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2"/>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8"/>
  <c r="C29"/>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M14" l="1"/>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<sst xmlns="http://schemas.openxmlformats.org/spreadsheetml/2006/main" count="182" uniqueCount="26">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</sst>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0</c:v>
                </c:pt>
                <c:pt idx="23">
                  <c:v>0</c:v>
                </c:pt>
                <c:pt idx="24">
                  <c:v>0</c:v>
                </c:pt>
              </c:numCache>
            </c:numRef>
          </c:val>
        </c:ser>
        <c:gapWidth val="75"/>
        <c:overlap val="-25"/>
        <c:axId val="67718528"/>
        <c:axId val="6771699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numCache>
            </c:numRef>
          </c:val>
          <c:smooth val="1"/>
        </c:ser>
        <c:marker val="1"/>
        <c:axId val="67701376"/>
        <c:axId val="67715456"/>
      </c:lineChart>
      <c:catAx>
        <c:axId val="67701376"/>
        <c:scaling>
          <c:orientation val="minMax"/>
        </c:scaling>
        <c:axPos val="b"/>
        <c:numFmt formatCode="d/m" sourceLinked="0"/>
        <c:majorTickMark val="none"/>
        <c:tickLblPos val="nextTo"/>
        <c:txPr>
          <a:bodyPr rot="-5400000" vert="horz"/>
          <a:lstStyle/>
          <a:p>
            <a:pPr>
              <a:defRPr/>
            </a:pPr>
            <a:endParaRPr lang="en-US"/>
          </a:p>
        </c:txPr>
        <c:crossAx val="67715456"/>
        <c:crosses val="autoZero"/>
        <c:lblAlgn val="ctr"/>
        <c:lblOffset val="100"/>
      </c:catAx>
      <c:valAx>
        <c:axId val="67715456"/>
        <c:scaling>
          <c:orientation val="minMax"/>
        </c:scaling>
        <c:axPos val="l"/>
        <c:majorGridlines/>
        <c:numFmt formatCode="0%" sourceLinked="1"/>
        <c:majorTickMark val="none"/>
        <c:tickLblPos val="nextTo"/>
        <c:spPr>
          <a:ln w="9525">
            <a:noFill/>
          </a:ln>
        </c:spPr>
        <c:crossAx val="67701376"/>
        <c:crosses val="autoZero"/>
        <c:crossBetween val="between"/>
      </c:valAx>
      <c:valAx>
        <c:axId val="67716992"/>
        <c:scaling>
          <c:orientation val="minMax"/>
        </c:scaling>
        <c:axPos val="r"/>
        <c:numFmt formatCode="#,##0" sourceLinked="1"/>
        <c:tickLblPos val="nextTo"/>
        <c:crossAx val="67718528"/>
        <c:crosses val="max"/>
        <c:crossBetween val="between"/>
      </c:valAx>
      <c:dateAx>
        <c:axId val="67718528"/>
        <c:scaling>
          <c:orientation val="minMax"/>
        </c:scaling>
        <c:delete val="1"/>
        <c:axPos val="b"/>
        <c:numFmt formatCode="dd\-mmm" sourceLinked="1"/>
        <c:tickLblPos val="none"/>
        <c:crossAx val="67716992"/>
        <c:crosses val="autoZero"/>
        <c:auto val="1"/>
        <c:lblOffset val="100"/>
      </c:dateAx>
    </c:plotArea>
    <c:legend>
      <c:legendPos val="b"/>
    </c:legend>
    <c:plotVisOnly val="1"/>
    <c:dispBlanksAs val="gap"/>
  </c:chart>
  <c:printSettings>
    <c:headerFooter/>
    <c:pageMargins b="0.75000000000000189" l="0.70000000000000062" r="0.70000000000000062" t="0.750000000000001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numCache>
            </c:numRef>
          </c:val>
        </c:ser>
        <c:gapWidth val="75"/>
        <c:overlap val="-25"/>
        <c:axId val="71856512"/>
        <c:axId val="71858048"/>
      </c:barChart>
      <c:catAx>
        <c:axId val="71856512"/>
        <c:scaling>
          <c:orientation val="minMax"/>
        </c:scaling>
        <c:axPos val="b"/>
        <c:majorTickMark val="none"/>
        <c:tickLblPos val="nextTo"/>
        <c:crossAx val="71858048"/>
        <c:crosses val="autoZero"/>
        <c:auto val="1"/>
        <c:lblAlgn val="ctr"/>
        <c:lblOffset val="100"/>
      </c:catAx>
      <c:valAx>
        <c:axId val="71858048"/>
        <c:scaling>
          <c:orientation val="minMax"/>
        </c:scaling>
        <c:axPos val="l"/>
        <c:majorGridlines/>
        <c:numFmt formatCode="#,##0" sourceLinked="0"/>
        <c:majorTickMark val="none"/>
        <c:tickLblPos val="nextTo"/>
        <c:spPr>
          <a:ln w="9525">
            <a:noFill/>
          </a:ln>
        </c:spPr>
        <c:crossAx val="71856512"/>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0</c:v>
                </c:pt>
                <c:pt idx="36">
                  <c:v>0</c:v>
                </c:pt>
              </c:numCache>
            </c:numRef>
          </c:val>
        </c:ser>
        <c:gapWidth val="75"/>
        <c:overlap val="-25"/>
        <c:axId val="71910144"/>
        <c:axId val="71908352"/>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numCache>
            </c:numRef>
          </c:val>
          <c:smooth val="1"/>
        </c:ser>
        <c:marker val="1"/>
        <c:axId val="71905280"/>
        <c:axId val="71906816"/>
      </c:lineChart>
      <c:catAx>
        <c:axId val="71905280"/>
        <c:scaling>
          <c:orientation val="minMax"/>
        </c:scaling>
        <c:axPos val="b"/>
        <c:numFmt formatCode="d/m" sourceLinked="0"/>
        <c:majorTickMark val="none"/>
        <c:tickLblPos val="nextTo"/>
        <c:crossAx val="71906816"/>
        <c:crosses val="autoZero"/>
        <c:lblAlgn val="ctr"/>
        <c:lblOffset val="100"/>
      </c:catAx>
      <c:valAx>
        <c:axId val="71906816"/>
        <c:scaling>
          <c:orientation val="minMax"/>
        </c:scaling>
        <c:axPos val="l"/>
        <c:majorGridlines/>
        <c:numFmt formatCode="0%" sourceLinked="1"/>
        <c:majorTickMark val="none"/>
        <c:tickLblPos val="nextTo"/>
        <c:spPr>
          <a:ln w="9525">
            <a:noFill/>
          </a:ln>
        </c:spPr>
        <c:crossAx val="71905280"/>
        <c:crosses val="autoZero"/>
        <c:crossBetween val="between"/>
      </c:valAx>
      <c:valAx>
        <c:axId val="71908352"/>
        <c:scaling>
          <c:orientation val="minMax"/>
        </c:scaling>
        <c:axPos val="r"/>
        <c:numFmt formatCode="#,##0" sourceLinked="1"/>
        <c:tickLblPos val="nextTo"/>
        <c:crossAx val="71910144"/>
        <c:crosses val="max"/>
        <c:crossBetween val="between"/>
      </c:valAx>
      <c:dateAx>
        <c:axId val="71910144"/>
        <c:scaling>
          <c:orientation val="minMax"/>
        </c:scaling>
        <c:delete val="1"/>
        <c:axPos val="b"/>
        <c:numFmt formatCode="dd\-mmm" sourceLinked="1"/>
        <c:tickLblPos val="none"/>
        <c:crossAx val="71908352"/>
        <c:crosses val="autoZero"/>
        <c:auto val="1"/>
        <c:lblOffset val="100"/>
      </c:dateAx>
    </c:plotArea>
    <c:legend>
      <c:legendPos val="b"/>
    </c:legend>
    <c:plotVisOnly val="1"/>
    <c:dispBlanksAs val="gap"/>
  </c:chart>
  <c:printSettings>
    <c:headerFooter/>
    <c:pageMargins b="0.75000000000000211" l="0.70000000000000062" r="0.70000000000000062" t="0.750000000000002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numCache>
            </c:numRef>
          </c:val>
        </c:ser>
        <c:gapWidth val="75"/>
        <c:overlap val="-25"/>
        <c:axId val="71942912"/>
        <c:axId val="71944448"/>
      </c:barChart>
      <c:catAx>
        <c:axId val="71942912"/>
        <c:scaling>
          <c:orientation val="minMax"/>
        </c:scaling>
        <c:axPos val="b"/>
        <c:majorTickMark val="none"/>
        <c:tickLblPos val="nextTo"/>
        <c:crossAx val="71944448"/>
        <c:crosses val="autoZero"/>
        <c:auto val="1"/>
        <c:lblAlgn val="ctr"/>
        <c:lblOffset val="100"/>
      </c:catAx>
      <c:valAx>
        <c:axId val="71944448"/>
        <c:scaling>
          <c:orientation val="minMax"/>
        </c:scaling>
        <c:axPos val="l"/>
        <c:majorGridlines/>
        <c:numFmt formatCode="#,##0" sourceLinked="0"/>
        <c:majorTickMark val="none"/>
        <c:tickLblPos val="nextTo"/>
        <c:spPr>
          <a:ln w="9525">
            <a:noFill/>
          </a:ln>
        </c:spPr>
        <c:crossAx val="71942912"/>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numCache>
            </c:numRef>
          </c:val>
        </c:ser>
        <c:gapWidth val="75"/>
        <c:overlap val="-25"/>
        <c:axId val="179050368"/>
        <c:axId val="179051904"/>
      </c:barChart>
      <c:catAx>
        <c:axId val="179050368"/>
        <c:scaling>
          <c:orientation val="minMax"/>
        </c:scaling>
        <c:axPos val="b"/>
        <c:majorTickMark val="none"/>
        <c:tickLblPos val="nextTo"/>
        <c:crossAx val="179051904"/>
        <c:crosses val="autoZero"/>
        <c:auto val="1"/>
        <c:lblAlgn val="ctr"/>
        <c:lblOffset val="100"/>
      </c:catAx>
      <c:valAx>
        <c:axId val="179051904"/>
        <c:scaling>
          <c:orientation val="minMax"/>
        </c:scaling>
        <c:axPos val="l"/>
        <c:majorGridlines/>
        <c:numFmt formatCode="#,##0" sourceLinked="0"/>
        <c:majorTickMark val="none"/>
        <c:tickLblPos val="nextTo"/>
        <c:spPr>
          <a:ln w="9525">
            <a:noFill/>
          </a:ln>
        </c:spPr>
        <c:crossAx val="179050368"/>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180431104"/>
        <c:axId val="18042956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179103232"/>
        <c:axId val="179104768"/>
      </c:lineChart>
      <c:catAx>
        <c:axId val="179103232"/>
        <c:scaling>
          <c:orientation val="minMax"/>
        </c:scaling>
        <c:axPos val="b"/>
        <c:numFmt formatCode="d/m" sourceLinked="0"/>
        <c:majorTickMark val="none"/>
        <c:tickLblPos val="nextTo"/>
        <c:crossAx val="179104768"/>
        <c:crosses val="autoZero"/>
        <c:lblAlgn val="ctr"/>
        <c:lblOffset val="100"/>
      </c:catAx>
      <c:valAx>
        <c:axId val="179104768"/>
        <c:scaling>
          <c:orientation val="minMax"/>
        </c:scaling>
        <c:axPos val="l"/>
        <c:majorGridlines/>
        <c:numFmt formatCode="0%" sourceLinked="1"/>
        <c:majorTickMark val="none"/>
        <c:tickLblPos val="nextTo"/>
        <c:spPr>
          <a:ln w="9525">
            <a:noFill/>
          </a:ln>
        </c:spPr>
        <c:crossAx val="179103232"/>
        <c:crosses val="autoZero"/>
        <c:crossBetween val="between"/>
      </c:valAx>
      <c:valAx>
        <c:axId val="180429568"/>
        <c:scaling>
          <c:orientation val="minMax"/>
        </c:scaling>
        <c:axPos val="r"/>
        <c:numFmt formatCode="#,##0" sourceLinked="1"/>
        <c:tickLblPos val="nextTo"/>
        <c:crossAx val="180431104"/>
        <c:crosses val="max"/>
        <c:crossBetween val="between"/>
      </c:valAx>
      <c:dateAx>
        <c:axId val="180431104"/>
        <c:scaling>
          <c:orientation val="minMax"/>
        </c:scaling>
        <c:delete val="1"/>
        <c:axPos val="b"/>
        <c:numFmt formatCode="dd\-mmm" sourceLinked="1"/>
        <c:tickLblPos val="none"/>
        <c:crossAx val="180429568"/>
        <c:crosses val="autoZero"/>
        <c:auto val="1"/>
        <c:lblOffset val="100"/>
      </c:dateAx>
    </c:plotArea>
    <c:legend>
      <c:legendPos val="b"/>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numCache>
            </c:numRef>
          </c:val>
        </c:ser>
        <c:gapWidth val="75"/>
        <c:overlap val="-25"/>
        <c:axId val="180447488"/>
        <c:axId val="180453376"/>
      </c:barChart>
      <c:catAx>
        <c:axId val="180447488"/>
        <c:scaling>
          <c:orientation val="minMax"/>
        </c:scaling>
        <c:axPos val="b"/>
        <c:majorTickMark val="none"/>
        <c:tickLblPos val="nextTo"/>
        <c:crossAx val="180453376"/>
        <c:crosses val="autoZero"/>
        <c:auto val="1"/>
        <c:lblAlgn val="ctr"/>
        <c:lblOffset val="100"/>
      </c:catAx>
      <c:valAx>
        <c:axId val="180453376"/>
        <c:scaling>
          <c:orientation val="minMax"/>
        </c:scaling>
        <c:axPos val="l"/>
        <c:majorGridlines/>
        <c:numFmt formatCode="#,##0" sourceLinked="0"/>
        <c:majorTickMark val="none"/>
        <c:tickLblPos val="nextTo"/>
        <c:spPr>
          <a:ln w="9525">
            <a:noFill/>
          </a:ln>
        </c:spPr>
        <c:crossAx val="180447488"/>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numCache>
            </c:numRef>
          </c:val>
        </c:ser>
        <c:gapWidth val="75"/>
        <c:overlap val="-25"/>
        <c:axId val="64273024"/>
        <c:axId val="67760512"/>
      </c:barChart>
      <c:catAx>
        <c:axId val="64273024"/>
        <c:scaling>
          <c:orientation val="minMax"/>
        </c:scaling>
        <c:axPos val="b"/>
        <c:majorTickMark val="none"/>
        <c:tickLblPos val="nextTo"/>
        <c:crossAx val="67760512"/>
        <c:crosses val="autoZero"/>
        <c:auto val="1"/>
        <c:lblAlgn val="ctr"/>
        <c:lblOffset val="100"/>
      </c:catAx>
      <c:valAx>
        <c:axId val="67760512"/>
        <c:scaling>
          <c:orientation val="minMax"/>
        </c:scaling>
        <c:axPos val="l"/>
        <c:majorGridlines/>
        <c:numFmt formatCode="#,##0" sourceLinked="0"/>
        <c:majorTickMark val="none"/>
        <c:tickLblPos val="nextTo"/>
        <c:spPr>
          <a:ln w="9525">
            <a:noFill/>
          </a:ln>
        </c:spPr>
        <c:crossAx val="64273024"/>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numCache>
            </c:numRef>
          </c:val>
        </c:ser>
        <c:gapWidth val="75"/>
        <c:overlap val="-25"/>
        <c:axId val="67767680"/>
        <c:axId val="67781760"/>
      </c:barChart>
      <c:catAx>
        <c:axId val="67767680"/>
        <c:scaling>
          <c:orientation val="minMax"/>
        </c:scaling>
        <c:axPos val="b"/>
        <c:majorTickMark val="none"/>
        <c:tickLblPos val="nextTo"/>
        <c:crossAx val="67781760"/>
        <c:crosses val="autoZero"/>
        <c:auto val="1"/>
        <c:lblAlgn val="ctr"/>
        <c:lblOffset val="100"/>
      </c:catAx>
      <c:valAx>
        <c:axId val="67781760"/>
        <c:scaling>
          <c:orientation val="minMax"/>
        </c:scaling>
        <c:axPos val="l"/>
        <c:majorGridlines/>
        <c:numFmt formatCode="#,##0" sourceLinked="0"/>
        <c:majorTickMark val="none"/>
        <c:tickLblPos val="nextTo"/>
        <c:spPr>
          <a:ln w="9525">
            <a:noFill/>
          </a:ln>
        </c:spPr>
        <c:crossAx val="67767680"/>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0</c:v>
                </c:pt>
                <c:pt idx="23">
                  <c:v>0</c:v>
                </c:pt>
                <c:pt idx="24">
                  <c:v>0</c:v>
                </c:pt>
              </c:numCache>
            </c:numRef>
          </c:val>
        </c:ser>
        <c:gapWidth val="75"/>
        <c:overlap val="-25"/>
        <c:axId val="69939968"/>
        <c:axId val="6782054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numCache>
            </c:numRef>
          </c:val>
          <c:smooth val="1"/>
        </c:ser>
        <c:marker val="1"/>
        <c:axId val="67817472"/>
        <c:axId val="67819008"/>
      </c:lineChart>
      <c:catAx>
        <c:axId val="67817472"/>
        <c:scaling>
          <c:orientation val="minMax"/>
        </c:scaling>
        <c:axPos val="b"/>
        <c:numFmt formatCode="d/m" sourceLinked="0"/>
        <c:majorTickMark val="none"/>
        <c:tickLblPos val="nextTo"/>
        <c:txPr>
          <a:bodyPr rot="-5400000" vert="horz"/>
          <a:lstStyle/>
          <a:p>
            <a:pPr>
              <a:defRPr/>
            </a:pPr>
            <a:endParaRPr lang="en-US"/>
          </a:p>
        </c:txPr>
        <c:crossAx val="67819008"/>
        <c:crosses val="autoZero"/>
        <c:lblAlgn val="ctr"/>
        <c:lblOffset val="100"/>
      </c:catAx>
      <c:valAx>
        <c:axId val="67819008"/>
        <c:scaling>
          <c:orientation val="minMax"/>
        </c:scaling>
        <c:axPos val="l"/>
        <c:majorGridlines/>
        <c:numFmt formatCode="0%" sourceLinked="1"/>
        <c:majorTickMark val="none"/>
        <c:tickLblPos val="nextTo"/>
        <c:spPr>
          <a:ln w="9525">
            <a:noFill/>
          </a:ln>
        </c:spPr>
        <c:crossAx val="67817472"/>
        <c:crosses val="autoZero"/>
        <c:crossBetween val="between"/>
      </c:valAx>
      <c:valAx>
        <c:axId val="67820544"/>
        <c:scaling>
          <c:orientation val="minMax"/>
        </c:scaling>
        <c:axPos val="r"/>
        <c:numFmt formatCode="General" sourceLinked="1"/>
        <c:tickLblPos val="nextTo"/>
        <c:crossAx val="69939968"/>
        <c:crosses val="max"/>
        <c:crossBetween val="between"/>
      </c:valAx>
      <c:dateAx>
        <c:axId val="69939968"/>
        <c:scaling>
          <c:orientation val="minMax"/>
        </c:scaling>
        <c:delete val="1"/>
        <c:axPos val="b"/>
        <c:numFmt formatCode="dd\-mmm" sourceLinked="1"/>
        <c:tickLblPos val="none"/>
        <c:crossAx val="67820544"/>
        <c:crosses val="autoZero"/>
        <c:auto val="1"/>
        <c:lblOffset val="100"/>
      </c:dateAx>
    </c:plotArea>
    <c:legend>
      <c:legendPos val="b"/>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numCache>
            </c:numRef>
          </c:val>
        </c:ser>
        <c:gapWidth val="75"/>
        <c:overlap val="-25"/>
        <c:axId val="69959040"/>
        <c:axId val="69964928"/>
      </c:barChart>
      <c:catAx>
        <c:axId val="69959040"/>
        <c:scaling>
          <c:orientation val="minMax"/>
        </c:scaling>
        <c:axPos val="b"/>
        <c:majorTickMark val="none"/>
        <c:tickLblPos val="nextTo"/>
        <c:crossAx val="69964928"/>
        <c:crosses val="autoZero"/>
        <c:auto val="1"/>
        <c:lblAlgn val="ctr"/>
        <c:lblOffset val="100"/>
      </c:catAx>
      <c:valAx>
        <c:axId val="69964928"/>
        <c:scaling>
          <c:orientation val="minMax"/>
        </c:scaling>
        <c:axPos val="l"/>
        <c:majorGridlines/>
        <c:numFmt formatCode="#,##0" sourceLinked="0"/>
        <c:majorTickMark val="none"/>
        <c:tickLblPos val="nextTo"/>
        <c:spPr>
          <a:ln w="9525">
            <a:noFill/>
          </a:ln>
        </c:spPr>
        <c:crossAx val="69959040"/>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UK!$A$6:$A$35</c:f>
              <c:numCache>
                <c:formatCode>dd\-mmm</c:formatCode>
                <c:ptCount val="3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numCache>
            </c:numRef>
          </c:cat>
          <c:val>
            <c:numRef>
              <c:f>UK!$G$6:$G$35</c:f>
              <c:numCache>
                <c:formatCode>#,##0</c:formatCode>
                <c:ptCount val="3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0</c:v>
                </c:pt>
                <c:pt idx="28">
                  <c:v>0</c:v>
                </c:pt>
                <c:pt idx="29">
                  <c:v>0</c:v>
                </c:pt>
              </c:numCache>
            </c:numRef>
          </c:val>
        </c:ser>
        <c:gapWidth val="75"/>
        <c:overlap val="-25"/>
        <c:axId val="62956672"/>
        <c:axId val="62954880"/>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UK!$J$6:$J$35</c:f>
              <c:numCache>
                <c:formatCode>0%</c:formatCode>
                <c:ptCount val="3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numCache>
            </c:numRef>
          </c:val>
          <c:smooth val="1"/>
        </c:ser>
        <c:marker val="1"/>
        <c:axId val="62951808"/>
        <c:axId val="62953344"/>
      </c:lineChart>
      <c:catAx>
        <c:axId val="62951808"/>
        <c:scaling>
          <c:orientation val="minMax"/>
        </c:scaling>
        <c:axPos val="b"/>
        <c:numFmt formatCode="d/m" sourceLinked="0"/>
        <c:majorTickMark val="none"/>
        <c:tickLblPos val="nextTo"/>
        <c:txPr>
          <a:bodyPr rot="-5400000" vert="horz"/>
          <a:lstStyle/>
          <a:p>
            <a:pPr>
              <a:defRPr/>
            </a:pPr>
            <a:endParaRPr lang="en-US"/>
          </a:p>
        </c:txPr>
        <c:crossAx val="62953344"/>
        <c:crosses val="autoZero"/>
        <c:lblAlgn val="ctr"/>
        <c:lblOffset val="100"/>
      </c:catAx>
      <c:valAx>
        <c:axId val="62953344"/>
        <c:scaling>
          <c:orientation val="minMax"/>
        </c:scaling>
        <c:axPos val="l"/>
        <c:majorGridlines/>
        <c:numFmt formatCode="0%" sourceLinked="1"/>
        <c:majorTickMark val="none"/>
        <c:tickLblPos val="nextTo"/>
        <c:spPr>
          <a:ln w="9525">
            <a:noFill/>
          </a:ln>
        </c:spPr>
        <c:crossAx val="62951808"/>
        <c:crosses val="autoZero"/>
        <c:crossBetween val="between"/>
      </c:valAx>
      <c:valAx>
        <c:axId val="62954880"/>
        <c:scaling>
          <c:orientation val="minMax"/>
        </c:scaling>
        <c:axPos val="r"/>
        <c:numFmt formatCode="#,##0" sourceLinked="1"/>
        <c:tickLblPos val="nextTo"/>
        <c:crossAx val="62956672"/>
        <c:crosses val="max"/>
        <c:crossBetween val="between"/>
      </c:valAx>
      <c:dateAx>
        <c:axId val="62956672"/>
        <c:scaling>
          <c:orientation val="minMax"/>
        </c:scaling>
        <c:delete val="1"/>
        <c:axPos val="b"/>
        <c:numFmt formatCode="dd\-mmm" sourceLinked="1"/>
        <c:tickLblPos val="none"/>
        <c:crossAx val="62954880"/>
        <c:crosses val="autoZero"/>
        <c:auto val="1"/>
        <c:lblOffset val="100"/>
      </c:dateAx>
    </c:plotArea>
    <c:legend>
      <c:legendPos val="b"/>
      <c:layout/>
    </c:legend>
    <c:plotVisOnly val="1"/>
    <c:dispBlanksAs val="gap"/>
  </c:chart>
  <c:printSettings>
    <c:headerFooter/>
    <c:pageMargins b="0.75000000000000211" l="0.70000000000000062" r="0.70000000000000062" t="0.750000000000002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numCache>
            </c:numRef>
          </c:val>
        </c:ser>
        <c:gapWidth val="75"/>
        <c:overlap val="-25"/>
        <c:axId val="62961920"/>
        <c:axId val="71513600"/>
      </c:barChart>
      <c:catAx>
        <c:axId val="62961920"/>
        <c:scaling>
          <c:orientation val="minMax"/>
        </c:scaling>
        <c:axPos val="b"/>
        <c:majorTickMark val="none"/>
        <c:tickLblPos val="nextTo"/>
        <c:crossAx val="71513600"/>
        <c:crosses val="autoZero"/>
        <c:auto val="1"/>
        <c:lblAlgn val="ctr"/>
        <c:lblOffset val="100"/>
      </c:catAx>
      <c:valAx>
        <c:axId val="71513600"/>
        <c:scaling>
          <c:orientation val="minMax"/>
        </c:scaling>
        <c:axPos val="l"/>
        <c:majorGridlines/>
        <c:numFmt formatCode="#,##0" sourceLinked="0"/>
        <c:majorTickMark val="none"/>
        <c:tickLblPos val="nextTo"/>
        <c:spPr>
          <a:ln w="9525">
            <a:noFill/>
          </a:ln>
        </c:spPr>
        <c:crossAx val="62961920"/>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numCache>
            </c:numRef>
          </c:val>
        </c:ser>
        <c:gapWidth val="75"/>
        <c:overlap val="-25"/>
        <c:axId val="71467392"/>
        <c:axId val="71468928"/>
      </c:barChart>
      <c:catAx>
        <c:axId val="71467392"/>
        <c:scaling>
          <c:orientation val="minMax"/>
        </c:scaling>
        <c:axPos val="b"/>
        <c:majorTickMark val="none"/>
        <c:tickLblPos val="nextTo"/>
        <c:crossAx val="71468928"/>
        <c:crosses val="autoZero"/>
        <c:auto val="1"/>
        <c:lblAlgn val="ctr"/>
        <c:lblOffset val="100"/>
      </c:catAx>
      <c:valAx>
        <c:axId val="71468928"/>
        <c:scaling>
          <c:orientation val="minMax"/>
        </c:scaling>
        <c:axPos val="l"/>
        <c:majorGridlines/>
        <c:numFmt formatCode="#,##0" sourceLinked="0"/>
        <c:majorTickMark val="none"/>
        <c:tickLblPos val="nextTo"/>
        <c:spPr>
          <a:ln w="9525">
            <a:noFill/>
          </a:ln>
        </c:spPr>
        <c:crossAx val="7146739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UK!$L$11:$L$35</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0</c:v>
                </c:pt>
                <c:pt idx="23">
                  <c:v>0</c:v>
                </c:pt>
                <c:pt idx="24">
                  <c:v>0</c:v>
                </c:pt>
              </c:numCache>
            </c:numRef>
          </c:val>
        </c:ser>
        <c:gapWidth val="75"/>
        <c:overlap val="-25"/>
        <c:axId val="71828992"/>
        <c:axId val="7182745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UK!$O$11:$O$35</c:f>
              <c:numCache>
                <c:formatCode>0%</c:formatCode>
                <c:ptCount val="2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numCache>
            </c:numRef>
          </c:val>
          <c:smooth val="1"/>
        </c:ser>
        <c:marker val="1"/>
        <c:axId val="71557888"/>
        <c:axId val="71559424"/>
      </c:lineChart>
      <c:catAx>
        <c:axId val="71557888"/>
        <c:scaling>
          <c:orientation val="minMax"/>
        </c:scaling>
        <c:axPos val="b"/>
        <c:numFmt formatCode="d/m" sourceLinked="0"/>
        <c:majorTickMark val="none"/>
        <c:tickLblPos val="nextTo"/>
        <c:txPr>
          <a:bodyPr rot="-5400000" vert="horz"/>
          <a:lstStyle/>
          <a:p>
            <a:pPr>
              <a:defRPr/>
            </a:pPr>
            <a:endParaRPr lang="en-US"/>
          </a:p>
        </c:txPr>
        <c:crossAx val="71559424"/>
        <c:crosses val="autoZero"/>
        <c:lblAlgn val="ctr"/>
        <c:lblOffset val="100"/>
      </c:catAx>
      <c:valAx>
        <c:axId val="71559424"/>
        <c:scaling>
          <c:orientation val="minMax"/>
        </c:scaling>
        <c:axPos val="l"/>
        <c:majorGridlines/>
        <c:numFmt formatCode="0%" sourceLinked="1"/>
        <c:majorTickMark val="none"/>
        <c:tickLblPos val="nextTo"/>
        <c:spPr>
          <a:ln w="9525">
            <a:noFill/>
          </a:ln>
        </c:spPr>
        <c:crossAx val="71557888"/>
        <c:crosses val="autoZero"/>
        <c:crossBetween val="between"/>
      </c:valAx>
      <c:valAx>
        <c:axId val="71827456"/>
        <c:scaling>
          <c:orientation val="minMax"/>
        </c:scaling>
        <c:axPos val="r"/>
        <c:numFmt formatCode="#,##0" sourceLinked="1"/>
        <c:tickLblPos val="nextTo"/>
        <c:crossAx val="71828992"/>
        <c:crosses val="max"/>
        <c:crossBetween val="between"/>
      </c:valAx>
      <c:dateAx>
        <c:axId val="71828992"/>
        <c:scaling>
          <c:orientation val="minMax"/>
        </c:scaling>
        <c:delete val="1"/>
        <c:axPos val="b"/>
        <c:numFmt formatCode="dd\-mmm" sourceLinked="1"/>
        <c:tickLblPos val="none"/>
        <c:crossAx val="71827456"/>
        <c:crosses val="autoZero"/>
        <c:auto val="1"/>
        <c:lblOffset val="100"/>
      </c:dateAx>
    </c:plotArea>
    <c:legend>
      <c:legendPos val="b"/>
      <c:layout/>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F125"/>
  <sheetViews>
    <sheetView workbookViewId="0">
      <selection activeCell="E30" sqref="E30"/>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row>
    <row r="31" spans="1:5">
      <c r="A31" t="s">
        <v>23</v>
      </c>
      <c r="B31" s="21">
        <v>43922</v>
      </c>
    </row>
    <row r="32" spans="1:5">
      <c r="A32" t="s">
        <v>23</v>
      </c>
      <c r="B32" s="21">
        <v>43923</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6">
      <c r="A65" t="s">
        <v>24</v>
      </c>
      <c r="B65" s="21">
        <v>43920</v>
      </c>
      <c r="C65" s="2">
        <v>49455</v>
      </c>
      <c r="D65" s="2">
        <v>9377</v>
      </c>
      <c r="E65" s="2">
        <v>108</v>
      </c>
      <c r="F65" s="2">
        <v>636</v>
      </c>
    </row>
    <row r="66" spans="1:6">
      <c r="A66" t="s">
        <v>24</v>
      </c>
      <c r="B66" s="21">
        <v>43921</v>
      </c>
    </row>
    <row r="67" spans="1:6">
      <c r="A67" t="s">
        <v>24</v>
      </c>
      <c r="B67" s="21">
        <v>43922</v>
      </c>
    </row>
    <row r="68" spans="1:6">
      <c r="A68" t="s">
        <v>24</v>
      </c>
      <c r="B68" s="21">
        <v>43923</v>
      </c>
    </row>
    <row r="69" spans="1:6">
      <c r="A69" t="s">
        <v>24</v>
      </c>
      <c r="B69" s="21">
        <v>43924</v>
      </c>
    </row>
    <row r="70" spans="1:6">
      <c r="A70" t="s">
        <v>24</v>
      </c>
      <c r="B70" s="21">
        <v>43925</v>
      </c>
    </row>
    <row r="71" spans="1:6">
      <c r="A71" t="s">
        <v>24</v>
      </c>
      <c r="B71" s="21">
        <v>43926</v>
      </c>
    </row>
    <row r="72" spans="1:6">
      <c r="A72" t="s">
        <v>24</v>
      </c>
      <c r="B72" s="21">
        <v>43927</v>
      </c>
    </row>
    <row r="73" spans="1:6">
      <c r="A73" t="s">
        <v>24</v>
      </c>
      <c r="B73" s="21">
        <v>43928</v>
      </c>
    </row>
    <row r="74" spans="1:6">
      <c r="A74" t="s">
        <v>24</v>
      </c>
      <c r="B74" s="21">
        <v>43929</v>
      </c>
    </row>
    <row r="75" spans="1:6">
      <c r="A75" t="s">
        <v>24</v>
      </c>
      <c r="B75" s="21">
        <v>43930</v>
      </c>
    </row>
    <row r="76" spans="1:6">
      <c r="A76" t="s">
        <v>24</v>
      </c>
      <c r="B76" s="21">
        <v>43931</v>
      </c>
    </row>
    <row r="79" spans="1:6">
      <c r="A79" t="s">
        <v>25</v>
      </c>
      <c r="B79" s="21">
        <v>43885</v>
      </c>
      <c r="C79" s="2">
        <v>4324</v>
      </c>
      <c r="D79" s="2">
        <v>229</v>
      </c>
      <c r="E79" s="2">
        <v>7</v>
      </c>
    </row>
    <row r="80" spans="1:6">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row>
    <row r="115" spans="1:5">
      <c r="A115" t="s">
        <v>25</v>
      </c>
      <c r="B115" s="21">
        <v>43921</v>
      </c>
    </row>
    <row r="116" spans="1:5">
      <c r="A116" t="s">
        <v>25</v>
      </c>
      <c r="B116" s="21">
        <v>43922</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N30" sqref="N3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C23-C22</f>
        <v>3588</v>
      </c>
      <c r="E23" s="11">
        <f t="shared" si="10"/>
        <v>0.23355629877369008</v>
      </c>
      <c r="G23" s="2">
        <f>Data!D61</f>
        <v>6398</v>
      </c>
      <c r="H23" s="3">
        <f t="shared" si="11"/>
        <v>838</v>
      </c>
      <c r="I23" s="1">
        <f t="shared" ref="I23" si="13">G23/G22-1</f>
        <v>0.15071942446043174</v>
      </c>
      <c r="J23" s="16">
        <f t="shared" si="6"/>
        <v>0.17920661422701692</v>
      </c>
      <c r="L23">
        <f>Data!E61</f>
        <v>49</v>
      </c>
      <c r="M23">
        <f t="shared" si="4"/>
        <v>18</v>
      </c>
      <c r="N23" s="1">
        <f t="shared" ref="N23" si="14">L23/L22-1</f>
        <v>0.58064516129032251</v>
      </c>
      <c r="O23" s="16">
        <f t="shared" si="7"/>
        <v>0.46672427035330255</v>
      </c>
    </row>
    <row r="24" spans="1:15">
      <c r="A24" s="8">
        <v>43917</v>
      </c>
      <c r="B24" s="13">
        <v>11</v>
      </c>
      <c r="C24" s="2">
        <f>Data!C62</f>
        <v>39552</v>
      </c>
      <c r="D24" s="2">
        <f>C24-C23</f>
        <v>3557</v>
      </c>
      <c r="E24" s="11">
        <f t="shared" si="10"/>
        <v>0.28141692437447285</v>
      </c>
      <c r="G24" s="2">
        <f>Data!D62</f>
        <v>7399</v>
      </c>
      <c r="H24" s="3">
        <f t="shared" si="11"/>
        <v>1001</v>
      </c>
      <c r="I24" s="1">
        <f t="shared" ref="I24" si="15">G24/G23-1</f>
        <v>0.15645514223194756</v>
      </c>
      <c r="J24" s="16">
        <f t="shared" si="6"/>
        <v>0.17993616435073409</v>
      </c>
      <c r="L24">
        <f>Data!E62</f>
        <v>58</v>
      </c>
      <c r="M24">
        <f t="shared" ref="M24" si="16">L24-L23</f>
        <v>9</v>
      </c>
      <c r="N24" s="1">
        <f t="shared" ref="N24" si="17">L24/L23-1</f>
        <v>0.18367346938775508</v>
      </c>
      <c r="O24" s="16">
        <f t="shared" si="7"/>
        <v>0.30345896423085361</v>
      </c>
    </row>
    <row r="25" spans="1:15">
      <c r="A25" s="8">
        <v>43918</v>
      </c>
      <c r="B25" s="13">
        <v>12</v>
      </c>
      <c r="C25" s="2">
        <f>Data!C63</f>
        <v>42750</v>
      </c>
      <c r="D25" s="2">
        <f>C25-C24</f>
        <v>3198</v>
      </c>
      <c r="E25" s="11">
        <f t="shared" si="10"/>
        <v>0.18636647904940587</v>
      </c>
      <c r="G25" s="2">
        <f>Data!D63</f>
        <v>7995</v>
      </c>
      <c r="H25" s="3">
        <f t="shared" si="11"/>
        <v>596</v>
      </c>
      <c r="I25" s="1">
        <f t="shared" ref="I25" si="18">G25/G24-1</f>
        <v>8.0551425868360615E-2</v>
      </c>
      <c r="J25" s="16">
        <f t="shared" si="6"/>
        <v>0.15412289835301288</v>
      </c>
      <c r="L25">
        <f>Data!E63</f>
        <v>68</v>
      </c>
      <c r="M25">
        <f t="shared" ref="M25" si="19">L25-L24</f>
        <v>10</v>
      </c>
      <c r="N25" s="1">
        <f t="shared" ref="N25" si="20">L25/L24-1</f>
        <v>0.17241379310344818</v>
      </c>
      <c r="O25" s="16">
        <f t="shared" si="7"/>
        <v>0.27544172285154322</v>
      </c>
    </row>
    <row r="26" spans="1:15">
      <c r="A26" s="8">
        <v>43919</v>
      </c>
      <c r="B26" s="13">
        <v>13</v>
      </c>
      <c r="C26" s="2">
        <f>Data!C64</f>
        <v>46441</v>
      </c>
      <c r="D26" s="2">
        <f>C26-C25</f>
        <v>3691</v>
      </c>
      <c r="E26" s="11">
        <f t="shared" si="10"/>
        <v>0.17366567325927934</v>
      </c>
      <c r="G26" s="2">
        <f>Data!D64</f>
        <v>8636</v>
      </c>
      <c r="H26" s="3">
        <f t="shared" si="11"/>
        <v>641</v>
      </c>
      <c r="I26" s="1">
        <f t="shared" ref="I26" si="21">G26/G25-1</f>
        <v>8.0175109443402226E-2</v>
      </c>
      <c r="J26" s="16">
        <f t="shared" si="6"/>
        <v>0.12163600382986864</v>
      </c>
      <c r="L26">
        <f>Data!E64</f>
        <v>86</v>
      </c>
      <c r="M26">
        <f t="shared" ref="M26" si="22">L26-L25</f>
        <v>18</v>
      </c>
      <c r="N26" s="1">
        <f t="shared" ref="N26" si="23">L26/L25-1</f>
        <v>0.26470588235294112</v>
      </c>
      <c r="O26" s="16">
        <f t="shared" si="7"/>
        <v>0.26171623265546484</v>
      </c>
    </row>
    <row r="27" spans="1:15">
      <c r="A27" s="8">
        <v>43920</v>
      </c>
      <c r="B27" s="13">
        <v>14</v>
      </c>
      <c r="C27" s="2">
        <f>Data!C65</f>
        <v>49455</v>
      </c>
      <c r="D27" s="2">
        <f>C27-C26</f>
        <v>3014</v>
      </c>
      <c r="E27" s="11">
        <f t="shared" ref="E27" si="24">H27/D27</f>
        <v>0.24585268745852687</v>
      </c>
      <c r="G27" s="2">
        <f>Data!D65</f>
        <v>9377</v>
      </c>
      <c r="H27" s="3">
        <f t="shared" ref="H27" si="25">G27-G26</f>
        <v>741</v>
      </c>
      <c r="I27" s="1">
        <f t="shared" ref="I27" si="26">G27/G26-1</f>
        <v>8.5803612783696082E-2</v>
      </c>
      <c r="J27" s="16">
        <f t="shared" ref="J27" si="27">SUM(I23:I27)/5</f>
        <v>0.11074094295756765</v>
      </c>
      <c r="L27">
        <f>Data!E65</f>
        <v>108</v>
      </c>
      <c r="M27">
        <f t="shared" ref="M27" si="28">L27-L26</f>
        <v>22</v>
      </c>
      <c r="N27" s="1">
        <f t="shared" ref="N27" si="29">L27/L26-1</f>
        <v>0.2558139534883721</v>
      </c>
      <c r="O27" s="16">
        <f t="shared" ref="O27" si="30">SUM(N23:N27)/5</f>
        <v>0.29145045192456781</v>
      </c>
    </row>
    <row r="28" spans="1:15">
      <c r="A28" s="8">
        <v>43921</v>
      </c>
      <c r="B28" s="13">
        <v>15</v>
      </c>
      <c r="C28" s="2">
        <f>Data!C66</f>
        <v>0</v>
      </c>
      <c r="G28" s="2">
        <f>Data!D66</f>
        <v>0</v>
      </c>
      <c r="L28">
        <f>Data!E66</f>
        <v>0</v>
      </c>
    </row>
    <row r="29" spans="1:15">
      <c r="A29" s="8">
        <v>43922</v>
      </c>
      <c r="B29" s="13">
        <v>16</v>
      </c>
      <c r="C29" s="2">
        <f>Data!C67</f>
        <v>0</v>
      </c>
      <c r="G29" s="2">
        <f>Data!D67</f>
        <v>0</v>
      </c>
      <c r="L29">
        <f>Data!E67</f>
        <v>0</v>
      </c>
    </row>
    <row r="30" spans="1:15">
      <c r="A30" s="8">
        <v>43923</v>
      </c>
      <c r="B30" s="13">
        <v>17</v>
      </c>
      <c r="C30" s="2">
        <f>Data!C68</f>
        <v>0</v>
      </c>
      <c r="G30" s="2">
        <f>Data!D68</f>
        <v>0</v>
      </c>
      <c r="L30">
        <f>Data!E68</f>
        <v>0</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tabSelected="1" workbookViewId="0">
      <selection activeCell="G42" sqref="G4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6:D11" si="1">C7-C6</f>
        <v>2424</v>
      </c>
      <c r="E7" s="11">
        <f t="shared" ref="E6:E10" si="2">H7/D7</f>
        <v>1.2376237623762377E-2</v>
      </c>
      <c r="G7" s="2">
        <f>Data!D4</f>
        <v>115</v>
      </c>
      <c r="H7" s="3">
        <f t="shared" ref="H6:H15" si="3">G7-G6</f>
        <v>30</v>
      </c>
      <c r="I7" s="1">
        <f t="shared" ref="I6: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6: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6: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3: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2:H25" si="12">G16-G15</f>
        <v>342</v>
      </c>
      <c r="I16" s="1">
        <f t="shared" ref="I12: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2">
      <c r="A33" s="8">
        <v>43921</v>
      </c>
      <c r="B33" s="13">
        <f t="shared" si="16"/>
        <v>8</v>
      </c>
      <c r="C33" s="2">
        <f>Data!C30</f>
        <v>0</v>
      </c>
      <c r="G33" s="2">
        <f>Data!D30</f>
        <v>0</v>
      </c>
      <c r="L33" s="2">
        <f>Data!E30</f>
        <v>0</v>
      </c>
    </row>
    <row r="34" spans="1:12">
      <c r="A34" s="8">
        <v>43922</v>
      </c>
      <c r="B34" s="13">
        <f t="shared" si="16"/>
        <v>9</v>
      </c>
      <c r="C34" s="2">
        <f>Data!C31</f>
        <v>0</v>
      </c>
      <c r="G34" s="2">
        <f>Data!D31</f>
        <v>0</v>
      </c>
      <c r="L34" s="2">
        <f>Data!E31</f>
        <v>0</v>
      </c>
    </row>
    <row r="35" spans="1:12">
      <c r="A35" s="8">
        <v>43923</v>
      </c>
      <c r="B35" s="13">
        <f t="shared" si="16"/>
        <v>10</v>
      </c>
      <c r="C35" s="2">
        <f>Data!C32</f>
        <v>0</v>
      </c>
      <c r="G35" s="2">
        <f>Data!D32</f>
        <v>0</v>
      </c>
      <c r="L35" s="2">
        <f>Data!E32</f>
        <v>0</v>
      </c>
    </row>
    <row r="36" spans="1:12">
      <c r="A36" s="8">
        <v>43924</v>
      </c>
      <c r="B36" s="13">
        <f t="shared" si="16"/>
        <v>11</v>
      </c>
      <c r="C36" s="2">
        <f>Data!C33</f>
        <v>0</v>
      </c>
      <c r="G36" s="2">
        <f>Data!D33</f>
        <v>0</v>
      </c>
      <c r="L36" s="2">
        <f>Data!E33</f>
        <v>0</v>
      </c>
    </row>
    <row r="37" spans="1:12">
      <c r="A37" s="8">
        <v>43925</v>
      </c>
      <c r="B37" s="13">
        <f t="shared" si="16"/>
        <v>12</v>
      </c>
      <c r="C37" s="2">
        <f>Data!C34</f>
        <v>0</v>
      </c>
      <c r="G37" s="2">
        <f>Data!D34</f>
        <v>0</v>
      </c>
      <c r="L37" s="2">
        <f>Data!E34</f>
        <v>0</v>
      </c>
    </row>
    <row r="38" spans="1:12">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4" workbookViewId="0">
      <selection activeCell="N50" sqref="N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C38-C37</f>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C39-C38</f>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C40-C39</f>
        <v>24504</v>
      </c>
      <c r="E40" s="11">
        <f t="shared" si="15"/>
        <v>0.21290401567091088</v>
      </c>
      <c r="G40" s="2">
        <f>Data!D113</f>
        <v>97689</v>
      </c>
      <c r="H40" s="3">
        <f t="shared" si="16"/>
        <v>5217</v>
      </c>
      <c r="I40" s="1">
        <f t="shared" ref="I40" si="17">G40/G39-1</f>
        <v>5.6417077601868648E-2</v>
      </c>
      <c r="J40" s="16">
        <f t="shared" ref="J40" si="18">SUM(I36:I40)/5</f>
        <v>7.1500714715988428E-2</v>
      </c>
      <c r="L40" s="2">
        <f>Data!E113</f>
        <v>10779</v>
      </c>
      <c r="M40">
        <f t="shared" ref="M40" si="19">L40-L39</f>
        <v>756</v>
      </c>
      <c r="N40" s="1">
        <f t="shared" ref="N40" si="20">L40/L39-1</f>
        <v>7.5426519006285497E-2</v>
      </c>
      <c r="O40" s="16">
        <f t="shared" ref="O40" si="21">SUM(N36:N40)/5</f>
        <v>9.5962092781701619E-2</v>
      </c>
    </row>
    <row r="41" spans="1:16">
      <c r="A41" s="8">
        <v>43920</v>
      </c>
      <c r="B41" s="13">
        <v>21</v>
      </c>
      <c r="C41" s="2">
        <f>Data!C114</f>
        <v>0</v>
      </c>
      <c r="G41" s="2">
        <f>Data!D114</f>
        <v>0</v>
      </c>
      <c r="L41" s="2">
        <f>Data!E114</f>
        <v>0</v>
      </c>
    </row>
    <row r="42" spans="1:16">
      <c r="A42" s="8">
        <v>43921</v>
      </c>
      <c r="B42" s="13">
        <v>22</v>
      </c>
      <c r="C42" s="2">
        <f>Data!C115</f>
        <v>0</v>
      </c>
      <c r="G42" s="2">
        <f>Data!D115</f>
        <v>0</v>
      </c>
      <c r="L42" s="2">
        <f>Data!E115</f>
        <v>0</v>
      </c>
    </row>
    <row r="43" spans="1:16">
      <c r="A43" s="8">
        <v>43922</v>
      </c>
      <c r="B43" s="13">
        <v>23</v>
      </c>
      <c r="C43" s="2">
        <f>Data!C116</f>
        <v>0</v>
      </c>
      <c r="G43" s="2">
        <f>Data!D116</f>
        <v>0</v>
      </c>
      <c r="L43" s="2">
        <f>Data!E116</f>
        <v>0</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2020-03-30T15:50:13Z</dcterms:modified>
</cp:coreProperties>
</file>