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_Publish\Scanner\Github\"/>
    </mc:Choice>
  </mc:AlternateContent>
  <xr:revisionPtr revIDLastSave="0" documentId="13_ncr:1_{29103F7C-B468-432F-93CB-1213A9EBAE10}" xr6:coauthVersionLast="47" xr6:coauthVersionMax="47" xr10:uidLastSave="{00000000-0000-0000-0000-000000000000}"/>
  <bookViews>
    <workbookView xWindow="-120" yWindow="-120" windowWidth="29040" windowHeight="15840" xr2:uid="{C5AA4F6F-EB5F-4689-A1E0-1B2922876B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" i="1" l="1"/>
  <c r="G40" i="1"/>
  <c r="G41" i="1"/>
  <c r="G42" i="1"/>
  <c r="G43" i="1"/>
  <c r="G44" i="1"/>
  <c r="G38" i="1"/>
  <c r="G37" i="1"/>
  <c r="G36" i="1"/>
  <c r="G35" i="1"/>
  <c r="G34" i="1"/>
  <c r="G33" i="1"/>
  <c r="G32" i="1"/>
  <c r="G5" i="1"/>
  <c r="G6" i="1"/>
  <c r="G7" i="1"/>
  <c r="G8" i="1"/>
  <c r="G9" i="1"/>
  <c r="G10" i="1"/>
  <c r="G11" i="1"/>
  <c r="G12" i="1"/>
  <c r="G13" i="1"/>
  <c r="G14" i="1"/>
  <c r="G26" i="1"/>
  <c r="G25" i="1"/>
  <c r="G24" i="1"/>
  <c r="G21" i="1"/>
  <c r="G17" i="1"/>
  <c r="G18" i="1"/>
  <c r="G19" i="1"/>
  <c r="G20" i="1"/>
  <c r="G16" i="1"/>
  <c r="G4" i="1"/>
  <c r="G3" i="1"/>
  <c r="G2" i="1"/>
  <c r="G46" i="1" l="1"/>
  <c r="G28" i="1"/>
</calcChain>
</file>

<file path=xl/sharedStrings.xml><?xml version="1.0" encoding="utf-8"?>
<sst xmlns="http://schemas.openxmlformats.org/spreadsheetml/2006/main" count="70" uniqueCount="66">
  <si>
    <t>https://www.aliexpress.com/item/1005004324352655.html</t>
  </si>
  <si>
    <t>2020 extrusion 5 hole 90 degree corner plate</t>
  </si>
  <si>
    <t>https://www.aliexpress.com/item/1005004933978642.html</t>
  </si>
  <si>
    <t>2020 flexible pivot joint</t>
  </si>
  <si>
    <t>https://www.aliexpress.com/item/1005004820583705.html</t>
  </si>
  <si>
    <t>2020 extrusion</t>
  </si>
  <si>
    <t>2020 nema 17 stepper motor mount</t>
  </si>
  <si>
    <t>https://www.aliexpress.com/item/1005001860047581.html</t>
  </si>
  <si>
    <t>8 mm lead screw</t>
  </si>
  <si>
    <t>https://www.aliexpress.com/item/32970128435.html</t>
  </si>
  <si>
    <t>https://www.aliexpress.com/item/1005005114598745.html</t>
  </si>
  <si>
    <t>https://www.aliexpress.com/item/1005001835688133.html</t>
  </si>
  <si>
    <t>2020 gantry plate wheel</t>
  </si>
  <si>
    <t>https://www.aliexpress.com/item/32821764328.html</t>
  </si>
  <si>
    <t>M5 Din 912 screw</t>
  </si>
  <si>
    <t>8mm</t>
  </si>
  <si>
    <t>https://www.aliexpress.com/item/32810872544.html</t>
  </si>
  <si>
    <t>25mm</t>
  </si>
  <si>
    <t>2020 inner corner bracket</t>
  </si>
  <si>
    <t>https://www.aliexpress.com/item/4000795102417.html</t>
  </si>
  <si>
    <t>1.5A</t>
  </si>
  <si>
    <t>Nema 17 stepper motor 42x42x38mm</t>
  </si>
  <si>
    <t>https://www.omc-stepperonline.com/e-series-nema-17-bipolar-0-9deg-30ncm-42-48oz-in-1-5a-42x42x38mm-4-wires-17me15-1504s</t>
  </si>
  <si>
    <t>3d printer endswitches</t>
  </si>
  <si>
    <t>https://www.aliexpress.com/item/1005001834951972.html</t>
  </si>
  <si>
    <t>LED power supply 12V/10A</t>
  </si>
  <si>
    <t>https://www.aliexpress.com/item/33051556213.html</t>
  </si>
  <si>
    <t>Buck converter 4-40V</t>
  </si>
  <si>
    <t>https://www.amazon.com/EPLZON-Converter-Voltmeter-1-25-37V-Adjustable/dp/B09R49R76K</t>
  </si>
  <si>
    <t>Mosfet module IRF520</t>
  </si>
  <si>
    <t>https://www.aliexpress.com/item/32836126224.html</t>
  </si>
  <si>
    <t>TMC2209 Stepper motor driver (optional for silent operation)</t>
  </si>
  <si>
    <t>Dual Z Axis splitter adapter</t>
  </si>
  <si>
    <t>https://www.aliexpress.com/item/1005001792345071.html</t>
  </si>
  <si>
    <t>400mm</t>
  </si>
  <si>
    <t>Mechanics</t>
  </si>
  <si>
    <t>Electronics</t>
  </si>
  <si>
    <t>Power</t>
  </si>
  <si>
    <t>https://www.aliexpress.com/item/32802151924.html</t>
  </si>
  <si>
    <t>Makerbase MKS Gen_L 2.1 Control Board</t>
  </si>
  <si>
    <t>Pack 50</t>
  </si>
  <si>
    <t>M5 T type insert</t>
  </si>
  <si>
    <t>pack of 3</t>
  </si>
  <si>
    <t xml:space="preserve">608Z Ball bearing </t>
  </si>
  <si>
    <t>Pack 10</t>
  </si>
  <si>
    <t>https://www.aliexpress.com/item/1005006737960809.html</t>
  </si>
  <si>
    <t>https://www.aliexpress.com/item/1005005260961560.html</t>
  </si>
  <si>
    <t>5mm/8mm lead screw coupler</t>
  </si>
  <si>
    <t>200mm</t>
  </si>
  <si>
    <t>300mm</t>
  </si>
  <si>
    <t>Total</t>
  </si>
  <si>
    <t>Print parts</t>
  </si>
  <si>
    <t>Box_Bottom.stl</t>
  </si>
  <si>
    <t>Box_Top.stl</t>
  </si>
  <si>
    <t>Frame_Top_Spacer_x2.stl</t>
  </si>
  <si>
    <t>Leg_Standoff_x4.stl</t>
  </si>
  <si>
    <t>Platform_assembly.stl</t>
  </si>
  <si>
    <t>Platform_carrier.stl</t>
  </si>
  <si>
    <t>Platform_Support_Front.stl</t>
  </si>
  <si>
    <t>Platform_Support_Left.stl</t>
  </si>
  <si>
    <t>Platform_Support_Right.stl</t>
  </si>
  <si>
    <t>PSU_Attachment_x2.stl</t>
  </si>
  <si>
    <t>Z_Carriage_Lead_Screw_End_x2.stl</t>
  </si>
  <si>
    <t>Z_Carriage_Left.stl</t>
  </si>
  <si>
    <t>Z_Carriage_Right.stl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</si>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</sst>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3" borderId="0" xfId="0" applyFill="1"/>
    <xf numFmtId="0" fontId="1" fillId="3" borderId="0" xfId="1" applyFill="1"/>
    <xf numFmtId="0" fontId="0" fillId="0" borderId="1" xfId="0" applyBorder="1"/>
    <xf numFmtId="0" fontId="2" fillId="0" borderId="1" xfId="2" applyBorder="1"/>
    <xf numFmtId="0" fontId="0" fillId="3" borderId="1" xfId="0" applyFill="1" applyBorder="1"/>
    <xf numFmtId="0" fontId="2" fillId="3" borderId="1" xfId="2" applyFill="1" applyBorder="1"/>
    <xf numFmtId="0" fontId="1" fillId="3" borderId="1" xfId="1" applyFill="1" applyBorder="1"/>
    <xf numFmtId="0" fontId="3" fillId="0" borderId="1" xfId="0" applyFont="1" applyBorder="1"/>
    <xf numFmtId="0" fontId="3" fillId="3" borderId="1" xfId="0" applyFont="1" applyFill="1" applyBorder="1"/>
    <xf numFmtId="0" fontId="3" fillId="3" borderId="1" xfId="1" applyFont="1" applyFill="1" applyBorder="1"/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2" fillId="4" borderId="1" xfId="2" applyFill="1" applyBorder="1"/>
    <xf numFmtId="0" fontId="0" fillId="4" borderId="1" xfId="0" applyFill="1" applyBorder="1"/>
    <xf numFmtId="0" fontId="0" fillId="4" borderId="0" xfId="0" applyFill="1"/>
    <xf numFmtId="0" fontId="6" fillId="0" borderId="1" xfId="0" applyFont="1" applyBorder="1"/>
    <xf numFmtId="0" fontId="4" fillId="0" borderId="0" xfId="0" applyFont="1"/>
    <xf numFmtId="0" fontId="5" fillId="4" borderId="1" xfId="0" applyFont="1" applyFill="1" applyBorder="1"/>
  </cellXfs>
  <cellStyles count="3">
    <cellStyle name="Hyperlink" xfId="2" builtinId="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32810872544.html" TargetMode="External"/><Relationship Id="rId13" Type="http://schemas.openxmlformats.org/officeDocument/2006/relationships/hyperlink" Target="https://www.aliexpress.com/item/33051556213.html" TargetMode="External"/><Relationship Id="rId18" Type="http://schemas.openxmlformats.org/officeDocument/2006/relationships/hyperlink" Target="https://www.aliexpress.com/item/1005001835688133.html" TargetMode="External"/><Relationship Id="rId3" Type="http://schemas.openxmlformats.org/officeDocument/2006/relationships/hyperlink" Target="https://www.aliexpress.com/item/1005001860047581.html" TargetMode="External"/><Relationship Id="rId21" Type="http://schemas.openxmlformats.org/officeDocument/2006/relationships/hyperlink" Target="https://www.aliexpress.com/item/1005004324352655.html" TargetMode="External"/><Relationship Id="rId7" Type="http://schemas.openxmlformats.org/officeDocument/2006/relationships/hyperlink" Target="https://www.aliexpress.com/item/32810872544.html" TargetMode="External"/><Relationship Id="rId12" Type="http://schemas.openxmlformats.org/officeDocument/2006/relationships/hyperlink" Target="https://www.aliexpress.com/item/32802151924.html" TargetMode="External"/><Relationship Id="rId17" Type="http://schemas.openxmlformats.org/officeDocument/2006/relationships/hyperlink" Target="https://www.aliexpress.com/item/1005004324352655.html" TargetMode="External"/><Relationship Id="rId2" Type="http://schemas.openxmlformats.org/officeDocument/2006/relationships/hyperlink" Target="https://www.aliexpress.com/item/1005004820583705.html" TargetMode="External"/><Relationship Id="rId16" Type="http://schemas.openxmlformats.org/officeDocument/2006/relationships/hyperlink" Target="https://www.aliexpress.com/item/1005001792345071.html" TargetMode="External"/><Relationship Id="rId20" Type="http://schemas.openxmlformats.org/officeDocument/2006/relationships/hyperlink" Target="https://www.aliexpress.com/item/1005005260961560.html" TargetMode="External"/><Relationship Id="rId1" Type="http://schemas.openxmlformats.org/officeDocument/2006/relationships/hyperlink" Target="https://www.aliexpress.com/item/1005004933978642.html" TargetMode="External"/><Relationship Id="rId6" Type="http://schemas.openxmlformats.org/officeDocument/2006/relationships/hyperlink" Target="https://www.aliexpress.com/item/32821764328.html" TargetMode="External"/><Relationship Id="rId11" Type="http://schemas.openxmlformats.org/officeDocument/2006/relationships/hyperlink" Target="https://www.aliexpress.com/item/1005001834951972.html" TargetMode="External"/><Relationship Id="rId5" Type="http://schemas.openxmlformats.org/officeDocument/2006/relationships/hyperlink" Target="https://www.aliexpress.com/item/1005005114598745.html" TargetMode="External"/><Relationship Id="rId15" Type="http://schemas.openxmlformats.org/officeDocument/2006/relationships/hyperlink" Target="https://www.aliexpress.com/item/32836126224.html" TargetMode="External"/><Relationship Id="rId10" Type="http://schemas.openxmlformats.org/officeDocument/2006/relationships/hyperlink" Target="https://www.omc-stepperonline.com/e-series-nema-17-bipolar-0-9deg-30ncm-42-48oz-in-1-5a-42x42x38mm-4-wires-17me15-1504s" TargetMode="External"/><Relationship Id="rId19" Type="http://schemas.openxmlformats.org/officeDocument/2006/relationships/hyperlink" Target="https://www.aliexpress.com/item/1005006737960809.html" TargetMode="External"/><Relationship Id="rId4" Type="http://schemas.openxmlformats.org/officeDocument/2006/relationships/hyperlink" Target="https://www.aliexpress.com/item/32970128435.html" TargetMode="External"/><Relationship Id="rId9" Type="http://schemas.openxmlformats.org/officeDocument/2006/relationships/hyperlink" Target="https://www.aliexpress.com/item/4000795102417.html" TargetMode="External"/><Relationship Id="rId14" Type="http://schemas.openxmlformats.org/officeDocument/2006/relationships/hyperlink" Target="https://www.amazon.com/EPLZON-Converter-Voltmeter-1-25-37V-Adjustable/dp/B09R49R76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621A6-A0FB-4EFE-B2AA-EE890DBFF393}">
  <dimension ref="A1:H46"/>
  <sheetViews>
    <sheetView tabSelected="1" workbookViewId="0">
      <selection activeCell="F47" sqref="F47"/>
    </sheetView>
  </sheetViews>
  <sheetFormatPr defaultRowHeight="15" x14ac:dyDescent="0.25"/>
  <cols>
    <col min="1" max="1" width="43.5703125" customWidth="1"/>
    <col min="3" max="3" width="9.140625" style="14"/>
    <col min="4" max="4" width="117.85546875" customWidth="1"/>
    <col min="5" max="6" width="23.7109375" customWidth="1"/>
  </cols>
  <sheetData>
    <row r="1" spans="1:8" s="19" customFormat="1" ht="30.75" customHeight="1" x14ac:dyDescent="0.25">
      <c r="A1" s="22" t="s">
        <v>35</v>
      </c>
      <c r="B1" s="15"/>
      <c r="C1" s="16"/>
      <c r="D1" s="18"/>
      <c r="E1" s="18"/>
      <c r="F1" s="18"/>
      <c r="G1" s="18"/>
    </row>
    <row r="2" spans="1:8" x14ac:dyDescent="0.25">
      <c r="A2" s="8" t="s">
        <v>5</v>
      </c>
      <c r="B2" s="8" t="s">
        <v>34</v>
      </c>
      <c r="C2" s="11">
        <v>12</v>
      </c>
      <c r="D2" s="4" t="s">
        <v>0</v>
      </c>
      <c r="E2" s="3">
        <v>2.2799999999999998</v>
      </c>
      <c r="F2" s="3"/>
      <c r="G2" s="3">
        <f>C2*E2</f>
        <v>27.36</v>
      </c>
    </row>
    <row r="3" spans="1:8" x14ac:dyDescent="0.25">
      <c r="A3" s="8" t="s">
        <v>5</v>
      </c>
      <c r="B3" s="8" t="s">
        <v>48</v>
      </c>
      <c r="C3" s="11">
        <v>2</v>
      </c>
      <c r="D3" s="4" t="s">
        <v>0</v>
      </c>
      <c r="E3" s="3">
        <v>3.33</v>
      </c>
      <c r="F3" s="3"/>
      <c r="G3" s="3">
        <f t="shared" ref="G3" si="0">C3*E3</f>
        <v>6.66</v>
      </c>
    </row>
    <row r="4" spans="1:8" x14ac:dyDescent="0.25">
      <c r="A4" s="8" t="s">
        <v>1</v>
      </c>
      <c r="B4" s="8"/>
      <c r="C4" s="11">
        <v>10</v>
      </c>
      <c r="D4" s="4" t="s">
        <v>2</v>
      </c>
      <c r="E4" s="3">
        <v>0.54</v>
      </c>
      <c r="F4" s="3"/>
      <c r="G4" s="3">
        <f>(C4*E4)+F4</f>
        <v>5.4</v>
      </c>
    </row>
    <row r="5" spans="1:8" x14ac:dyDescent="0.25">
      <c r="A5" s="8" t="s">
        <v>18</v>
      </c>
      <c r="B5" s="8"/>
      <c r="C5" s="11">
        <v>2</v>
      </c>
      <c r="D5" s="4" t="s">
        <v>19</v>
      </c>
      <c r="E5" s="3">
        <v>3.07</v>
      </c>
      <c r="F5" s="3"/>
      <c r="G5" s="3">
        <f t="shared" ref="G5:G14" si="1">(C5*E5)+F5</f>
        <v>6.14</v>
      </c>
    </row>
    <row r="6" spans="1:8" x14ac:dyDescent="0.25">
      <c r="A6" s="8" t="s">
        <v>3</v>
      </c>
      <c r="B6" s="8"/>
      <c r="C6" s="11">
        <v>2</v>
      </c>
      <c r="D6" s="4" t="s">
        <v>4</v>
      </c>
      <c r="E6" s="3">
        <v>4.05</v>
      </c>
      <c r="F6" s="3"/>
      <c r="G6" s="3">
        <f t="shared" si="1"/>
        <v>8.1</v>
      </c>
    </row>
    <row r="7" spans="1:8" x14ac:dyDescent="0.25">
      <c r="A7" s="8" t="s">
        <v>6</v>
      </c>
      <c r="B7" s="8"/>
      <c r="C7" s="11">
        <v>3</v>
      </c>
      <c r="D7" s="4" t="s">
        <v>7</v>
      </c>
      <c r="E7" s="3">
        <v>2.2599999999999998</v>
      </c>
      <c r="F7" s="3"/>
      <c r="G7" s="3">
        <f t="shared" si="1"/>
        <v>6.7799999999999994</v>
      </c>
    </row>
    <row r="8" spans="1:8" s="1" customFormat="1" x14ac:dyDescent="0.25">
      <c r="A8" s="9" t="s">
        <v>8</v>
      </c>
      <c r="B8" s="9" t="s">
        <v>49</v>
      </c>
      <c r="C8" s="12">
        <v>2</v>
      </c>
      <c r="D8" s="6" t="s">
        <v>9</v>
      </c>
      <c r="E8" s="5">
        <v>1.79</v>
      </c>
      <c r="F8" s="5"/>
      <c r="G8" s="3">
        <f t="shared" si="1"/>
        <v>3.58</v>
      </c>
    </row>
    <row r="9" spans="1:8" s="1" customFormat="1" x14ac:dyDescent="0.25">
      <c r="A9" s="9" t="s">
        <v>47</v>
      </c>
      <c r="B9" s="9"/>
      <c r="C9" s="12">
        <v>2</v>
      </c>
      <c r="D9" s="6" t="s">
        <v>10</v>
      </c>
      <c r="E9" s="5">
        <v>0.81</v>
      </c>
      <c r="F9" s="5"/>
      <c r="G9" s="3">
        <f t="shared" si="1"/>
        <v>1.62</v>
      </c>
    </row>
    <row r="10" spans="1:8" s="1" customFormat="1" x14ac:dyDescent="0.25">
      <c r="A10" s="9" t="s">
        <v>12</v>
      </c>
      <c r="B10" s="9"/>
      <c r="C10" s="12">
        <v>2</v>
      </c>
      <c r="D10" s="6" t="s">
        <v>11</v>
      </c>
      <c r="E10" s="5">
        <v>4</v>
      </c>
      <c r="F10" s="5"/>
      <c r="G10" s="3">
        <f t="shared" si="1"/>
        <v>8</v>
      </c>
    </row>
    <row r="11" spans="1:8" s="1" customFormat="1" x14ac:dyDescent="0.25">
      <c r="A11" s="9" t="s">
        <v>41</v>
      </c>
      <c r="B11" s="9" t="s">
        <v>40</v>
      </c>
      <c r="C11" s="12">
        <v>1</v>
      </c>
      <c r="D11" s="6" t="s">
        <v>13</v>
      </c>
      <c r="E11" s="5">
        <v>2.12</v>
      </c>
      <c r="F11" s="5"/>
      <c r="G11" s="3">
        <f t="shared" si="1"/>
        <v>2.12</v>
      </c>
    </row>
    <row r="12" spans="1:8" s="1" customFormat="1" x14ac:dyDescent="0.25">
      <c r="A12" s="9" t="s">
        <v>14</v>
      </c>
      <c r="B12" s="9" t="s">
        <v>15</v>
      </c>
      <c r="C12" s="12">
        <v>5</v>
      </c>
      <c r="D12" s="6" t="s">
        <v>16</v>
      </c>
      <c r="E12" s="5">
        <v>1.31</v>
      </c>
      <c r="F12" s="5"/>
      <c r="G12" s="3">
        <f t="shared" si="1"/>
        <v>6.5500000000000007</v>
      </c>
    </row>
    <row r="13" spans="1:8" s="1" customFormat="1" x14ac:dyDescent="0.25">
      <c r="A13" s="9" t="s">
        <v>14</v>
      </c>
      <c r="B13" s="9" t="s">
        <v>17</v>
      </c>
      <c r="C13" s="12">
        <v>1</v>
      </c>
      <c r="D13" s="6" t="s">
        <v>16</v>
      </c>
      <c r="E13" s="5">
        <v>2.09</v>
      </c>
      <c r="F13" s="5"/>
      <c r="G13" s="3">
        <f t="shared" si="1"/>
        <v>2.09</v>
      </c>
    </row>
    <row r="14" spans="1:8" s="1" customFormat="1" x14ac:dyDescent="0.25">
      <c r="A14" s="9" t="s">
        <v>43</v>
      </c>
      <c r="B14" s="9" t="s">
        <v>44</v>
      </c>
      <c r="C14" s="12">
        <v>1</v>
      </c>
      <c r="D14" s="6" t="s">
        <v>45</v>
      </c>
      <c r="E14" s="5">
        <v>3.84</v>
      </c>
      <c r="F14" s="5"/>
      <c r="G14" s="3">
        <f t="shared" si="1"/>
        <v>3.84</v>
      </c>
    </row>
    <row r="15" spans="1:8" s="19" customFormat="1" ht="30.75" customHeight="1" x14ac:dyDescent="0.25">
      <c r="A15" s="22" t="s">
        <v>36</v>
      </c>
      <c r="B15" s="15"/>
      <c r="C15" s="16"/>
      <c r="D15" s="17"/>
      <c r="E15" s="18"/>
      <c r="F15" s="18"/>
      <c r="G15" s="18"/>
    </row>
    <row r="16" spans="1:8" s="1" customFormat="1" x14ac:dyDescent="0.25">
      <c r="A16" s="10" t="s">
        <v>21</v>
      </c>
      <c r="B16" s="10" t="s">
        <v>20</v>
      </c>
      <c r="C16" s="13">
        <v>3</v>
      </c>
      <c r="D16" s="6" t="s">
        <v>22</v>
      </c>
      <c r="E16" s="7">
        <v>5.85</v>
      </c>
      <c r="F16" s="7"/>
      <c r="G16" s="5">
        <f>E16*C16</f>
        <v>17.549999999999997</v>
      </c>
      <c r="H16" s="2"/>
    </row>
    <row r="17" spans="1:8" s="1" customFormat="1" x14ac:dyDescent="0.25">
      <c r="A17" s="9" t="s">
        <v>23</v>
      </c>
      <c r="B17" s="9" t="s">
        <v>42</v>
      </c>
      <c r="C17" s="12">
        <v>1</v>
      </c>
      <c r="D17" s="6" t="s">
        <v>24</v>
      </c>
      <c r="E17" s="5">
        <v>1.65</v>
      </c>
      <c r="F17" s="5"/>
      <c r="G17" s="5">
        <f t="shared" ref="G17:G20" si="2">E17*C17</f>
        <v>1.65</v>
      </c>
    </row>
    <row r="18" spans="1:8" s="1" customFormat="1" x14ac:dyDescent="0.25">
      <c r="A18" s="9" t="s">
        <v>32</v>
      </c>
      <c r="B18" s="9"/>
      <c r="C18" s="12">
        <v>1</v>
      </c>
      <c r="D18" s="6" t="s">
        <v>33</v>
      </c>
      <c r="E18" s="5">
        <v>1.1299999999999999</v>
      </c>
      <c r="F18" s="5"/>
      <c r="G18" s="5">
        <f t="shared" si="2"/>
        <v>1.1299999999999999</v>
      </c>
    </row>
    <row r="19" spans="1:8" s="1" customFormat="1" x14ac:dyDescent="0.25">
      <c r="A19" s="9"/>
      <c r="B19" s="9"/>
      <c r="C19" s="12"/>
      <c r="D19" s="6"/>
      <c r="E19" s="5"/>
      <c r="F19" s="5"/>
      <c r="G19" s="5">
        <f t="shared" si="2"/>
        <v>0</v>
      </c>
    </row>
    <row r="20" spans="1:8" s="1" customFormat="1" x14ac:dyDescent="0.25">
      <c r="A20" s="9" t="s">
        <v>39</v>
      </c>
      <c r="B20" s="9"/>
      <c r="C20" s="12">
        <v>1</v>
      </c>
      <c r="D20" s="6" t="s">
        <v>38</v>
      </c>
      <c r="E20" s="5">
        <v>6.36</v>
      </c>
      <c r="F20" s="5"/>
      <c r="G20" s="5">
        <f t="shared" si="2"/>
        <v>6.36</v>
      </c>
    </row>
    <row r="21" spans="1:8" s="1" customFormat="1" x14ac:dyDescent="0.25">
      <c r="A21" s="10" t="s">
        <v>31</v>
      </c>
      <c r="B21" s="10"/>
      <c r="C21" s="13">
        <v>2</v>
      </c>
      <c r="D21" s="6" t="s">
        <v>46</v>
      </c>
      <c r="E21" s="7">
        <v>2</v>
      </c>
      <c r="F21" s="7"/>
      <c r="G21" s="5">
        <f>E21*C21+F21</f>
        <v>4</v>
      </c>
      <c r="H21" s="2"/>
    </row>
    <row r="22" spans="1:8" s="1" customFormat="1" x14ac:dyDescent="0.25">
      <c r="A22" s="10"/>
      <c r="B22" s="10"/>
      <c r="C22" s="13"/>
      <c r="D22" s="6"/>
      <c r="E22" s="7"/>
      <c r="F22" s="7"/>
      <c r="G22" s="7"/>
      <c r="H22" s="2"/>
    </row>
    <row r="23" spans="1:8" s="19" customFormat="1" ht="30" customHeight="1" x14ac:dyDescent="0.25">
      <c r="A23" s="22" t="s">
        <v>37</v>
      </c>
      <c r="B23" s="15"/>
      <c r="C23" s="16"/>
      <c r="D23" s="17"/>
      <c r="E23" s="18"/>
      <c r="F23" s="18"/>
      <c r="G23" s="18"/>
    </row>
    <row r="24" spans="1:8" s="1" customFormat="1" x14ac:dyDescent="0.25">
      <c r="A24" s="9" t="s">
        <v>25</v>
      </c>
      <c r="B24" s="9"/>
      <c r="C24" s="12">
        <v>1</v>
      </c>
      <c r="D24" s="6" t="s">
        <v>26</v>
      </c>
      <c r="E24" s="5">
        <v>16.489999999999998</v>
      </c>
      <c r="F24" s="5"/>
      <c r="G24" s="5">
        <f>E24*C24</f>
        <v>16.489999999999998</v>
      </c>
    </row>
    <row r="25" spans="1:8" s="1" customFormat="1" x14ac:dyDescent="0.25">
      <c r="A25" s="9" t="s">
        <v>27</v>
      </c>
      <c r="B25" s="9"/>
      <c r="C25" s="12">
        <v>1</v>
      </c>
      <c r="D25" s="6" t="s">
        <v>28</v>
      </c>
      <c r="E25" s="5">
        <v>9.99</v>
      </c>
      <c r="F25" s="5"/>
      <c r="G25" s="5">
        <f>E25*C25+F25</f>
        <v>9.99</v>
      </c>
    </row>
    <row r="26" spans="1:8" s="1" customFormat="1" x14ac:dyDescent="0.25">
      <c r="A26" s="9" t="s">
        <v>29</v>
      </c>
      <c r="B26" s="9"/>
      <c r="C26" s="12">
        <v>2</v>
      </c>
      <c r="D26" s="6" t="s">
        <v>30</v>
      </c>
      <c r="E26" s="5">
        <v>0.37</v>
      </c>
      <c r="F26" s="5"/>
      <c r="G26" s="5">
        <f>E26*C26+F26</f>
        <v>0.74</v>
      </c>
    </row>
    <row r="27" spans="1:8" x14ac:dyDescent="0.25">
      <c r="A27" s="3"/>
      <c r="B27" s="3"/>
      <c r="C27" s="11"/>
      <c r="D27" s="3"/>
      <c r="E27" s="3"/>
      <c r="F27" s="3"/>
      <c r="G27" s="3"/>
    </row>
    <row r="28" spans="1:8" ht="21" x14ac:dyDescent="0.35">
      <c r="A28" s="3"/>
      <c r="B28" s="3"/>
      <c r="C28" s="11"/>
      <c r="D28" s="3"/>
      <c r="E28" s="3"/>
      <c r="F28" s="20" t="s">
        <v>50</v>
      </c>
      <c r="G28" s="20">
        <f>SUM(G2:G27)</f>
        <v>146.15000000000003</v>
      </c>
    </row>
    <row r="29" spans="1:8" x14ac:dyDescent="0.25">
      <c r="E29" s="1"/>
      <c r="F29" s="1"/>
    </row>
    <row r="31" spans="1:8" ht="30.75" customHeight="1" x14ac:dyDescent="0.25">
      <c r="A31" s="22" t="s">
        <v>51</v>
      </c>
      <c r="B31" s="15"/>
      <c r="C31" s="16"/>
      <c r="D31" s="17"/>
      <c r="E31" s="18"/>
      <c r="F31" s="18"/>
      <c r="G31" s="18"/>
    </row>
    <row r="32" spans="1:8" x14ac:dyDescent="0.25">
      <c r="A32" s="10" t="s">
        <v>52</v>
      </c>
      <c r="B32" s="10"/>
      <c r="C32" s="13">
        <v>1</v>
      </c>
      <c r="D32" s="6"/>
      <c r="E32" s="7">
        <v>2</v>
      </c>
      <c r="F32" s="7"/>
      <c r="G32" s="5">
        <f>E32*C32</f>
        <v>2</v>
      </c>
    </row>
    <row r="33" spans="1:7" x14ac:dyDescent="0.25">
      <c r="A33" s="9" t="s">
        <v>53</v>
      </c>
      <c r="B33" s="9"/>
      <c r="C33" s="12">
        <v>1</v>
      </c>
      <c r="D33" s="6"/>
      <c r="E33" s="5">
        <v>3</v>
      </c>
      <c r="F33" s="5"/>
      <c r="G33" s="5">
        <f t="shared" ref="G33:G36" si="3">E33*C33</f>
        <v>3</v>
      </c>
    </row>
    <row r="34" spans="1:7" x14ac:dyDescent="0.25">
      <c r="A34" s="9" t="s">
        <v>54</v>
      </c>
      <c r="B34" s="9"/>
      <c r="C34" s="12">
        <v>2</v>
      </c>
      <c r="D34" s="6"/>
      <c r="E34" s="5">
        <v>0.5</v>
      </c>
      <c r="F34" s="5"/>
      <c r="G34" s="5">
        <f t="shared" si="3"/>
        <v>1</v>
      </c>
    </row>
    <row r="35" spans="1:7" x14ac:dyDescent="0.25">
      <c r="A35" s="9" t="s">
        <v>55</v>
      </c>
      <c r="B35" s="9"/>
      <c r="C35" s="12">
        <v>4</v>
      </c>
      <c r="D35" s="6"/>
      <c r="E35" s="5">
        <v>0.25</v>
      </c>
      <c r="F35" s="5"/>
      <c r="G35" s="5">
        <f t="shared" si="3"/>
        <v>1</v>
      </c>
    </row>
    <row r="36" spans="1:7" x14ac:dyDescent="0.25">
      <c r="A36" s="9" t="s">
        <v>56</v>
      </c>
      <c r="B36" s="9"/>
      <c r="C36" s="12">
        <v>1</v>
      </c>
      <c r="D36" s="6"/>
      <c r="E36" s="5">
        <v>6.36</v>
      </c>
      <c r="F36" s="5"/>
      <c r="G36" s="5">
        <f t="shared" si="3"/>
        <v>6.36</v>
      </c>
    </row>
    <row r="37" spans="1:7" x14ac:dyDescent="0.25">
      <c r="A37" s="10" t="s">
        <v>57</v>
      </c>
      <c r="B37" s="10"/>
      <c r="C37" s="13">
        <v>1</v>
      </c>
      <c r="D37" s="6"/>
      <c r="E37" s="7">
        <v>1</v>
      </c>
      <c r="F37" s="7"/>
      <c r="G37" s="5">
        <f>E37*C37+F37</f>
        <v>1</v>
      </c>
    </row>
    <row r="38" spans="1:7" x14ac:dyDescent="0.25">
      <c r="A38" s="3" t="s">
        <v>58</v>
      </c>
      <c r="B38" s="3"/>
      <c r="C38" s="11">
        <v>1</v>
      </c>
      <c r="D38" s="3"/>
      <c r="E38" s="3">
        <v>0.15</v>
      </c>
      <c r="F38" s="3"/>
      <c r="G38" s="3">
        <f>E38*C38+F38</f>
        <v>0.15</v>
      </c>
    </row>
    <row r="39" spans="1:7" x14ac:dyDescent="0.25">
      <c r="A39" s="3" t="s">
        <v>59</v>
      </c>
      <c r="B39" s="3"/>
      <c r="C39" s="11">
        <v>1</v>
      </c>
      <c r="D39" s="3"/>
      <c r="E39" s="3">
        <v>0.15</v>
      </c>
      <c r="F39" s="3"/>
      <c r="G39" s="3">
        <f t="shared" ref="G39:G44" si="4">E39*C39+F39</f>
        <v>0.15</v>
      </c>
    </row>
    <row r="40" spans="1:7" x14ac:dyDescent="0.25">
      <c r="A40" s="3" t="s">
        <v>60</v>
      </c>
      <c r="B40" s="3"/>
      <c r="C40" s="11">
        <v>1</v>
      </c>
      <c r="D40" s="3"/>
      <c r="E40" s="3">
        <v>0.15</v>
      </c>
      <c r="F40" s="3"/>
      <c r="G40" s="3">
        <f t="shared" si="4"/>
        <v>0.15</v>
      </c>
    </row>
    <row r="41" spans="1:7" x14ac:dyDescent="0.25">
      <c r="A41" s="3" t="s">
        <v>61</v>
      </c>
      <c r="B41" s="3"/>
      <c r="C41" s="11">
        <v>2</v>
      </c>
      <c r="D41" s="3"/>
      <c r="E41" s="3">
        <v>0.1</v>
      </c>
      <c r="F41" s="3"/>
      <c r="G41" s="3">
        <f t="shared" si="4"/>
        <v>0.2</v>
      </c>
    </row>
    <row r="42" spans="1:7" x14ac:dyDescent="0.25">
      <c r="A42" s="3" t="s">
        <v>62</v>
      </c>
      <c r="B42" s="3"/>
      <c r="C42" s="11">
        <v>2</v>
      </c>
      <c r="D42" s="3"/>
      <c r="E42" s="3">
        <v>0.2</v>
      </c>
      <c r="F42" s="3"/>
      <c r="G42" s="3">
        <f t="shared" si="4"/>
        <v>0.4</v>
      </c>
    </row>
    <row r="43" spans="1:7" x14ac:dyDescent="0.25">
      <c r="A43" s="3" t="s">
        <v>63</v>
      </c>
      <c r="B43" s="3"/>
      <c r="C43" s="11">
        <v>1</v>
      </c>
      <c r="D43" s="3"/>
      <c r="E43" s="3">
        <v>1</v>
      </c>
      <c r="F43" s="3"/>
      <c r="G43" s="3">
        <f t="shared" si="4"/>
        <v>1</v>
      </c>
    </row>
    <row r="44" spans="1:7" x14ac:dyDescent="0.25">
      <c r="A44" s="3" t="s">
        <v>64</v>
      </c>
      <c r="B44" s="3"/>
      <c r="C44" s="11">
        <v>1</v>
      </c>
      <c r="D44" s="3"/>
      <c r="E44" s="3">
        <v>1</v>
      </c>
      <c r="F44" s="3"/>
      <c r="G44" s="3">
        <f t="shared" si="4"/>
        <v>1</v>
      </c>
    </row>
    <row r="46" spans="1:7" x14ac:dyDescent="0.25">
      <c r="F46" t="s">
        <v>65</v>
      </c>
      <c r="G46" s="21">
        <f>SUM(G32:G45)</f>
        <v>17.41</v>
      </c>
    </row>
  </sheetData>
  <hyperlinks>
    <hyperlink ref="D4" r:id="rId1" xr:uid="{45AE38DE-E85F-4808-B323-21438F064F22}"/>
    <hyperlink ref="D6" r:id="rId2" xr:uid="{F5587B63-0AC3-482E-B82F-AA3550FDAFD8}"/>
    <hyperlink ref="D7" r:id="rId3" xr:uid="{F39A4757-3916-4329-B345-6373389F80D5}"/>
    <hyperlink ref="D8" r:id="rId4" xr:uid="{D0B50AC1-FB07-432D-A3DC-03F962AE9F2F}"/>
    <hyperlink ref="D9" r:id="rId5" xr:uid="{A3AEAC74-BF18-44D0-8E0A-1605523FB89A}"/>
    <hyperlink ref="D11" r:id="rId6" xr:uid="{FE1E2588-C4BE-4811-8218-AEEC62D3E379}"/>
    <hyperlink ref="D12" r:id="rId7" xr:uid="{ED560C9B-3292-48E1-833F-A80054EBC9D4}"/>
    <hyperlink ref="D13" r:id="rId8" xr:uid="{69A0F3F6-DCB6-42EE-8CEC-852A66E9F0A9}"/>
    <hyperlink ref="D5" r:id="rId9" xr:uid="{104DBA1F-9401-4CCF-A2E2-DB4E363B6416}"/>
    <hyperlink ref="D16" r:id="rId10" xr:uid="{C9BF8DEF-4F40-4D43-8EA7-A6CAE81AC84A}"/>
    <hyperlink ref="D17" r:id="rId11" xr:uid="{4D6E31ED-9468-4582-A36E-7BF37C63F7F8}"/>
    <hyperlink ref="D20" r:id="rId12" xr:uid="{F5EC3F05-2C9E-4003-B719-0B2C315129FC}"/>
    <hyperlink ref="D24" r:id="rId13" xr:uid="{AF53EFC8-BFF6-47AD-ACA6-241F9E43F05E}"/>
    <hyperlink ref="D25" r:id="rId14" xr:uid="{79FBF8B1-EBA0-451D-9AAB-17C29F37D2B4}"/>
    <hyperlink ref="D26" r:id="rId15" xr:uid="{091FD985-9958-489F-99BB-7B3874206CC6}"/>
    <hyperlink ref="D18" r:id="rId16" xr:uid="{37B8AF89-6F83-4153-860A-F89189B9C48A}"/>
    <hyperlink ref="D2" r:id="rId17" xr:uid="{958FC0C2-B957-4973-97F3-03FE49A45B36}"/>
    <hyperlink ref="D10" r:id="rId18" xr:uid="{E11E4467-67BE-427B-837F-3FB4472D81EC}"/>
    <hyperlink ref="D14" r:id="rId19" xr:uid="{8FB7FCC3-4D76-448A-BCFD-210616048099}"/>
    <hyperlink ref="D21" r:id="rId20" xr:uid="{1E2B8D2B-4432-4CCC-A4BA-F1A439DC8BF0}"/>
    <hyperlink ref="D3" r:id="rId21" xr:uid="{0AC7A665-2C44-4612-A66F-B1036712E8D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none none</dc:creator>
  <cp:lastModifiedBy>none none</cp:lastModifiedBy>
  <dcterms:created xsi:type="dcterms:W3CDTF">2023-03-27T15:55:12Z</dcterms:created>
  <dcterms:modified xsi:type="dcterms:W3CDTF">2024-05-24T04:35:17Z</dcterms:modified>
</cp:coreProperties>
</file>