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14"/>
  <workbookPr/>
  <mc:AlternateContent xmlns:mc="http://schemas.openxmlformats.org/markup-compatibility/2006">
    <mc:Choice Requires="x15">
      <x15ac:absPath xmlns:x15ac="http://schemas.microsoft.com/office/spreadsheetml/2010/11/ac" url="/Users/lmvuceti/Documents/ISRO/ISRO-Website_Files/Monte New Website/"/>
    </mc:Choice>
  </mc:AlternateContent>
  <xr:revisionPtr revIDLastSave="0" documentId="8_{25096A15-1271-1044-AD1B-6ABC6F5EA41C}" xr6:coauthVersionLast="47" xr6:coauthVersionMax="47" xr10:uidLastSave="{00000000-0000-0000-0000-000000000000}"/>
  <bookViews>
    <workbookView xWindow="920" yWindow="460" windowWidth="27880" windowHeight="17540" firstSheet="1" activeTab="1" xr2:uid="{00000000-000D-0000-FFFF-FFFF00000000}"/>
  </bookViews>
  <sheets>
    <sheet name="metadata" sheetId="6" r:id="rId1"/>
    <sheet name="1. population level data" sheetId="8" r:id="rId2"/>
    <sheet name="2. autopsy file" sheetId="12" r:id="rId3"/>
    <sheet name="3. moose diet" sheetId="11" r:id="rId4"/>
    <sheet name="8. moose diet and physio" sheetId="13" r:id="rId5"/>
    <sheet name="4. Hoy et al GCB 2018" sheetId="3" r:id="rId6"/>
    <sheet name="5. Hoy et al JAE 2019" sheetId="1" r:id="rId7"/>
    <sheet name="6. Hoy et al Funct Ecol 2019" sheetId="5" r:id="rId8"/>
    <sheet name="7. Hoy et al J Ecol (in review)" sheetId="2"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0" i="13" l="1"/>
  <c r="L179" i="13"/>
  <c r="L178" i="13"/>
  <c r="L177" i="13"/>
  <c r="L176" i="13"/>
  <c r="L175" i="13"/>
  <c r="X174" i="13"/>
  <c r="L174" i="13"/>
  <c r="K174" i="13"/>
  <c r="M174" i="13" s="1"/>
  <c r="X173" i="13"/>
  <c r="L173" i="13"/>
  <c r="X172" i="13"/>
  <c r="L172" i="13"/>
  <c r="L171" i="13"/>
  <c r="L170" i="13"/>
  <c r="X169" i="13"/>
  <c r="L169" i="13"/>
  <c r="K169" i="13"/>
  <c r="M169" i="13" s="1"/>
  <c r="L168" i="13"/>
  <c r="X167" i="13"/>
  <c r="L167" i="13"/>
  <c r="K167" i="13"/>
  <c r="M167" i="13" s="1"/>
  <c r="X166" i="13"/>
  <c r="L166" i="13"/>
  <c r="K166" i="13"/>
  <c r="M166" i="13" s="1"/>
  <c r="X165" i="13"/>
  <c r="L165" i="13"/>
  <c r="K165" i="13"/>
  <c r="M165" i="13" s="1"/>
  <c r="L164" i="13"/>
  <c r="L163" i="13"/>
  <c r="L162" i="13"/>
  <c r="X161" i="13"/>
  <c r="L161" i="13"/>
  <c r="K161" i="13"/>
  <c r="M161" i="13" s="1"/>
  <c r="X160" i="13"/>
  <c r="L160" i="13"/>
  <c r="K160" i="13"/>
  <c r="M160" i="13" s="1"/>
  <c r="L159" i="13"/>
  <c r="X158" i="13"/>
  <c r="L158" i="13"/>
  <c r="K158" i="13"/>
  <c r="M158" i="13" s="1"/>
  <c r="X157" i="13"/>
  <c r="L157" i="13"/>
  <c r="K157" i="13"/>
  <c r="M157" i="13" s="1"/>
  <c r="L156" i="13"/>
  <c r="K156" i="13"/>
  <c r="M156" i="13" s="1"/>
  <c r="X155" i="13"/>
  <c r="L155" i="13"/>
  <c r="K155" i="13"/>
  <c r="M155" i="13" s="1"/>
  <c r="X154" i="13"/>
  <c r="L154" i="13"/>
  <c r="K154" i="13"/>
  <c r="M154" i="13" s="1"/>
  <c r="X153" i="13"/>
  <c r="L153" i="13"/>
  <c r="K153" i="13"/>
  <c r="M153" i="13" s="1"/>
  <c r="X152" i="13"/>
  <c r="L152" i="13"/>
  <c r="K152" i="13"/>
  <c r="M152" i="13" s="1"/>
  <c r="L151" i="13"/>
  <c r="K151" i="13"/>
  <c r="M151" i="13" s="1"/>
  <c r="L150" i="13"/>
  <c r="K150" i="13"/>
  <c r="M150" i="13" s="1"/>
  <c r="L149" i="13"/>
  <c r="K149" i="13"/>
  <c r="M149" i="13" s="1"/>
  <c r="L148" i="13"/>
  <c r="K148" i="13"/>
  <c r="M148" i="13" s="1"/>
  <c r="X147" i="13"/>
  <c r="L147" i="13"/>
  <c r="K147" i="13"/>
  <c r="M147" i="13" s="1"/>
  <c r="X146" i="13"/>
  <c r="L146" i="13"/>
  <c r="X145" i="13"/>
  <c r="L145" i="13"/>
  <c r="K145" i="13"/>
  <c r="M145" i="13" s="1"/>
  <c r="L144" i="13"/>
  <c r="K144" i="13"/>
  <c r="M144" i="13" s="1"/>
  <c r="X143" i="13"/>
  <c r="L143" i="13"/>
  <c r="K143" i="13"/>
  <c r="M143" i="13" s="1"/>
  <c r="L142" i="13"/>
  <c r="K142" i="13"/>
  <c r="M142" i="13" s="1"/>
  <c r="X141" i="13"/>
  <c r="L141" i="13"/>
  <c r="K141" i="13"/>
  <c r="M141" i="13" s="1"/>
  <c r="X140" i="13"/>
  <c r="L140" i="13"/>
  <c r="K140" i="13"/>
  <c r="M140" i="13" s="1"/>
  <c r="L139" i="13"/>
  <c r="K139" i="13"/>
  <c r="M139" i="13" s="1"/>
  <c r="X138" i="13"/>
  <c r="L138" i="13"/>
  <c r="K138" i="13"/>
  <c r="M138" i="13" s="1"/>
  <c r="L137" i="13"/>
  <c r="K137" i="13"/>
  <c r="M137" i="13" s="1"/>
  <c r="L136" i="13"/>
  <c r="K136" i="13"/>
  <c r="M136" i="13" s="1"/>
  <c r="L135" i="13"/>
  <c r="L134" i="13"/>
  <c r="L133" i="13"/>
  <c r="L132" i="13"/>
  <c r="X131" i="13"/>
  <c r="L131" i="13"/>
  <c r="L130" i="13"/>
  <c r="L129" i="13"/>
  <c r="L128" i="13"/>
  <c r="X127" i="13"/>
  <c r="L127" i="13"/>
  <c r="X126" i="13"/>
  <c r="L126" i="13"/>
  <c r="L125" i="13"/>
  <c r="L124" i="13"/>
  <c r="L123" i="13"/>
  <c r="X122" i="13"/>
  <c r="L122" i="13"/>
  <c r="K122" i="13"/>
  <c r="M122" i="13" s="1"/>
  <c r="X121" i="13"/>
  <c r="L121" i="13"/>
  <c r="K121" i="13"/>
  <c r="M121" i="13" s="1"/>
  <c r="X120" i="13"/>
  <c r="L120" i="13"/>
  <c r="K120" i="13"/>
  <c r="M120" i="13" s="1"/>
  <c r="X119" i="13"/>
  <c r="L119" i="13"/>
  <c r="K119" i="13"/>
  <c r="M119" i="13" s="1"/>
  <c r="X118" i="13"/>
  <c r="L118" i="13"/>
  <c r="K118" i="13"/>
  <c r="M118" i="13" s="1"/>
  <c r="X117" i="13"/>
  <c r="L117" i="13"/>
  <c r="K117" i="13"/>
  <c r="M117" i="13" s="1"/>
  <c r="X116" i="13"/>
  <c r="L116" i="13"/>
  <c r="K116" i="13"/>
  <c r="M116" i="13" s="1"/>
  <c r="X115" i="13"/>
  <c r="L115" i="13"/>
  <c r="K115" i="13"/>
  <c r="M115" i="13" s="1"/>
  <c r="X114" i="13"/>
  <c r="L114" i="13"/>
  <c r="K114" i="13"/>
  <c r="M114" i="13" s="1"/>
  <c r="X113" i="13"/>
  <c r="L113" i="13"/>
  <c r="K113" i="13"/>
  <c r="M113" i="13" s="1"/>
  <c r="X112" i="13"/>
  <c r="L112" i="13"/>
  <c r="K112" i="13"/>
  <c r="M112" i="13" s="1"/>
  <c r="X111" i="13"/>
  <c r="L111" i="13"/>
  <c r="K111" i="13"/>
  <c r="M111" i="13" s="1"/>
  <c r="X110" i="13"/>
  <c r="L110" i="13"/>
  <c r="K110" i="13"/>
  <c r="M110" i="13" s="1"/>
  <c r="X109" i="13"/>
  <c r="L109" i="13"/>
  <c r="K109" i="13"/>
  <c r="M109" i="13" s="1"/>
  <c r="X108" i="13"/>
  <c r="L108" i="13"/>
  <c r="K108" i="13"/>
  <c r="M108" i="13" s="1"/>
  <c r="X107" i="13"/>
  <c r="L107" i="13"/>
  <c r="K107" i="13"/>
  <c r="M107" i="13" s="1"/>
  <c r="L106" i="13"/>
  <c r="K106" i="13"/>
  <c r="M106" i="13" s="1"/>
  <c r="X105" i="13"/>
  <c r="L105" i="13"/>
  <c r="K105" i="13"/>
  <c r="M105" i="13" s="1"/>
  <c r="X104" i="13"/>
  <c r="L104" i="13"/>
  <c r="K104" i="13"/>
  <c r="M104" i="13" s="1"/>
  <c r="X103" i="13"/>
  <c r="L103" i="13"/>
  <c r="K103" i="13"/>
  <c r="M103" i="13" s="1"/>
  <c r="X102" i="13"/>
  <c r="L102" i="13"/>
  <c r="K102" i="13"/>
  <c r="M102" i="13" s="1"/>
  <c r="X101" i="13"/>
  <c r="L101" i="13"/>
  <c r="K101" i="13"/>
  <c r="M101" i="13" s="1"/>
  <c r="X100" i="13"/>
  <c r="L100" i="13"/>
  <c r="K100" i="13"/>
  <c r="M100" i="13" s="1"/>
  <c r="X99" i="13"/>
  <c r="L99" i="13"/>
  <c r="K99" i="13"/>
  <c r="M99" i="13" s="1"/>
  <c r="X98" i="13"/>
  <c r="L98" i="13"/>
  <c r="K98" i="13"/>
  <c r="M98" i="13" s="1"/>
  <c r="X97" i="13"/>
  <c r="L97" i="13"/>
  <c r="K97" i="13"/>
  <c r="M97" i="13" s="1"/>
  <c r="X96" i="13"/>
  <c r="L96" i="13"/>
  <c r="K96" i="13"/>
  <c r="M96" i="13" s="1"/>
  <c r="X95" i="13"/>
  <c r="L95" i="13"/>
  <c r="K95" i="13"/>
  <c r="M95" i="13" s="1"/>
  <c r="X94" i="13"/>
  <c r="L94" i="13"/>
  <c r="K94" i="13"/>
  <c r="M94" i="13" s="1"/>
  <c r="X93" i="13"/>
  <c r="L93" i="13"/>
  <c r="K93" i="13"/>
  <c r="M93" i="13" s="1"/>
  <c r="X92" i="13"/>
  <c r="L92" i="13"/>
  <c r="X91" i="13"/>
  <c r="L91" i="13"/>
  <c r="X90" i="13"/>
  <c r="L90" i="13"/>
  <c r="X89" i="13"/>
  <c r="L89" i="13"/>
  <c r="X88" i="13"/>
  <c r="L88" i="13"/>
  <c r="X87" i="13"/>
  <c r="L87" i="13"/>
  <c r="X86" i="13"/>
  <c r="L86" i="13"/>
  <c r="X85" i="13"/>
  <c r="L85" i="13"/>
  <c r="X84" i="13"/>
  <c r="L84" i="13"/>
  <c r="X83" i="13"/>
  <c r="L83" i="13"/>
  <c r="X82" i="13"/>
  <c r="L82" i="13"/>
  <c r="X81" i="13"/>
  <c r="L81" i="13"/>
  <c r="X80" i="13"/>
  <c r="L80" i="13"/>
  <c r="X79" i="13"/>
  <c r="L79" i="13"/>
  <c r="X78" i="13"/>
  <c r="L78" i="13"/>
  <c r="X77" i="13"/>
  <c r="L77" i="13"/>
  <c r="X76" i="13"/>
  <c r="L76" i="13"/>
  <c r="X75" i="13"/>
  <c r="L75" i="13"/>
  <c r="X74" i="13"/>
  <c r="L74" i="13"/>
  <c r="X73" i="13"/>
  <c r="L73" i="13"/>
  <c r="X72" i="13"/>
  <c r="L72" i="13"/>
  <c r="X71" i="13"/>
  <c r="L71" i="13"/>
  <c r="X70" i="13"/>
  <c r="L70" i="13"/>
  <c r="X69" i="13"/>
  <c r="L69" i="13"/>
  <c r="X68" i="13"/>
  <c r="L68" i="13"/>
  <c r="X67" i="13"/>
  <c r="L67" i="13"/>
  <c r="X66" i="13"/>
  <c r="L66" i="13"/>
  <c r="X65" i="13"/>
  <c r="L65" i="13"/>
  <c r="X64" i="13"/>
  <c r="L64" i="13"/>
  <c r="X63" i="13"/>
  <c r="L63" i="13"/>
  <c r="X62" i="13"/>
  <c r="L62" i="13"/>
  <c r="X61" i="13"/>
  <c r="L61" i="13"/>
  <c r="X60" i="13"/>
  <c r="L60" i="13"/>
  <c r="X59" i="13"/>
  <c r="L59" i="13"/>
  <c r="X58" i="13"/>
  <c r="L58" i="13"/>
  <c r="X57" i="13"/>
  <c r="L57" i="13"/>
  <c r="X56" i="13"/>
  <c r="L56" i="13"/>
  <c r="X55" i="13"/>
  <c r="L55" i="13"/>
  <c r="X54" i="13"/>
  <c r="L54" i="13"/>
  <c r="X53" i="13"/>
  <c r="L53" i="13"/>
  <c r="X52" i="13"/>
  <c r="L52" i="13"/>
  <c r="X51" i="13"/>
  <c r="L51" i="13"/>
  <c r="X50" i="13"/>
  <c r="L50" i="13"/>
  <c r="X49" i="13"/>
  <c r="L49" i="13"/>
  <c r="X48" i="13"/>
  <c r="L48" i="13"/>
  <c r="X47" i="13"/>
  <c r="L47" i="13"/>
  <c r="X46" i="13"/>
  <c r="L46" i="13"/>
  <c r="L45" i="13"/>
  <c r="X44" i="13"/>
  <c r="L44" i="13"/>
  <c r="X43" i="13"/>
  <c r="L43" i="13"/>
  <c r="X42" i="13"/>
  <c r="L42" i="13"/>
  <c r="X41" i="13"/>
  <c r="L41" i="13"/>
  <c r="X40" i="13"/>
  <c r="L40" i="13"/>
  <c r="X39" i="13"/>
  <c r="L39" i="13"/>
  <c r="X38" i="13"/>
  <c r="L38" i="13"/>
  <c r="X37" i="13"/>
  <c r="L37" i="13"/>
  <c r="X36" i="13"/>
  <c r="L36" i="13"/>
  <c r="X35" i="13"/>
  <c r="L35" i="13"/>
  <c r="X34" i="13"/>
  <c r="L34" i="13"/>
  <c r="X33" i="13"/>
  <c r="L33" i="13"/>
  <c r="X32" i="13"/>
  <c r="L32" i="13"/>
  <c r="X31" i="13"/>
  <c r="L31" i="13"/>
  <c r="X30" i="13"/>
  <c r="L30" i="13"/>
  <c r="X29" i="13"/>
  <c r="L29" i="13"/>
  <c r="X28" i="13"/>
  <c r="L28" i="13"/>
  <c r="X27" i="13"/>
  <c r="L27" i="13"/>
  <c r="X26" i="13"/>
  <c r="L26" i="13"/>
  <c r="X25" i="13"/>
  <c r="L25" i="13"/>
  <c r="X24" i="13"/>
  <c r="L24" i="13"/>
  <c r="X23" i="13"/>
  <c r="L23" i="13"/>
  <c r="L22" i="13"/>
  <c r="X21" i="13"/>
  <c r="L21" i="13"/>
  <c r="X20" i="13"/>
  <c r="L20" i="13"/>
  <c r="X19" i="13"/>
  <c r="L19" i="13"/>
  <c r="X18" i="13"/>
  <c r="L18" i="13"/>
  <c r="X17" i="13"/>
  <c r="L17" i="13"/>
  <c r="X16" i="13"/>
  <c r="L16" i="13"/>
  <c r="X15" i="13"/>
  <c r="L15" i="13"/>
  <c r="X14" i="13"/>
  <c r="L14" i="13"/>
  <c r="X13" i="13"/>
  <c r="L13" i="13"/>
  <c r="X12" i="13"/>
  <c r="L12" i="13"/>
  <c r="X11" i="13"/>
  <c r="L11" i="13"/>
  <c r="X10" i="13"/>
  <c r="L10" i="13"/>
  <c r="X9" i="13"/>
  <c r="L9" i="13"/>
  <c r="X8" i="13"/>
  <c r="L8" i="13"/>
  <c r="X7" i="13"/>
  <c r="L7" i="13"/>
  <c r="X6" i="13"/>
  <c r="L6" i="13"/>
  <c r="X5" i="13"/>
  <c r="L5" i="13"/>
  <c r="X4" i="13"/>
  <c r="L4" i="13"/>
  <c r="X3" i="13"/>
  <c r="L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Vucetich</author>
    <author>Microsoft Office User</author>
  </authors>
  <commentList>
    <comment ref="D2" authorId="0" shapeId="0" xr:uid="{6CAA69BB-E5D4-FD45-948B-B38607657D68}">
      <text>
        <r>
          <rPr>
            <sz val="10"/>
            <color rgb="FF000000"/>
            <rFont val="Tahoma"/>
            <family val="2"/>
          </rPr>
          <t xml:space="preserve">Estimated directly from field observations during 7-week field season, mid-Jan to early March. For details see </t>
        </r>
        <r>
          <rPr>
            <sz val="10"/>
            <color rgb="FF000000"/>
            <rFont val="Calibri"/>
            <family val="2"/>
            <scheme val="minor"/>
          </rPr>
          <t>Vucetich</t>
        </r>
        <r>
          <rPr>
            <sz val="10"/>
            <color rgb="FF000000"/>
            <rFont val="Calibri"/>
            <family val="2"/>
            <scheme val="minor"/>
          </rPr>
          <t xml:space="preserve"> et al.</t>
        </r>
        <r>
          <rPr>
            <sz val="10"/>
            <color rgb="FF000000"/>
            <rFont val="Calibri"/>
            <family val="2"/>
            <scheme val="minor"/>
          </rPr>
          <t xml:space="preserve"> (2002). The effect of prey and predator densities on wolf predation. </t>
        </r>
        <r>
          <rPr>
            <i/>
            <sz val="10"/>
            <color rgb="FF000000"/>
            <rFont val="Calibri"/>
            <family val="2"/>
            <scheme val="minor"/>
          </rPr>
          <t>Ecology</t>
        </r>
        <r>
          <rPr>
            <sz val="10"/>
            <color rgb="FF000000"/>
            <rFont val="Calibri"/>
            <family val="2"/>
            <scheme val="minor"/>
          </rPr>
          <t xml:space="preserve">, </t>
        </r>
        <r>
          <rPr>
            <i/>
            <sz val="10"/>
            <color rgb="FF000000"/>
            <rFont val="Calibri"/>
            <family val="2"/>
            <scheme val="minor"/>
          </rPr>
          <t>83</t>
        </r>
        <r>
          <rPr>
            <sz val="10"/>
            <color rgb="FF000000"/>
            <rFont val="Calibri"/>
            <family val="2"/>
            <scheme val="minor"/>
          </rPr>
          <t xml:space="preserve">(11), 3003-3013.
</t>
        </r>
      </text>
    </comment>
    <comment ref="E2" authorId="0" shapeId="0" xr:uid="{08FE34B8-86BD-4343-BBEB-87CC19A2B114}">
      <text>
        <r>
          <rPr>
            <sz val="10"/>
            <color rgb="FF000000"/>
            <rFont val="Tahoma"/>
            <family val="2"/>
          </rPr>
          <t xml:space="preserve">calculated as a function of kill rate and ratio of wolves to moose according to methods reported in </t>
        </r>
        <r>
          <rPr>
            <sz val="10"/>
            <color rgb="FF000000"/>
            <rFont val="Calibri"/>
            <family val="2"/>
            <scheme val="minor"/>
          </rPr>
          <t xml:space="preserve">Vucetich,et al (2011). </t>
        </r>
        <r>
          <rPr>
            <i/>
            <sz val="10"/>
            <color rgb="FF000000"/>
            <rFont val="Calibri"/>
            <family val="2"/>
            <scheme val="minor"/>
          </rPr>
          <t>Journal of Animal Ecology</t>
        </r>
        <r>
          <rPr>
            <sz val="10"/>
            <color rgb="FF000000"/>
            <rFont val="Calibri"/>
            <family val="2"/>
            <scheme val="minor"/>
          </rPr>
          <t xml:space="preserve">, </t>
        </r>
        <r>
          <rPr>
            <i/>
            <sz val="10"/>
            <color rgb="FF000000"/>
            <rFont val="Calibri"/>
            <family val="2"/>
            <scheme val="minor"/>
          </rPr>
          <t>80</t>
        </r>
        <r>
          <rPr>
            <sz val="10"/>
            <color rgb="FF000000"/>
            <rFont val="Calibri"/>
            <family val="2"/>
            <scheme val="minor"/>
          </rPr>
          <t>(6), 1236-1245.</t>
        </r>
      </text>
    </comment>
    <comment ref="F2" authorId="0" shapeId="0" xr:uid="{620ED4E2-BD34-4741-9D85-C29B0F8020E8}">
      <text>
        <r>
          <rPr>
            <sz val="10"/>
            <color rgb="FF000000"/>
            <rFont val="Tahoma"/>
            <family val="2"/>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 xml:space="preserve">(2), 120-126.
</t>
        </r>
      </text>
    </comment>
    <comment ref="G2" authorId="0" shapeId="0" xr:uid="{FF5C0F0F-632C-5C43-AEB5-3C5641574CF2}">
      <text>
        <r>
          <rPr>
            <sz val="10"/>
            <color rgb="FF000000"/>
            <rFont val="Calibri"/>
            <family val="2"/>
            <scheme val="minor"/>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(2), 120-126.</t>
        </r>
        <r>
          <rPr>
            <sz val="10"/>
            <color rgb="FF000000"/>
            <rFont val="Calibri"/>
            <family val="2"/>
            <scheme val="minor"/>
          </rPr>
          <t xml:space="preserve">
</t>
        </r>
      </text>
    </comment>
    <comment ref="H2" authorId="0" shapeId="0" xr:uid="{2B3F33F0-3129-1648-A05F-96774EE9F363}">
      <text>
        <r>
          <rPr>
            <sz val="10"/>
            <color rgb="FF000000"/>
            <rFont val="Tahoma"/>
            <family val="2"/>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text>
    </comment>
    <comment ref="I2" authorId="0" shapeId="0" xr:uid="{74E6612F-2F88-0841-B5F0-68D52116CCEF}">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J2" authorId="0" shapeId="0" xr:uid="{EC6DA41D-534A-8241-AD97-4DCA2EF155AB}">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K2" authorId="0" shapeId="0" xr:uid="{E4337927-4C7B-9841-B902-7FEB6EC8FA28}">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L2" authorId="0" shapeId="0" xr:uid="{2AE671B4-BD63-5E4B-9ACB-3504307B354E}">
      <text>
        <r>
          <rPr>
            <sz val="10"/>
            <color rgb="FF000000"/>
            <rFont val="Tahoma"/>
            <family val="2"/>
          </rPr>
          <t>Calculated in an unorthodox manner. Reported here only as a matter of record keeping and acknolweldgement of what is reported in Annual Reports from 1970s until turn of century.</t>
        </r>
      </text>
    </comment>
    <comment ref="M2" authorId="0" shapeId="0" xr:uid="{B7A162B2-F78D-E844-B0F9-5E0AD0A0561C}">
      <text>
        <r>
          <rPr>
            <sz val="10"/>
            <color rgb="FF000000"/>
            <rFont val="Calibri"/>
            <family val="2"/>
            <scheme val="minor"/>
          </rPr>
          <t>Calculated in an unorthodox manner. Reported here only as a matter of record keeping and acknolweldgement of what is reported in Annual Reports from 1970s until turn of century.</t>
        </r>
        <r>
          <rPr>
            <sz val="10"/>
            <color rgb="FF000000"/>
            <rFont val="Calibri"/>
            <family val="2"/>
            <scheme val="minor"/>
          </rPr>
          <t xml:space="preserve">
</t>
        </r>
      </text>
    </comment>
    <comment ref="Y2" authorId="1" shapeId="0" xr:uid="{09F73B50-3977-9344-ABAB-1720177C71EF}">
      <text>
        <r>
          <rPr>
            <b/>
            <sz val="10"/>
            <color rgb="FF000000"/>
            <rFont val="Tahoma"/>
            <family val="2"/>
          </rPr>
          <t xml:space="preserve">source: </t>
        </r>
        <r>
          <rPr>
            <sz val="10"/>
            <color rgb="FF000000"/>
            <rFont val="Tahoma"/>
            <family val="2"/>
          </rPr>
          <t>http://www.wrcc.dri.edu/spi/divplot1map.html</t>
        </r>
      </text>
    </comment>
    <comment ref="AC2" authorId="1" shapeId="0" xr:uid="{B8949840-1DFE-1E49-BFBE-B184890340FC}">
      <text>
        <r>
          <rPr>
            <b/>
            <sz val="10"/>
            <color rgb="FF000000"/>
            <rFont val="Tahoma"/>
            <family val="2"/>
          </rPr>
          <t>source: https://climatedataguide.ucar.edu/climate-data/hurrell-north-atlantic-oscillation-nao-index-station-based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 Vucetich</author>
  </authors>
  <commentList>
    <comment ref="A90" authorId="0" shapeId="0" xr:uid="{64F6BA53-58B3-144F-89B8-EA05A85D2589}">
      <text>
        <r>
          <rPr>
            <b/>
            <sz val="9"/>
            <color indexed="81"/>
            <rFont val="Arial"/>
            <family val="2"/>
          </rPr>
          <t>J Vucetich:</t>
        </r>
        <r>
          <rPr>
            <sz val="9"/>
            <color indexed="81"/>
            <rFont val="Arial"/>
            <family val="2"/>
          </rPr>
          <t xml:space="preserve">
2518 is a wolf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 Vucetich</author>
  </authors>
  <commentList>
    <comment ref="A2" authorId="0" shapeId="0" xr:uid="{CCFDFD47-C539-5D43-8840-44692CD0434F}">
      <text>
        <r>
          <rPr>
            <b/>
            <sz val="10"/>
            <color rgb="FF000000"/>
            <rFont val="Tahoma"/>
            <family val="2"/>
          </rPr>
          <t>John Vucetich:</t>
        </r>
        <r>
          <rPr>
            <sz val="10"/>
            <color rgb="FF000000"/>
            <rFont val="Tahoma"/>
            <family val="2"/>
          </rPr>
          <t xml:space="preserve">
</t>
        </r>
        <r>
          <rPr>
            <sz val="10"/>
            <color rgb="FF000000"/>
            <rFont val="Tahoma"/>
            <family val="2"/>
          </rPr>
          <t>this column is pertinent to this excel spreadsheet. Everyrow has a unique number.</t>
        </r>
      </text>
    </comment>
    <comment ref="B2" authorId="0" shapeId="0" xr:uid="{DA0DB314-45C8-CE4B-BDFC-93C4C9A9DFAA}">
      <text>
        <r>
          <rPr>
            <b/>
            <sz val="10"/>
            <color rgb="FF000000"/>
            <rFont val="Tahoma"/>
            <family val="2"/>
          </rPr>
          <t>John Vucetich:</t>
        </r>
        <r>
          <rPr>
            <sz val="10"/>
            <color rgb="FF000000"/>
            <rFont val="Tahoma"/>
            <family val="2"/>
          </rPr>
          <t xml:space="preserve">
</t>
        </r>
        <r>
          <rPr>
            <sz val="10"/>
            <color rgb="FF000000"/>
            <rFont val="Tahoma"/>
            <family val="2"/>
          </rPr>
          <t>the physical sample (pellet and urine) is labelled with this ID#</t>
        </r>
      </text>
    </comment>
    <comment ref="C2" authorId="0" shapeId="0" xr:uid="{7A35AF2E-0F0F-1448-AB8E-380F81968E99}">
      <text>
        <r>
          <rPr>
            <b/>
            <sz val="10"/>
            <color rgb="FF000000"/>
            <rFont val="Tahoma"/>
            <family val="2"/>
          </rPr>
          <t>John Vucetich:</t>
        </r>
        <r>
          <rPr>
            <sz val="10"/>
            <color rgb="FF000000"/>
            <rFont val="Tahoma"/>
            <family val="2"/>
          </rPr>
          <t xml:space="preserve">
</t>
        </r>
        <r>
          <rPr>
            <sz val="10"/>
            <color rgb="FF000000"/>
            <rFont val="Tahoma"/>
            <family val="2"/>
          </rPr>
          <t>The physical sample (plant material) and datasheet are labelled with this ID#</t>
        </r>
      </text>
    </comment>
    <comment ref="X2" authorId="0" shapeId="0" xr:uid="{02B6B30A-F829-DF48-B7E1-4A683EB1E97B}">
      <text>
        <r>
          <rPr>
            <b/>
            <sz val="10"/>
            <color rgb="FF000000"/>
            <rFont val="Tahoma"/>
            <family val="2"/>
          </rPr>
          <t>John Vucetich:</t>
        </r>
        <r>
          <rPr>
            <sz val="10"/>
            <color rgb="FF000000"/>
            <rFont val="Tahoma"/>
            <family val="2"/>
          </rPr>
          <t xml:space="preserve">
</t>
        </r>
        <r>
          <rPr>
            <sz val="10"/>
            <color rgb="FF000000"/>
            <rFont val="Tahoma"/>
            <family val="2"/>
          </rPr>
          <t xml:space="preserve">The accuracy of this column should be double-checked with Sarah.
</t>
        </r>
        <r>
          <rPr>
            <sz val="10"/>
            <color rgb="FF000000"/>
            <rFont val="Tahoma"/>
            <family val="2"/>
          </rPr>
          <t xml:space="preserve">I attempted to calculate evenness as in Parikh et al 2017.
</t>
        </r>
        <r>
          <rPr>
            <sz val="10"/>
            <color rgb="FF000000"/>
            <rFont val="Tahoma"/>
            <family val="2"/>
          </rPr>
          <t xml:space="preserve">
</t>
        </r>
        <r>
          <rPr>
            <sz val="10"/>
            <color rgb="FF000000"/>
            <rFont val="Tahoma"/>
            <family val="2"/>
          </rPr>
          <t xml:space="preserve">clear cells assume species richness (S) = 3.
</t>
        </r>
        <r>
          <rPr>
            <sz val="10"/>
            <color rgb="FF000000"/>
            <rFont val="Tahoma"/>
            <family val="2"/>
          </rPr>
          <t xml:space="preserve">
</t>
        </r>
        <r>
          <rPr>
            <sz val="10"/>
            <color rgb="FF000000"/>
            <rFont val="Tahoma"/>
            <family val="2"/>
          </rPr>
          <t xml:space="preserve">The colored cells are modified formulae to account for fact that one item in diet was missing. So I set S=3, but removed the terms where ln(0) would cause an undefined answer.
</t>
        </r>
      </text>
    </comment>
  </commentList>
</comments>
</file>

<file path=xl/sharedStrings.xml><?xml version="1.0" encoding="utf-8"?>
<sst xmlns="http://schemas.openxmlformats.org/spreadsheetml/2006/main" count="12197" uniqueCount="924">
  <si>
    <t>WOLVES</t>
  </si>
  <si>
    <t>MOOSE</t>
  </si>
  <si>
    <t>CLIMATE</t>
  </si>
  <si>
    <t>year</t>
  </si>
  <si>
    <t>wolves</t>
  </si>
  <si>
    <t>moose</t>
  </si>
  <si>
    <t>kill rate</t>
  </si>
  <si>
    <t>predation rate</t>
  </si>
  <si>
    <t>f (wolves)</t>
  </si>
  <si>
    <t>ancestry (immigrant wolf)</t>
  </si>
  <si>
    <t>Juvenile Survival</t>
  </si>
  <si>
    <t>Adult Survival</t>
  </si>
  <si>
    <t>overall survival (genetic-CR)</t>
  </si>
  <si>
    <t>overall survival (field-based estimate)</t>
  </si>
  <si>
    <t>% mortality, obsolete</t>
  </si>
  <si>
    <t>%recruitment, obsolete</t>
  </si>
  <si>
    <t>recruitment rate, moose (aerial surveys)</t>
  </si>
  <si>
    <t>mean age (excluding calves)</t>
  </si>
  <si>
    <t>proportion of moose population that are senescent</t>
  </si>
  <si>
    <t>UN:C -west</t>
  </si>
  <si>
    <t>UN:C - east</t>
  </si>
  <si>
    <t>GA:C - west</t>
  </si>
  <si>
    <t>GA:C - east</t>
  </si>
  <si>
    <t>proportion of diet that is fir</t>
  </si>
  <si>
    <t>proportion of diet that is cedar</t>
  </si>
  <si>
    <t>proportion of diet that is deciduous</t>
  </si>
  <si>
    <t>ticks (mean hair loss)</t>
  </si>
  <si>
    <t>July-Sept (temp, F)</t>
  </si>
  <si>
    <t>Apr-May (temp, F)</t>
  </si>
  <si>
    <t>Jan-Feb (temp, F)</t>
  </si>
  <si>
    <t>May-Aug (precip, inches)</t>
  </si>
  <si>
    <t>NAO (DJFM - station based)</t>
  </si>
  <si>
    <t>NAO - annual</t>
  </si>
  <si>
    <t>snow.depth (cm)</t>
  </si>
  <si>
    <t>ice bridges (0=none, 1 = present)</t>
  </si>
  <si>
    <t>springtime growing degree days</t>
  </si>
  <si>
    <t>N/A</t>
  </si>
  <si>
    <t>NA</t>
  </si>
  <si>
    <t>N/A yet</t>
  </si>
  <si>
    <t>0.79 (0.12)</t>
  </si>
  <si>
    <t>0.65 (0.06)</t>
  </si>
  <si>
    <t>0.71 (0.05)</t>
  </si>
  <si>
    <t>0.81 (0.12)</t>
  </si>
  <si>
    <t>0.60 (0.12)</t>
  </si>
  <si>
    <t>0.70 (0.05)</t>
  </si>
  <si>
    <t>0.72 (0.17)</t>
  </si>
  <si>
    <t>0.68 (0.08)</t>
  </si>
  <si>
    <t>0.70 (0.07)</t>
  </si>
  <si>
    <t>0.56 (0.21)</t>
  </si>
  <si>
    <t>0.74 (0.09)</t>
  </si>
  <si>
    <t>0.65 (0.08)</t>
  </si>
  <si>
    <t>0.73 (0.12)</t>
  </si>
  <si>
    <t>0.69 (0.06)</t>
  </si>
  <si>
    <t>0.71 (0.06)</t>
  </si>
  <si>
    <t>0.78 (0.08)</t>
  </si>
  <si>
    <t>0.66 (0.06)</t>
  </si>
  <si>
    <t>0.72 (0.05)</t>
  </si>
  <si>
    <t>0.81 (0.10)</t>
  </si>
  <si>
    <t>0.64 (0.06)</t>
  </si>
  <si>
    <t>0.72 (0.06)</t>
  </si>
  <si>
    <t>0.84 (0.11)</t>
  </si>
  <si>
    <t>0.61 (0.07)</t>
  </si>
  <si>
    <t>0.78 (0.10)</t>
  </si>
  <si>
    <t>0.67 (0.06)</t>
  </si>
  <si>
    <t>0.79 (0.09)</t>
  </si>
  <si>
    <t>0.67 (0.04)</t>
  </si>
  <si>
    <t>NA yet</t>
  </si>
  <si>
    <t>Autopsy</t>
  </si>
  <si>
    <t>species</t>
  </si>
  <si>
    <t>sex</t>
  </si>
  <si>
    <t>antler condition</t>
  </si>
  <si>
    <t>age class</t>
  </si>
  <si>
    <t>age (years)</t>
  </si>
  <si>
    <t>YOD</t>
  </si>
  <si>
    <t>YOB</t>
  </si>
  <si>
    <t>SOD</t>
  </si>
  <si>
    <t>COD</t>
  </si>
  <si>
    <t>manner of location</t>
  </si>
  <si>
    <t>bone marrow color</t>
  </si>
  <si>
    <t>marrow consistency</t>
  </si>
  <si>
    <t>percent fat</t>
  </si>
  <si>
    <t>osteoporosis</t>
  </si>
  <si>
    <t>jaw necrosis</t>
  </si>
  <si>
    <t>degree of arthritis</t>
  </si>
  <si>
    <t>location of arthritis</t>
  </si>
  <si>
    <t>other bone abnormality</t>
  </si>
  <si>
    <t>snow depth (wolf-killed only)</t>
  </si>
  <si>
    <t>region</t>
  </si>
  <si>
    <t>wear class</t>
  </si>
  <si>
    <t>easting</t>
  </si>
  <si>
    <t>northing</t>
  </si>
  <si>
    <t>moose abundance in YOB</t>
  </si>
  <si>
    <t>wolf abundance in YOB</t>
  </si>
  <si>
    <t>ms:wf ratio in YOB</t>
  </si>
  <si>
    <t>moose abundance in YOD</t>
  </si>
  <si>
    <t>wolf abundance in YOD</t>
  </si>
  <si>
    <t>ms:wf ratio in YOD</t>
  </si>
  <si>
    <t>NAO in YOB</t>
  </si>
  <si>
    <t>NAO in YOD</t>
  </si>
  <si>
    <t>metapodial fused?</t>
  </si>
  <si>
    <t>kind of measurement</t>
  </si>
  <si>
    <t>nature of metapodial</t>
  </si>
  <si>
    <t>metatarsal length</t>
  </si>
  <si>
    <t>A. alces</t>
  </si>
  <si>
    <t>female</t>
  </si>
  <si>
    <t>old</t>
  </si>
  <si>
    <t>winter</t>
  </si>
  <si>
    <t>winter study</t>
  </si>
  <si>
    <t>2.pink</t>
  </si>
  <si>
    <t>Class 2</t>
  </si>
  <si>
    <t>none</t>
  </si>
  <si>
    <t>severe (missing tooth, swollen jaw)</t>
  </si>
  <si>
    <t>unkn</t>
  </si>
  <si>
    <t>north shore, incld 48 burn</t>
  </si>
  <si>
    <t>fused</t>
  </si>
  <si>
    <t>ROP</t>
  </si>
  <si>
    <t>male</t>
  </si>
  <si>
    <t>velvet</t>
  </si>
  <si>
    <t>6-12 mons</t>
  </si>
  <si>
    <t>3.red</t>
  </si>
  <si>
    <t>Class 3, depleted</t>
  </si>
  <si>
    <t>normal</t>
  </si>
  <si>
    <t>calf</t>
  </si>
  <si>
    <t>not fused</t>
  </si>
  <si>
    <t>extensive (&gt;2cm)</t>
  </si>
  <si>
    <t>moderate</t>
  </si>
  <si>
    <t>vertebrae, sacrum</t>
  </si>
  <si>
    <t>west</t>
  </si>
  <si>
    <t>Class 1, normal</t>
  </si>
  <si>
    <t>east</t>
  </si>
  <si>
    <t>pedicels</t>
  </si>
  <si>
    <t>outer islands, east</t>
  </si>
  <si>
    <t>1.white,grey,yellow</t>
  </si>
  <si>
    <t>prime-aged</t>
  </si>
  <si>
    <t>moderate (~2cm)</t>
  </si>
  <si>
    <t>severe</t>
  </si>
  <si>
    <t>pelvis, hip, acetabulum</t>
  </si>
  <si>
    <t>slight (&lt;1cm)</t>
  </si>
  <si>
    <t>slight</t>
  </si>
  <si>
    <t>36 burn or unkn</t>
  </si>
  <si>
    <t>V. vulpes</t>
  </si>
  <si>
    <t>ck card</t>
  </si>
  <si>
    <t>ck map</t>
  </si>
  <si>
    <t>spring</t>
  </si>
  <si>
    <t>maln/poss maln</t>
  </si>
  <si>
    <t>other</t>
  </si>
  <si>
    <t>prob wolves</t>
  </si>
  <si>
    <t>rnd summer hkng</t>
  </si>
  <si>
    <t>congen tooth cond</t>
  </si>
  <si>
    <t>unkn ad</t>
  </si>
  <si>
    <t>moderate (still functional)</t>
  </si>
  <si>
    <t>broken rib</t>
  </si>
  <si>
    <t>yearling</t>
  </si>
  <si>
    <t>polished</t>
  </si>
  <si>
    <t>fall</t>
  </si>
  <si>
    <t>G Wright</t>
  </si>
  <si>
    <t>mtar complete</t>
  </si>
  <si>
    <t>omit</t>
  </si>
  <si>
    <t>multiple locations</t>
  </si>
  <si>
    <t>3-6 mons</t>
  </si>
  <si>
    <t>unrec cf</t>
  </si>
  <si>
    <t>summer</t>
  </si>
  <si>
    <t>C. canadensis</t>
  </si>
  <si>
    <t>0-3 mons</t>
  </si>
  <si>
    <t>accident</t>
  </si>
  <si>
    <t>C. lupus</t>
  </si>
  <si>
    <t>50-75 cm</t>
  </si>
  <si>
    <t>36 burn in siskiwit bay</t>
  </si>
  <si>
    <t>necropsy</t>
  </si>
  <si>
    <t>south shore, w of 36 burn to little sis rive</t>
  </si>
  <si>
    <t>growth retard, incld delayed epiphyseal closure</t>
  </si>
  <si>
    <t>drowning</t>
  </si>
  <si>
    <t>mtar partial</t>
  </si>
  <si>
    <t>wolf or fox</t>
  </si>
  <si>
    <t>&lt;50 cm</t>
  </si>
  <si>
    <t>diet</t>
  </si>
  <si>
    <t>record number</t>
  </si>
  <si>
    <t>Perm Pellet-Urine ID#</t>
  </si>
  <si>
    <t>Balsam Fir Patch #</t>
  </si>
  <si>
    <t>east, west, unkn</t>
  </si>
  <si>
    <t>Balsam fir</t>
  </si>
  <si>
    <t>Cedar</t>
  </si>
  <si>
    <t>Deciduous</t>
  </si>
  <si>
    <t>Spruce</t>
  </si>
  <si>
    <t>White pine</t>
  </si>
  <si>
    <t>Yew</t>
  </si>
  <si>
    <t>Unknown</t>
  </si>
  <si>
    <t>W12-002</t>
  </si>
  <si>
    <t>ck datasht</t>
  </si>
  <si>
    <t>W12-003</t>
  </si>
  <si>
    <t>W12-004</t>
  </si>
  <si>
    <t>W12-005</t>
  </si>
  <si>
    <t>W12-007</t>
  </si>
  <si>
    <t>W12-009</t>
  </si>
  <si>
    <t>W12-010</t>
  </si>
  <si>
    <t>W12-012</t>
  </si>
  <si>
    <t>W12-013</t>
  </si>
  <si>
    <t>W12-014</t>
  </si>
  <si>
    <t>W12-015</t>
  </si>
  <si>
    <t>W12-016</t>
  </si>
  <si>
    <t>W12-017</t>
  </si>
  <si>
    <t>W12-018</t>
  </si>
  <si>
    <t>W12-019</t>
  </si>
  <si>
    <t>W12-020</t>
  </si>
  <si>
    <t>W12-021</t>
  </si>
  <si>
    <t>W12-022</t>
  </si>
  <si>
    <t>W12-026</t>
  </si>
  <si>
    <t>W12-028</t>
  </si>
  <si>
    <t>W12-029</t>
  </si>
  <si>
    <t>W12-030</t>
  </si>
  <si>
    <t>W12-031</t>
  </si>
  <si>
    <t>W12-033</t>
  </si>
  <si>
    <t>W12-034</t>
  </si>
  <si>
    <t>W12-035</t>
  </si>
  <si>
    <t>W12-036</t>
  </si>
  <si>
    <t>W12-037</t>
  </si>
  <si>
    <t>W12-039</t>
  </si>
  <si>
    <t>W12-040</t>
  </si>
  <si>
    <t>W12-041</t>
  </si>
  <si>
    <t>W12-042</t>
  </si>
  <si>
    <t>W12-043</t>
  </si>
  <si>
    <t>W12-044</t>
  </si>
  <si>
    <t>W12-045</t>
  </si>
  <si>
    <t>W12-046</t>
  </si>
  <si>
    <t>W12-047</t>
  </si>
  <si>
    <t>W12-048</t>
  </si>
  <si>
    <t>W12-049</t>
  </si>
  <si>
    <t>W12-050</t>
  </si>
  <si>
    <t>W12-051</t>
  </si>
  <si>
    <t>W12-052</t>
  </si>
  <si>
    <t>W12-053</t>
  </si>
  <si>
    <t>W12-054</t>
  </si>
  <si>
    <t>W12-056</t>
  </si>
  <si>
    <t>W12-058</t>
  </si>
  <si>
    <t>W12-059</t>
  </si>
  <si>
    <t>W12-061</t>
  </si>
  <si>
    <t>W12-062</t>
  </si>
  <si>
    <t>W12-086</t>
  </si>
  <si>
    <t>W12-087</t>
  </si>
  <si>
    <t>W12-089</t>
  </si>
  <si>
    <t>W12-090</t>
  </si>
  <si>
    <t>W12-126</t>
  </si>
  <si>
    <t>W12-132</t>
  </si>
  <si>
    <t>W12-133</t>
  </si>
  <si>
    <t>W12-136</t>
  </si>
  <si>
    <t>W12-152A</t>
  </si>
  <si>
    <t>W12-153</t>
  </si>
  <si>
    <t>W12-154</t>
  </si>
  <si>
    <t>W12-155</t>
  </si>
  <si>
    <t>W12-060</t>
  </si>
  <si>
    <t>???</t>
  </si>
  <si>
    <t>E</t>
  </si>
  <si>
    <t>W12-093</t>
  </si>
  <si>
    <t>W12-095</t>
  </si>
  <si>
    <t>W12-099</t>
  </si>
  <si>
    <t>W12-103</t>
  </si>
  <si>
    <t>W12-106</t>
  </si>
  <si>
    <t>W12-108</t>
  </si>
  <si>
    <t>W12-109</t>
  </si>
  <si>
    <t>W12-110</t>
  </si>
  <si>
    <t>W12-112</t>
  </si>
  <si>
    <t>W12-114</t>
  </si>
  <si>
    <t>W12-115</t>
  </si>
  <si>
    <t>W12-116</t>
  </si>
  <si>
    <t>W12-117</t>
  </si>
  <si>
    <t>W12-118</t>
  </si>
  <si>
    <t>W12-119</t>
  </si>
  <si>
    <t>W12-120</t>
  </si>
  <si>
    <t>W12-001</t>
  </si>
  <si>
    <t>W</t>
  </si>
  <si>
    <t>W12-064</t>
  </si>
  <si>
    <t>W12-066</t>
  </si>
  <si>
    <t>W12-067</t>
  </si>
  <si>
    <t>W12-068</t>
  </si>
  <si>
    <t>W12-069</t>
  </si>
  <si>
    <t>W12-070</t>
  </si>
  <si>
    <t>W12-071</t>
  </si>
  <si>
    <t>W12-072</t>
  </si>
  <si>
    <t>W12-073</t>
  </si>
  <si>
    <t>W12-074</t>
  </si>
  <si>
    <t>W12-079</t>
  </si>
  <si>
    <t>W12-080</t>
  </si>
  <si>
    <t>W12-081</t>
  </si>
  <si>
    <t>W12-140</t>
  </si>
  <si>
    <t>W12-144</t>
  </si>
  <si>
    <t>W12-146</t>
  </si>
  <si>
    <t>W12-147</t>
  </si>
  <si>
    <t>W12-148</t>
  </si>
  <si>
    <t>W12-149</t>
  </si>
  <si>
    <t>W13-002</t>
  </si>
  <si>
    <t>BF2013-25</t>
  </si>
  <si>
    <t>W13-003</t>
  </si>
  <si>
    <t>BF2013-31</t>
  </si>
  <si>
    <t>W13-004</t>
  </si>
  <si>
    <t>BF2013-26</t>
  </si>
  <si>
    <t>W13-005</t>
  </si>
  <si>
    <t>W13-008</t>
  </si>
  <si>
    <t>BF2013-29</t>
  </si>
  <si>
    <t>W13-009</t>
  </si>
  <si>
    <t>BF2013-18</t>
  </si>
  <si>
    <t>W13-010</t>
  </si>
  <si>
    <t>W13-011</t>
  </si>
  <si>
    <t>BF2013-27</t>
  </si>
  <si>
    <t>W13-022</t>
  </si>
  <si>
    <t>BF2013-20</t>
  </si>
  <si>
    <t>W13-024</t>
  </si>
  <si>
    <t>BF2013-10</t>
  </si>
  <si>
    <t>W13-025</t>
  </si>
  <si>
    <t>BF2013-17</t>
  </si>
  <si>
    <t>W13-026</t>
  </si>
  <si>
    <t>BF2013-30</t>
  </si>
  <si>
    <t>W13-029</t>
  </si>
  <si>
    <t>BF2013-01</t>
  </si>
  <si>
    <t>W13-032</t>
  </si>
  <si>
    <t>BF2013-11</t>
  </si>
  <si>
    <t>W13-033</t>
  </si>
  <si>
    <t>W13-045</t>
  </si>
  <si>
    <t>BF2013-23</t>
  </si>
  <si>
    <t>W13-049</t>
  </si>
  <si>
    <t>BF2013-22</t>
  </si>
  <si>
    <t>W13-050</t>
  </si>
  <si>
    <t>BF2013-28</t>
  </si>
  <si>
    <t>W13-051</t>
  </si>
  <si>
    <t>W13-053</t>
  </si>
  <si>
    <t>BF2013-21</t>
  </si>
  <si>
    <t>W13-057</t>
  </si>
  <si>
    <t>BF2013-19</t>
  </si>
  <si>
    <t>W13-065</t>
  </si>
  <si>
    <t>W13-069</t>
  </si>
  <si>
    <t>BF2013-09</t>
  </si>
  <si>
    <t>W13-070</t>
  </si>
  <si>
    <t>BF2013-13</t>
  </si>
  <si>
    <t>W13-075</t>
  </si>
  <si>
    <t>W13-079</t>
  </si>
  <si>
    <t>W13-082</t>
  </si>
  <si>
    <t>W13-083</t>
  </si>
  <si>
    <t>BF2013-08</t>
  </si>
  <si>
    <t>W13-089</t>
  </si>
  <si>
    <t>BF2013-07</t>
  </si>
  <si>
    <t>W13-090</t>
  </si>
  <si>
    <t>BF2013-16</t>
  </si>
  <si>
    <t>W13-097</t>
  </si>
  <si>
    <t>W13-099</t>
  </si>
  <si>
    <t>BF2013-05</t>
  </si>
  <si>
    <t>W13-100</t>
  </si>
  <si>
    <t>W13-101</t>
  </si>
  <si>
    <t>BF2013-03</t>
  </si>
  <si>
    <t>W13-104</t>
  </si>
  <si>
    <t>BF2013-15</t>
  </si>
  <si>
    <t>W13-105</t>
  </si>
  <si>
    <t>W13-106</t>
  </si>
  <si>
    <t>BF2013-14</t>
  </si>
  <si>
    <t>W13-107</t>
  </si>
  <si>
    <t>BF2013-04</t>
  </si>
  <si>
    <t>W13-109</t>
  </si>
  <si>
    <t>BF2013-02</t>
  </si>
  <si>
    <t>W13-113</t>
  </si>
  <si>
    <t>BF2013-06</t>
  </si>
  <si>
    <t>W13-074</t>
  </si>
  <si>
    <t>BF2013-12</t>
  </si>
  <si>
    <t>W14-029</t>
  </si>
  <si>
    <t>W14-038</t>
  </si>
  <si>
    <t>W14-045</t>
  </si>
  <si>
    <t>W14-074</t>
  </si>
  <si>
    <t>W14-080</t>
  </si>
  <si>
    <t>W14-086</t>
  </si>
  <si>
    <t>W14-090</t>
  </si>
  <si>
    <t>W14-091</t>
  </si>
  <si>
    <t>W14-094</t>
  </si>
  <si>
    <t>W14-102</t>
  </si>
  <si>
    <t>W14-104</t>
  </si>
  <si>
    <t>W14-108</t>
  </si>
  <si>
    <t>W14-109</t>
  </si>
  <si>
    <t>W14-114</t>
  </si>
  <si>
    <t>W14-123</t>
  </si>
  <si>
    <t>W14-126</t>
  </si>
  <si>
    <t>W14-129</t>
  </si>
  <si>
    <t>W14-130</t>
  </si>
  <si>
    <t>W14-133</t>
  </si>
  <si>
    <t>W14-134</t>
  </si>
  <si>
    <t>W14-135</t>
  </si>
  <si>
    <t>W14-137</t>
  </si>
  <si>
    <t>W14-142</t>
  </si>
  <si>
    <t>W14-143</t>
  </si>
  <si>
    <t>W14-144</t>
  </si>
  <si>
    <t>W14-145</t>
  </si>
  <si>
    <t>W14-022</t>
  </si>
  <si>
    <t>W14-023</t>
  </si>
  <si>
    <t>W14-043</t>
  </si>
  <si>
    <t>W14-048</t>
  </si>
  <si>
    <t>W14-057</t>
  </si>
  <si>
    <t>W14-063</t>
  </si>
  <si>
    <t>W14-138</t>
  </si>
  <si>
    <t>W14-139</t>
  </si>
  <si>
    <t>W14-140</t>
  </si>
  <si>
    <t>W15-027</t>
  </si>
  <si>
    <t>BF2015-03</t>
  </si>
  <si>
    <t>W15-028</t>
  </si>
  <si>
    <t>BF2015-01</t>
  </si>
  <si>
    <t>W15-029</t>
  </si>
  <si>
    <t>BF2015-22</t>
  </si>
  <si>
    <t>W15-032</t>
  </si>
  <si>
    <t>BF2015-02</t>
  </si>
  <si>
    <t>W15-034</t>
  </si>
  <si>
    <t>BF2015-04</t>
  </si>
  <si>
    <t>W15-035</t>
  </si>
  <si>
    <t>BF2015-05</t>
  </si>
  <si>
    <t>W15-036</t>
  </si>
  <si>
    <t>BF2015-06</t>
  </si>
  <si>
    <t>W15-040</t>
  </si>
  <si>
    <t>BF2015-07</t>
  </si>
  <si>
    <t>W15-041</t>
  </si>
  <si>
    <t>BF2015-08</t>
  </si>
  <si>
    <t>W15-043</t>
  </si>
  <si>
    <t>BF2015-09</t>
  </si>
  <si>
    <t>W15-044</t>
  </si>
  <si>
    <t>BF2015-10</t>
  </si>
  <si>
    <t>W15-046</t>
  </si>
  <si>
    <t>BF2015-15</t>
  </si>
  <si>
    <t>W15-047</t>
  </si>
  <si>
    <t>BF2015-20</t>
  </si>
  <si>
    <t>W15-048</t>
  </si>
  <si>
    <t>BF2015-16</t>
  </si>
  <si>
    <t>W15-049</t>
  </si>
  <si>
    <t>BF2015-18</t>
  </si>
  <si>
    <t>W15-054</t>
  </si>
  <si>
    <t>BF2015-11</t>
  </si>
  <si>
    <t>W15-055</t>
  </si>
  <si>
    <t>BF2015-13</t>
  </si>
  <si>
    <t>W15-056</t>
  </si>
  <si>
    <t>BF2015-14</t>
  </si>
  <si>
    <t>W15-058</t>
  </si>
  <si>
    <t>BF2015-21</t>
  </si>
  <si>
    <t>W15-060</t>
  </si>
  <si>
    <t>BF2015-19</t>
  </si>
  <si>
    <t>W15-061</t>
  </si>
  <si>
    <t>BF2015-12</t>
  </si>
  <si>
    <t>W15-063</t>
  </si>
  <si>
    <t>BF2015-17</t>
  </si>
  <si>
    <t>W15-070</t>
  </si>
  <si>
    <t>BF2015-26</t>
  </si>
  <si>
    <t>W15-074</t>
  </si>
  <si>
    <t>BF2015-25</t>
  </si>
  <si>
    <t>W15-075</t>
  </si>
  <si>
    <t>BF2015-23</t>
  </si>
  <si>
    <t>W15-081</t>
  </si>
  <si>
    <t>BF2015-24</t>
  </si>
  <si>
    <t>W15-082</t>
  </si>
  <si>
    <t>BF2015-30</t>
  </si>
  <si>
    <t>W15-083</t>
  </si>
  <si>
    <t>BF2015-28</t>
  </si>
  <si>
    <t>W15-084</t>
  </si>
  <si>
    <t>BF2015-27</t>
  </si>
  <si>
    <t>W15-085</t>
  </si>
  <si>
    <t>BF2015-31</t>
  </si>
  <si>
    <t>W15-086</t>
  </si>
  <si>
    <t>BF2015-29</t>
  </si>
  <si>
    <t>W15-088</t>
  </si>
  <si>
    <t>BF2015-32</t>
  </si>
  <si>
    <t>W17-001</t>
  </si>
  <si>
    <t>BF2017-007</t>
  </si>
  <si>
    <t>W17-002</t>
  </si>
  <si>
    <t>W17-003</t>
  </si>
  <si>
    <t>W17-004</t>
  </si>
  <si>
    <t>W17-005</t>
  </si>
  <si>
    <t>BF2017-015</t>
  </si>
  <si>
    <t>W17-006</t>
  </si>
  <si>
    <t>W17-007</t>
  </si>
  <si>
    <t>W17-008</t>
  </si>
  <si>
    <t>W17-009</t>
  </si>
  <si>
    <t>W17-011</t>
  </si>
  <si>
    <t>W17-012</t>
  </si>
  <si>
    <t>BF2017-014</t>
  </si>
  <si>
    <t>W17-013</t>
  </si>
  <si>
    <t>W17-014</t>
  </si>
  <si>
    <t>W17-015</t>
  </si>
  <si>
    <t>W17-016</t>
  </si>
  <si>
    <t>W17-017</t>
  </si>
  <si>
    <t>W17-018</t>
  </si>
  <si>
    <t>W17-019</t>
  </si>
  <si>
    <t>W17-020</t>
  </si>
  <si>
    <t>W17-021</t>
  </si>
  <si>
    <t>BF2017-051</t>
  </si>
  <si>
    <t>W17-022</t>
  </si>
  <si>
    <t>W17-023</t>
  </si>
  <si>
    <t>BF2017-056</t>
  </si>
  <si>
    <t>W17-024</t>
  </si>
  <si>
    <t>BF2017-058</t>
  </si>
  <si>
    <t>W17-025</t>
  </si>
  <si>
    <t>W17-026</t>
  </si>
  <si>
    <t>W17-027</t>
  </si>
  <si>
    <t>W17-028</t>
  </si>
  <si>
    <t>W17-029</t>
  </si>
  <si>
    <t>W17-030</t>
  </si>
  <si>
    <t>BF2017-044</t>
  </si>
  <si>
    <t>W17-031</t>
  </si>
  <si>
    <t>W17-032</t>
  </si>
  <si>
    <t>BF2017-080</t>
  </si>
  <si>
    <t>W17-033</t>
  </si>
  <si>
    <t>W17-034</t>
  </si>
  <si>
    <t>W17-035</t>
  </si>
  <si>
    <t>BF2017-046</t>
  </si>
  <si>
    <t>W17-036</t>
  </si>
  <si>
    <t>W17-037</t>
  </si>
  <si>
    <t>BF2017-060</t>
  </si>
  <si>
    <t>W17-038</t>
  </si>
  <si>
    <t>W17-040</t>
  </si>
  <si>
    <t>BF2017-068</t>
  </si>
  <si>
    <t>W17-041</t>
  </si>
  <si>
    <t>W17-042</t>
  </si>
  <si>
    <t>BF2017-072</t>
  </si>
  <si>
    <t>W17-043</t>
  </si>
  <si>
    <t>W17-044</t>
  </si>
  <si>
    <t>BF2017-078</t>
  </si>
  <si>
    <t>W17-045</t>
  </si>
  <si>
    <t>BF2017-064</t>
  </si>
  <si>
    <t>W17-046</t>
  </si>
  <si>
    <t>BF2017-070</t>
  </si>
  <si>
    <t>W17-047</t>
  </si>
  <si>
    <t>BF2017-066</t>
  </si>
  <si>
    <t>W17-048</t>
  </si>
  <si>
    <t>W17-049</t>
  </si>
  <si>
    <t>W17-050</t>
  </si>
  <si>
    <t>W17-051</t>
  </si>
  <si>
    <t>W17-052</t>
  </si>
  <si>
    <t>W17-053</t>
  </si>
  <si>
    <t>BF2017-048</t>
  </si>
  <si>
    <t>W17-054</t>
  </si>
  <si>
    <t>W17-055</t>
  </si>
  <si>
    <t>W17-056</t>
  </si>
  <si>
    <t>BF2017-076</t>
  </si>
  <si>
    <t>W17-057</t>
  </si>
  <si>
    <t>W17-058</t>
  </si>
  <si>
    <t>BF2017-074</t>
  </si>
  <si>
    <t>W17-059</t>
  </si>
  <si>
    <t>W17-060</t>
  </si>
  <si>
    <t>BF2017-054</t>
  </si>
  <si>
    <t>W17-061</t>
  </si>
  <si>
    <t>W17-062</t>
  </si>
  <si>
    <t>BF2017-042</t>
  </si>
  <si>
    <t>W17-063</t>
  </si>
  <si>
    <t>W17-064</t>
  </si>
  <si>
    <t>W17-065</t>
  </si>
  <si>
    <t>BF2017-062</t>
  </si>
  <si>
    <t>W17-066</t>
  </si>
  <si>
    <t>BF2017-036</t>
  </si>
  <si>
    <t>W17-067</t>
  </si>
  <si>
    <t>BF2017-034</t>
  </si>
  <si>
    <t>W17-068</t>
  </si>
  <si>
    <t>BF2017-038</t>
  </si>
  <si>
    <t>W17-069</t>
  </si>
  <si>
    <t>BF2017-001</t>
  </si>
  <si>
    <t>W17-070</t>
  </si>
  <si>
    <t>W17-071</t>
  </si>
  <si>
    <t>BF2017-004</t>
  </si>
  <si>
    <t>W18-001</t>
  </si>
  <si>
    <t>BF2018-038</t>
  </si>
  <si>
    <t>W18-002</t>
  </si>
  <si>
    <t>BF2018-033</t>
  </si>
  <si>
    <t>W18-003</t>
  </si>
  <si>
    <t>W18-004</t>
  </si>
  <si>
    <t>W18-005</t>
  </si>
  <si>
    <t>BF2018-010</t>
  </si>
  <si>
    <t>W18-006</t>
  </si>
  <si>
    <t>W18-007</t>
  </si>
  <si>
    <t>BF0218-036</t>
  </si>
  <si>
    <t>W18-008</t>
  </si>
  <si>
    <t>W18-009</t>
  </si>
  <si>
    <t>W18-010</t>
  </si>
  <si>
    <t>W18-011</t>
  </si>
  <si>
    <t>W18-012</t>
  </si>
  <si>
    <t>W18-013</t>
  </si>
  <si>
    <t>W18-014</t>
  </si>
  <si>
    <t>W18-015</t>
  </si>
  <si>
    <t>W18-016</t>
  </si>
  <si>
    <t>BF2018-023</t>
  </si>
  <si>
    <t>W18-017</t>
  </si>
  <si>
    <t>W18-018</t>
  </si>
  <si>
    <t>W18-019</t>
  </si>
  <si>
    <t>W18-020</t>
  </si>
  <si>
    <t>W18-021</t>
  </si>
  <si>
    <t>W18-022</t>
  </si>
  <si>
    <t>BF2018-030</t>
  </si>
  <si>
    <t>W18-023</t>
  </si>
  <si>
    <t>W18-024</t>
  </si>
  <si>
    <t>W18-025</t>
  </si>
  <si>
    <t>BF2018-011</t>
  </si>
  <si>
    <t>W18-026</t>
  </si>
  <si>
    <t>W18-027</t>
  </si>
  <si>
    <t>W18-028</t>
  </si>
  <si>
    <t>W18-029</t>
  </si>
  <si>
    <t>W18-030</t>
  </si>
  <si>
    <t>W18-031</t>
  </si>
  <si>
    <t>W18-032</t>
  </si>
  <si>
    <t>W18-033</t>
  </si>
  <si>
    <t>W18-034</t>
  </si>
  <si>
    <t>W18-035</t>
  </si>
  <si>
    <t>BF2018-060</t>
  </si>
  <si>
    <t>W18-036</t>
  </si>
  <si>
    <t>W18-037</t>
  </si>
  <si>
    <t>BF2018-049</t>
  </si>
  <si>
    <t>W18-038</t>
  </si>
  <si>
    <t>W18-039</t>
  </si>
  <si>
    <t>W18-040</t>
  </si>
  <si>
    <t>W18-041</t>
  </si>
  <si>
    <t>BF2018-092</t>
  </si>
  <si>
    <t>W18-042</t>
  </si>
  <si>
    <t>BF2018-051</t>
  </si>
  <si>
    <t>W18-043</t>
  </si>
  <si>
    <t>BF2018-067</t>
  </si>
  <si>
    <t>W18-044</t>
  </si>
  <si>
    <t>BF2018-080</t>
  </si>
  <si>
    <t>W18-045</t>
  </si>
  <si>
    <t>BF2018-094</t>
  </si>
  <si>
    <t>W18-046</t>
  </si>
  <si>
    <t>W18-047</t>
  </si>
  <si>
    <t>BF2018-056</t>
  </si>
  <si>
    <t>W18-048</t>
  </si>
  <si>
    <t>W18-049</t>
  </si>
  <si>
    <t>BF2018-054</t>
  </si>
  <si>
    <t>W18-050</t>
  </si>
  <si>
    <t>W18-051</t>
  </si>
  <si>
    <t>W18-052</t>
  </si>
  <si>
    <t>BF2018-047</t>
  </si>
  <si>
    <t>W18-053</t>
  </si>
  <si>
    <t>BF2018-084</t>
  </si>
  <si>
    <t>W18-054</t>
  </si>
  <si>
    <t>BF2018-044</t>
  </si>
  <si>
    <t>W18-055</t>
  </si>
  <si>
    <t>W18-056</t>
  </si>
  <si>
    <t>BF2018-064</t>
  </si>
  <si>
    <t>W18-057</t>
  </si>
  <si>
    <t>W18-058</t>
  </si>
  <si>
    <t>W18-059</t>
  </si>
  <si>
    <t>BF2018-088</t>
  </si>
  <si>
    <t>W18-060</t>
  </si>
  <si>
    <t>BF2018-090</t>
  </si>
  <si>
    <t>W18-061</t>
  </si>
  <si>
    <t>W18-062</t>
  </si>
  <si>
    <t>W18-063</t>
  </si>
  <si>
    <t>W18-064</t>
  </si>
  <si>
    <t>BF2018-082</t>
  </si>
  <si>
    <t>W18-065</t>
  </si>
  <si>
    <t>BD2018-085</t>
  </si>
  <si>
    <t>W18-066</t>
  </si>
  <si>
    <t>BF2018-070</t>
  </si>
  <si>
    <t>W18-067</t>
  </si>
  <si>
    <t>W18-068</t>
  </si>
  <si>
    <t>BF2018-075</t>
  </si>
  <si>
    <t>W18-069</t>
  </si>
  <si>
    <t>W18-070</t>
  </si>
  <si>
    <t>W18-072</t>
  </si>
  <si>
    <t>BF2018-078</t>
  </si>
  <si>
    <t>W18-073</t>
  </si>
  <si>
    <t>W18-074</t>
  </si>
  <si>
    <t>W18-075</t>
  </si>
  <si>
    <t>W18-076</t>
  </si>
  <si>
    <t>W18-077</t>
  </si>
  <si>
    <t>BF2018-016</t>
  </si>
  <si>
    <t>W18-078</t>
  </si>
  <si>
    <t>W18-079</t>
  </si>
  <si>
    <t>W18-080</t>
  </si>
  <si>
    <t>BF2018-003</t>
  </si>
  <si>
    <t>W18-081</t>
  </si>
  <si>
    <t>BF2018-006</t>
  </si>
  <si>
    <t>W18-082</t>
  </si>
  <si>
    <t>Bf2018-028</t>
  </si>
  <si>
    <t>W19-001</t>
  </si>
  <si>
    <t>W19-002</t>
  </si>
  <si>
    <t>BF2019-021</t>
  </si>
  <si>
    <t>W19-003</t>
  </si>
  <si>
    <t>BF2019-025</t>
  </si>
  <si>
    <t>W19-004</t>
  </si>
  <si>
    <t>BF2019-001</t>
  </si>
  <si>
    <t>W19-005</t>
  </si>
  <si>
    <t>BF2019-003</t>
  </si>
  <si>
    <t>W19-006</t>
  </si>
  <si>
    <t>BF2019-005</t>
  </si>
  <si>
    <t>W19-007</t>
  </si>
  <si>
    <t>W19-008</t>
  </si>
  <si>
    <t>W19-009</t>
  </si>
  <si>
    <t>BF2019-007</t>
  </si>
  <si>
    <t>W19-010</t>
  </si>
  <si>
    <t>W19-011</t>
  </si>
  <si>
    <t>W19-013</t>
  </si>
  <si>
    <t>BF2019-009</t>
  </si>
  <si>
    <t>W19-014</t>
  </si>
  <si>
    <t>W19-015</t>
  </si>
  <si>
    <t>W19-016</t>
  </si>
  <si>
    <t>W19-017</t>
  </si>
  <si>
    <t>BF2019-032</t>
  </si>
  <si>
    <t>W19-018</t>
  </si>
  <si>
    <t>BF2019-038</t>
  </si>
  <si>
    <t>W19-019</t>
  </si>
  <si>
    <t>BF2019-050</t>
  </si>
  <si>
    <t>W19-020</t>
  </si>
  <si>
    <t>W19-021</t>
  </si>
  <si>
    <t>BF2019-036</t>
  </si>
  <si>
    <t>W19-022</t>
  </si>
  <si>
    <t>BF2019-054</t>
  </si>
  <si>
    <t>W19-023</t>
  </si>
  <si>
    <t>BF2019-068</t>
  </si>
  <si>
    <t>W19-024</t>
  </si>
  <si>
    <t>BF2019-046</t>
  </si>
  <si>
    <t>W19-025</t>
  </si>
  <si>
    <t>W19-026</t>
  </si>
  <si>
    <t>W19-027</t>
  </si>
  <si>
    <t>BF2019-048</t>
  </si>
  <si>
    <t>W19-028</t>
  </si>
  <si>
    <t>BF2019-066</t>
  </si>
  <si>
    <t>W19-029</t>
  </si>
  <si>
    <t>BF2019-064</t>
  </si>
  <si>
    <t>W19-030</t>
  </si>
  <si>
    <t>BF2019-030</t>
  </si>
  <si>
    <t>W19-031</t>
  </si>
  <si>
    <t>W19-032</t>
  </si>
  <si>
    <t>W19-033</t>
  </si>
  <si>
    <t>W19-034</t>
  </si>
  <si>
    <t>BF2019-034</t>
  </si>
  <si>
    <t>W19-035</t>
  </si>
  <si>
    <t>BF2019-042</t>
  </si>
  <si>
    <t>W19-036</t>
  </si>
  <si>
    <t>BF2019-040</t>
  </si>
  <si>
    <t>W19-037</t>
  </si>
  <si>
    <t>BF2019-058</t>
  </si>
  <si>
    <t>W19-038</t>
  </si>
  <si>
    <t>W19-039</t>
  </si>
  <si>
    <t>W19-040</t>
  </si>
  <si>
    <t>W19-041</t>
  </si>
  <si>
    <t>W19-042</t>
  </si>
  <si>
    <t>W19-043</t>
  </si>
  <si>
    <t>BF2019-060</t>
  </si>
  <si>
    <t>W19-044</t>
  </si>
  <si>
    <t>BF2019-062</t>
  </si>
  <si>
    <t>W19-045</t>
  </si>
  <si>
    <t>W19-046</t>
  </si>
  <si>
    <t>BF2019-044</t>
  </si>
  <si>
    <t>W19-047</t>
  </si>
  <si>
    <t>W19-048</t>
  </si>
  <si>
    <t>W19-049</t>
  </si>
  <si>
    <t>BF2019-028</t>
  </si>
  <si>
    <t>W19-050</t>
  </si>
  <si>
    <t>W19-051</t>
  </si>
  <si>
    <t>W19-052</t>
  </si>
  <si>
    <t>BF2019-052</t>
  </si>
  <si>
    <t>W19-053</t>
  </si>
  <si>
    <t>W19-054</t>
  </si>
  <si>
    <t>BF2019-056</t>
  </si>
  <si>
    <t>W19-055</t>
  </si>
  <si>
    <t>W19-056</t>
  </si>
  <si>
    <t>W19-057 </t>
  </si>
  <si>
    <t>W19-058</t>
  </si>
  <si>
    <t>W19-059</t>
  </si>
  <si>
    <t>W19-060</t>
  </si>
  <si>
    <t>W19-061</t>
  </si>
  <si>
    <t>BF2019-023</t>
  </si>
  <si>
    <t>W19-062</t>
  </si>
  <si>
    <t>BF2019-019</t>
  </si>
  <si>
    <t>BF2019-020</t>
  </si>
  <si>
    <t>W19-063</t>
  </si>
  <si>
    <t>W19-064</t>
  </si>
  <si>
    <t>W19-065</t>
  </si>
  <si>
    <t>BF2019-016</t>
  </si>
  <si>
    <t>W19-066</t>
  </si>
  <si>
    <t>W19-067</t>
  </si>
  <si>
    <t>BF2019-012</t>
  </si>
  <si>
    <t>adult, calf, unkn, presumed adult</t>
  </si>
  <si>
    <t>UN (mg/dl)</t>
  </si>
  <si>
    <t>Is [UN] and [C] sufficiently high to include for statistical analysis?</t>
  </si>
  <si>
    <t>Creatinine (mg/dl)</t>
  </si>
  <si>
    <t>GA mM</t>
  </si>
  <si>
    <t>GA (mg/dl)</t>
  </si>
  <si>
    <t>UN:C</t>
  </si>
  <si>
    <t>GA:C</t>
  </si>
  <si>
    <t>CA</t>
  </si>
  <si>
    <t>P</t>
  </si>
  <si>
    <t>K</t>
  </si>
  <si>
    <t>diet evenness</t>
  </si>
  <si>
    <t>NOTES</t>
  </si>
  <si>
    <t>adult</t>
  </si>
  <si>
    <t>yes</t>
  </si>
  <si>
    <t>coming soon</t>
  </si>
  <si>
    <t>no notes for this sample</t>
  </si>
  <si>
    <t>Calf W19-015 was with Cow W19-014</t>
  </si>
  <si>
    <t>Cow W19-014 was with calf W19-015</t>
  </si>
  <si>
    <t>2 cows (W19-012 &amp; W19-013) on 1 fir plot (009).</t>
  </si>
  <si>
    <t>W19-012</t>
  </si>
  <si>
    <t>Adult bull</t>
  </si>
  <si>
    <t>NO</t>
  </si>
  <si>
    <t>W18-071</t>
  </si>
  <si>
    <t>W17-039</t>
  </si>
  <si>
    <t>W15-078</t>
  </si>
  <si>
    <t>W15-077</t>
  </si>
  <si>
    <t>W15-076</t>
  </si>
  <si>
    <t>Urine only</t>
  </si>
  <si>
    <t>W15-073</t>
  </si>
  <si>
    <t>W15-072</t>
  </si>
  <si>
    <t>W15-071</t>
  </si>
  <si>
    <t>This cow W15-071 was with calf W15-069.</t>
  </si>
  <si>
    <t>W15-069</t>
  </si>
  <si>
    <t>This calf W15-069 was with cow W15-071.</t>
  </si>
  <si>
    <t>W15-068</t>
  </si>
  <si>
    <t>W15-067</t>
  </si>
  <si>
    <t>W15-066</t>
  </si>
  <si>
    <t>W15-065</t>
  </si>
  <si>
    <t>W15-064</t>
  </si>
  <si>
    <t>W15-062</t>
  </si>
  <si>
    <t>W15-059</t>
  </si>
  <si>
    <t>W15-057</t>
  </si>
  <si>
    <t>W15-053</t>
  </si>
  <si>
    <t>W15-052</t>
  </si>
  <si>
    <t>W15-051</t>
  </si>
  <si>
    <t>W15-050</t>
  </si>
  <si>
    <t>W15-045</t>
  </si>
  <si>
    <t>W15-042</t>
  </si>
  <si>
    <t>W15-039</t>
  </si>
  <si>
    <t>W15-038</t>
  </si>
  <si>
    <t>W15-037</t>
  </si>
  <si>
    <t>Moose 32 &amp; 33 are same moose</t>
  </si>
  <si>
    <t>W15-033</t>
  </si>
  <si>
    <t>W15-031</t>
  </si>
  <si>
    <t>W15-030</t>
  </si>
  <si>
    <t>W15-026</t>
  </si>
  <si>
    <t>W15-025</t>
  </si>
  <si>
    <t>W15-024</t>
  </si>
  <si>
    <t>W15-023</t>
  </si>
  <si>
    <t>W15-022</t>
  </si>
  <si>
    <t>W15-021</t>
  </si>
  <si>
    <t>Sex</t>
  </si>
  <si>
    <t>Year of birth</t>
  </si>
  <si>
    <t>Cranial Volume (cm3)</t>
  </si>
  <si>
    <t>Winter temperature (standardized)</t>
  </si>
  <si>
    <t>Moose abundance (standardized)</t>
  </si>
  <si>
    <t>Wolf abundance (standardized)</t>
  </si>
  <si>
    <t>Winter temperature (categorical)</t>
  </si>
  <si>
    <t>Age at death</t>
  </si>
  <si>
    <t>Male</t>
  </si>
  <si>
    <t>warm</t>
  </si>
  <si>
    <t>cold</t>
  </si>
  <si>
    <t>Female</t>
  </si>
  <si>
    <t>Site</t>
  </si>
  <si>
    <t>Region</t>
  </si>
  <si>
    <t>logit.alpha.uncorrected.assumeFS</t>
  </si>
  <si>
    <t>logit.alpha.corrected.assumeFS</t>
  </si>
  <si>
    <t>f.assumeFS</t>
  </si>
  <si>
    <t>logit.alpha.corrected.assumeSE</t>
  </si>
  <si>
    <t>f.assumeSE</t>
  </si>
  <si>
    <t>logit.alpha.BF</t>
  </si>
  <si>
    <t>f.BF</t>
  </si>
  <si>
    <t>winter.severity</t>
  </si>
  <si>
    <t>predation.risk</t>
  </si>
  <si>
    <t>moose.abundance</t>
  </si>
  <si>
    <t>wolf.N</t>
  </si>
  <si>
    <t>wolf.mean.age</t>
  </si>
  <si>
    <t>wolf.median.age</t>
  </si>
  <si>
    <t>wolf.prop.senescent</t>
  </si>
  <si>
    <t>owl.N</t>
  </si>
  <si>
    <t>owl.mean.age</t>
  </si>
  <si>
    <t>owl.median.age</t>
  </si>
  <si>
    <t>owl.prop.senescent</t>
  </si>
  <si>
    <t>moose.N</t>
  </si>
  <si>
    <t>moose.mean.age</t>
  </si>
  <si>
    <t>moose.median.age</t>
  </si>
  <si>
    <t>moose.prop.senescent</t>
  </si>
  <si>
    <t>elk.N</t>
  </si>
  <si>
    <t>elk.mean.age</t>
  </si>
  <si>
    <t>elk.median.age</t>
  </si>
  <si>
    <t>elk.prop.senescent</t>
  </si>
  <si>
    <t xml:space="preserve"> NA</t>
  </si>
  <si>
    <t>Year</t>
  </si>
  <si>
    <t>Patch</t>
  </si>
  <si>
    <t>UNC</t>
  </si>
  <si>
    <t>GAC</t>
  </si>
  <si>
    <t>Diet.%Fir</t>
  </si>
  <si>
    <t>Diet.Evenness</t>
  </si>
  <si>
    <t>Total.Phenolics</t>
  </si>
  <si>
    <t>Total.Monoterpenes</t>
  </si>
  <si>
    <t>Total.Tannins</t>
  </si>
  <si>
    <t>protein</t>
  </si>
  <si>
    <t>unknown.monoterpene</t>
  </si>
  <si>
    <t>a.pinene</t>
  </si>
  <si>
    <t>camphene</t>
  </si>
  <si>
    <t>b.pinene</t>
  </si>
  <si>
    <t>myrcene</t>
  </si>
  <si>
    <t>r.limonene</t>
  </si>
  <si>
    <t>terpinolene</t>
  </si>
  <si>
    <t>bornylacetate.B</t>
  </si>
  <si>
    <t>num.comp.B</t>
  </si>
  <si>
    <t>BF2014-01</t>
  </si>
  <si>
    <t>BF2014-02</t>
  </si>
  <si>
    <t>BF2014-03</t>
  </si>
  <si>
    <t>BF2014-04</t>
  </si>
  <si>
    <t>BF2014-05</t>
  </si>
  <si>
    <t>BF2014-06</t>
  </si>
  <si>
    <t>BF2014-07</t>
  </si>
  <si>
    <t>BF2014-08</t>
  </si>
  <si>
    <t>BF2014-09</t>
  </si>
  <si>
    <t>BF2014-10</t>
  </si>
  <si>
    <t>BF2014-12</t>
  </si>
  <si>
    <t>BF2014-13</t>
  </si>
  <si>
    <t>BF2014-14</t>
  </si>
  <si>
    <t>BF2014-15</t>
  </si>
  <si>
    <t>BF2014-16</t>
  </si>
  <si>
    <t>BF2014-17</t>
  </si>
  <si>
    <t>BF2014-18</t>
  </si>
  <si>
    <t>BF2014-19</t>
  </si>
  <si>
    <t>BF2014-20</t>
  </si>
  <si>
    <t>BF2014-21</t>
  </si>
  <si>
    <t>BF2014-22</t>
  </si>
  <si>
    <t>BF2014-24</t>
  </si>
  <si>
    <t>BF2014-25</t>
  </si>
  <si>
    <t>BF2014-26</t>
  </si>
  <si>
    <t>BF2014-27</t>
  </si>
  <si>
    <t>BF2014-28</t>
  </si>
  <si>
    <t>BF2014-29</t>
  </si>
  <si>
    <t>BF2014-30</t>
  </si>
  <si>
    <t>BF2014-31</t>
  </si>
  <si>
    <t>BF2014-32</t>
  </si>
  <si>
    <t>BF2014-33</t>
  </si>
  <si>
    <t>BF2014-34</t>
  </si>
  <si>
    <t>BF2014-35</t>
  </si>
  <si>
    <t>BF2014-36</t>
  </si>
  <si>
    <t>BF2014-37</t>
  </si>
  <si>
    <t>BF2014-38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</si>
</sst>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8">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color rgb="FF000000"/>
      <name val="Tahoma"/>
      <family val="2"/>
    </font>
    <font>
      <sz val="10"/>
      <color rgb="FF000000"/>
      <name val="Tahoma"/>
      <family val="2"/>
    </font>
    <font>
      <sz val="10"/>
      <color rgb="FF000000"/>
      <name val="Calibri"/>
      <family val="2"/>
      <scheme val="minor"/>
    </font>
    <font>
      <i/>
      <sz val="10"/>
      <color rgb="FF000000"/>
      <name val="Calibri"/>
      <family val="2"/>
      <scheme val="minor"/>
    </font>
    <font>
      <sz val="10"/>
      <name val="Verdana"/>
      <family val="2"/>
    </font>
    <font>
      <b/>
      <sz val="12"/>
      <name val="Arial"/>
      <family val="2"/>
    </font>
    <font>
      <b/>
      <sz val="10"/>
      <name val="Verdana"/>
      <family val="2"/>
    </font>
    <font>
      <b/>
      <sz val="9"/>
      <color indexed="81"/>
      <name val="Arial"/>
      <family val="2"/>
    </font>
    <font>
      <sz val="9"/>
      <color indexed="81"/>
      <name val="Arial"/>
      <family val="2"/>
    </font>
    <font>
      <sz val="11.5"/>
      <name val="Arial"/>
      <family val="2"/>
    </font>
    <font>
      <sz val="11.5"/>
      <color theme="1"/>
      <name val="Calibri"/>
      <family val="2"/>
      <scheme val="minor"/>
    </font>
    <font>
      <sz val="11.5"/>
      <color rgb="FF00000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color rgb="FF0070C0"/>
      <name val="Calibri"/>
      <family val="2"/>
      <scheme val="minor"/>
    </font>
    <font>
      <sz val="11"/>
      <name val="Calibri"/>
      <family val="2"/>
      <scheme val="minor"/>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auto="1"/>
      </bottom>
      <diagonal/>
    </border>
    <border>
      <left/>
      <right/>
      <top/>
      <bottom style="thin">
        <color auto="1"/>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0" fontId="19" fillId="0" borderId="0"/>
    <xf numFmtId="0" fontId="19" fillId="0" borderId="0"/>
  </cellStyleXfs>
  <cellXfs count="56">
    <xf numFmtId="0" fontId="0" fillId="0" borderId="0" xfId="0"/>
    <xf numFmtId="2" fontId="0" fillId="0" borderId="0" xfId="0" applyNumberFormat="1"/>
    <xf numFmtId="164" fontId="0" fillId="0" borderId="0" xfId="0" applyNumberFormat="1"/>
    <xf numFmtId="1" fontId="0" fillId="0" borderId="0" xfId="0" applyNumberFormat="1"/>
    <xf numFmtId="0" fontId="1" fillId="0" borderId="0" xfId="42"/>
    <xf numFmtId="0" fontId="1" fillId="0" borderId="0" xfId="42" applyAlignment="1">
      <alignment horizontal="center"/>
    </xf>
    <xf numFmtId="0" fontId="0" fillId="0" borderId="0" xfId="0" applyAlignment="1">
      <alignment horizontal="center"/>
    </xf>
    <xf numFmtId="0" fontId="17" fillId="0" borderId="0" xfId="0" applyFont="1"/>
    <xf numFmtId="0" fontId="24" fillId="0" borderId="10" xfId="0" applyFont="1" applyBorder="1" applyAlignment="1">
      <alignment horizontal="center" wrapText="1"/>
    </xf>
    <xf numFmtId="0" fontId="0" fillId="0" borderId="0" xfId="0" applyAlignment="1">
      <alignment wrapText="1"/>
    </xf>
    <xf numFmtId="0" fontId="25" fillId="0" borderId="0" xfId="0" applyFont="1" applyAlignment="1">
      <alignment horizontal="center" wrapText="1"/>
    </xf>
    <xf numFmtId="0" fontId="25" fillId="0" borderId="0" xfId="0" applyFont="1" applyAlignment="1">
      <alignment horizontal="center"/>
    </xf>
    <xf numFmtId="0" fontId="0" fillId="0" borderId="0" xfId="0" applyAlignment="1">
      <alignment horizontal="center" wrapText="1"/>
    </xf>
    <xf numFmtId="0" fontId="26" fillId="0" borderId="0" xfId="0" applyFont="1" applyAlignment="1">
      <alignment horizontal="center" wrapText="1"/>
    </xf>
    <xf numFmtId="166" fontId="0" fillId="0" borderId="0" xfId="0" applyNumberFormat="1" applyAlignment="1">
      <alignment horizontal="center"/>
    </xf>
    <xf numFmtId="0" fontId="1" fillId="0" borderId="10" xfId="42" applyBorder="1" applyAlignment="1">
      <alignment horizontal="center" wrapText="1"/>
    </xf>
    <xf numFmtId="0" fontId="1" fillId="0" borderId="10" xfId="42" applyBorder="1" applyAlignment="1">
      <alignment wrapText="1"/>
    </xf>
    <xf numFmtId="1" fontId="29" fillId="0" borderId="0" xfId="43" applyNumberFormat="1" applyFont="1" applyAlignment="1">
      <alignment horizontal="center"/>
    </xf>
    <xf numFmtId="1" fontId="29" fillId="0" borderId="0" xfId="44" applyNumberFormat="1" applyFont="1" applyAlignment="1">
      <alignment horizontal="center"/>
    </xf>
    <xf numFmtId="0" fontId="30" fillId="0" borderId="0" xfId="42" applyFont="1" applyAlignment="1">
      <alignment horizontal="center"/>
    </xf>
    <xf numFmtId="0" fontId="30" fillId="0" borderId="0" xfId="0" applyFont="1" applyAlignment="1">
      <alignment horizontal="center"/>
    </xf>
    <xf numFmtId="2" fontId="30" fillId="0" borderId="0" xfId="0" applyNumberFormat="1" applyFont="1" applyAlignment="1">
      <alignment horizontal="center"/>
    </xf>
    <xf numFmtId="0" fontId="30" fillId="0" borderId="0" xfId="0" applyFont="1"/>
    <xf numFmtId="0" fontId="31" fillId="0" borderId="0" xfId="42" applyFont="1" applyAlignment="1">
      <alignment horizontal="center"/>
    </xf>
    <xf numFmtId="165" fontId="30" fillId="0" borderId="0" xfId="42" applyNumberFormat="1" applyFont="1" applyAlignment="1">
      <alignment horizontal="center"/>
    </xf>
    <xf numFmtId="165" fontId="30" fillId="0" borderId="0" xfId="0" applyNumberFormat="1" applyFont="1" applyAlignment="1">
      <alignment horizontal="center"/>
    </xf>
    <xf numFmtId="164" fontId="30" fillId="0" borderId="0" xfId="0" applyNumberFormat="1" applyFont="1" applyAlignment="1">
      <alignment horizontal="center"/>
    </xf>
    <xf numFmtId="0" fontId="29" fillId="0" borderId="0" xfId="43" applyFont="1" applyAlignment="1">
      <alignment horizontal="center"/>
    </xf>
    <xf numFmtId="164" fontId="30" fillId="0" borderId="0" xfId="42" applyNumberFormat="1" applyFont="1" applyAlignment="1">
      <alignment horizontal="center"/>
    </xf>
    <xf numFmtId="0" fontId="30" fillId="36" borderId="0" xfId="42" applyFont="1" applyFill="1" applyAlignment="1">
      <alignment horizontal="center"/>
    </xf>
    <xf numFmtId="0" fontId="31" fillId="36" borderId="0" xfId="0" applyFont="1" applyFill="1" applyAlignment="1">
      <alignment horizontal="center"/>
    </xf>
    <xf numFmtId="0" fontId="2" fillId="0" borderId="0" xfId="0" applyFont="1" applyAlignment="1">
      <alignment horizontal="center"/>
    </xf>
    <xf numFmtId="0" fontId="2" fillId="0" borderId="0" xfId="0" applyFont="1" applyAlignment="1">
      <alignment horizontal="left"/>
    </xf>
    <xf numFmtId="0" fontId="17" fillId="0" borderId="11" xfId="0" applyFont="1" applyBorder="1" applyAlignment="1">
      <alignment horizontal="center" wrapText="1"/>
    </xf>
    <xf numFmtId="0" fontId="32" fillId="0" borderId="11" xfId="0" applyFont="1" applyBorder="1" applyAlignment="1">
      <alignment horizontal="center" wrapText="1"/>
    </xf>
    <xf numFmtId="2" fontId="33" fillId="0" borderId="11" xfId="0" applyNumberFormat="1" applyFont="1" applyBorder="1" applyAlignment="1">
      <alignment horizontal="center" wrapText="1"/>
    </xf>
    <xf numFmtId="0" fontId="17" fillId="0" borderId="11" xfId="0" applyFont="1" applyBorder="1" applyAlignment="1">
      <alignment horizontal="left"/>
    </xf>
    <xf numFmtId="0" fontId="2" fillId="0" borderId="0" xfId="0" applyFont="1" applyAlignment="1">
      <alignment horizontal="center" wrapText="1"/>
    </xf>
    <xf numFmtId="0" fontId="34" fillId="0" borderId="0" xfId="0" applyFont="1" applyAlignment="1">
      <alignment horizontal="center" vertical="top"/>
    </xf>
    <xf numFmtId="2" fontId="2" fillId="0" borderId="0" xfId="0" applyNumberFormat="1" applyFont="1" applyAlignment="1">
      <alignment horizontal="center" wrapText="1"/>
    </xf>
    <xf numFmtId="0" fontId="35" fillId="0" borderId="0" xfId="0" applyFont="1" applyAlignment="1">
      <alignment horizontal="center"/>
    </xf>
    <xf numFmtId="2" fontId="2" fillId="0" borderId="0" xfId="0" applyNumberFormat="1" applyFont="1" applyAlignment="1">
      <alignment horizontal="center"/>
    </xf>
    <xf numFmtId="0" fontId="34" fillId="0" borderId="0" xfId="0" applyFont="1" applyAlignment="1">
      <alignment horizontal="center" vertical="center" readingOrder="1"/>
    </xf>
    <xf numFmtId="0" fontId="15" fillId="0" borderId="0" xfId="0" applyFont="1" applyAlignment="1">
      <alignment horizontal="center"/>
    </xf>
    <xf numFmtId="0" fontId="36" fillId="0" borderId="0" xfId="0" applyFont="1" applyAlignment="1">
      <alignment horizontal="center"/>
    </xf>
    <xf numFmtId="2" fontId="36" fillId="0" borderId="0" xfId="0" applyNumberFormat="1" applyFont="1" applyAlignment="1">
      <alignment horizontal="center"/>
    </xf>
    <xf numFmtId="2" fontId="15" fillId="0" borderId="0" xfId="0" applyNumberFormat="1" applyFont="1" applyAlignment="1">
      <alignment horizontal="center"/>
    </xf>
    <xf numFmtId="2" fontId="37" fillId="0" borderId="0" xfId="0" applyNumberFormat="1" applyFont="1" applyAlignment="1">
      <alignment horizontal="center"/>
    </xf>
    <xf numFmtId="0" fontId="34" fillId="0" borderId="0" xfId="0" applyFont="1" applyAlignment="1">
      <alignment horizontal="center"/>
    </xf>
    <xf numFmtId="0" fontId="36" fillId="0" borderId="0" xfId="0" applyFont="1" applyAlignment="1">
      <alignment horizontal="center" vertical="center"/>
    </xf>
    <xf numFmtId="165" fontId="2" fillId="0" borderId="0" xfId="0" applyNumberFormat="1" applyFont="1" applyAlignment="1">
      <alignment horizontal="center"/>
    </xf>
    <xf numFmtId="0" fontId="0" fillId="0" borderId="0" xfId="0" applyAlignment="1">
      <alignment horizontal="center" vertical="top"/>
    </xf>
    <xf numFmtId="0" fontId="1" fillId="34" borderId="0" xfId="42" applyFill="1" applyAlignment="1">
      <alignment horizontal="center"/>
    </xf>
    <xf numFmtId="0" fontId="1" fillId="35" borderId="0" xfId="42" applyFill="1" applyAlignment="1">
      <alignment horizontal="center"/>
    </xf>
    <xf numFmtId="0" fontId="1" fillId="33" borderId="0" xfId="42" applyFill="1" applyAlignment="1">
      <alignment horizontal="center"/>
    </xf>
    <xf numFmtId="0" fontId="2" fillId="37" borderId="0" xfId="0" applyFont="1" applyFill="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93B167CE-3531-AF46-AFE6-ECD3B12F3BA1}"/>
    <cellStyle name="Normal_PostRoyale.xls" xfId="44" xr:uid="{7E041F28-DE91-574C-9B77-23D319CDF8F0}"/>
    <cellStyle name="Normal_Wolf-Moose2003.xls" xfId="43" xr:uid="{D53B171D-8C4D-4548-AA29-67B3890AD07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6</xdr:col>
      <xdr:colOff>482600</xdr:colOff>
      <xdr:row>32</xdr:row>
      <xdr:rowOff>0</xdr:rowOff>
    </xdr:to>
    <xdr:sp macro="" textlink="">
      <xdr:nvSpPr>
        <xdr:cNvPr id="2" name="TextBox 1">
          <a:extLst>
            <a:ext uri="{FF2B5EF4-FFF2-40B4-BE49-F238E27FC236}">
              <a16:creationId xmlns:a16="http://schemas.microsoft.com/office/drawing/2014/main" id="{B890D343-3C7B-DB4A-9B1E-B4C9C61A8AAD}"/>
            </a:ext>
          </a:extLst>
        </xdr:cNvPr>
        <xdr:cNvSpPr txBox="1"/>
      </xdr:nvSpPr>
      <xdr:spPr>
        <a:xfrm>
          <a:off x="127000" y="127000"/>
          <a:ext cx="5308600" cy="596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Sheet 1 </a:t>
          </a:r>
          <a:r>
            <a:rPr lang="en-US" sz="1100" b="0"/>
            <a:t>- see</a:t>
          </a:r>
          <a:r>
            <a:rPr lang="en-US" sz="1100" b="0" baseline="0"/>
            <a:t> comments embedded in field headings</a:t>
          </a:r>
          <a:endParaRPr lang="en-US" sz="1100" b="0"/>
        </a:p>
        <a:p>
          <a:endParaRPr lang="en-US" sz="1100"/>
        </a:p>
        <a:p>
          <a:r>
            <a:rPr lang="en-US" sz="1100" b="1"/>
            <a:t>Sheet 2</a:t>
          </a:r>
          <a:r>
            <a:rPr lang="en-US" sz="1100"/>
            <a:t> is an excerpt of a larger database. Each record is the</a:t>
          </a:r>
          <a:r>
            <a:rPr lang="en-US" sz="1100" baseline="0"/>
            <a:t> carcass of a moose that was necropsied. The complete datatbase includes &gt;5000 moose that died over the past 6 decades. The complete database also includes more fields than shown here. But the field shown here are representative.</a:t>
          </a:r>
        </a:p>
        <a:p>
          <a:endParaRPr lang="en-US" sz="1100" baseline="0"/>
        </a:p>
        <a:p>
          <a:r>
            <a:rPr lang="en-US" sz="1100" b="1" baseline="0"/>
            <a:t>Sheet 3</a:t>
          </a:r>
          <a:r>
            <a:rPr lang="en-US" sz="1100" baseline="0"/>
            <a:t> shows diet composition for moose, based on microhistological analysis of fecal samples. Methodological details in Parikh et al. (2017). The influence of plant defensive chemicals, diet composition, and winter severity on the nutritional condition of a free‐ranging, generalist herbivore. Oikos, 126(2). https://doi.org/10.1111/oik.03359</a:t>
          </a:r>
        </a:p>
        <a:p>
          <a:endParaRPr lang="en-US" sz="1100" baseline="0"/>
        </a:p>
        <a:p>
          <a:r>
            <a:rPr lang="en-US" sz="1100" b="1" baseline="0"/>
            <a:t>Sheet 8</a:t>
          </a:r>
          <a:r>
            <a:rPr lang="en-US" sz="1100" baseline="0"/>
            <a:t> is an excerpt of a larger data file. the complete file has records back to 1997.</a:t>
          </a:r>
        </a:p>
        <a:p>
          <a:endParaRPr lang="en-US" sz="1100" baseline="0"/>
        </a:p>
        <a:p>
          <a:r>
            <a:rPr lang="en-US" sz="1100" b="1" baseline="0"/>
            <a:t>Sheets 4 through 7 </a:t>
          </a:r>
          <a:r>
            <a:rPr lang="en-US" sz="1100" baseline="0"/>
            <a:t>are databased used to conduct the analyses in the following papers:</a:t>
          </a:r>
        </a:p>
        <a:p>
          <a:endParaRPr lang="en-US" sz="1100" baseline="0"/>
        </a:p>
        <a:p>
          <a:r>
            <a:rPr lang="en-US" sz="1100" i="1" baseline="0"/>
            <a:t>Hoy et al. 2019. Fluctuations in age structure and their variable influence on population growth. Functional Ecology (in press). </a:t>
          </a:r>
        </a:p>
        <a:p>
          <a:endParaRPr lang="en-US" sz="1100" i="1" baseline="0"/>
        </a:p>
        <a:p>
          <a:r>
            <a:rPr lang="en-US" sz="1100" i="1" baseline="0"/>
            <a:t>Hoy et al. 2018. Negative frequency-dependent foraging behaviour in a generalist herbivore (Alces alces) and its stabilizing influence on community dynamics. Journal of Animal Ecology (in press). https://doi.org/10.1111/1365-2656.13031</a:t>
          </a:r>
        </a:p>
        <a:p>
          <a:endParaRPr lang="en-US" sz="1100" i="1" baseline="0"/>
        </a:p>
        <a:p>
          <a:r>
            <a:rPr lang="en-US" sz="1100" i="1" baseline="0"/>
            <a:t>Hoy SR, DP Melody, JA Vucetich, LM Vucetich, RO Peterson, K Koitzsch, L Osborn-Koitzsch, JS Forbey. in review. Physiological consequences of forage quality and foraging behaviour in a free-ranging mammalian herbivore. Journal of Ecology</a:t>
          </a:r>
        </a:p>
        <a:p>
          <a:endParaRPr lang="en-US" sz="1100" i="1" baseline="0"/>
        </a:p>
        <a:p>
          <a:r>
            <a:rPr lang="en-US" sz="1100" i="1" baseline="0"/>
            <a:t>Hoy et al. 2018. Climate warming is associated with smaller body size and shorter lifespans in moose near their southern range limit. Global change biology, 24(6), 2488-2497. https://doi.org/10.1111/gcb.14015</a:t>
          </a:r>
        </a:p>
        <a:p>
          <a:r>
            <a:rPr lang="en-US" sz="1100" baseline="0"/>
            <a:t> </a:t>
          </a:r>
        </a:p>
        <a:p>
          <a:r>
            <a:rPr lang="en-US" sz="1100" baseline="0"/>
            <a:t>If you have questions, would like more details, or would like to see more complete datasets, please contact John Vucetich (javuceti@mtu.edu) and Sarah Hoy (srhoy@mtu.edu).</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0BBB-6C29-B94B-AD39-DFFD2E76F5D1}">
  <dimension ref="A1"/>
  <sheetViews>
    <sheetView workbookViewId="0">
      <selection activeCell="L8" sqref="L8"/>
    </sheetView>
  </sheetViews>
  <sheetFormatPr defaultColWidth="11.425781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2B3C6-5598-6E4D-BFE2-AF7A373030E3}">
  <dimension ref="A1:AI65"/>
  <sheetViews>
    <sheetView tabSelected="1" zoomScale="62" zoomScaleNormal="62" workbookViewId="0">
      <pane xSplit="1" ySplit="2" topLeftCell="B3" activePane="bottomRight" state="frozen"/>
      <selection pane="bottomRight" activeCell="I11" sqref="I11"/>
      <selection pane="bottomLeft" activeCell="A2" sqref="A2"/>
      <selection pane="topRight" activeCell="B1" sqref="B1"/>
    </sheetView>
  </sheetViews>
  <sheetFormatPr defaultColWidth="10.85546875" defaultRowHeight="15.95"/>
  <cols>
    <col min="1" max="12" width="10.85546875" style="5"/>
    <col min="13" max="13" width="12.28515625" style="5" customWidth="1"/>
    <col min="14" max="14" width="12.140625" style="5" customWidth="1"/>
    <col min="15" max="22" width="10.85546875" style="5"/>
    <col min="23" max="31" width="10.85546875" style="4"/>
    <col min="32" max="32" width="11.7109375" style="5" customWidth="1"/>
    <col min="33" max="16384" width="10.85546875" style="4"/>
  </cols>
  <sheetData>
    <row r="1" spans="1:33">
      <c r="F1" s="52" t="s">
        <v>0</v>
      </c>
      <c r="G1" s="52"/>
      <c r="H1" s="52"/>
      <c r="I1" s="52"/>
      <c r="J1" s="52"/>
      <c r="K1" s="52"/>
      <c r="L1" s="52"/>
      <c r="M1" s="52"/>
      <c r="N1" s="53" t="s">
        <v>1</v>
      </c>
      <c r="O1" s="53"/>
      <c r="P1" s="53"/>
      <c r="Q1" s="53"/>
      <c r="R1" s="53"/>
      <c r="S1" s="53"/>
      <c r="T1" s="53"/>
      <c r="U1" s="53"/>
      <c r="V1" s="53"/>
      <c r="W1" s="53"/>
      <c r="X1" s="54" t="s">
        <v>2</v>
      </c>
      <c r="Y1" s="54"/>
      <c r="Z1" s="54"/>
      <c r="AA1" s="54"/>
      <c r="AB1" s="54"/>
      <c r="AC1" s="54"/>
      <c r="AD1" s="54"/>
      <c r="AE1" s="54"/>
      <c r="AF1" s="54"/>
      <c r="AG1" s="54"/>
    </row>
    <row r="2" spans="1:33" s="16" customFormat="1" ht="86.1" thickBot="1">
      <c r="A2" s="15" t="s">
        <v>3</v>
      </c>
      <c r="B2" s="15" t="s">
        <v>4</v>
      </c>
      <c r="C2" s="15" t="s">
        <v>5</v>
      </c>
      <c r="D2" s="15" t="s">
        <v>6</v>
      </c>
      <c r="E2" s="15" t="s">
        <v>7</v>
      </c>
      <c r="F2" s="15" t="s">
        <v>8</v>
      </c>
      <c r="G2" s="15" t="s">
        <v>9</v>
      </c>
      <c r="H2" s="15" t="s">
        <v>10</v>
      </c>
      <c r="I2" s="15" t="s">
        <v>11</v>
      </c>
      <c r="J2" s="15" t="s">
        <v>12</v>
      </c>
      <c r="K2" s="15" t="s">
        <v>13</v>
      </c>
      <c r="L2" s="8" t="s">
        <v>14</v>
      </c>
      <c r="M2" s="8" t="s">
        <v>15</v>
      </c>
      <c r="N2" s="15" t="s">
        <v>16</v>
      </c>
      <c r="O2" s="15" t="s">
        <v>17</v>
      </c>
      <c r="P2" s="15" t="s">
        <v>18</v>
      </c>
      <c r="Q2" s="15" t="s">
        <v>19</v>
      </c>
      <c r="R2" s="15" t="s">
        <v>20</v>
      </c>
      <c r="S2" s="15" t="s">
        <v>21</v>
      </c>
      <c r="T2" s="15" t="s">
        <v>22</v>
      </c>
      <c r="U2" s="15" t="s">
        <v>23</v>
      </c>
      <c r="V2" s="15" t="s">
        <v>24</v>
      </c>
      <c r="W2" s="15" t="s">
        <v>25</v>
      </c>
      <c r="X2" s="15" t="s">
        <v>26</v>
      </c>
      <c r="Y2" s="15" t="s">
        <v>27</v>
      </c>
      <c r="Z2" s="15" t="s">
        <v>28</v>
      </c>
      <c r="AA2" s="15" t="s">
        <v>29</v>
      </c>
      <c r="AB2" s="15" t="s">
        <v>30</v>
      </c>
      <c r="AC2" s="15" t="s">
        <v>31</v>
      </c>
      <c r="AD2" s="15" t="s">
        <v>32</v>
      </c>
      <c r="AE2" s="15" t="s">
        <v>33</v>
      </c>
      <c r="AF2" s="15" t="s">
        <v>34</v>
      </c>
      <c r="AG2" s="15" t="s">
        <v>35</v>
      </c>
    </row>
    <row r="3" spans="1:33" ht="17.100000000000001" thickTop="1">
      <c r="A3" s="5">
        <v>1959</v>
      </c>
      <c r="B3" s="17">
        <v>20</v>
      </c>
      <c r="C3" s="18">
        <v>538.15108688706391</v>
      </c>
      <c r="D3" s="19" t="s">
        <v>36</v>
      </c>
      <c r="E3" s="19" t="s">
        <v>36</v>
      </c>
      <c r="F3" s="19" t="s">
        <v>36</v>
      </c>
      <c r="G3" s="19" t="s">
        <v>36</v>
      </c>
      <c r="H3" s="19" t="s">
        <v>36</v>
      </c>
      <c r="I3" s="19" t="s">
        <v>36</v>
      </c>
      <c r="J3" s="19" t="s">
        <v>36</v>
      </c>
      <c r="K3" s="19" t="s">
        <v>36</v>
      </c>
      <c r="L3" s="19" t="s">
        <v>36</v>
      </c>
      <c r="M3" s="19" t="s">
        <v>36</v>
      </c>
      <c r="N3" s="19">
        <v>20</v>
      </c>
      <c r="O3" s="21">
        <v>5.8211920529999999</v>
      </c>
      <c r="P3" s="20">
        <v>6</v>
      </c>
      <c r="Q3" s="19" t="s">
        <v>36</v>
      </c>
      <c r="R3" s="19" t="s">
        <v>36</v>
      </c>
      <c r="S3" s="19" t="s">
        <v>36</v>
      </c>
      <c r="T3" s="19" t="s">
        <v>36</v>
      </c>
      <c r="U3" s="19" t="s">
        <v>36</v>
      </c>
      <c r="V3" s="19" t="s">
        <v>36</v>
      </c>
      <c r="W3" s="19" t="s">
        <v>36</v>
      </c>
      <c r="X3" s="19" t="s">
        <v>36</v>
      </c>
      <c r="Y3" s="22">
        <v>61.2</v>
      </c>
      <c r="Z3" s="22">
        <v>43.9</v>
      </c>
      <c r="AA3" s="22">
        <v>1.4</v>
      </c>
      <c r="AB3" s="22">
        <v>16.8</v>
      </c>
      <c r="AC3" s="22">
        <v>-0.37</v>
      </c>
      <c r="AD3" s="22">
        <v>1.83</v>
      </c>
      <c r="AE3" s="19" t="s">
        <v>37</v>
      </c>
      <c r="AF3" s="23">
        <v>0</v>
      </c>
      <c r="AG3" s="19" t="s">
        <v>38</v>
      </c>
    </row>
    <row r="4" spans="1:33">
      <c r="A4" s="5">
        <v>1960</v>
      </c>
      <c r="B4" s="17">
        <v>22</v>
      </c>
      <c r="C4" s="18">
        <v>563.59382042062293</v>
      </c>
      <c r="D4" s="19" t="s">
        <v>36</v>
      </c>
      <c r="E4" s="19" t="s">
        <v>36</v>
      </c>
      <c r="F4" s="19" t="s">
        <v>36</v>
      </c>
      <c r="G4" s="19" t="s">
        <v>36</v>
      </c>
      <c r="H4" s="19" t="s">
        <v>36</v>
      </c>
      <c r="I4" s="19" t="s">
        <v>36</v>
      </c>
      <c r="J4" s="19" t="s">
        <v>36</v>
      </c>
      <c r="K4" s="19" t="s">
        <v>36</v>
      </c>
      <c r="L4" s="19" t="s">
        <v>36</v>
      </c>
      <c r="M4" s="19" t="s">
        <v>36</v>
      </c>
      <c r="N4" s="19">
        <v>14.3</v>
      </c>
      <c r="O4" s="21">
        <v>6.1446540880000002</v>
      </c>
      <c r="P4" s="20">
        <v>6</v>
      </c>
      <c r="Q4" s="19" t="s">
        <v>36</v>
      </c>
      <c r="R4" s="19" t="s">
        <v>36</v>
      </c>
      <c r="S4" s="19" t="s">
        <v>36</v>
      </c>
      <c r="T4" s="19" t="s">
        <v>36</v>
      </c>
      <c r="U4" s="19" t="s">
        <v>36</v>
      </c>
      <c r="V4" s="19" t="s">
        <v>36</v>
      </c>
      <c r="W4" s="19" t="s">
        <v>36</v>
      </c>
      <c r="X4" s="19" t="s">
        <v>36</v>
      </c>
      <c r="Y4" s="22">
        <v>60.667000000000002</v>
      </c>
      <c r="Z4" s="22">
        <v>43.4</v>
      </c>
      <c r="AA4" s="22">
        <v>8.4499999999999993</v>
      </c>
      <c r="AB4" s="22">
        <v>12.08</v>
      </c>
      <c r="AC4" s="22">
        <v>-1.54</v>
      </c>
      <c r="AD4" s="22">
        <v>-1.88</v>
      </c>
      <c r="AE4" s="19" t="s">
        <v>37</v>
      </c>
      <c r="AF4" s="23">
        <v>0</v>
      </c>
      <c r="AG4" s="19" t="s">
        <v>38</v>
      </c>
    </row>
    <row r="5" spans="1:33">
      <c r="A5" s="5">
        <v>1961</v>
      </c>
      <c r="B5" s="17">
        <v>22</v>
      </c>
      <c r="C5" s="18">
        <v>571.59835836956654</v>
      </c>
      <c r="D5" s="19" t="s">
        <v>36</v>
      </c>
      <c r="E5" s="19" t="s">
        <v>36</v>
      </c>
      <c r="F5" s="19" t="s">
        <v>36</v>
      </c>
      <c r="G5" s="19" t="s">
        <v>36</v>
      </c>
      <c r="H5" s="19" t="s">
        <v>36</v>
      </c>
      <c r="I5" s="19" t="s">
        <v>36</v>
      </c>
      <c r="J5" s="19" t="s">
        <v>36</v>
      </c>
      <c r="K5" s="19" t="s">
        <v>36</v>
      </c>
      <c r="L5" s="19" t="s">
        <v>36</v>
      </c>
      <c r="M5" s="19" t="s">
        <v>36</v>
      </c>
      <c r="N5" s="19">
        <v>19.5</v>
      </c>
      <c r="O5" s="21">
        <v>6.266666667</v>
      </c>
      <c r="P5" s="20">
        <v>7</v>
      </c>
      <c r="Q5" s="19" t="s">
        <v>36</v>
      </c>
      <c r="R5" s="19" t="s">
        <v>36</v>
      </c>
      <c r="S5" s="19" t="s">
        <v>36</v>
      </c>
      <c r="T5" s="19" t="s">
        <v>36</v>
      </c>
      <c r="U5" s="19" t="s">
        <v>36</v>
      </c>
      <c r="V5" s="19" t="s">
        <v>36</v>
      </c>
      <c r="W5" s="19" t="s">
        <v>36</v>
      </c>
      <c r="X5" s="19" t="s">
        <v>36</v>
      </c>
      <c r="Y5" s="22">
        <v>60.966999999999999</v>
      </c>
      <c r="Z5" s="22">
        <v>41.4</v>
      </c>
      <c r="AA5" s="22">
        <v>9.75</v>
      </c>
      <c r="AB5" s="22">
        <v>8.94</v>
      </c>
      <c r="AC5" s="22">
        <v>1.8</v>
      </c>
      <c r="AD5" s="22">
        <v>0.47</v>
      </c>
      <c r="AE5" s="19" t="s">
        <v>37</v>
      </c>
      <c r="AF5" s="23">
        <v>1</v>
      </c>
      <c r="AG5" s="19" t="s">
        <v>38</v>
      </c>
    </row>
    <row r="6" spans="1:33">
      <c r="A6" s="5">
        <v>1962</v>
      </c>
      <c r="B6" s="17">
        <v>23</v>
      </c>
      <c r="C6" s="18">
        <v>579.33611955379649</v>
      </c>
      <c r="D6" s="19" t="s">
        <v>36</v>
      </c>
      <c r="E6" s="19" t="s">
        <v>36</v>
      </c>
      <c r="F6" s="19" t="s">
        <v>36</v>
      </c>
      <c r="G6" s="19" t="s">
        <v>36</v>
      </c>
      <c r="H6" s="19" t="s">
        <v>36</v>
      </c>
      <c r="I6" s="19" t="s">
        <v>36</v>
      </c>
      <c r="J6" s="19" t="s">
        <v>36</v>
      </c>
      <c r="K6" s="19" t="s">
        <v>36</v>
      </c>
      <c r="L6" s="19" t="s">
        <v>36</v>
      </c>
      <c r="M6" s="19" t="s">
        <v>36</v>
      </c>
      <c r="N6" s="19">
        <v>16.5</v>
      </c>
      <c r="O6" s="21">
        <v>6.1117647059999998</v>
      </c>
      <c r="P6" s="20">
        <v>7</v>
      </c>
      <c r="Q6" s="19" t="s">
        <v>36</v>
      </c>
      <c r="R6" s="19" t="s">
        <v>36</v>
      </c>
      <c r="S6" s="19" t="s">
        <v>36</v>
      </c>
      <c r="T6" s="19" t="s">
        <v>36</v>
      </c>
      <c r="U6" s="19" t="s">
        <v>36</v>
      </c>
      <c r="V6" s="19" t="s">
        <v>36</v>
      </c>
      <c r="W6" s="19" t="s">
        <v>36</v>
      </c>
      <c r="X6" s="19" t="s">
        <v>36</v>
      </c>
      <c r="Y6" s="22">
        <v>57.9</v>
      </c>
      <c r="Z6" s="22">
        <v>42.6</v>
      </c>
      <c r="AA6" s="22">
        <v>2.15</v>
      </c>
      <c r="AB6" s="22">
        <v>16.010000000000002</v>
      </c>
      <c r="AC6" s="22">
        <v>-2.38</v>
      </c>
      <c r="AD6" s="22">
        <v>-1.05</v>
      </c>
      <c r="AE6" s="19" t="s">
        <v>37</v>
      </c>
      <c r="AF6" s="23">
        <v>1</v>
      </c>
      <c r="AG6" s="19" t="s">
        <v>38</v>
      </c>
    </row>
    <row r="7" spans="1:33">
      <c r="A7" s="5">
        <v>1963</v>
      </c>
      <c r="B7" s="17">
        <v>20</v>
      </c>
      <c r="C7" s="18">
        <v>595.9524375675104</v>
      </c>
      <c r="D7" s="19" t="s">
        <v>36</v>
      </c>
      <c r="E7" s="19" t="s">
        <v>36</v>
      </c>
      <c r="F7" s="19" t="s">
        <v>36</v>
      </c>
      <c r="G7" s="19" t="s">
        <v>36</v>
      </c>
      <c r="H7" s="19" t="s">
        <v>36</v>
      </c>
      <c r="I7" s="19" t="s">
        <v>36</v>
      </c>
      <c r="J7" s="19" t="s">
        <v>36</v>
      </c>
      <c r="K7" s="19" t="s">
        <v>36</v>
      </c>
      <c r="L7" s="19" t="s">
        <v>36</v>
      </c>
      <c r="M7" s="19" t="s">
        <v>36</v>
      </c>
      <c r="N7" s="19">
        <v>21.2</v>
      </c>
      <c r="O7" s="21">
        <v>5.7640449440000001</v>
      </c>
      <c r="P7" s="20">
        <v>5</v>
      </c>
      <c r="Q7" s="19" t="s">
        <v>36</v>
      </c>
      <c r="R7" s="19" t="s">
        <v>36</v>
      </c>
      <c r="S7" s="19" t="s">
        <v>36</v>
      </c>
      <c r="T7" s="19" t="s">
        <v>36</v>
      </c>
      <c r="U7" s="19" t="s">
        <v>36</v>
      </c>
      <c r="V7" s="19" t="s">
        <v>36</v>
      </c>
      <c r="W7" s="19" t="s">
        <v>36</v>
      </c>
      <c r="X7" s="19" t="s">
        <v>36</v>
      </c>
      <c r="Y7" s="22">
        <v>60.732999999999997</v>
      </c>
      <c r="Z7" s="22">
        <v>43.5</v>
      </c>
      <c r="AA7" s="22">
        <v>-0.35</v>
      </c>
      <c r="AB7" s="22">
        <v>14.1</v>
      </c>
      <c r="AC7" s="22">
        <v>-3.6</v>
      </c>
      <c r="AD7" s="22">
        <v>-2.16</v>
      </c>
      <c r="AE7" s="19" t="s">
        <v>37</v>
      </c>
      <c r="AF7" s="23">
        <v>1</v>
      </c>
      <c r="AG7" s="19" t="s">
        <v>38</v>
      </c>
    </row>
    <row r="8" spans="1:33">
      <c r="A8" s="5">
        <v>1964</v>
      </c>
      <c r="B8" s="17">
        <v>26</v>
      </c>
      <c r="C8" s="18">
        <v>620.37825526366964</v>
      </c>
      <c r="D8" s="19" t="s">
        <v>36</v>
      </c>
      <c r="E8" s="19" t="s">
        <v>36</v>
      </c>
      <c r="F8" s="19" t="s">
        <v>36</v>
      </c>
      <c r="G8" s="19" t="s">
        <v>36</v>
      </c>
      <c r="H8" s="19" t="s">
        <v>36</v>
      </c>
      <c r="I8" s="19" t="s">
        <v>36</v>
      </c>
      <c r="J8" s="19" t="s">
        <v>36</v>
      </c>
      <c r="K8" s="19" t="s">
        <v>36</v>
      </c>
      <c r="L8" s="19" t="s">
        <v>36</v>
      </c>
      <c r="M8" s="19" t="s">
        <v>36</v>
      </c>
      <c r="N8" s="19">
        <v>15.9</v>
      </c>
      <c r="O8" s="21">
        <v>5.3670212770000001</v>
      </c>
      <c r="P8" s="20">
        <v>4</v>
      </c>
      <c r="Q8" s="19" t="s">
        <v>36</v>
      </c>
      <c r="R8" s="19" t="s">
        <v>36</v>
      </c>
      <c r="S8" s="19" t="s">
        <v>36</v>
      </c>
      <c r="T8" s="19" t="s">
        <v>36</v>
      </c>
      <c r="U8" s="19" t="s">
        <v>36</v>
      </c>
      <c r="V8" s="19" t="s">
        <v>36</v>
      </c>
      <c r="W8" s="19" t="s">
        <v>36</v>
      </c>
      <c r="X8" s="19" t="s">
        <v>36</v>
      </c>
      <c r="Y8" s="22">
        <v>58.332999999999998</v>
      </c>
      <c r="Z8" s="22">
        <v>45.75</v>
      </c>
      <c r="AA8" s="22">
        <v>12.4</v>
      </c>
      <c r="AB8" s="22">
        <v>17.350000000000001</v>
      </c>
      <c r="AC8" s="22">
        <v>-2.86</v>
      </c>
      <c r="AD8" s="22">
        <v>-1.04</v>
      </c>
      <c r="AE8" s="19" t="s">
        <v>37</v>
      </c>
      <c r="AF8" s="23">
        <v>0</v>
      </c>
      <c r="AG8" s="19" t="s">
        <v>38</v>
      </c>
    </row>
    <row r="9" spans="1:33">
      <c r="A9" s="5">
        <v>1965</v>
      </c>
      <c r="B9" s="17">
        <v>28</v>
      </c>
      <c r="C9" s="18">
        <v>634.0006849618652</v>
      </c>
      <c r="D9" s="19" t="s">
        <v>36</v>
      </c>
      <c r="E9" s="19" t="s">
        <v>36</v>
      </c>
      <c r="F9" s="19" t="s">
        <v>36</v>
      </c>
      <c r="G9" s="19" t="s">
        <v>36</v>
      </c>
      <c r="H9" s="19" t="s">
        <v>36</v>
      </c>
      <c r="I9" s="19" t="s">
        <v>36</v>
      </c>
      <c r="J9" s="19" t="s">
        <v>36</v>
      </c>
      <c r="K9" s="19" t="s">
        <v>36</v>
      </c>
      <c r="L9" s="19" t="s">
        <v>36</v>
      </c>
      <c r="M9" s="19" t="s">
        <v>36</v>
      </c>
      <c r="N9" s="19">
        <v>13.2</v>
      </c>
      <c r="O9" s="21">
        <v>5.1818181819999998</v>
      </c>
      <c r="P9" s="20">
        <v>4</v>
      </c>
      <c r="Q9" s="19" t="s">
        <v>36</v>
      </c>
      <c r="R9" s="19" t="s">
        <v>36</v>
      </c>
      <c r="S9" s="19" t="s">
        <v>36</v>
      </c>
      <c r="T9" s="19" t="s">
        <v>36</v>
      </c>
      <c r="U9" s="19" t="s">
        <v>36</v>
      </c>
      <c r="V9" s="19" t="s">
        <v>36</v>
      </c>
      <c r="W9" s="19" t="s">
        <v>36</v>
      </c>
      <c r="X9" s="19" t="s">
        <v>36</v>
      </c>
      <c r="Y9" s="22">
        <v>55.567</v>
      </c>
      <c r="Z9" s="22">
        <v>43.65</v>
      </c>
      <c r="AA9" s="22">
        <v>1.25</v>
      </c>
      <c r="AB9" s="22">
        <v>13.68</v>
      </c>
      <c r="AC9" s="22">
        <v>-2.88</v>
      </c>
      <c r="AD9" s="22">
        <v>-1.77</v>
      </c>
      <c r="AE9" s="19" t="s">
        <v>37</v>
      </c>
      <c r="AF9" s="23">
        <v>1</v>
      </c>
      <c r="AG9" s="19" t="s">
        <v>38</v>
      </c>
    </row>
    <row r="10" spans="1:33">
      <c r="A10" s="5">
        <v>1966</v>
      </c>
      <c r="B10" s="17">
        <v>26</v>
      </c>
      <c r="C10" s="18">
        <v>660.93174547883928</v>
      </c>
      <c r="D10" s="19" t="s">
        <v>36</v>
      </c>
      <c r="E10" s="19" t="s">
        <v>36</v>
      </c>
      <c r="F10" s="19" t="s">
        <v>36</v>
      </c>
      <c r="G10" s="19" t="s">
        <v>36</v>
      </c>
      <c r="H10" s="19" t="s">
        <v>36</v>
      </c>
      <c r="I10" s="19" t="s">
        <v>36</v>
      </c>
      <c r="J10" s="19" t="s">
        <v>36</v>
      </c>
      <c r="K10" s="19" t="s">
        <v>36</v>
      </c>
      <c r="L10" s="19" t="s">
        <v>36</v>
      </c>
      <c r="M10" s="19" t="s">
        <v>36</v>
      </c>
      <c r="N10" s="19">
        <v>18</v>
      </c>
      <c r="O10" s="21">
        <v>4.8888888890000004</v>
      </c>
      <c r="P10" s="20">
        <v>4</v>
      </c>
      <c r="Q10" s="19" t="s">
        <v>36</v>
      </c>
      <c r="R10" s="19" t="s">
        <v>36</v>
      </c>
      <c r="S10" s="19" t="s">
        <v>36</v>
      </c>
      <c r="T10" s="19" t="s">
        <v>36</v>
      </c>
      <c r="U10" s="19" t="s">
        <v>36</v>
      </c>
      <c r="V10" s="19" t="s">
        <v>36</v>
      </c>
      <c r="W10" s="19" t="s">
        <v>36</v>
      </c>
      <c r="X10" s="19" t="s">
        <v>36</v>
      </c>
      <c r="Y10" s="22">
        <v>60.366999999999997</v>
      </c>
      <c r="Z10" s="22">
        <v>39.200000000000003</v>
      </c>
      <c r="AA10" s="22">
        <v>1.7</v>
      </c>
      <c r="AB10" s="22">
        <v>13.06</v>
      </c>
      <c r="AC10" s="22">
        <v>-1.69</v>
      </c>
      <c r="AD10" s="22">
        <v>-2.54</v>
      </c>
      <c r="AE10" s="19" t="s">
        <v>37</v>
      </c>
      <c r="AF10" s="23">
        <v>1</v>
      </c>
      <c r="AG10" s="19" t="s">
        <v>38</v>
      </c>
    </row>
    <row r="11" spans="1:33">
      <c r="A11" s="5">
        <v>1967</v>
      </c>
      <c r="B11" s="17">
        <v>22</v>
      </c>
      <c r="C11" s="18">
        <v>765.59825334172058</v>
      </c>
      <c r="D11" s="19" t="s">
        <v>36</v>
      </c>
      <c r="E11" s="19" t="s">
        <v>36</v>
      </c>
      <c r="F11" s="19" t="s">
        <v>36</v>
      </c>
      <c r="G11" s="19" t="s">
        <v>36</v>
      </c>
      <c r="H11" s="19" t="s">
        <v>36</v>
      </c>
      <c r="I11" s="19" t="s">
        <v>36</v>
      </c>
      <c r="J11" s="19" t="s">
        <v>36</v>
      </c>
      <c r="K11" s="19" t="s">
        <v>36</v>
      </c>
      <c r="L11" s="19" t="s">
        <v>36</v>
      </c>
      <c r="M11" s="19" t="s">
        <v>36</v>
      </c>
      <c r="N11" s="19">
        <v>21</v>
      </c>
      <c r="O11" s="21">
        <v>4.8760683760000001</v>
      </c>
      <c r="P11" s="20">
        <v>4</v>
      </c>
      <c r="Q11" s="19" t="s">
        <v>36</v>
      </c>
      <c r="R11" s="19" t="s">
        <v>36</v>
      </c>
      <c r="S11" s="19" t="s">
        <v>36</v>
      </c>
      <c r="T11" s="19" t="s">
        <v>36</v>
      </c>
      <c r="U11" s="19" t="s">
        <v>36</v>
      </c>
      <c r="V11" s="19" t="s">
        <v>36</v>
      </c>
      <c r="W11" s="19" t="s">
        <v>36</v>
      </c>
      <c r="X11" s="19" t="s">
        <v>36</v>
      </c>
      <c r="Y11" s="22">
        <v>58.8</v>
      </c>
      <c r="Z11" s="22">
        <v>39.9</v>
      </c>
      <c r="AA11" s="22">
        <v>2.75</v>
      </c>
      <c r="AB11" s="22">
        <v>12.49</v>
      </c>
      <c r="AC11" s="22">
        <v>1.28</v>
      </c>
      <c r="AD11" s="22">
        <v>1.67</v>
      </c>
      <c r="AE11" s="19" t="s">
        <v>37</v>
      </c>
      <c r="AF11" s="23">
        <v>1</v>
      </c>
      <c r="AG11" s="19" t="s">
        <v>38</v>
      </c>
    </row>
    <row r="12" spans="1:33">
      <c r="A12" s="5">
        <v>1968</v>
      </c>
      <c r="B12" s="17">
        <v>22</v>
      </c>
      <c r="C12" s="18">
        <v>848.01750942852823</v>
      </c>
      <c r="D12" s="19" t="s">
        <v>36</v>
      </c>
      <c r="E12" s="19" t="s">
        <v>36</v>
      </c>
      <c r="F12" s="19" t="s">
        <v>36</v>
      </c>
      <c r="G12" s="19" t="s">
        <v>36</v>
      </c>
      <c r="H12" s="19" t="s">
        <v>36</v>
      </c>
      <c r="I12" s="19" t="s">
        <v>36</v>
      </c>
      <c r="J12" s="19" t="s">
        <v>36</v>
      </c>
      <c r="K12" s="19" t="s">
        <v>36</v>
      </c>
      <c r="L12" s="19" t="s">
        <v>36</v>
      </c>
      <c r="M12" s="19" t="s">
        <v>36</v>
      </c>
      <c r="N12" s="19">
        <v>20</v>
      </c>
      <c r="O12" s="21">
        <v>4.4770318019999999</v>
      </c>
      <c r="P12" s="20">
        <v>4</v>
      </c>
      <c r="Q12" s="19" t="s">
        <v>36</v>
      </c>
      <c r="R12" s="19" t="s">
        <v>36</v>
      </c>
      <c r="S12" s="19" t="s">
        <v>36</v>
      </c>
      <c r="T12" s="19" t="s">
        <v>36</v>
      </c>
      <c r="U12" s="19" t="s">
        <v>36</v>
      </c>
      <c r="V12" s="19" t="s">
        <v>36</v>
      </c>
      <c r="W12" s="19" t="s">
        <v>36</v>
      </c>
      <c r="X12" s="19" t="s">
        <v>36</v>
      </c>
      <c r="Y12" s="22">
        <v>59.133000000000003</v>
      </c>
      <c r="Z12" s="22">
        <v>43</v>
      </c>
      <c r="AA12" s="22">
        <v>5.85</v>
      </c>
      <c r="AB12" s="22">
        <v>18.239999999999998</v>
      </c>
      <c r="AC12" s="22">
        <v>-1.04</v>
      </c>
      <c r="AD12" s="22">
        <v>-2.97</v>
      </c>
      <c r="AE12" s="19" t="s">
        <v>37</v>
      </c>
      <c r="AF12" s="23">
        <v>1</v>
      </c>
      <c r="AG12" s="19" t="s">
        <v>38</v>
      </c>
    </row>
    <row r="13" spans="1:33">
      <c r="A13" s="5">
        <v>1969</v>
      </c>
      <c r="B13" s="17">
        <v>17</v>
      </c>
      <c r="C13" s="18">
        <v>1040.7156985864322</v>
      </c>
      <c r="D13" s="19" t="s">
        <v>36</v>
      </c>
      <c r="E13" s="19" t="s">
        <v>36</v>
      </c>
      <c r="F13" s="19" t="s">
        <v>36</v>
      </c>
      <c r="G13" s="19" t="s">
        <v>36</v>
      </c>
      <c r="H13" s="19" t="s">
        <v>36</v>
      </c>
      <c r="I13" s="19" t="s">
        <v>36</v>
      </c>
      <c r="J13" s="19" t="s">
        <v>36</v>
      </c>
      <c r="K13" s="19" t="s">
        <v>36</v>
      </c>
      <c r="L13" s="19" t="s">
        <v>36</v>
      </c>
      <c r="M13" s="19" t="s">
        <v>36</v>
      </c>
      <c r="N13" s="19">
        <v>16.5</v>
      </c>
      <c r="O13" s="21">
        <v>4.5155279500000001</v>
      </c>
      <c r="P13" s="20">
        <v>4</v>
      </c>
      <c r="Q13" s="19" t="s">
        <v>36</v>
      </c>
      <c r="R13" s="19" t="s">
        <v>36</v>
      </c>
      <c r="S13" s="19" t="s">
        <v>36</v>
      </c>
      <c r="T13" s="19" t="s">
        <v>36</v>
      </c>
      <c r="U13" s="19" t="s">
        <v>36</v>
      </c>
      <c r="V13" s="19" t="s">
        <v>36</v>
      </c>
      <c r="W13" s="19" t="s">
        <v>36</v>
      </c>
      <c r="X13" s="19" t="s">
        <v>36</v>
      </c>
      <c r="Y13" s="22">
        <v>60.7</v>
      </c>
      <c r="Z13" s="22">
        <v>44.95</v>
      </c>
      <c r="AA13" s="22">
        <v>7.8</v>
      </c>
      <c r="AB13" s="22">
        <v>14.37</v>
      </c>
      <c r="AC13" s="22">
        <v>-4.8899999999999997</v>
      </c>
      <c r="AD13" s="22">
        <v>-2.58</v>
      </c>
      <c r="AE13" s="19" t="s">
        <v>37</v>
      </c>
      <c r="AF13" s="23">
        <v>1</v>
      </c>
      <c r="AG13" s="19" t="s">
        <v>38</v>
      </c>
    </row>
    <row r="14" spans="1:33">
      <c r="A14" s="5">
        <v>1970</v>
      </c>
      <c r="B14" s="17">
        <v>18</v>
      </c>
      <c r="C14" s="18">
        <v>1045.0043836649581</v>
      </c>
      <c r="D14" s="19" t="s">
        <v>36</v>
      </c>
      <c r="E14" s="19" t="s">
        <v>36</v>
      </c>
      <c r="F14" s="19" t="s">
        <v>36</v>
      </c>
      <c r="G14" s="19" t="s">
        <v>36</v>
      </c>
      <c r="H14" s="19" t="s">
        <v>36</v>
      </c>
      <c r="I14" s="19" t="s">
        <v>36</v>
      </c>
      <c r="J14" s="19" t="s">
        <v>36</v>
      </c>
      <c r="K14" s="19" t="s">
        <v>36</v>
      </c>
      <c r="L14" s="19" t="s">
        <v>36</v>
      </c>
      <c r="M14" s="19" t="s">
        <v>36</v>
      </c>
      <c r="N14" s="19">
        <v>16.100000000000001</v>
      </c>
      <c r="O14" s="21">
        <v>4.526027397</v>
      </c>
      <c r="P14" s="20">
        <v>4</v>
      </c>
      <c r="Q14" s="19" t="s">
        <v>36</v>
      </c>
      <c r="R14" s="19" t="s">
        <v>36</v>
      </c>
      <c r="S14" s="19" t="s">
        <v>36</v>
      </c>
      <c r="T14" s="19" t="s">
        <v>36</v>
      </c>
      <c r="U14" s="19" t="s">
        <v>36</v>
      </c>
      <c r="V14" s="19" t="s">
        <v>36</v>
      </c>
      <c r="W14" s="19" t="s">
        <v>36</v>
      </c>
      <c r="X14" s="19" t="s">
        <v>36</v>
      </c>
      <c r="Y14" s="22">
        <v>61.7</v>
      </c>
      <c r="Z14" s="22">
        <v>41.15</v>
      </c>
      <c r="AA14" s="22">
        <v>3.35</v>
      </c>
      <c r="AB14" s="22">
        <v>11.51</v>
      </c>
      <c r="AC14" s="22">
        <v>-1.89</v>
      </c>
      <c r="AD14" s="22">
        <v>-1.08</v>
      </c>
      <c r="AE14" s="19" t="s">
        <v>37</v>
      </c>
      <c r="AF14" s="23">
        <v>1</v>
      </c>
      <c r="AG14" s="19" t="s">
        <v>38</v>
      </c>
    </row>
    <row r="15" spans="1:33">
      <c r="A15" s="5">
        <v>1971</v>
      </c>
      <c r="B15" s="17">
        <v>20</v>
      </c>
      <c r="C15" s="18">
        <v>1182.5754996161913</v>
      </c>
      <c r="D15" s="24">
        <v>0.61480496500000004</v>
      </c>
      <c r="E15" s="24">
        <v>6.2386373000000002E-2</v>
      </c>
      <c r="F15" s="19" t="s">
        <v>36</v>
      </c>
      <c r="G15" s="19" t="s">
        <v>36</v>
      </c>
      <c r="H15" s="19" t="s">
        <v>36</v>
      </c>
      <c r="I15" s="19" t="s">
        <v>36</v>
      </c>
      <c r="J15" s="19" t="s">
        <v>36</v>
      </c>
      <c r="K15" s="19" t="s">
        <v>36</v>
      </c>
      <c r="L15" s="20">
        <v>0</v>
      </c>
      <c r="M15" s="20">
        <v>10</v>
      </c>
      <c r="N15" s="19">
        <v>11.4</v>
      </c>
      <c r="O15" s="21">
        <v>4.9639175260000004</v>
      </c>
      <c r="P15" s="20">
        <v>4</v>
      </c>
      <c r="Q15" s="19" t="s">
        <v>36</v>
      </c>
      <c r="R15" s="19" t="s">
        <v>36</v>
      </c>
      <c r="S15" s="19" t="s">
        <v>36</v>
      </c>
      <c r="T15" s="19" t="s">
        <v>36</v>
      </c>
      <c r="U15" s="19" t="s">
        <v>36</v>
      </c>
      <c r="V15" s="19" t="s">
        <v>36</v>
      </c>
      <c r="W15" s="19" t="s">
        <v>36</v>
      </c>
      <c r="X15" s="19" t="s">
        <v>36</v>
      </c>
      <c r="Y15" s="22">
        <v>58.732999999999997</v>
      </c>
      <c r="Z15" s="22">
        <v>42.45</v>
      </c>
      <c r="AA15" s="22">
        <v>3.2</v>
      </c>
      <c r="AB15" s="22">
        <v>13.54</v>
      </c>
      <c r="AC15" s="22">
        <v>-0.96</v>
      </c>
      <c r="AD15" s="22">
        <v>-0.08</v>
      </c>
      <c r="AE15" s="24" t="s">
        <v>37</v>
      </c>
      <c r="AF15" s="23">
        <v>1</v>
      </c>
      <c r="AG15" s="19" t="s">
        <v>38</v>
      </c>
    </row>
    <row r="16" spans="1:33">
      <c r="A16" s="5">
        <v>1972</v>
      </c>
      <c r="B16" s="17">
        <v>23</v>
      </c>
      <c r="C16" s="18">
        <v>1243.1059049397982</v>
      </c>
      <c r="D16" s="24">
        <v>0.81866804699999995</v>
      </c>
      <c r="E16" s="24">
        <v>9.0882193E-2</v>
      </c>
      <c r="F16" s="19" t="s">
        <v>36</v>
      </c>
      <c r="G16" s="19" t="s">
        <v>36</v>
      </c>
      <c r="H16" s="19" t="s">
        <v>36</v>
      </c>
      <c r="I16" s="19" t="s">
        <v>36</v>
      </c>
      <c r="J16" s="19" t="s">
        <v>36</v>
      </c>
      <c r="K16" s="19" t="s">
        <v>36</v>
      </c>
      <c r="L16" s="20">
        <v>35</v>
      </c>
      <c r="M16" s="20">
        <v>43</v>
      </c>
      <c r="N16" s="19">
        <v>10.7</v>
      </c>
      <c r="O16" s="21">
        <v>5.2142857139999998</v>
      </c>
      <c r="P16" s="20">
        <v>5</v>
      </c>
      <c r="Q16" s="19" t="s">
        <v>36</v>
      </c>
      <c r="R16" s="19" t="s">
        <v>36</v>
      </c>
      <c r="S16" s="19" t="s">
        <v>36</v>
      </c>
      <c r="T16" s="19" t="s">
        <v>36</v>
      </c>
      <c r="U16" s="19" t="s">
        <v>36</v>
      </c>
      <c r="V16" s="19" t="s">
        <v>36</v>
      </c>
      <c r="W16" s="19" t="s">
        <v>36</v>
      </c>
      <c r="X16" s="19" t="s">
        <v>36</v>
      </c>
      <c r="Y16" s="22">
        <v>57.433</v>
      </c>
      <c r="Z16" s="22">
        <v>44.1</v>
      </c>
      <c r="AA16" s="22">
        <v>-0.05</v>
      </c>
      <c r="AB16" s="22">
        <v>16.11</v>
      </c>
      <c r="AC16" s="22">
        <v>0.34</v>
      </c>
      <c r="AD16" s="22">
        <v>2.0499999999999998</v>
      </c>
      <c r="AE16" s="24" t="s">
        <v>37</v>
      </c>
      <c r="AF16" s="23">
        <v>1</v>
      </c>
      <c r="AG16" s="19" t="s">
        <v>38</v>
      </c>
    </row>
    <row r="17" spans="1:35">
      <c r="A17" s="5">
        <v>1973</v>
      </c>
      <c r="B17" s="17">
        <v>24</v>
      </c>
      <c r="C17" s="18">
        <v>1214.9702998241312</v>
      </c>
      <c r="D17" s="24">
        <v>0.76041666699999999</v>
      </c>
      <c r="E17" s="24">
        <v>9.0125659999999996E-2</v>
      </c>
      <c r="F17" s="19" t="s">
        <v>36</v>
      </c>
      <c r="G17" s="19" t="s">
        <v>36</v>
      </c>
      <c r="H17" s="19" t="s">
        <v>36</v>
      </c>
      <c r="I17" s="19" t="s">
        <v>36</v>
      </c>
      <c r="J17" s="19" t="s">
        <v>36</v>
      </c>
      <c r="K17" s="19" t="s">
        <v>36</v>
      </c>
      <c r="L17" s="20">
        <v>26</v>
      </c>
      <c r="M17" s="20">
        <v>29</v>
      </c>
      <c r="N17" s="19">
        <v>15.1</v>
      </c>
      <c r="O17" s="21">
        <v>5.526184539</v>
      </c>
      <c r="P17" s="20">
        <v>5</v>
      </c>
      <c r="Q17" s="19" t="s">
        <v>36</v>
      </c>
      <c r="R17" s="19" t="s">
        <v>36</v>
      </c>
      <c r="S17" s="19" t="s">
        <v>36</v>
      </c>
      <c r="T17" s="19" t="s">
        <v>36</v>
      </c>
      <c r="U17" s="19" t="s">
        <v>36</v>
      </c>
      <c r="V17" s="19" t="s">
        <v>36</v>
      </c>
      <c r="W17" s="19" t="s">
        <v>36</v>
      </c>
      <c r="X17" s="19" t="s">
        <v>36</v>
      </c>
      <c r="Y17" s="22">
        <v>60.2</v>
      </c>
      <c r="Z17" s="22">
        <v>42.7</v>
      </c>
      <c r="AA17" s="22">
        <v>10.85</v>
      </c>
      <c r="AB17" s="22">
        <v>17.239999999999998</v>
      </c>
      <c r="AC17" s="22">
        <v>2.52</v>
      </c>
      <c r="AD17" s="22">
        <v>0.27</v>
      </c>
      <c r="AE17" s="24" t="s">
        <v>37</v>
      </c>
      <c r="AF17" s="23">
        <v>0</v>
      </c>
      <c r="AG17" s="19" t="s">
        <v>38</v>
      </c>
    </row>
    <row r="18" spans="1:35">
      <c r="A18" s="5">
        <v>1974</v>
      </c>
      <c r="B18" s="17">
        <v>31</v>
      </c>
      <c r="C18" s="18">
        <v>1203.1961373643235</v>
      </c>
      <c r="D18" s="24">
        <v>0.59903791699999998</v>
      </c>
      <c r="E18" s="24">
        <v>9.2604230999999995E-2</v>
      </c>
      <c r="F18" s="19" t="s">
        <v>36</v>
      </c>
      <c r="G18" s="19" t="s">
        <v>36</v>
      </c>
      <c r="H18" s="19" t="s">
        <v>36</v>
      </c>
      <c r="I18" s="19" t="s">
        <v>36</v>
      </c>
      <c r="J18" s="19" t="s">
        <v>36</v>
      </c>
      <c r="K18" s="19" t="s">
        <v>36</v>
      </c>
      <c r="L18" s="20">
        <v>4</v>
      </c>
      <c r="M18" s="20">
        <v>26</v>
      </c>
      <c r="N18" s="19">
        <v>14.7</v>
      </c>
      <c r="O18" s="21">
        <v>5.9723618089999997</v>
      </c>
      <c r="P18" s="20">
        <v>6</v>
      </c>
      <c r="Q18" s="19" t="s">
        <v>36</v>
      </c>
      <c r="R18" s="19" t="s">
        <v>36</v>
      </c>
      <c r="S18" s="19" t="s">
        <v>36</v>
      </c>
      <c r="T18" s="19" t="s">
        <v>36</v>
      </c>
      <c r="U18" s="19" t="s">
        <v>36</v>
      </c>
      <c r="V18" s="19" t="s">
        <v>36</v>
      </c>
      <c r="W18" s="19" t="s">
        <v>36</v>
      </c>
      <c r="X18" s="19" t="s">
        <v>36</v>
      </c>
      <c r="Y18" s="22">
        <v>58.133000000000003</v>
      </c>
      <c r="Z18" s="22">
        <v>41.55</v>
      </c>
      <c r="AA18" s="22">
        <v>5.65</v>
      </c>
      <c r="AB18" s="22">
        <v>15.86</v>
      </c>
      <c r="AC18" s="22">
        <v>1.23</v>
      </c>
      <c r="AD18" s="22">
        <v>2.1800000000000002</v>
      </c>
      <c r="AE18" s="24">
        <v>19.67449744</v>
      </c>
      <c r="AF18" s="23">
        <v>1</v>
      </c>
      <c r="AG18" s="19" t="s">
        <v>38</v>
      </c>
    </row>
    <row r="19" spans="1:35">
      <c r="A19" s="5">
        <v>1975</v>
      </c>
      <c r="B19" s="17">
        <v>41</v>
      </c>
      <c r="C19" s="18">
        <v>1138.9847647165354</v>
      </c>
      <c r="D19" s="24">
        <v>0.64542682900000004</v>
      </c>
      <c r="E19" s="24">
        <v>0.13940046</v>
      </c>
      <c r="F19" s="19" t="s">
        <v>36</v>
      </c>
      <c r="G19" s="19" t="s">
        <v>36</v>
      </c>
      <c r="H19" s="19" t="s">
        <v>36</v>
      </c>
      <c r="I19" s="19" t="s">
        <v>36</v>
      </c>
      <c r="J19" s="19" t="s">
        <v>36</v>
      </c>
      <c r="K19" s="19" t="s">
        <v>36</v>
      </c>
      <c r="L19" s="20">
        <v>15</v>
      </c>
      <c r="M19" s="20">
        <v>37</v>
      </c>
      <c r="N19" s="19">
        <v>12.3</v>
      </c>
      <c r="O19" s="21">
        <v>6.3064935059999998</v>
      </c>
      <c r="P19" s="20">
        <v>6</v>
      </c>
      <c r="Q19" s="19" t="s">
        <v>36</v>
      </c>
      <c r="R19" s="19" t="s">
        <v>36</v>
      </c>
      <c r="S19" s="19" t="s">
        <v>36</v>
      </c>
      <c r="T19" s="19" t="s">
        <v>36</v>
      </c>
      <c r="U19" s="19" t="s">
        <v>36</v>
      </c>
      <c r="V19" s="19" t="s">
        <v>36</v>
      </c>
      <c r="W19" s="19" t="s">
        <v>36</v>
      </c>
      <c r="X19" s="19" t="s">
        <v>36</v>
      </c>
      <c r="Y19" s="22">
        <v>59.732999999999997</v>
      </c>
      <c r="Z19" s="22">
        <v>42.8</v>
      </c>
      <c r="AA19" s="22">
        <v>9.0500000000000007</v>
      </c>
      <c r="AB19" s="22">
        <v>13.52</v>
      </c>
      <c r="AC19" s="22">
        <v>1.63</v>
      </c>
      <c r="AD19" s="22">
        <v>0.01</v>
      </c>
      <c r="AE19" s="24">
        <v>18.37999417</v>
      </c>
      <c r="AF19" s="23">
        <v>0</v>
      </c>
      <c r="AG19" s="19" t="s">
        <v>38</v>
      </c>
    </row>
    <row r="20" spans="1:35">
      <c r="A20" s="5">
        <v>1976</v>
      </c>
      <c r="B20" s="17">
        <v>44</v>
      </c>
      <c r="C20" s="18">
        <v>1070.0857724471928</v>
      </c>
      <c r="D20" s="24">
        <v>0.56267617999999997</v>
      </c>
      <c r="E20" s="24">
        <v>0.13881738800000001</v>
      </c>
      <c r="F20" s="19" t="s">
        <v>36</v>
      </c>
      <c r="G20" s="19" t="s">
        <v>36</v>
      </c>
      <c r="H20" s="19" t="s">
        <v>36</v>
      </c>
      <c r="I20" s="19" t="s">
        <v>36</v>
      </c>
      <c r="J20" s="19" t="s">
        <v>36</v>
      </c>
      <c r="K20" s="19" t="s">
        <v>36</v>
      </c>
      <c r="L20" s="20">
        <v>13</v>
      </c>
      <c r="M20" s="20">
        <v>25</v>
      </c>
      <c r="N20" s="19">
        <v>10.3</v>
      </c>
      <c r="O20" s="21">
        <v>6.6100278550000002</v>
      </c>
      <c r="P20" s="20">
        <v>7</v>
      </c>
      <c r="Q20" s="19" t="s">
        <v>36</v>
      </c>
      <c r="R20" s="19" t="s">
        <v>36</v>
      </c>
      <c r="S20" s="19" t="s">
        <v>36</v>
      </c>
      <c r="T20" s="19" t="s">
        <v>36</v>
      </c>
      <c r="U20" s="19" t="s">
        <v>36</v>
      </c>
      <c r="V20" s="19" t="s">
        <v>36</v>
      </c>
      <c r="W20" s="19" t="s">
        <v>36</v>
      </c>
      <c r="X20" s="19" t="s">
        <v>36</v>
      </c>
      <c r="Y20" s="22">
        <v>60.866999999999997</v>
      </c>
      <c r="Z20" s="22">
        <v>45.95</v>
      </c>
      <c r="AA20" s="22">
        <v>10.45</v>
      </c>
      <c r="AB20" s="22">
        <v>10.92</v>
      </c>
      <c r="AC20" s="22">
        <v>1.37</v>
      </c>
      <c r="AD20" s="22">
        <v>0.59</v>
      </c>
      <c r="AE20" s="24">
        <v>21.06239171</v>
      </c>
      <c r="AF20" s="23">
        <v>0</v>
      </c>
      <c r="AG20" s="19" t="s">
        <v>38</v>
      </c>
    </row>
    <row r="21" spans="1:35">
      <c r="A21" s="5">
        <v>1977</v>
      </c>
      <c r="B21" s="17">
        <v>34</v>
      </c>
      <c r="C21" s="18">
        <v>948.76982423199377</v>
      </c>
      <c r="D21" s="24">
        <v>0.29820261399999998</v>
      </c>
      <c r="E21" s="24">
        <v>6.4118116000000003E-2</v>
      </c>
      <c r="F21" s="19" t="s">
        <v>36</v>
      </c>
      <c r="G21" s="19" t="s">
        <v>36</v>
      </c>
      <c r="H21" s="19" t="s">
        <v>36</v>
      </c>
      <c r="I21" s="19" t="s">
        <v>36</v>
      </c>
      <c r="J21" s="19" t="s">
        <v>36</v>
      </c>
      <c r="K21" s="19" t="s">
        <v>36</v>
      </c>
      <c r="L21" s="20">
        <v>39</v>
      </c>
      <c r="M21" s="20">
        <v>25</v>
      </c>
      <c r="N21" s="19">
        <v>6.1</v>
      </c>
      <c r="O21" s="21">
        <v>6.9874608150000004</v>
      </c>
      <c r="P21" s="20">
        <v>7</v>
      </c>
      <c r="Q21" s="19" t="s">
        <v>36</v>
      </c>
      <c r="R21" s="19" t="s">
        <v>36</v>
      </c>
      <c r="S21" s="19" t="s">
        <v>36</v>
      </c>
      <c r="T21" s="19" t="s">
        <v>36</v>
      </c>
      <c r="U21" s="19" t="s">
        <v>36</v>
      </c>
      <c r="V21" s="19" t="s">
        <v>36</v>
      </c>
      <c r="W21" s="19" t="s">
        <v>36</v>
      </c>
      <c r="X21" s="19" t="s">
        <v>36</v>
      </c>
      <c r="Y21" s="22">
        <v>57.767000000000003</v>
      </c>
      <c r="Z21" s="22">
        <v>50.55</v>
      </c>
      <c r="AA21" s="22">
        <v>4.7</v>
      </c>
      <c r="AB21" s="22">
        <v>17.72</v>
      </c>
      <c r="AC21" s="22">
        <v>-2.14</v>
      </c>
      <c r="AD21" s="22">
        <v>-2.08</v>
      </c>
      <c r="AE21" s="24">
        <v>15.07401189</v>
      </c>
      <c r="AF21" s="23">
        <v>1</v>
      </c>
      <c r="AG21" s="19" t="s">
        <v>38</v>
      </c>
    </row>
    <row r="22" spans="1:35">
      <c r="A22" s="5">
        <v>1978</v>
      </c>
      <c r="B22" s="17">
        <v>40</v>
      </c>
      <c r="C22" s="18">
        <v>844.50656958083357</v>
      </c>
      <c r="D22" s="24">
        <v>0.50694444400000005</v>
      </c>
      <c r="E22" s="24">
        <v>0.14406834800000001</v>
      </c>
      <c r="F22" s="19" t="s">
        <v>36</v>
      </c>
      <c r="G22" s="19" t="s">
        <v>36</v>
      </c>
      <c r="H22" s="19" t="s">
        <v>36</v>
      </c>
      <c r="I22" s="19" t="s">
        <v>36</v>
      </c>
      <c r="J22" s="19" t="s">
        <v>36</v>
      </c>
      <c r="K22" s="19" t="s">
        <v>36</v>
      </c>
      <c r="L22" s="20">
        <v>6</v>
      </c>
      <c r="M22" s="20">
        <v>24</v>
      </c>
      <c r="N22" s="19">
        <v>10.199999999999999</v>
      </c>
      <c r="O22" s="21">
        <v>7.3745819399999997</v>
      </c>
      <c r="P22" s="20">
        <v>7</v>
      </c>
      <c r="Q22" s="19" t="s">
        <v>36</v>
      </c>
      <c r="R22" s="19" t="s">
        <v>36</v>
      </c>
      <c r="S22" s="19" t="s">
        <v>36</v>
      </c>
      <c r="T22" s="19" t="s">
        <v>36</v>
      </c>
      <c r="U22" s="19" t="s">
        <v>36</v>
      </c>
      <c r="V22" s="19" t="s">
        <v>36</v>
      </c>
      <c r="W22" s="19" t="s">
        <v>36</v>
      </c>
      <c r="X22" s="19" t="s">
        <v>36</v>
      </c>
      <c r="Y22" s="22">
        <v>60.3</v>
      </c>
      <c r="Z22" s="22">
        <v>44.9</v>
      </c>
      <c r="AA22" s="22">
        <v>3.25</v>
      </c>
      <c r="AB22" s="22">
        <v>18.440000000000001</v>
      </c>
      <c r="AC22" s="22">
        <v>0.17</v>
      </c>
      <c r="AD22" s="22">
        <v>-0.42</v>
      </c>
      <c r="AE22" s="24">
        <v>17.055320009999999</v>
      </c>
      <c r="AF22" s="23">
        <v>0</v>
      </c>
      <c r="AG22" s="19" t="s">
        <v>38</v>
      </c>
    </row>
    <row r="23" spans="1:35">
      <c r="A23" s="5">
        <v>1979</v>
      </c>
      <c r="B23" s="17">
        <v>43</v>
      </c>
      <c r="C23" s="18">
        <v>856.98202931691083</v>
      </c>
      <c r="D23" s="24">
        <v>0.38744274099999998</v>
      </c>
      <c r="E23" s="24">
        <v>0.116642151</v>
      </c>
      <c r="F23" s="19" t="s">
        <v>36</v>
      </c>
      <c r="G23" s="19" t="s">
        <v>36</v>
      </c>
      <c r="H23" s="19" t="s">
        <v>36</v>
      </c>
      <c r="I23" s="19" t="s">
        <v>36</v>
      </c>
      <c r="J23" s="19" t="s">
        <v>36</v>
      </c>
      <c r="K23" s="19" t="s">
        <v>36</v>
      </c>
      <c r="L23" s="20">
        <v>13</v>
      </c>
      <c r="M23" s="20">
        <v>22</v>
      </c>
      <c r="N23" s="19">
        <v>13</v>
      </c>
      <c r="O23" s="21">
        <v>7.9751773049999999</v>
      </c>
      <c r="P23" s="20">
        <v>8</v>
      </c>
      <c r="Q23" s="19" t="s">
        <v>36</v>
      </c>
      <c r="R23" s="19" t="s">
        <v>36</v>
      </c>
      <c r="S23" s="19" t="s">
        <v>36</v>
      </c>
      <c r="T23" s="19" t="s">
        <v>36</v>
      </c>
      <c r="U23" s="19" t="s">
        <v>36</v>
      </c>
      <c r="V23" s="19" t="s">
        <v>36</v>
      </c>
      <c r="W23" s="19" t="s">
        <v>36</v>
      </c>
      <c r="X23" s="19" t="s">
        <v>36</v>
      </c>
      <c r="Y23" s="22">
        <v>59.533000000000001</v>
      </c>
      <c r="Z23" s="22">
        <v>39.5</v>
      </c>
      <c r="AA23" s="22">
        <v>-1.1499999999999999</v>
      </c>
      <c r="AB23" s="22">
        <v>13.9</v>
      </c>
      <c r="AC23" s="22">
        <v>-2.25</v>
      </c>
      <c r="AD23" s="22">
        <v>-0.23</v>
      </c>
      <c r="AE23" s="24">
        <v>25.737407820000001</v>
      </c>
      <c r="AF23" s="23">
        <v>1</v>
      </c>
      <c r="AG23" s="19" t="s">
        <v>38</v>
      </c>
    </row>
    <row r="24" spans="1:35">
      <c r="A24" s="5">
        <v>1980</v>
      </c>
      <c r="B24" s="17">
        <v>50</v>
      </c>
      <c r="C24" s="18">
        <v>788.45696232428418</v>
      </c>
      <c r="D24" s="24">
        <v>0.32994350300000003</v>
      </c>
      <c r="E24" s="24">
        <v>0.12554020799999999</v>
      </c>
      <c r="F24" s="19" t="s">
        <v>36</v>
      </c>
      <c r="G24" s="19" t="s">
        <v>36</v>
      </c>
      <c r="H24" s="19" t="s">
        <v>36</v>
      </c>
      <c r="I24" s="19" t="s">
        <v>36</v>
      </c>
      <c r="J24" s="19" t="s">
        <v>36</v>
      </c>
      <c r="K24" s="19" t="s">
        <v>36</v>
      </c>
      <c r="L24" s="20">
        <v>6</v>
      </c>
      <c r="M24" s="20">
        <v>21</v>
      </c>
      <c r="N24" s="19">
        <v>12</v>
      </c>
      <c r="O24" s="21">
        <v>7.9513108609999996</v>
      </c>
      <c r="P24" s="20">
        <v>8</v>
      </c>
      <c r="Q24" s="19" t="s">
        <v>36</v>
      </c>
      <c r="R24" s="19" t="s">
        <v>36</v>
      </c>
      <c r="S24" s="19" t="s">
        <v>36</v>
      </c>
      <c r="T24" s="19" t="s">
        <v>36</v>
      </c>
      <c r="U24" s="19" t="s">
        <v>36</v>
      </c>
      <c r="V24" s="19" t="s">
        <v>36</v>
      </c>
      <c r="W24" s="19" t="s">
        <v>36</v>
      </c>
      <c r="X24" s="19" t="s">
        <v>36</v>
      </c>
      <c r="Y24" s="22">
        <v>60.1</v>
      </c>
      <c r="Z24" s="22">
        <v>47.95</v>
      </c>
      <c r="AA24" s="22">
        <v>7.15</v>
      </c>
      <c r="AB24" s="22">
        <v>12.89</v>
      </c>
      <c r="AC24" s="22">
        <v>0.56000000000000005</v>
      </c>
      <c r="AD24" s="22">
        <v>-1.58</v>
      </c>
      <c r="AE24" s="24">
        <v>14.13868138</v>
      </c>
      <c r="AF24" s="23">
        <v>0</v>
      </c>
      <c r="AG24" s="19" t="s">
        <v>38</v>
      </c>
    </row>
    <row r="25" spans="1:35">
      <c r="A25" s="5">
        <v>1981</v>
      </c>
      <c r="B25" s="17">
        <v>30</v>
      </c>
      <c r="C25" s="18">
        <v>767.08026553166906</v>
      </c>
      <c r="D25" s="24">
        <v>0.21726190500000001</v>
      </c>
      <c r="E25" s="24">
        <v>5.0981813000000001E-2</v>
      </c>
      <c r="F25" s="19" t="s">
        <v>36</v>
      </c>
      <c r="G25" s="19" t="s">
        <v>36</v>
      </c>
      <c r="H25" s="19" t="s">
        <v>36</v>
      </c>
      <c r="I25" s="19" t="s">
        <v>36</v>
      </c>
      <c r="J25" s="19" t="s">
        <v>36</v>
      </c>
      <c r="K25" s="19" t="s">
        <v>36</v>
      </c>
      <c r="L25" s="20">
        <v>54</v>
      </c>
      <c r="M25" s="20">
        <v>23</v>
      </c>
      <c r="N25" s="19">
        <v>23.7</v>
      </c>
      <c r="O25" s="21">
        <v>7.8850574709999997</v>
      </c>
      <c r="P25" s="20">
        <v>8</v>
      </c>
      <c r="Q25" s="19" t="s">
        <v>36</v>
      </c>
      <c r="R25" s="19" t="s">
        <v>36</v>
      </c>
      <c r="S25" s="19" t="s">
        <v>36</v>
      </c>
      <c r="T25" s="19" t="s">
        <v>36</v>
      </c>
      <c r="U25" s="19" t="s">
        <v>36</v>
      </c>
      <c r="V25" s="19" t="s">
        <v>36</v>
      </c>
      <c r="W25" s="19" t="s">
        <v>36</v>
      </c>
      <c r="X25" s="19" t="s">
        <v>36</v>
      </c>
      <c r="Y25" s="22">
        <v>60.332999999999998</v>
      </c>
      <c r="Z25" s="22">
        <v>44.5</v>
      </c>
      <c r="AA25" s="22">
        <v>11.7</v>
      </c>
      <c r="AB25" s="22">
        <v>13.32</v>
      </c>
      <c r="AC25" s="22">
        <v>2.0499999999999998</v>
      </c>
      <c r="AD25" s="22">
        <v>-0.55000000000000004</v>
      </c>
      <c r="AE25" s="24">
        <v>11.17016623</v>
      </c>
      <c r="AF25" s="23">
        <v>0</v>
      </c>
      <c r="AG25" s="19" t="s">
        <v>38</v>
      </c>
    </row>
    <row r="26" spans="1:35">
      <c r="A26" s="5">
        <v>1982</v>
      </c>
      <c r="B26" s="17">
        <v>14</v>
      </c>
      <c r="C26" s="18">
        <v>779.86802469797726</v>
      </c>
      <c r="D26" s="24">
        <v>0.86904761900000005</v>
      </c>
      <c r="E26" s="24">
        <v>9.3605582000000007E-2</v>
      </c>
      <c r="F26" s="19" t="s">
        <v>36</v>
      </c>
      <c r="G26" s="19" t="s">
        <v>36</v>
      </c>
      <c r="H26" s="19" t="s">
        <v>36</v>
      </c>
      <c r="I26" s="19" t="s">
        <v>36</v>
      </c>
      <c r="J26" s="19" t="s">
        <v>36</v>
      </c>
      <c r="K26" s="19" t="s">
        <v>36</v>
      </c>
      <c r="L26" s="20">
        <v>53</v>
      </c>
      <c r="M26" s="20">
        <v>0</v>
      </c>
      <c r="N26" s="19">
        <v>20.7</v>
      </c>
      <c r="O26" s="21">
        <v>7.9693486589999996</v>
      </c>
      <c r="P26" s="20">
        <v>9</v>
      </c>
      <c r="Q26" s="19" t="s">
        <v>36</v>
      </c>
      <c r="R26" s="19" t="s">
        <v>36</v>
      </c>
      <c r="S26" s="19" t="s">
        <v>36</v>
      </c>
      <c r="T26" s="19" t="s">
        <v>36</v>
      </c>
      <c r="U26" s="19" t="s">
        <v>36</v>
      </c>
      <c r="V26" s="19" t="s">
        <v>36</v>
      </c>
      <c r="W26" s="19" t="s">
        <v>36</v>
      </c>
      <c r="X26" s="19" t="s">
        <v>36</v>
      </c>
      <c r="Y26" s="22">
        <v>59</v>
      </c>
      <c r="Z26" s="22">
        <v>43.75</v>
      </c>
      <c r="AA26" s="22">
        <v>0.4</v>
      </c>
      <c r="AB26" s="22">
        <v>16.11</v>
      </c>
      <c r="AC26" s="22">
        <v>0.8</v>
      </c>
      <c r="AD26" s="22">
        <v>2.63</v>
      </c>
      <c r="AE26" s="24">
        <v>21.216097990000002</v>
      </c>
      <c r="AF26" s="23">
        <v>1</v>
      </c>
      <c r="AG26" s="19" t="s">
        <v>38</v>
      </c>
    </row>
    <row r="27" spans="1:35">
      <c r="A27" s="5">
        <v>1983</v>
      </c>
      <c r="B27" s="17">
        <v>23</v>
      </c>
      <c r="C27" s="18">
        <v>830.41885220818153</v>
      </c>
      <c r="D27" s="24">
        <v>0.39382193100000001</v>
      </c>
      <c r="E27" s="24">
        <v>6.5445799999999998E-2</v>
      </c>
      <c r="F27" s="19" t="s">
        <v>36</v>
      </c>
      <c r="G27" s="19" t="s">
        <v>36</v>
      </c>
      <c r="H27" s="19" t="s">
        <v>36</v>
      </c>
      <c r="I27" s="19" t="s">
        <v>36</v>
      </c>
      <c r="J27" s="19" t="s">
        <v>36</v>
      </c>
      <c r="K27" s="19" t="s">
        <v>36</v>
      </c>
      <c r="L27" s="20">
        <v>29</v>
      </c>
      <c r="M27" s="20">
        <v>57</v>
      </c>
      <c r="N27" s="19">
        <v>16.399999999999999</v>
      </c>
      <c r="O27" s="21">
        <v>7.3450704230000001</v>
      </c>
      <c r="P27" s="20">
        <v>8</v>
      </c>
      <c r="Q27" s="19" t="s">
        <v>36</v>
      </c>
      <c r="R27" s="19" t="s">
        <v>36</v>
      </c>
      <c r="S27" s="19" t="s">
        <v>36</v>
      </c>
      <c r="T27" s="19" t="s">
        <v>36</v>
      </c>
      <c r="U27" s="19" t="s">
        <v>36</v>
      </c>
      <c r="V27" s="19" t="s">
        <v>36</v>
      </c>
      <c r="W27" s="19" t="s">
        <v>36</v>
      </c>
      <c r="X27" s="19" t="s">
        <v>36</v>
      </c>
      <c r="Y27" s="22">
        <v>63.633000000000003</v>
      </c>
      <c r="Z27" s="22">
        <v>41.1</v>
      </c>
      <c r="AA27" s="22">
        <v>14.45</v>
      </c>
      <c r="AB27" s="22">
        <v>13.93</v>
      </c>
      <c r="AC27" s="22">
        <v>3.42</v>
      </c>
      <c r="AD27" s="22">
        <v>0.38</v>
      </c>
      <c r="AE27" s="24">
        <v>16.247969000000001</v>
      </c>
      <c r="AF27" s="23">
        <v>0</v>
      </c>
      <c r="AG27" s="19" t="s">
        <v>38</v>
      </c>
    </row>
    <row r="28" spans="1:35">
      <c r="A28" s="5">
        <v>1984</v>
      </c>
      <c r="B28" s="17">
        <v>24</v>
      </c>
      <c r="C28" s="18">
        <v>927.05038913894225</v>
      </c>
      <c r="D28" s="24">
        <v>0.44024122799999998</v>
      </c>
      <c r="E28" s="24">
        <v>6.8383269999999996E-2</v>
      </c>
      <c r="F28" s="19" t="s">
        <v>36</v>
      </c>
      <c r="G28" s="19" t="s">
        <v>36</v>
      </c>
      <c r="H28" s="19" t="s">
        <v>36</v>
      </c>
      <c r="I28" s="19" t="s">
        <v>36</v>
      </c>
      <c r="J28" s="19" t="s">
        <v>36</v>
      </c>
      <c r="K28" s="19" t="s">
        <v>36</v>
      </c>
      <c r="L28" s="20">
        <v>41</v>
      </c>
      <c r="M28" s="20">
        <v>44</v>
      </c>
      <c r="N28" s="19">
        <v>14.5</v>
      </c>
      <c r="O28" s="21">
        <v>6.77607362</v>
      </c>
      <c r="P28" s="20">
        <v>5</v>
      </c>
      <c r="Q28" s="19" t="s">
        <v>36</v>
      </c>
      <c r="R28" s="19" t="s">
        <v>36</v>
      </c>
      <c r="S28" s="19" t="s">
        <v>36</v>
      </c>
      <c r="T28" s="19" t="s">
        <v>36</v>
      </c>
      <c r="U28" s="19" t="s">
        <v>36</v>
      </c>
      <c r="V28" s="19" t="s">
        <v>36</v>
      </c>
      <c r="W28" s="19" t="s">
        <v>36</v>
      </c>
      <c r="X28" s="19" t="s">
        <v>36</v>
      </c>
      <c r="Y28" s="22">
        <v>60.133000000000003</v>
      </c>
      <c r="Z28" s="22">
        <v>44.85</v>
      </c>
      <c r="AA28" s="22">
        <v>12.5</v>
      </c>
      <c r="AB28" s="22">
        <v>13.5</v>
      </c>
      <c r="AC28" s="22">
        <v>1.6</v>
      </c>
      <c r="AD28" s="22">
        <v>2.17</v>
      </c>
      <c r="AE28" s="24">
        <v>12.78545488</v>
      </c>
      <c r="AF28" s="23">
        <v>0</v>
      </c>
      <c r="AG28" s="19" t="s">
        <v>38</v>
      </c>
    </row>
    <row r="29" spans="1:35">
      <c r="A29" s="5">
        <v>1985</v>
      </c>
      <c r="B29" s="17">
        <v>22</v>
      </c>
      <c r="C29" s="18">
        <v>976.17730325153411</v>
      </c>
      <c r="D29" s="24">
        <v>0.45663052500000001</v>
      </c>
      <c r="E29" s="24">
        <v>6.1746189999999999E-2</v>
      </c>
      <c r="F29" s="19" t="s">
        <v>36</v>
      </c>
      <c r="G29" s="19" t="s">
        <v>36</v>
      </c>
      <c r="H29" s="19" t="s">
        <v>36</v>
      </c>
      <c r="I29" s="19" t="s">
        <v>36</v>
      </c>
      <c r="J29" s="19" t="s">
        <v>36</v>
      </c>
      <c r="K29" s="19" t="s">
        <v>36</v>
      </c>
      <c r="L29" s="20">
        <v>38</v>
      </c>
      <c r="M29" s="20">
        <v>32</v>
      </c>
      <c r="N29" s="19">
        <v>13.1</v>
      </c>
      <c r="O29" s="21">
        <v>6.060846561</v>
      </c>
      <c r="P29" s="20">
        <v>4</v>
      </c>
      <c r="Q29" s="19" t="s">
        <v>36</v>
      </c>
      <c r="R29" s="19" t="s">
        <v>36</v>
      </c>
      <c r="S29" s="19" t="s">
        <v>36</v>
      </c>
      <c r="T29" s="19" t="s">
        <v>36</v>
      </c>
      <c r="U29" s="19" t="s">
        <v>36</v>
      </c>
      <c r="V29" s="19" t="s">
        <v>36</v>
      </c>
      <c r="W29" s="19" t="s">
        <v>36</v>
      </c>
      <c r="X29" s="19" t="s">
        <v>36</v>
      </c>
      <c r="Y29" s="22">
        <v>57.933</v>
      </c>
      <c r="Z29" s="22">
        <v>47.05</v>
      </c>
      <c r="AA29" s="22">
        <v>5.45</v>
      </c>
      <c r="AB29" s="22">
        <v>17.16</v>
      </c>
      <c r="AC29" s="22">
        <v>-0.63</v>
      </c>
      <c r="AD29" s="22">
        <v>-3.09</v>
      </c>
      <c r="AE29" s="24">
        <v>13.50393701</v>
      </c>
      <c r="AF29" s="23">
        <v>1</v>
      </c>
      <c r="AG29" s="19" t="s">
        <v>38</v>
      </c>
    </row>
    <row r="30" spans="1:35">
      <c r="A30" s="5">
        <v>1986</v>
      </c>
      <c r="B30" s="17">
        <v>20</v>
      </c>
      <c r="C30" s="18">
        <v>1014.1007916087242</v>
      </c>
      <c r="D30" s="24">
        <v>0.67019773999999999</v>
      </c>
      <c r="E30" s="24">
        <v>7.9305458999999995E-2</v>
      </c>
      <c r="F30" s="19" t="s">
        <v>36</v>
      </c>
      <c r="G30" s="19" t="s">
        <v>36</v>
      </c>
      <c r="H30" s="19" t="s">
        <v>36</v>
      </c>
      <c r="I30" s="19" t="s">
        <v>36</v>
      </c>
      <c r="J30" s="19" t="s">
        <v>36</v>
      </c>
      <c r="K30" s="19" t="s">
        <v>36</v>
      </c>
      <c r="L30" s="20">
        <v>27</v>
      </c>
      <c r="M30" s="20">
        <v>20</v>
      </c>
      <c r="N30" s="19">
        <v>16</v>
      </c>
      <c r="O30" s="21">
        <v>5.6848341229999999</v>
      </c>
      <c r="P30" s="20">
        <v>4</v>
      </c>
      <c r="Q30" s="19" t="s">
        <v>36</v>
      </c>
      <c r="R30" s="19" t="s">
        <v>36</v>
      </c>
      <c r="S30" s="19" t="s">
        <v>36</v>
      </c>
      <c r="T30" s="19" t="s">
        <v>36</v>
      </c>
      <c r="U30" s="19" t="s">
        <v>36</v>
      </c>
      <c r="V30" s="19" t="s">
        <v>36</v>
      </c>
      <c r="W30" s="19" t="s">
        <v>36</v>
      </c>
      <c r="X30" s="19" t="s">
        <v>36</v>
      </c>
      <c r="Y30" s="22">
        <v>58.4</v>
      </c>
      <c r="Z30" s="22">
        <v>47.45</v>
      </c>
      <c r="AA30" s="22">
        <v>9.8000000000000007</v>
      </c>
      <c r="AB30" s="22">
        <v>16.14</v>
      </c>
      <c r="AC30" s="22">
        <v>0.5</v>
      </c>
      <c r="AD30" s="22">
        <v>3.14</v>
      </c>
      <c r="AE30" s="24">
        <v>23.097112859999999</v>
      </c>
      <c r="AF30" s="23">
        <v>0</v>
      </c>
      <c r="AG30" s="19" t="s">
        <v>38</v>
      </c>
    </row>
    <row r="31" spans="1:35">
      <c r="A31" s="5">
        <v>1987</v>
      </c>
      <c r="B31" s="17">
        <v>16</v>
      </c>
      <c r="C31" s="18">
        <v>1045.9643576871797</v>
      </c>
      <c r="D31" s="24">
        <v>0.54918981499999997</v>
      </c>
      <c r="E31" s="24">
        <v>5.0405371999999997E-2</v>
      </c>
      <c r="F31" s="19" t="s">
        <v>36</v>
      </c>
      <c r="G31" s="19" t="s">
        <v>36</v>
      </c>
      <c r="H31" s="19" t="s">
        <v>36</v>
      </c>
      <c r="I31" s="19" t="s">
        <v>36</v>
      </c>
      <c r="J31" s="19" t="s">
        <v>36</v>
      </c>
      <c r="K31" s="19" t="s">
        <v>36</v>
      </c>
      <c r="L31" s="20">
        <v>43</v>
      </c>
      <c r="M31" s="20">
        <v>28</v>
      </c>
      <c r="N31" s="19">
        <v>16</v>
      </c>
      <c r="O31" s="21">
        <v>5.317180617</v>
      </c>
      <c r="P31" s="20">
        <v>4</v>
      </c>
      <c r="Q31" s="19" t="s">
        <v>36</v>
      </c>
      <c r="R31" s="19" t="s">
        <v>36</v>
      </c>
      <c r="S31" s="19" t="s">
        <v>36</v>
      </c>
      <c r="T31" s="19" t="s">
        <v>36</v>
      </c>
      <c r="U31" s="19" t="s">
        <v>36</v>
      </c>
      <c r="V31" s="19" t="s">
        <v>36</v>
      </c>
      <c r="W31" s="19" t="s">
        <v>36</v>
      </c>
      <c r="X31" s="19" t="s">
        <v>36</v>
      </c>
      <c r="Y31" s="22">
        <v>61.5</v>
      </c>
      <c r="Z31" s="22">
        <v>49.2</v>
      </c>
      <c r="AA31" s="22">
        <v>17.95</v>
      </c>
      <c r="AB31" s="22">
        <v>17.34</v>
      </c>
      <c r="AC31" s="22">
        <v>-0.75</v>
      </c>
      <c r="AD31" s="22">
        <v>-3.01</v>
      </c>
      <c r="AE31" s="24">
        <v>14.05657626</v>
      </c>
      <c r="AF31" s="23">
        <v>0</v>
      </c>
      <c r="AG31" s="19" t="s">
        <v>38</v>
      </c>
    </row>
    <row r="32" spans="1:35">
      <c r="A32" s="5">
        <v>1988</v>
      </c>
      <c r="B32" s="17">
        <v>12</v>
      </c>
      <c r="C32" s="18">
        <v>1116.0116966672654</v>
      </c>
      <c r="D32" s="24">
        <v>0.86410984800000001</v>
      </c>
      <c r="E32" s="24">
        <v>5.5748437999999997E-2</v>
      </c>
      <c r="F32" s="19" t="s">
        <v>36</v>
      </c>
      <c r="G32" s="19" t="s">
        <v>36</v>
      </c>
      <c r="H32" s="19" t="s">
        <v>36</v>
      </c>
      <c r="I32" s="19" t="s">
        <v>36</v>
      </c>
      <c r="J32" s="19" t="s">
        <v>36</v>
      </c>
      <c r="K32" s="19" t="s">
        <v>36</v>
      </c>
      <c r="L32" s="20">
        <v>44</v>
      </c>
      <c r="M32" s="20">
        <v>25</v>
      </c>
      <c r="N32" s="19">
        <v>15.2</v>
      </c>
      <c r="O32" s="21">
        <v>5.2811244979999996</v>
      </c>
      <c r="P32" s="20">
        <v>4</v>
      </c>
      <c r="Q32" s="19" t="s">
        <v>36</v>
      </c>
      <c r="R32" s="19" t="s">
        <v>36</v>
      </c>
      <c r="S32" s="19" t="s">
        <v>36</v>
      </c>
      <c r="T32" s="19" t="s">
        <v>36</v>
      </c>
      <c r="U32" s="19" t="s">
        <v>36</v>
      </c>
      <c r="V32" s="19" t="s">
        <v>36</v>
      </c>
      <c r="W32" s="19" t="s">
        <v>36</v>
      </c>
      <c r="X32" s="19" t="s">
        <v>36</v>
      </c>
      <c r="Y32" s="22">
        <v>62.133000000000003</v>
      </c>
      <c r="Z32" s="22">
        <v>47.3</v>
      </c>
      <c r="AA32" s="22">
        <v>3.1</v>
      </c>
      <c r="AB32" s="22">
        <v>18.98</v>
      </c>
      <c r="AC32" s="22">
        <v>0.72</v>
      </c>
      <c r="AD32" s="22">
        <v>-0.13</v>
      </c>
      <c r="AE32" s="24">
        <v>17.37751531</v>
      </c>
      <c r="AF32" s="23">
        <v>1</v>
      </c>
      <c r="AG32" s="20">
        <v>994</v>
      </c>
      <c r="AH32"/>
      <c r="AI32"/>
    </row>
    <row r="33" spans="1:35">
      <c r="A33" s="5">
        <v>1989</v>
      </c>
      <c r="B33" s="17">
        <v>12</v>
      </c>
      <c r="C33" s="17">
        <v>1259.5832298440284</v>
      </c>
      <c r="D33" s="24">
        <v>0.80965227799999995</v>
      </c>
      <c r="E33" s="24">
        <v>4.6281152999999998E-2</v>
      </c>
      <c r="F33" s="19" t="s">
        <v>36</v>
      </c>
      <c r="G33" s="19" t="s">
        <v>36</v>
      </c>
      <c r="H33" s="19" t="s">
        <v>36</v>
      </c>
      <c r="I33" s="19" t="s">
        <v>36</v>
      </c>
      <c r="J33" s="19" t="s">
        <v>36</v>
      </c>
      <c r="K33" s="19" t="s">
        <v>36</v>
      </c>
      <c r="L33" s="20">
        <v>8</v>
      </c>
      <c r="M33" s="20">
        <v>8</v>
      </c>
      <c r="N33" s="19">
        <v>13.4</v>
      </c>
      <c r="O33" s="21">
        <v>5.368324125</v>
      </c>
      <c r="P33" s="20">
        <v>5</v>
      </c>
      <c r="Q33" s="19" t="s">
        <v>36</v>
      </c>
      <c r="R33" s="19" t="s">
        <v>36</v>
      </c>
      <c r="S33" s="19" t="s">
        <v>36</v>
      </c>
      <c r="T33" s="19" t="s">
        <v>36</v>
      </c>
      <c r="U33" s="19" t="s">
        <v>36</v>
      </c>
      <c r="V33" s="19" t="s">
        <v>36</v>
      </c>
      <c r="W33" s="19" t="s">
        <v>36</v>
      </c>
      <c r="X33" s="19" t="s">
        <v>36</v>
      </c>
      <c r="Y33" s="22">
        <v>61.4</v>
      </c>
      <c r="Z33" s="22">
        <v>43.35</v>
      </c>
      <c r="AA33" s="22">
        <v>6.6</v>
      </c>
      <c r="AB33" s="22">
        <v>13.56</v>
      </c>
      <c r="AC33" s="22">
        <v>5.08</v>
      </c>
      <c r="AD33" s="22">
        <v>2.38</v>
      </c>
      <c r="AE33" s="24">
        <v>23.250218719999999</v>
      </c>
      <c r="AF33" s="23">
        <v>0</v>
      </c>
      <c r="AG33" s="20">
        <v>767</v>
      </c>
      <c r="AH33"/>
      <c r="AI33"/>
    </row>
    <row r="34" spans="1:35">
      <c r="A34" s="5">
        <v>1990</v>
      </c>
      <c r="B34" s="17">
        <v>15</v>
      </c>
      <c r="C34" s="17">
        <v>1314.9296147834893</v>
      </c>
      <c r="D34" s="24">
        <v>0.85687418900000001</v>
      </c>
      <c r="E34" s="24">
        <v>5.8648521000000002E-2</v>
      </c>
      <c r="F34" s="19" t="s">
        <v>36</v>
      </c>
      <c r="G34" s="19" t="s">
        <v>36</v>
      </c>
      <c r="H34" s="19" t="s">
        <v>36</v>
      </c>
      <c r="I34" s="19" t="s">
        <v>36</v>
      </c>
      <c r="J34" s="19" t="s">
        <v>36</v>
      </c>
      <c r="K34" s="19" t="s">
        <v>36</v>
      </c>
      <c r="L34" s="20">
        <v>0</v>
      </c>
      <c r="M34" s="20">
        <v>20</v>
      </c>
      <c r="N34" s="19">
        <v>14.8</v>
      </c>
      <c r="O34" s="21">
        <v>5.540250447</v>
      </c>
      <c r="P34" s="20">
        <v>5</v>
      </c>
      <c r="Q34" s="19" t="s">
        <v>36</v>
      </c>
      <c r="R34" s="19" t="s">
        <v>36</v>
      </c>
      <c r="S34" s="19" t="s">
        <v>36</v>
      </c>
      <c r="T34" s="19" t="s">
        <v>36</v>
      </c>
      <c r="U34" s="19" t="s">
        <v>36</v>
      </c>
      <c r="V34" s="19" t="s">
        <v>36</v>
      </c>
      <c r="W34" s="19" t="s">
        <v>36</v>
      </c>
      <c r="X34" s="19" t="s">
        <v>36</v>
      </c>
      <c r="Y34" s="22">
        <v>61</v>
      </c>
      <c r="Z34" s="22">
        <v>43.15</v>
      </c>
      <c r="AA34" s="22">
        <v>13.05</v>
      </c>
      <c r="AB34" s="22">
        <v>11.48</v>
      </c>
      <c r="AC34" s="22">
        <v>3.96</v>
      </c>
      <c r="AD34" s="22">
        <v>3.88</v>
      </c>
      <c r="AE34" s="24">
        <v>20.319335079999998</v>
      </c>
      <c r="AF34" s="23">
        <v>0</v>
      </c>
      <c r="AG34" s="20">
        <v>820</v>
      </c>
      <c r="AH34"/>
      <c r="AI34"/>
    </row>
    <row r="35" spans="1:35">
      <c r="A35" s="5">
        <v>1991</v>
      </c>
      <c r="B35" s="17">
        <v>12</v>
      </c>
      <c r="C35" s="17">
        <v>1496.1534019122587</v>
      </c>
      <c r="D35" s="24">
        <v>1.0289094649999999</v>
      </c>
      <c r="E35" s="24">
        <v>4.9514629999999997E-2</v>
      </c>
      <c r="F35" s="19" t="s">
        <v>36</v>
      </c>
      <c r="G35" s="19" t="s">
        <v>36</v>
      </c>
      <c r="H35" s="19" t="s">
        <v>36</v>
      </c>
      <c r="I35" s="19" t="s">
        <v>36</v>
      </c>
      <c r="J35" s="19" t="s">
        <v>36</v>
      </c>
      <c r="K35" s="19" t="s">
        <v>36</v>
      </c>
      <c r="L35" s="20">
        <v>20</v>
      </c>
      <c r="M35" s="20">
        <v>0</v>
      </c>
      <c r="N35" s="19">
        <v>13.9</v>
      </c>
      <c r="O35" s="21">
        <v>5.75</v>
      </c>
      <c r="P35" s="20">
        <v>6</v>
      </c>
      <c r="Q35" s="19" t="s">
        <v>36</v>
      </c>
      <c r="R35" s="19" t="s">
        <v>36</v>
      </c>
      <c r="S35" s="19" t="s">
        <v>36</v>
      </c>
      <c r="T35" s="19" t="s">
        <v>36</v>
      </c>
      <c r="U35" s="19" t="s">
        <v>36</v>
      </c>
      <c r="V35" s="19" t="s">
        <v>36</v>
      </c>
      <c r="W35" s="19" t="s">
        <v>36</v>
      </c>
      <c r="X35" s="19" t="s">
        <v>36</v>
      </c>
      <c r="Y35" s="22">
        <v>60.366999999999997</v>
      </c>
      <c r="Z35" s="22">
        <v>48.35</v>
      </c>
      <c r="AA35" s="22">
        <v>9.1</v>
      </c>
      <c r="AB35" s="22">
        <v>13.63</v>
      </c>
      <c r="AC35" s="22">
        <v>1.03</v>
      </c>
      <c r="AD35" s="22">
        <v>1.1399999999999999</v>
      </c>
      <c r="AE35" s="24">
        <v>15.17935258</v>
      </c>
      <c r="AF35" s="23">
        <v>1</v>
      </c>
      <c r="AG35" s="20">
        <v>1036</v>
      </c>
      <c r="AH35"/>
      <c r="AI35"/>
    </row>
    <row r="36" spans="1:35">
      <c r="A36" s="5">
        <v>1992</v>
      </c>
      <c r="B36" s="17">
        <v>12</v>
      </c>
      <c r="C36" s="17">
        <v>1697.4444589436571</v>
      </c>
      <c r="D36" s="24">
        <v>1.428406998</v>
      </c>
      <c r="E36" s="24">
        <v>6.0588318000000002E-2</v>
      </c>
      <c r="F36" s="19" t="s">
        <v>36</v>
      </c>
      <c r="G36" s="19" t="s">
        <v>36</v>
      </c>
      <c r="H36" s="19" t="s">
        <v>36</v>
      </c>
      <c r="I36" s="19" t="s">
        <v>36</v>
      </c>
      <c r="J36" s="19" t="s">
        <v>36</v>
      </c>
      <c r="K36" s="19" t="s">
        <v>36</v>
      </c>
      <c r="L36" s="20">
        <v>17</v>
      </c>
      <c r="M36" s="20">
        <v>17</v>
      </c>
      <c r="N36" s="19">
        <v>10.9</v>
      </c>
      <c r="O36" s="21">
        <v>6</v>
      </c>
      <c r="P36" s="20">
        <v>6</v>
      </c>
      <c r="Q36" s="19" t="s">
        <v>36</v>
      </c>
      <c r="R36" s="19" t="s">
        <v>36</v>
      </c>
      <c r="S36" s="19" t="s">
        <v>36</v>
      </c>
      <c r="T36" s="19" t="s">
        <v>36</v>
      </c>
      <c r="U36" s="19" t="s">
        <v>36</v>
      </c>
      <c r="V36" s="19" t="s">
        <v>36</v>
      </c>
      <c r="W36" s="19" t="s">
        <v>36</v>
      </c>
      <c r="X36" s="19" t="s">
        <v>36</v>
      </c>
      <c r="Y36" s="22">
        <v>56.433</v>
      </c>
      <c r="Z36" s="22">
        <v>44.15</v>
      </c>
      <c r="AA36" s="22">
        <v>15.2</v>
      </c>
      <c r="AB36" s="22">
        <v>15.23</v>
      </c>
      <c r="AC36" s="22">
        <v>3.28</v>
      </c>
      <c r="AD36" s="22">
        <v>2.54</v>
      </c>
      <c r="AE36" s="24">
        <v>18.07742782</v>
      </c>
      <c r="AF36" s="23">
        <v>0</v>
      </c>
      <c r="AG36" s="20">
        <v>772</v>
      </c>
      <c r="AH36"/>
      <c r="AI36"/>
    </row>
    <row r="37" spans="1:35">
      <c r="A37" s="5">
        <v>1993</v>
      </c>
      <c r="B37" s="17">
        <v>13</v>
      </c>
      <c r="C37" s="17">
        <v>1783.5034372795797</v>
      </c>
      <c r="D37" s="24">
        <v>0.87740384599999999</v>
      </c>
      <c r="E37" s="24">
        <v>3.8372508E-2</v>
      </c>
      <c r="F37" s="19" t="s">
        <v>36</v>
      </c>
      <c r="G37" s="19" t="s">
        <v>36</v>
      </c>
      <c r="H37" s="19" t="s">
        <v>36</v>
      </c>
      <c r="I37" s="19" t="s">
        <v>36</v>
      </c>
      <c r="J37" s="19" t="s">
        <v>36</v>
      </c>
      <c r="K37" s="19" t="s">
        <v>36</v>
      </c>
      <c r="L37" s="20">
        <v>8</v>
      </c>
      <c r="M37" s="20">
        <v>15</v>
      </c>
      <c r="N37" s="19">
        <v>14</v>
      </c>
      <c r="O37" s="21">
        <v>6.2037572250000004</v>
      </c>
      <c r="P37" s="20">
        <v>6</v>
      </c>
      <c r="Q37" s="19" t="s">
        <v>36</v>
      </c>
      <c r="R37" s="19" t="s">
        <v>36</v>
      </c>
      <c r="S37" s="19" t="s">
        <v>36</v>
      </c>
      <c r="T37" s="19" t="s">
        <v>36</v>
      </c>
      <c r="U37" s="19" t="s">
        <v>36</v>
      </c>
      <c r="V37" s="19" t="s">
        <v>36</v>
      </c>
      <c r="W37" s="19" t="s">
        <v>36</v>
      </c>
      <c r="X37" s="19" t="s">
        <v>36</v>
      </c>
      <c r="Y37" s="22">
        <v>57.9</v>
      </c>
      <c r="Z37" s="22">
        <v>42.6</v>
      </c>
      <c r="AA37" s="22">
        <v>9.1</v>
      </c>
      <c r="AB37" s="22">
        <v>18.3</v>
      </c>
      <c r="AC37" s="22">
        <v>2.67</v>
      </c>
      <c r="AD37" s="22">
        <v>1.71</v>
      </c>
      <c r="AE37" s="24">
        <v>15.17935258</v>
      </c>
      <c r="AF37" s="23">
        <v>0</v>
      </c>
      <c r="AG37" s="20">
        <v>689</v>
      </c>
      <c r="AH37"/>
      <c r="AI37"/>
    </row>
    <row r="38" spans="1:35">
      <c r="A38" s="5">
        <v>1994</v>
      </c>
      <c r="B38" s="17">
        <v>17</v>
      </c>
      <c r="C38" s="17">
        <v>2017.152590948604</v>
      </c>
      <c r="D38" s="24">
        <v>0.79210069400000005</v>
      </c>
      <c r="E38" s="24">
        <v>4.0053624000000003E-2</v>
      </c>
      <c r="F38" s="19" t="s">
        <v>36</v>
      </c>
      <c r="G38" s="19" t="s">
        <v>36</v>
      </c>
      <c r="H38" s="19" t="s">
        <v>36</v>
      </c>
      <c r="I38" s="19" t="s">
        <v>36</v>
      </c>
      <c r="J38" s="19" t="s">
        <v>36</v>
      </c>
      <c r="K38" s="19" t="s">
        <v>36</v>
      </c>
      <c r="L38" s="20">
        <v>31</v>
      </c>
      <c r="M38" s="20">
        <v>47</v>
      </c>
      <c r="N38" s="19">
        <v>12</v>
      </c>
      <c r="O38" s="21">
        <v>6.4291609349999996</v>
      </c>
      <c r="P38" s="20">
        <v>6</v>
      </c>
      <c r="Q38" s="19" t="s">
        <v>36</v>
      </c>
      <c r="R38" s="19" t="s">
        <v>36</v>
      </c>
      <c r="S38" s="19" t="s">
        <v>36</v>
      </c>
      <c r="T38" s="19" t="s">
        <v>36</v>
      </c>
      <c r="U38" s="19" t="s">
        <v>36</v>
      </c>
      <c r="V38" s="19" t="s">
        <v>36</v>
      </c>
      <c r="W38" s="19" t="s">
        <v>36</v>
      </c>
      <c r="X38" s="19" t="s">
        <v>36</v>
      </c>
      <c r="Y38" s="22">
        <v>59.7</v>
      </c>
      <c r="Z38" s="22">
        <v>44.6</v>
      </c>
      <c r="AA38" s="22">
        <v>-0.4</v>
      </c>
      <c r="AB38" s="22">
        <v>15.35</v>
      </c>
      <c r="AC38" s="22">
        <v>3.03</v>
      </c>
      <c r="AD38" s="22">
        <v>2.86</v>
      </c>
      <c r="AE38" s="24">
        <v>18.61329834</v>
      </c>
      <c r="AF38" s="23">
        <v>1</v>
      </c>
      <c r="AG38" s="20">
        <v>886</v>
      </c>
      <c r="AH38"/>
      <c r="AI38"/>
    </row>
    <row r="39" spans="1:35">
      <c r="A39" s="5">
        <v>1995</v>
      </c>
      <c r="B39" s="17">
        <v>16</v>
      </c>
      <c r="C39" s="17">
        <v>2116.6243933122291</v>
      </c>
      <c r="D39" s="24">
        <v>1.3911988909999999</v>
      </c>
      <c r="E39" s="24">
        <v>6.3098155000000003E-2</v>
      </c>
      <c r="F39" s="19" t="s">
        <v>36</v>
      </c>
      <c r="G39" s="19" t="s">
        <v>36</v>
      </c>
      <c r="H39" s="19" t="s">
        <v>36</v>
      </c>
      <c r="I39" s="19" t="s">
        <v>36</v>
      </c>
      <c r="J39" s="19" t="s">
        <v>36</v>
      </c>
      <c r="K39" s="19" t="s">
        <v>36</v>
      </c>
      <c r="L39" s="20">
        <v>18</v>
      </c>
      <c r="M39" s="20">
        <v>12</v>
      </c>
      <c r="N39" s="19">
        <v>7</v>
      </c>
      <c r="O39" s="21">
        <v>6.6959287529999996</v>
      </c>
      <c r="P39" s="20">
        <v>7</v>
      </c>
      <c r="Q39" s="19" t="s">
        <v>36</v>
      </c>
      <c r="R39" s="19" t="s">
        <v>36</v>
      </c>
      <c r="S39" s="19" t="s">
        <v>36</v>
      </c>
      <c r="T39" s="19" t="s">
        <v>36</v>
      </c>
      <c r="U39" s="19" t="s">
        <v>36</v>
      </c>
      <c r="V39" s="19" t="s">
        <v>36</v>
      </c>
      <c r="W39" s="19" t="s">
        <v>36</v>
      </c>
      <c r="X39" s="19" t="s">
        <v>36</v>
      </c>
      <c r="Y39" s="22">
        <v>60.567</v>
      </c>
      <c r="Z39" s="22">
        <v>41.65</v>
      </c>
      <c r="AA39" s="22">
        <v>9.5</v>
      </c>
      <c r="AB39" s="22">
        <v>14.89</v>
      </c>
      <c r="AC39" s="22">
        <v>3.96</v>
      </c>
      <c r="AD39" s="22">
        <v>-1.1100000000000001</v>
      </c>
      <c r="AE39" s="24">
        <v>10.26538349</v>
      </c>
      <c r="AF39" s="23">
        <v>0</v>
      </c>
      <c r="AG39" s="20">
        <v>806</v>
      </c>
      <c r="AH39"/>
      <c r="AI39"/>
    </row>
    <row r="40" spans="1:35">
      <c r="A40" s="5">
        <v>1996</v>
      </c>
      <c r="B40" s="17">
        <v>22</v>
      </c>
      <c r="C40" s="17">
        <v>2397.878913815834</v>
      </c>
      <c r="D40" s="24">
        <v>1.2741675619999999</v>
      </c>
      <c r="E40" s="24">
        <v>7.0141205999999998E-2</v>
      </c>
      <c r="F40" s="19" t="s">
        <v>36</v>
      </c>
      <c r="G40" s="19" t="s">
        <v>36</v>
      </c>
      <c r="H40" s="19" t="s">
        <v>36</v>
      </c>
      <c r="I40" s="19" t="s">
        <v>36</v>
      </c>
      <c r="J40" s="19" t="s">
        <v>36</v>
      </c>
      <c r="K40" s="19" t="s">
        <v>36</v>
      </c>
      <c r="L40" s="20">
        <v>12</v>
      </c>
      <c r="M40" s="20">
        <v>32</v>
      </c>
      <c r="N40" s="19">
        <v>3</v>
      </c>
      <c r="O40" s="21">
        <v>7.184110971</v>
      </c>
      <c r="P40" s="20">
        <v>7</v>
      </c>
      <c r="Q40" s="19" t="s">
        <v>36</v>
      </c>
      <c r="R40" s="19" t="s">
        <v>36</v>
      </c>
      <c r="S40" s="19" t="s">
        <v>36</v>
      </c>
      <c r="T40" s="19" t="s">
        <v>36</v>
      </c>
      <c r="U40" s="19" t="s">
        <v>36</v>
      </c>
      <c r="V40" s="19" t="s">
        <v>36</v>
      </c>
      <c r="W40" s="19" t="s">
        <v>36</v>
      </c>
      <c r="X40" s="19" t="s">
        <v>36</v>
      </c>
      <c r="Y40" s="22">
        <v>60.567</v>
      </c>
      <c r="Z40" s="22">
        <v>40.299999999999997</v>
      </c>
      <c r="AA40" s="22">
        <v>2.8</v>
      </c>
      <c r="AB40" s="22">
        <v>14.56</v>
      </c>
      <c r="AC40" s="22">
        <v>-3.78</v>
      </c>
      <c r="AD40" s="22">
        <v>-1.98</v>
      </c>
      <c r="AE40" s="24">
        <v>33.245844269999999</v>
      </c>
      <c r="AF40" s="23">
        <v>1</v>
      </c>
      <c r="AG40" s="20">
        <v>690</v>
      </c>
      <c r="AH40"/>
      <c r="AI40"/>
    </row>
    <row r="41" spans="1:35">
      <c r="A41" s="5">
        <v>1997</v>
      </c>
      <c r="B41" s="17">
        <v>24</v>
      </c>
      <c r="C41" s="17">
        <v>899.85794770971324</v>
      </c>
      <c r="D41" s="24">
        <v>0.63766596799999997</v>
      </c>
      <c r="E41" s="24">
        <v>0.10204266100000001</v>
      </c>
      <c r="F41" s="19" t="s">
        <v>36</v>
      </c>
      <c r="G41" s="19">
        <v>0</v>
      </c>
      <c r="H41" s="19" t="s">
        <v>36</v>
      </c>
      <c r="I41" s="19" t="s">
        <v>36</v>
      </c>
      <c r="J41" s="19" t="s">
        <v>36</v>
      </c>
      <c r="K41" s="19" t="s">
        <v>36</v>
      </c>
      <c r="L41" s="20">
        <v>23</v>
      </c>
      <c r="M41" s="20">
        <v>29</v>
      </c>
      <c r="N41" s="19">
        <v>13</v>
      </c>
      <c r="O41" s="21">
        <v>6.0600894639999998</v>
      </c>
      <c r="P41" s="20">
        <v>5</v>
      </c>
      <c r="Q41" s="25">
        <v>2.1353820507082522</v>
      </c>
      <c r="R41" s="25">
        <v>2.9703192997319787</v>
      </c>
      <c r="S41" s="25">
        <v>29.043717396735897</v>
      </c>
      <c r="T41" s="25">
        <v>50.317993703952858</v>
      </c>
      <c r="U41" s="25"/>
      <c r="V41" s="25"/>
      <c r="W41" s="25"/>
      <c r="X41" s="19" t="s">
        <v>36</v>
      </c>
      <c r="Y41" s="22">
        <v>60.3</v>
      </c>
      <c r="Z41" s="22">
        <v>40.700000000000003</v>
      </c>
      <c r="AA41" s="22">
        <v>8.35</v>
      </c>
      <c r="AB41" s="22">
        <v>11.26</v>
      </c>
      <c r="AC41" s="22">
        <v>-0.17</v>
      </c>
      <c r="AD41" s="22">
        <v>-0.93</v>
      </c>
      <c r="AE41" s="24">
        <v>25.524934380000001</v>
      </c>
      <c r="AF41" s="23">
        <v>1</v>
      </c>
      <c r="AG41" s="20">
        <v>757</v>
      </c>
      <c r="AH41"/>
      <c r="AI41"/>
    </row>
    <row r="42" spans="1:35">
      <c r="A42" s="5">
        <v>1998</v>
      </c>
      <c r="B42" s="17">
        <v>14</v>
      </c>
      <c r="C42" s="17">
        <v>924.96513139551234</v>
      </c>
      <c r="D42" s="24">
        <v>0.80219780200000002</v>
      </c>
      <c r="E42" s="24">
        <v>7.2850978999999996E-2</v>
      </c>
      <c r="F42" s="19" t="s">
        <v>36</v>
      </c>
      <c r="G42" s="24">
        <v>7.0000000000000007E-2</v>
      </c>
      <c r="H42" s="19" t="s">
        <v>36</v>
      </c>
      <c r="I42" s="19" t="s">
        <v>36</v>
      </c>
      <c r="J42" s="19" t="s">
        <v>36</v>
      </c>
      <c r="K42" s="19" t="s">
        <v>36</v>
      </c>
      <c r="L42" s="20">
        <v>54</v>
      </c>
      <c r="M42" s="20">
        <v>21</v>
      </c>
      <c r="N42" s="19">
        <v>14</v>
      </c>
      <c r="O42" s="21">
        <v>6.3030176039999999</v>
      </c>
      <c r="P42" s="20">
        <v>6</v>
      </c>
      <c r="Q42" s="19" t="s">
        <v>36</v>
      </c>
      <c r="R42" s="19" t="s">
        <v>36</v>
      </c>
      <c r="S42" s="19" t="s">
        <v>36</v>
      </c>
      <c r="T42" s="19" t="s">
        <v>36</v>
      </c>
      <c r="U42" s="19" t="s">
        <v>36</v>
      </c>
      <c r="V42" s="19" t="s">
        <v>36</v>
      </c>
      <c r="W42" s="19" t="s">
        <v>36</v>
      </c>
      <c r="X42" s="19" t="s">
        <v>36</v>
      </c>
      <c r="Y42" s="22">
        <v>63</v>
      </c>
      <c r="Z42" s="22">
        <v>49.4</v>
      </c>
      <c r="AA42" s="22">
        <v>20.75</v>
      </c>
      <c r="AB42" s="22">
        <v>12.2</v>
      </c>
      <c r="AC42" s="22">
        <v>0.72</v>
      </c>
      <c r="AD42" s="22">
        <v>1.03</v>
      </c>
      <c r="AE42" s="24">
        <v>16.94371537</v>
      </c>
      <c r="AF42" s="23">
        <v>0</v>
      </c>
      <c r="AG42" s="20">
        <v>1027</v>
      </c>
      <c r="AH42"/>
      <c r="AI42"/>
    </row>
    <row r="43" spans="1:35">
      <c r="A43" s="5">
        <v>1999</v>
      </c>
      <c r="B43" s="17">
        <v>25</v>
      </c>
      <c r="C43" s="17">
        <v>996.97107089305598</v>
      </c>
      <c r="D43" s="24">
        <v>0.63120300799999995</v>
      </c>
      <c r="E43" s="24">
        <v>9.4968102999999998E-2</v>
      </c>
      <c r="F43" s="19" t="s">
        <v>36</v>
      </c>
      <c r="G43" s="24">
        <v>0.18</v>
      </c>
      <c r="H43" s="20" t="s">
        <v>39</v>
      </c>
      <c r="I43" s="20" t="s">
        <v>40</v>
      </c>
      <c r="J43" s="20" t="s">
        <v>41</v>
      </c>
      <c r="K43" s="20">
        <v>0.93</v>
      </c>
      <c r="L43" s="20">
        <v>7</v>
      </c>
      <c r="M43" s="20">
        <v>48</v>
      </c>
      <c r="N43" s="19">
        <v>6</v>
      </c>
      <c r="O43" s="21">
        <v>6.6736041549999996</v>
      </c>
      <c r="P43" s="20">
        <v>6</v>
      </c>
      <c r="Q43" s="19" t="s">
        <v>36</v>
      </c>
      <c r="R43" s="19" t="s">
        <v>36</v>
      </c>
      <c r="S43" s="19" t="s">
        <v>36</v>
      </c>
      <c r="T43" s="19" t="s">
        <v>36</v>
      </c>
      <c r="U43" s="19" t="s">
        <v>36</v>
      </c>
      <c r="V43" s="19" t="s">
        <v>36</v>
      </c>
      <c r="W43" s="19" t="s">
        <v>36</v>
      </c>
      <c r="X43" s="19" t="s">
        <v>36</v>
      </c>
      <c r="Y43" s="22">
        <v>61.033000000000001</v>
      </c>
      <c r="Z43" s="22">
        <v>47.35</v>
      </c>
      <c r="AA43" s="22">
        <v>12.4</v>
      </c>
      <c r="AB43" s="22">
        <v>20.51</v>
      </c>
      <c r="AC43" s="22">
        <v>1.7</v>
      </c>
      <c r="AD43" s="22">
        <v>2.25</v>
      </c>
      <c r="AE43" s="24">
        <v>15.36891222</v>
      </c>
      <c r="AF43" s="23">
        <v>0</v>
      </c>
      <c r="AG43" s="20">
        <v>991</v>
      </c>
      <c r="AH43"/>
      <c r="AI43"/>
    </row>
    <row r="44" spans="1:35">
      <c r="A44" s="5">
        <v>2000</v>
      </c>
      <c r="B44" s="17">
        <v>29</v>
      </c>
      <c r="C44" s="17">
        <v>1031.4461858195918</v>
      </c>
      <c r="D44" s="24">
        <v>0.474480022</v>
      </c>
      <c r="E44" s="24">
        <v>8.0042493000000006E-2</v>
      </c>
      <c r="F44" s="19" t="s">
        <v>36</v>
      </c>
      <c r="G44" s="24">
        <v>0.25</v>
      </c>
      <c r="H44" s="20" t="s">
        <v>42</v>
      </c>
      <c r="I44" s="20" t="s">
        <v>43</v>
      </c>
      <c r="J44" s="20" t="s">
        <v>44</v>
      </c>
      <c r="K44" s="20">
        <v>0.96</v>
      </c>
      <c r="L44" s="20">
        <v>4</v>
      </c>
      <c r="M44" s="20">
        <v>17</v>
      </c>
      <c r="N44" s="19">
        <v>14</v>
      </c>
      <c r="O44" s="21">
        <v>7.0998966770000003</v>
      </c>
      <c r="P44" s="20">
        <v>7</v>
      </c>
      <c r="Q44" s="25">
        <v>2.1454646030816402</v>
      </c>
      <c r="R44" s="25">
        <v>2.871271141274609</v>
      </c>
      <c r="S44" s="25">
        <v>33.732791743911783</v>
      </c>
      <c r="T44" s="25">
        <v>42.432485015555052</v>
      </c>
      <c r="U44" s="25"/>
      <c r="V44" s="25"/>
      <c r="W44" s="25"/>
      <c r="X44" s="19" t="s">
        <v>36</v>
      </c>
      <c r="Y44" s="22">
        <v>60.067</v>
      </c>
      <c r="Z44" s="22">
        <v>45.1</v>
      </c>
      <c r="AA44" s="22">
        <v>12.6</v>
      </c>
      <c r="AB44" s="22">
        <v>15.12</v>
      </c>
      <c r="AC44" s="22">
        <v>2.8</v>
      </c>
      <c r="AD44" s="22">
        <v>1.18</v>
      </c>
      <c r="AE44" s="24">
        <v>11.81102362</v>
      </c>
      <c r="AF44" s="23">
        <v>0</v>
      </c>
      <c r="AG44" s="20">
        <v>864</v>
      </c>
      <c r="AH44"/>
      <c r="AI44"/>
    </row>
    <row r="45" spans="1:35">
      <c r="A45" s="5">
        <v>2001</v>
      </c>
      <c r="B45" s="17">
        <v>19</v>
      </c>
      <c r="C45" s="17">
        <v>1120.2009842958937</v>
      </c>
      <c r="D45" s="24">
        <v>0.87667084399999995</v>
      </c>
      <c r="E45" s="24">
        <v>8.9216558000000001E-2</v>
      </c>
      <c r="F45" s="19" t="s">
        <v>36</v>
      </c>
      <c r="G45" s="24">
        <v>0.3</v>
      </c>
      <c r="H45" s="20" t="s">
        <v>45</v>
      </c>
      <c r="I45" s="20" t="s">
        <v>46</v>
      </c>
      <c r="J45" s="20" t="s">
        <v>47</v>
      </c>
      <c r="K45" s="20">
        <v>0.49</v>
      </c>
      <c r="L45" s="26">
        <v>51</v>
      </c>
      <c r="M45" s="26">
        <v>17.241379310344829</v>
      </c>
      <c r="N45" s="19">
        <v>11</v>
      </c>
      <c r="O45" s="21">
        <v>7.5468133650000002</v>
      </c>
      <c r="P45" s="20">
        <v>8</v>
      </c>
      <c r="Q45" s="25">
        <v>2.6296178336493661</v>
      </c>
      <c r="R45" s="25">
        <v>2.7104859398927976</v>
      </c>
      <c r="S45" s="25">
        <v>20.088134242364454</v>
      </c>
      <c r="T45" s="25">
        <v>36.571499618082349</v>
      </c>
      <c r="U45" s="25"/>
      <c r="V45" s="25"/>
      <c r="W45" s="25"/>
      <c r="X45" s="21">
        <v>0.32714307598039211</v>
      </c>
      <c r="Y45" s="22">
        <v>61.8</v>
      </c>
      <c r="Z45" s="22">
        <v>46</v>
      </c>
      <c r="AA45" s="22">
        <v>10.050000000000001</v>
      </c>
      <c r="AB45" s="22">
        <v>16.22</v>
      </c>
      <c r="AC45" s="22">
        <v>-1.9</v>
      </c>
      <c r="AD45" s="22">
        <v>-1.91</v>
      </c>
      <c r="AE45" s="24">
        <v>23.07524059</v>
      </c>
      <c r="AF45" s="23">
        <v>0</v>
      </c>
      <c r="AG45" s="20">
        <v>852</v>
      </c>
      <c r="AH45"/>
      <c r="AI45"/>
    </row>
    <row r="46" spans="1:35">
      <c r="A46" s="5">
        <v>2002</v>
      </c>
      <c r="B46" s="17">
        <v>17</v>
      </c>
      <c r="C46" s="17">
        <v>1100</v>
      </c>
      <c r="D46" s="24">
        <v>1.1385917999999999</v>
      </c>
      <c r="E46" s="24">
        <v>0.105578512</v>
      </c>
      <c r="F46" s="19" t="s">
        <v>36</v>
      </c>
      <c r="G46" s="24">
        <v>0.35</v>
      </c>
      <c r="H46" s="20" t="s">
        <v>48</v>
      </c>
      <c r="I46" s="20" t="s">
        <v>49</v>
      </c>
      <c r="J46" s="20" t="s">
        <v>50</v>
      </c>
      <c r="K46" s="20">
        <v>0.53</v>
      </c>
      <c r="L46" s="26">
        <v>47</v>
      </c>
      <c r="M46" s="26">
        <v>36.84210526315789</v>
      </c>
      <c r="N46" s="19">
        <v>8</v>
      </c>
      <c r="O46" s="21">
        <v>8.0490360190000008</v>
      </c>
      <c r="P46" s="20">
        <v>8</v>
      </c>
      <c r="Q46" s="19" t="s">
        <v>36</v>
      </c>
      <c r="R46" s="19" t="s">
        <v>36</v>
      </c>
      <c r="S46" s="19" t="s">
        <v>36</v>
      </c>
      <c r="T46" s="19" t="s">
        <v>36</v>
      </c>
      <c r="U46" s="19" t="s">
        <v>36</v>
      </c>
      <c r="V46" s="19" t="s">
        <v>36</v>
      </c>
      <c r="W46" s="19" t="s">
        <v>36</v>
      </c>
      <c r="X46" s="21">
        <v>0.45555555555555549</v>
      </c>
      <c r="Y46" s="22">
        <v>63.033000000000001</v>
      </c>
      <c r="Z46" s="22">
        <v>41</v>
      </c>
      <c r="AA46" s="22">
        <v>16.649999999999999</v>
      </c>
      <c r="AB46" s="22">
        <v>15.47</v>
      </c>
      <c r="AC46" s="22">
        <v>0.76</v>
      </c>
      <c r="AD46" s="22">
        <v>1</v>
      </c>
      <c r="AE46" s="24">
        <v>8.2093904930000008</v>
      </c>
      <c r="AF46" s="23">
        <v>0</v>
      </c>
      <c r="AG46" s="20">
        <v>742</v>
      </c>
      <c r="AH46"/>
      <c r="AI46"/>
    </row>
    <row r="47" spans="1:35">
      <c r="A47" s="5">
        <v>2003</v>
      </c>
      <c r="B47" s="17">
        <v>19</v>
      </c>
      <c r="C47" s="17">
        <v>900</v>
      </c>
      <c r="D47" s="24">
        <v>0.72767145099999997</v>
      </c>
      <c r="E47" s="24">
        <v>9.2171717E-2</v>
      </c>
      <c r="F47" s="19">
        <v>5.7000000000000002E-2</v>
      </c>
      <c r="G47" s="24">
        <v>0.47299999999999998</v>
      </c>
      <c r="H47" s="20" t="s">
        <v>51</v>
      </c>
      <c r="I47" s="20" t="s">
        <v>52</v>
      </c>
      <c r="J47" s="20" t="s">
        <v>53</v>
      </c>
      <c r="K47" s="20">
        <v>0.71</v>
      </c>
      <c r="L47" s="26">
        <v>29</v>
      </c>
      <c r="M47" s="26">
        <v>41.17647058823529</v>
      </c>
      <c r="N47" s="19">
        <v>7</v>
      </c>
      <c r="O47" s="21">
        <v>8.2808042020000006</v>
      </c>
      <c r="P47" s="20">
        <v>9</v>
      </c>
      <c r="Q47" s="25">
        <v>2.2690703256013807</v>
      </c>
      <c r="R47" s="25">
        <v>2.8045428164843851</v>
      </c>
      <c r="S47" s="25">
        <v>29.847921621901616</v>
      </c>
      <c r="T47" s="25">
        <v>40.736062276566486</v>
      </c>
      <c r="U47" s="19" t="s">
        <v>36</v>
      </c>
      <c r="V47" s="19" t="s">
        <v>36</v>
      </c>
      <c r="W47" s="19" t="s">
        <v>36</v>
      </c>
      <c r="X47" s="21">
        <v>0.6383993036380432</v>
      </c>
      <c r="Y47" s="22">
        <v>62.366999999999997</v>
      </c>
      <c r="Z47" s="22">
        <v>44.2</v>
      </c>
      <c r="AA47" s="22">
        <v>5.8</v>
      </c>
      <c r="AB47" s="22">
        <v>12.61</v>
      </c>
      <c r="AC47" s="22">
        <v>0.2</v>
      </c>
      <c r="AD47" s="22">
        <v>-0.09</v>
      </c>
      <c r="AE47" s="24">
        <v>6.7804024500000004</v>
      </c>
      <c r="AF47" s="23">
        <v>0</v>
      </c>
      <c r="AG47" s="20">
        <v>858</v>
      </c>
      <c r="AH47"/>
      <c r="AI47"/>
    </row>
    <row r="48" spans="1:35">
      <c r="A48" s="5">
        <v>2004</v>
      </c>
      <c r="B48" s="17">
        <v>29</v>
      </c>
      <c r="C48" s="17">
        <v>750</v>
      </c>
      <c r="D48" s="24">
        <v>0.83431295699999997</v>
      </c>
      <c r="E48" s="24">
        <v>0.193560606</v>
      </c>
      <c r="F48" s="19">
        <v>8.6999999999999994E-2</v>
      </c>
      <c r="G48" s="19">
        <v>0.46500000000000002</v>
      </c>
      <c r="H48" s="20" t="s">
        <v>54</v>
      </c>
      <c r="I48" s="20" t="s">
        <v>55</v>
      </c>
      <c r="J48" s="20" t="s">
        <v>56</v>
      </c>
      <c r="K48" s="20">
        <v>0.89</v>
      </c>
      <c r="L48" s="26">
        <v>11</v>
      </c>
      <c r="M48" s="26">
        <v>63.157894736842103</v>
      </c>
      <c r="N48" s="19">
        <v>8</v>
      </c>
      <c r="O48" s="21">
        <v>8.8945990819999992</v>
      </c>
      <c r="P48" s="20">
        <v>10</v>
      </c>
      <c r="Q48" s="25">
        <v>2.4262305362270307</v>
      </c>
      <c r="R48" s="25">
        <v>3.320174550347045</v>
      </c>
      <c r="S48" s="25">
        <v>30.227217176013589</v>
      </c>
      <c r="T48" s="25">
        <v>57.0203522005596</v>
      </c>
      <c r="U48" s="25"/>
      <c r="V48" s="25"/>
      <c r="W48" s="25"/>
      <c r="X48" s="21">
        <v>0.68189709245303198</v>
      </c>
      <c r="Y48" s="22">
        <v>59.567</v>
      </c>
      <c r="Z48" s="22">
        <v>42.05</v>
      </c>
      <c r="AA48" s="22">
        <v>7.6</v>
      </c>
      <c r="AB48" s="22">
        <v>12.05</v>
      </c>
      <c r="AC48" s="22">
        <v>-7.0000000000000007E-2</v>
      </c>
      <c r="AD48" s="22">
        <v>0.7</v>
      </c>
      <c r="AE48" s="24">
        <v>16.69582969</v>
      </c>
      <c r="AF48" s="23">
        <v>0</v>
      </c>
      <c r="AG48" s="20">
        <v>675</v>
      </c>
      <c r="AH48"/>
      <c r="AI48"/>
    </row>
    <row r="49" spans="1:35">
      <c r="A49" s="5">
        <v>2005</v>
      </c>
      <c r="B49" s="17">
        <v>30</v>
      </c>
      <c r="C49" s="17">
        <v>540</v>
      </c>
      <c r="D49" s="24">
        <v>0.72420634900000003</v>
      </c>
      <c r="E49" s="24">
        <v>0.241402116</v>
      </c>
      <c r="F49" s="24">
        <v>0.14299999999999999</v>
      </c>
      <c r="G49" s="19">
        <v>0.52100000000000002</v>
      </c>
      <c r="H49" s="20" t="s">
        <v>57</v>
      </c>
      <c r="I49" s="20" t="s">
        <v>58</v>
      </c>
      <c r="J49" s="20" t="s">
        <v>59</v>
      </c>
      <c r="K49" s="20">
        <v>0.66</v>
      </c>
      <c r="L49" s="26">
        <v>34</v>
      </c>
      <c r="M49" s="26">
        <v>37.931034482758619</v>
      </c>
      <c r="N49" s="19">
        <v>10.5</v>
      </c>
      <c r="O49" s="21">
        <v>9.1614511079999996</v>
      </c>
      <c r="P49" s="20">
        <v>10</v>
      </c>
      <c r="Q49" s="25">
        <v>2.0598596420462623</v>
      </c>
      <c r="R49" s="25">
        <v>2.1262573594748044</v>
      </c>
      <c r="S49" s="25">
        <v>31.878331292818427</v>
      </c>
      <c r="T49" s="25">
        <v>35.475239038538163</v>
      </c>
      <c r="U49" s="25"/>
      <c r="V49" s="25"/>
      <c r="W49" s="25"/>
      <c r="X49" s="21">
        <v>0.51629283127002934</v>
      </c>
      <c r="Y49" s="22">
        <v>62.267000000000003</v>
      </c>
      <c r="Z49" s="22">
        <v>45.85</v>
      </c>
      <c r="AA49" s="22">
        <v>10.15</v>
      </c>
      <c r="AB49" s="22">
        <v>13.52</v>
      </c>
      <c r="AC49" s="22">
        <v>0.12</v>
      </c>
      <c r="AD49" s="22">
        <v>-1.35</v>
      </c>
      <c r="AE49" s="24">
        <v>27.55905512</v>
      </c>
      <c r="AF49" s="23">
        <v>0</v>
      </c>
      <c r="AG49" s="20">
        <v>868</v>
      </c>
      <c r="AH49"/>
      <c r="AI49"/>
    </row>
    <row r="50" spans="1:35">
      <c r="A50" s="5">
        <v>2006</v>
      </c>
      <c r="B50" s="17">
        <v>30</v>
      </c>
      <c r="C50" s="17">
        <v>450</v>
      </c>
      <c r="D50" s="24">
        <v>0.50694444400000005</v>
      </c>
      <c r="E50" s="24">
        <v>0.20277777799999999</v>
      </c>
      <c r="F50" s="24">
        <v>0.15</v>
      </c>
      <c r="G50" s="19">
        <v>0.53100000000000003</v>
      </c>
      <c r="H50" s="20" t="s">
        <v>60</v>
      </c>
      <c r="I50" s="20" t="s">
        <v>61</v>
      </c>
      <c r="J50" s="20" t="s">
        <v>56</v>
      </c>
      <c r="K50" s="20">
        <v>0.77</v>
      </c>
      <c r="L50" s="26">
        <v>23</v>
      </c>
      <c r="M50" s="26">
        <v>23.333333333333332</v>
      </c>
      <c r="N50" s="19">
        <v>5.9</v>
      </c>
      <c r="O50" s="21">
        <v>9.7233601069999995</v>
      </c>
      <c r="P50" s="20">
        <v>10</v>
      </c>
      <c r="Q50" s="25">
        <v>2.9275149217797618</v>
      </c>
      <c r="R50" s="25">
        <v>2.8897495441152734</v>
      </c>
      <c r="S50" s="25">
        <v>45.56789773060035</v>
      </c>
      <c r="T50" s="25">
        <v>40.21821668025823</v>
      </c>
      <c r="U50" s="25"/>
      <c r="V50" s="25"/>
      <c r="W50" s="25"/>
      <c r="X50" s="21">
        <v>0.60277887834560862</v>
      </c>
      <c r="Y50" s="22">
        <v>62.3</v>
      </c>
      <c r="Z50" s="22">
        <v>48.8</v>
      </c>
      <c r="AA50" s="22">
        <v>15.2</v>
      </c>
      <c r="AB50" s="22">
        <v>11.86</v>
      </c>
      <c r="AC50" s="22">
        <v>-1.0900000000000001</v>
      </c>
      <c r="AD50" s="22">
        <v>-0.2</v>
      </c>
      <c r="AE50" s="24">
        <v>16.426071740000001</v>
      </c>
      <c r="AF50" s="23">
        <v>0</v>
      </c>
      <c r="AG50" s="20">
        <v>981</v>
      </c>
      <c r="AH50"/>
      <c r="AI50"/>
    </row>
    <row r="51" spans="1:35">
      <c r="A51" s="5">
        <v>2007</v>
      </c>
      <c r="B51" s="27">
        <v>21</v>
      </c>
      <c r="C51" s="27">
        <v>385</v>
      </c>
      <c r="D51" s="24">
        <v>0.695238095</v>
      </c>
      <c r="E51" s="24">
        <v>0.22753246799999999</v>
      </c>
      <c r="F51" s="24">
        <v>0.189</v>
      </c>
      <c r="G51" s="19">
        <v>0.55800000000000005</v>
      </c>
      <c r="H51" s="20" t="s">
        <v>62</v>
      </c>
      <c r="I51" s="20" t="s">
        <v>63</v>
      </c>
      <c r="J51" s="20" t="s">
        <v>56</v>
      </c>
      <c r="K51" s="20">
        <v>0.56999999999999995</v>
      </c>
      <c r="L51" s="26">
        <v>43.333333333333336</v>
      </c>
      <c r="M51" s="26">
        <v>13.333333333333334</v>
      </c>
      <c r="N51" s="19">
        <v>5</v>
      </c>
      <c r="O51" s="21">
        <v>10.05453569</v>
      </c>
      <c r="P51" s="20">
        <v>10</v>
      </c>
      <c r="Q51" s="25">
        <v>2.0254402473501085</v>
      </c>
      <c r="R51" s="25">
        <v>3.1314546927845557</v>
      </c>
      <c r="S51" s="25">
        <v>28.827687656671582</v>
      </c>
      <c r="T51" s="25">
        <v>51.488704422435532</v>
      </c>
      <c r="U51" s="25"/>
      <c r="V51" s="25"/>
      <c r="W51" s="25"/>
      <c r="X51" s="21">
        <v>0.76633972750218482</v>
      </c>
      <c r="Y51" s="22">
        <v>61.3</v>
      </c>
      <c r="Z51" s="22">
        <v>45.4</v>
      </c>
      <c r="AA51" s="22">
        <v>7.95</v>
      </c>
      <c r="AB51" s="22">
        <v>10.130000000000001</v>
      </c>
      <c r="AC51" s="22">
        <v>2.79</v>
      </c>
      <c r="AD51" s="22">
        <v>1.35</v>
      </c>
      <c r="AE51" s="24">
        <v>7.0866141730000001</v>
      </c>
      <c r="AF51" s="23">
        <v>0</v>
      </c>
      <c r="AG51" s="20">
        <v>996</v>
      </c>
      <c r="AH51"/>
      <c r="AI51"/>
    </row>
    <row r="52" spans="1:35">
      <c r="A52" s="5">
        <v>2008</v>
      </c>
      <c r="B52" s="27">
        <v>23</v>
      </c>
      <c r="C52" s="27">
        <v>650</v>
      </c>
      <c r="D52" s="24">
        <v>0.73293172699999998</v>
      </c>
      <c r="E52" s="24">
        <v>0.155607044</v>
      </c>
      <c r="F52" s="24">
        <v>0.224</v>
      </c>
      <c r="G52" s="19">
        <v>0.59399999999999997</v>
      </c>
      <c r="H52" s="20" t="s">
        <v>64</v>
      </c>
      <c r="I52" s="20" t="s">
        <v>65</v>
      </c>
      <c r="J52" s="20" t="s">
        <v>56</v>
      </c>
      <c r="K52" s="20">
        <v>0.9</v>
      </c>
      <c r="L52" s="26">
        <v>9.5238095238095237</v>
      </c>
      <c r="M52" s="26">
        <v>19.047619047619047</v>
      </c>
      <c r="N52" s="19">
        <v>10.5</v>
      </c>
      <c r="O52" s="19" t="s">
        <v>66</v>
      </c>
      <c r="P52" s="19" t="s">
        <v>66</v>
      </c>
      <c r="Q52" s="25">
        <v>2.2155114359752646</v>
      </c>
      <c r="R52" s="25">
        <v>2.8205171243474205</v>
      </c>
      <c r="S52" s="25">
        <v>34.275784017011098</v>
      </c>
      <c r="T52" s="25">
        <v>42.374780645531402</v>
      </c>
      <c r="U52" s="25"/>
      <c r="V52" s="25"/>
      <c r="W52" s="25"/>
      <c r="X52" s="21">
        <v>0.55344103537939893</v>
      </c>
      <c r="Y52" s="22">
        <v>60.533000000000001</v>
      </c>
      <c r="Z52" s="22">
        <v>41.55</v>
      </c>
      <c r="AA52" s="22">
        <v>7.75</v>
      </c>
      <c r="AB52" s="22">
        <v>13.53</v>
      </c>
      <c r="AC52" s="22">
        <v>2.1</v>
      </c>
      <c r="AD52" s="22">
        <v>1.72</v>
      </c>
      <c r="AE52" s="24">
        <v>14.29133858</v>
      </c>
      <c r="AF52" s="23">
        <v>1</v>
      </c>
      <c r="AG52" s="20">
        <v>737</v>
      </c>
      <c r="AH52"/>
      <c r="AI52"/>
    </row>
    <row r="53" spans="1:35">
      <c r="A53" s="5">
        <v>2009</v>
      </c>
      <c r="B53" s="27">
        <v>24</v>
      </c>
      <c r="C53" s="27">
        <v>530</v>
      </c>
      <c r="D53" s="24">
        <v>0.63875000000000004</v>
      </c>
      <c r="E53" s="24">
        <v>0.17354717</v>
      </c>
      <c r="F53" s="24">
        <v>0.23</v>
      </c>
      <c r="G53" s="19">
        <v>0.56699999999999995</v>
      </c>
      <c r="H53" s="19" t="s">
        <v>36</v>
      </c>
      <c r="I53" s="19" t="s">
        <v>36</v>
      </c>
      <c r="J53" s="19" t="s">
        <v>36</v>
      </c>
      <c r="K53" s="19" t="s">
        <v>36</v>
      </c>
      <c r="L53" s="26">
        <v>26.086956521739129</v>
      </c>
      <c r="M53" s="26">
        <v>30.434782608695656</v>
      </c>
      <c r="N53" s="19">
        <v>12.9</v>
      </c>
      <c r="O53" s="19" t="s">
        <v>66</v>
      </c>
      <c r="P53" s="19" t="s">
        <v>66</v>
      </c>
      <c r="Q53" s="25">
        <v>2.6524252305554672</v>
      </c>
      <c r="R53" s="25">
        <v>3.6826383974497756</v>
      </c>
      <c r="S53" s="25">
        <v>37.112013314005409</v>
      </c>
      <c r="T53" s="25">
        <v>69.159271888131869</v>
      </c>
      <c r="U53" s="25"/>
      <c r="V53" s="25"/>
      <c r="W53" s="25"/>
      <c r="X53" s="21">
        <v>0.53</v>
      </c>
      <c r="Y53" s="22">
        <v>60</v>
      </c>
      <c r="Z53" s="22">
        <v>43.55</v>
      </c>
      <c r="AA53" s="22">
        <v>6</v>
      </c>
      <c r="AB53" s="22">
        <v>11.78</v>
      </c>
      <c r="AC53" s="22">
        <v>-0.41</v>
      </c>
      <c r="AD53" s="22">
        <v>0.72</v>
      </c>
      <c r="AE53" s="24">
        <v>22.95275591</v>
      </c>
      <c r="AF53" s="23">
        <v>0</v>
      </c>
      <c r="AG53" s="20">
        <v>704</v>
      </c>
      <c r="AH53"/>
      <c r="AI53"/>
    </row>
    <row r="54" spans="1:35">
      <c r="A54" s="5">
        <v>2010</v>
      </c>
      <c r="B54" s="27">
        <v>19</v>
      </c>
      <c r="C54" s="27">
        <v>510</v>
      </c>
      <c r="D54" s="24">
        <v>0.438</v>
      </c>
      <c r="E54" s="24">
        <v>0.10305882399999999</v>
      </c>
      <c r="F54" s="24">
        <v>0.221</v>
      </c>
      <c r="G54" s="19">
        <v>0.52200000000000002</v>
      </c>
      <c r="H54" s="19" t="s">
        <v>36</v>
      </c>
      <c r="I54" s="19" t="s">
        <v>36</v>
      </c>
      <c r="J54" s="19" t="s">
        <v>36</v>
      </c>
      <c r="K54" s="19" t="s">
        <v>36</v>
      </c>
      <c r="L54" s="26">
        <v>41.666666666666671</v>
      </c>
      <c r="M54" s="26">
        <v>20.833333333333336</v>
      </c>
      <c r="N54" s="19">
        <v>11.9</v>
      </c>
      <c r="O54" s="19" t="s">
        <v>66</v>
      </c>
      <c r="P54" s="19" t="s">
        <v>66</v>
      </c>
      <c r="Q54" s="25">
        <v>2.4694169931349093</v>
      </c>
      <c r="R54" s="25">
        <v>1.9558913916269147</v>
      </c>
      <c r="S54" s="25">
        <v>35.629092226716786</v>
      </c>
      <c r="T54" s="25">
        <v>34.848144290504202</v>
      </c>
      <c r="U54" s="25"/>
      <c r="V54" s="25"/>
      <c r="W54" s="25"/>
      <c r="X54" s="21">
        <v>0.41</v>
      </c>
      <c r="Y54" s="22">
        <v>61.366999999999997</v>
      </c>
      <c r="Z54" s="22">
        <v>49.2</v>
      </c>
      <c r="AA54" s="22">
        <v>10.65</v>
      </c>
      <c r="AB54" s="22">
        <v>15.62</v>
      </c>
      <c r="AC54" s="22">
        <v>-4.6399999999999997</v>
      </c>
      <c r="AD54" s="22">
        <v>-5.96</v>
      </c>
      <c r="AE54" s="24">
        <v>12.913385829999999</v>
      </c>
      <c r="AF54" s="23">
        <v>0</v>
      </c>
      <c r="AG54" s="20">
        <v>1198</v>
      </c>
      <c r="AH54"/>
      <c r="AI54"/>
    </row>
    <row r="55" spans="1:35">
      <c r="A55" s="5">
        <v>2011</v>
      </c>
      <c r="B55" s="27">
        <v>16</v>
      </c>
      <c r="C55" s="27">
        <v>515</v>
      </c>
      <c r="D55" s="24">
        <v>0.66793355899999995</v>
      </c>
      <c r="E55" s="24">
        <v>0.105352926</v>
      </c>
      <c r="F55" s="24">
        <v>0.183</v>
      </c>
      <c r="G55" s="19">
        <v>0.45300000000000001</v>
      </c>
      <c r="H55" s="19" t="s">
        <v>36</v>
      </c>
      <c r="I55" s="19" t="s">
        <v>36</v>
      </c>
      <c r="J55" s="19" t="s">
        <v>36</v>
      </c>
      <c r="K55" s="19" t="s">
        <v>36</v>
      </c>
      <c r="L55" s="26">
        <v>26.315789473684209</v>
      </c>
      <c r="M55" s="26">
        <v>10.526315789473683</v>
      </c>
      <c r="N55" s="19">
        <v>11.3</v>
      </c>
      <c r="O55" s="19" t="s">
        <v>66</v>
      </c>
      <c r="P55" s="19" t="s">
        <v>66</v>
      </c>
      <c r="Q55" s="25">
        <v>2.368069687553362</v>
      </c>
      <c r="R55" s="25">
        <v>3.0841038420845015</v>
      </c>
      <c r="S55" s="25">
        <v>33.796286189581721</v>
      </c>
      <c r="T55" s="25">
        <v>47.013648860875371</v>
      </c>
      <c r="U55" s="25"/>
      <c r="V55" s="25"/>
      <c r="W55" s="25"/>
      <c r="X55" s="21">
        <v>0.5</v>
      </c>
      <c r="Y55" s="22">
        <v>62.433</v>
      </c>
      <c r="Z55" s="22">
        <v>43.85</v>
      </c>
      <c r="AA55" s="22">
        <v>6.85</v>
      </c>
      <c r="AB55" s="22">
        <v>13.16</v>
      </c>
      <c r="AC55" s="22">
        <v>-1.57</v>
      </c>
      <c r="AD55" s="22">
        <v>2.95</v>
      </c>
      <c r="AE55" s="24">
        <v>19.291338580000001</v>
      </c>
      <c r="AF55" s="23">
        <v>0</v>
      </c>
      <c r="AG55" s="20">
        <v>802</v>
      </c>
      <c r="AH55"/>
      <c r="AI55"/>
    </row>
    <row r="56" spans="1:35">
      <c r="A56" s="5">
        <v>2012</v>
      </c>
      <c r="B56" s="27">
        <v>9</v>
      </c>
      <c r="C56" s="27">
        <v>750</v>
      </c>
      <c r="D56" s="24">
        <v>0.46085858600000001</v>
      </c>
      <c r="E56" s="24">
        <v>3.3181818000000002E-2</v>
      </c>
      <c r="F56" s="24">
        <v>0.13300000000000001</v>
      </c>
      <c r="G56" s="19">
        <v>0.39100000000000001</v>
      </c>
      <c r="H56" s="19" t="s">
        <v>36</v>
      </c>
      <c r="I56" s="19" t="s">
        <v>36</v>
      </c>
      <c r="J56" s="19" t="s">
        <v>36</v>
      </c>
      <c r="K56" s="19" t="s">
        <v>36</v>
      </c>
      <c r="L56" s="26">
        <v>43.75</v>
      </c>
      <c r="M56" s="26">
        <v>0</v>
      </c>
      <c r="N56" s="28">
        <v>20.903954802259886</v>
      </c>
      <c r="O56" s="19" t="s">
        <v>66</v>
      </c>
      <c r="P56" s="19" t="s">
        <v>66</v>
      </c>
      <c r="Q56" s="25">
        <v>2.19406440231666</v>
      </c>
      <c r="R56" s="25">
        <v>2.4080543700691948</v>
      </c>
      <c r="S56" s="25">
        <v>35.779929591303933</v>
      </c>
      <c r="T56" s="25">
        <v>41.888710567254499</v>
      </c>
      <c r="U56" s="21">
        <v>27.616500000000002</v>
      </c>
      <c r="V56" s="21">
        <v>16.083000000000006</v>
      </c>
      <c r="W56" s="21">
        <v>54.25</v>
      </c>
      <c r="X56" s="21">
        <v>0.55204317413908366</v>
      </c>
      <c r="Y56" s="22">
        <v>62.067</v>
      </c>
      <c r="Z56" s="22">
        <v>46.5</v>
      </c>
      <c r="AA56" s="22">
        <v>17.149999999999999</v>
      </c>
      <c r="AB56" s="22">
        <v>19.8</v>
      </c>
      <c r="AC56" s="22">
        <v>3.17</v>
      </c>
      <c r="AD56" s="22">
        <v>-0.25</v>
      </c>
      <c r="AE56" s="24">
        <v>14.17322835</v>
      </c>
      <c r="AF56" s="23">
        <v>0</v>
      </c>
      <c r="AG56" s="19" t="s">
        <v>38</v>
      </c>
    </row>
    <row r="57" spans="1:35">
      <c r="A57" s="5">
        <v>2013</v>
      </c>
      <c r="B57" s="27">
        <v>8</v>
      </c>
      <c r="C57" s="27">
        <v>975</v>
      </c>
      <c r="D57" s="24">
        <v>1.3082437280000001</v>
      </c>
      <c r="E57" s="24">
        <v>2.4147691999999998E-2</v>
      </c>
      <c r="F57" s="24">
        <v>0.14000000000000001</v>
      </c>
      <c r="G57" s="19">
        <v>0.35699999999999998</v>
      </c>
      <c r="H57" s="19" t="s">
        <v>36</v>
      </c>
      <c r="I57" s="19" t="s">
        <v>36</v>
      </c>
      <c r="J57" s="19" t="s">
        <v>36</v>
      </c>
      <c r="K57" s="19" t="s">
        <v>36</v>
      </c>
      <c r="L57" s="26">
        <v>11.111111111111111</v>
      </c>
      <c r="M57" s="26">
        <v>0</v>
      </c>
      <c r="N57" s="19">
        <v>12</v>
      </c>
      <c r="O57" s="19" t="s">
        <v>66</v>
      </c>
      <c r="P57" s="19" t="s">
        <v>66</v>
      </c>
      <c r="Q57" s="25">
        <v>2.2550597659471872</v>
      </c>
      <c r="R57" s="25">
        <v>2.752637301124413</v>
      </c>
      <c r="S57" s="25">
        <v>45.660659279667179</v>
      </c>
      <c r="T57" s="25">
        <v>47.208423213968778</v>
      </c>
      <c r="U57" s="21">
        <v>41.087894736842102</v>
      </c>
      <c r="V57" s="21">
        <v>27.19263157894736</v>
      </c>
      <c r="W57" s="21">
        <v>27.947894736842105</v>
      </c>
      <c r="X57" s="30" t="s">
        <v>66</v>
      </c>
      <c r="Y57" s="22">
        <v>61.832999999999998</v>
      </c>
      <c r="Z57" s="22">
        <v>39.799999999999997</v>
      </c>
      <c r="AA57" s="22">
        <v>8.9499999999999993</v>
      </c>
      <c r="AB57" s="22">
        <v>15.07</v>
      </c>
      <c r="AC57" s="22">
        <v>-1.97</v>
      </c>
      <c r="AD57" s="22">
        <v>0.9</v>
      </c>
      <c r="AE57" s="24">
        <v>11.65354331</v>
      </c>
      <c r="AF57" s="23">
        <v>0</v>
      </c>
      <c r="AG57" s="19" t="s">
        <v>38</v>
      </c>
    </row>
    <row r="58" spans="1:35">
      <c r="A58" s="5">
        <v>2014</v>
      </c>
      <c r="B58" s="27">
        <v>9</v>
      </c>
      <c r="C58" s="27">
        <v>1050</v>
      </c>
      <c r="D58" s="24">
        <v>0.45700000000000002</v>
      </c>
      <c r="E58" s="24">
        <v>2.3502856999999999E-2</v>
      </c>
      <c r="F58" s="24">
        <v>0.159</v>
      </c>
      <c r="G58" s="19">
        <v>0.372</v>
      </c>
      <c r="H58" s="19" t="s">
        <v>36</v>
      </c>
      <c r="I58" s="19" t="s">
        <v>36</v>
      </c>
      <c r="J58" s="19" t="s">
        <v>36</v>
      </c>
      <c r="K58" s="19" t="s">
        <v>36</v>
      </c>
      <c r="L58" s="26">
        <v>25</v>
      </c>
      <c r="M58" s="26">
        <v>37.5</v>
      </c>
      <c r="N58" s="19">
        <v>15</v>
      </c>
      <c r="O58" s="19" t="s">
        <v>66</v>
      </c>
      <c r="P58" s="19" t="s">
        <v>66</v>
      </c>
      <c r="Q58" s="25">
        <v>3.4456978107003686</v>
      </c>
      <c r="R58" s="25">
        <v>4.3486613176731641</v>
      </c>
      <c r="S58" s="25">
        <v>40.215782862069304</v>
      </c>
      <c r="T58" s="25">
        <v>46.059494907153947</v>
      </c>
      <c r="U58" s="21">
        <v>35.963333333333338</v>
      </c>
      <c r="V58" s="21">
        <v>32.555555555555557</v>
      </c>
      <c r="W58" s="21">
        <v>28.81666666666667</v>
      </c>
      <c r="X58" s="30" t="s">
        <v>66</v>
      </c>
      <c r="Y58" s="22">
        <v>60.167000000000002</v>
      </c>
      <c r="Z58" s="22">
        <v>42.05</v>
      </c>
      <c r="AA58" s="22">
        <v>-1.05</v>
      </c>
      <c r="AB58" s="22">
        <v>16.8</v>
      </c>
      <c r="AC58" s="22">
        <v>3.1</v>
      </c>
      <c r="AD58" s="22">
        <v>2.97</v>
      </c>
      <c r="AE58" s="24">
        <v>28.503937010000001</v>
      </c>
      <c r="AF58" s="23">
        <v>1</v>
      </c>
      <c r="AG58" s="19" t="s">
        <v>38</v>
      </c>
    </row>
    <row r="59" spans="1:35">
      <c r="A59" s="5">
        <v>2015</v>
      </c>
      <c r="B59" s="17">
        <v>3</v>
      </c>
      <c r="C59" s="17">
        <v>1250</v>
      </c>
      <c r="D59" s="24">
        <v>0.53362573099999999</v>
      </c>
      <c r="E59" s="24">
        <v>7.6842109999999998E-3</v>
      </c>
      <c r="F59" s="24">
        <v>0.29199999999999998</v>
      </c>
      <c r="G59" s="19">
        <v>0.34399999999999997</v>
      </c>
      <c r="H59" s="19" t="s">
        <v>36</v>
      </c>
      <c r="I59" s="19" t="s">
        <v>36</v>
      </c>
      <c r="J59" s="19" t="s">
        <v>36</v>
      </c>
      <c r="K59" s="19" t="s">
        <v>36</v>
      </c>
      <c r="L59" s="26">
        <v>70</v>
      </c>
      <c r="M59" s="26">
        <v>10</v>
      </c>
      <c r="N59" s="19">
        <v>22</v>
      </c>
      <c r="O59" s="19" t="s">
        <v>66</v>
      </c>
      <c r="P59" s="19" t="s">
        <v>66</v>
      </c>
      <c r="Q59" s="25">
        <v>2.6048871856230957</v>
      </c>
      <c r="R59" s="25">
        <v>2.5627598301971042</v>
      </c>
      <c r="S59" s="25">
        <v>43.154106209578664</v>
      </c>
      <c r="T59" s="25">
        <v>44.96210622131062</v>
      </c>
      <c r="U59" s="21">
        <v>36.381428571428572</v>
      </c>
      <c r="V59" s="21">
        <v>11.778095238095236</v>
      </c>
      <c r="W59" s="21">
        <v>50.540000000000006</v>
      </c>
      <c r="X59" s="30" t="s">
        <v>66</v>
      </c>
      <c r="Y59" s="22">
        <v>62.866999999999997</v>
      </c>
      <c r="Z59" s="22">
        <v>44.65</v>
      </c>
      <c r="AA59" s="22">
        <v>3.85</v>
      </c>
      <c r="AB59" s="22">
        <v>15.5</v>
      </c>
      <c r="AC59" s="22">
        <v>3.56</v>
      </c>
      <c r="AD59" s="22">
        <v>4.09</v>
      </c>
      <c r="AE59" s="24">
        <v>18.897637799999998</v>
      </c>
      <c r="AF59" s="23">
        <v>1</v>
      </c>
      <c r="AG59" s="19" t="s">
        <v>38</v>
      </c>
    </row>
    <row r="60" spans="1:35">
      <c r="A60" s="5">
        <v>2016</v>
      </c>
      <c r="B60" s="27">
        <v>2</v>
      </c>
      <c r="C60" s="27">
        <v>1300</v>
      </c>
      <c r="D60" s="24">
        <v>1.4</v>
      </c>
      <c r="E60" s="24">
        <v>1.29231E-2</v>
      </c>
      <c r="F60" s="24">
        <v>0.218</v>
      </c>
      <c r="G60" s="19">
        <v>0.34399999999999997</v>
      </c>
      <c r="H60" s="19" t="s">
        <v>36</v>
      </c>
      <c r="I60" s="19" t="s">
        <v>36</v>
      </c>
      <c r="J60" s="19" t="s">
        <v>36</v>
      </c>
      <c r="K60" s="19" t="s">
        <v>36</v>
      </c>
      <c r="L60" s="19" t="s">
        <v>36</v>
      </c>
      <c r="M60" s="19" t="s">
        <v>36</v>
      </c>
      <c r="N60" s="19">
        <v>21.6</v>
      </c>
      <c r="O60" s="19" t="s">
        <v>66</v>
      </c>
      <c r="P60" s="19" t="s">
        <v>66</v>
      </c>
      <c r="Q60" s="19" t="s">
        <v>36</v>
      </c>
      <c r="R60" s="19" t="s">
        <v>36</v>
      </c>
      <c r="S60" s="19" t="s">
        <v>36</v>
      </c>
      <c r="T60" s="19" t="s">
        <v>36</v>
      </c>
      <c r="U60" s="19" t="s">
        <v>36</v>
      </c>
      <c r="V60" s="19" t="s">
        <v>36</v>
      </c>
      <c r="W60" s="19" t="s">
        <v>36</v>
      </c>
      <c r="X60" s="30" t="s">
        <v>66</v>
      </c>
      <c r="Y60" s="22">
        <v>62.6</v>
      </c>
      <c r="Z60" s="22">
        <v>44.2</v>
      </c>
      <c r="AA60" s="22">
        <v>11.95</v>
      </c>
      <c r="AB60" s="22">
        <v>15.62</v>
      </c>
      <c r="AC60" s="22">
        <v>0.98</v>
      </c>
      <c r="AD60" s="22">
        <v>1.7</v>
      </c>
      <c r="AE60" s="24">
        <v>25.99831271</v>
      </c>
      <c r="AF60" s="23">
        <v>0</v>
      </c>
      <c r="AG60" s="19" t="s">
        <v>38</v>
      </c>
    </row>
    <row r="61" spans="1:35">
      <c r="A61" s="5">
        <v>2017</v>
      </c>
      <c r="B61" s="27">
        <v>2</v>
      </c>
      <c r="C61" s="27">
        <v>1600</v>
      </c>
      <c r="D61" s="24">
        <v>1.4</v>
      </c>
      <c r="E61" s="24">
        <v>1.0500000000000001E-2</v>
      </c>
      <c r="F61" s="24">
        <v>0.218</v>
      </c>
      <c r="G61" s="19">
        <v>0.34399999999999997</v>
      </c>
      <c r="H61" s="19" t="s">
        <v>36</v>
      </c>
      <c r="I61" s="19" t="s">
        <v>36</v>
      </c>
      <c r="J61" s="19" t="s">
        <v>36</v>
      </c>
      <c r="K61" s="19" t="s">
        <v>36</v>
      </c>
      <c r="L61" s="19" t="s">
        <v>36</v>
      </c>
      <c r="M61" s="19" t="s">
        <v>36</v>
      </c>
      <c r="N61" s="30" t="s">
        <v>66</v>
      </c>
      <c r="O61" s="19" t="s">
        <v>66</v>
      </c>
      <c r="P61" s="19" t="s">
        <v>66</v>
      </c>
      <c r="Q61" s="25">
        <v>2.2588779412292577</v>
      </c>
      <c r="R61" s="25">
        <v>3.0958547093615691</v>
      </c>
      <c r="S61" s="25">
        <v>51.207344155817623</v>
      </c>
      <c r="T61" s="25">
        <v>53.984885298203011</v>
      </c>
      <c r="U61" s="21">
        <v>30.986000000000001</v>
      </c>
      <c r="V61" s="21">
        <v>22.852799999999998</v>
      </c>
      <c r="W61" s="21">
        <v>45.533200000000008</v>
      </c>
      <c r="X61" s="30" t="s">
        <v>66</v>
      </c>
      <c r="Y61" s="22">
        <v>60.633000000000003</v>
      </c>
      <c r="Z61" s="22">
        <v>43.85</v>
      </c>
      <c r="AA61" s="22">
        <v>15.4</v>
      </c>
      <c r="AB61" s="22">
        <v>16.12</v>
      </c>
      <c r="AC61" s="22">
        <v>1.47</v>
      </c>
      <c r="AD61" s="22">
        <v>1.1399999999999999</v>
      </c>
      <c r="AE61" s="24">
        <v>16.201383920000001</v>
      </c>
      <c r="AF61" s="23">
        <v>0</v>
      </c>
      <c r="AG61" s="19" t="s">
        <v>38</v>
      </c>
    </row>
    <row r="62" spans="1:35">
      <c r="A62" s="5">
        <v>2018</v>
      </c>
      <c r="B62" s="27">
        <v>2</v>
      </c>
      <c r="C62" s="27">
        <v>1475</v>
      </c>
      <c r="D62" s="24">
        <v>1.3831258639999999</v>
      </c>
      <c r="E62" s="24">
        <v>1.1252549000000001E-2</v>
      </c>
      <c r="F62" s="24">
        <v>0.218</v>
      </c>
      <c r="G62" s="19">
        <v>0.34399999999999997</v>
      </c>
      <c r="H62" s="19" t="s">
        <v>36</v>
      </c>
      <c r="I62" s="19" t="s">
        <v>36</v>
      </c>
      <c r="J62" s="19" t="s">
        <v>36</v>
      </c>
      <c r="K62" s="19" t="s">
        <v>36</v>
      </c>
      <c r="L62" s="19" t="s">
        <v>36</v>
      </c>
      <c r="M62" s="19" t="s">
        <v>36</v>
      </c>
      <c r="N62" s="30" t="s">
        <v>66</v>
      </c>
      <c r="O62" s="19" t="s">
        <v>66</v>
      </c>
      <c r="P62" s="19" t="s">
        <v>66</v>
      </c>
      <c r="Q62" s="20">
        <v>1.84</v>
      </c>
      <c r="R62" s="20">
        <v>2.57</v>
      </c>
      <c r="S62" s="19" t="s">
        <v>66</v>
      </c>
      <c r="T62" s="19" t="s">
        <v>66</v>
      </c>
      <c r="U62" s="21">
        <v>26.248181818181809</v>
      </c>
      <c r="V62" s="21">
        <v>24.873090909090912</v>
      </c>
      <c r="W62" s="21">
        <v>48.036727272727262</v>
      </c>
      <c r="X62" s="30" t="s">
        <v>66</v>
      </c>
      <c r="Y62" s="22">
        <v>61.8</v>
      </c>
      <c r="Z62" s="22">
        <v>42.7</v>
      </c>
      <c r="AA62" s="22">
        <v>6.05</v>
      </c>
      <c r="AB62" s="22">
        <v>13.05</v>
      </c>
      <c r="AC62" s="22">
        <v>0.3</v>
      </c>
      <c r="AD62" s="22"/>
      <c r="AE62" s="24">
        <v>19.23168695</v>
      </c>
      <c r="AF62" s="23">
        <v>1</v>
      </c>
      <c r="AG62" s="19" t="s">
        <v>38</v>
      </c>
    </row>
    <row r="63" spans="1:35">
      <c r="A63" s="5">
        <v>2019</v>
      </c>
      <c r="B63" s="27">
        <v>15</v>
      </c>
      <c r="C63" s="27">
        <v>2060</v>
      </c>
      <c r="D63" s="29" t="s">
        <v>66</v>
      </c>
      <c r="E63" s="29" t="s">
        <v>66</v>
      </c>
      <c r="F63" s="19" t="s">
        <v>66</v>
      </c>
      <c r="G63" s="19" t="s">
        <v>36</v>
      </c>
      <c r="H63" s="19" t="s">
        <v>36</v>
      </c>
      <c r="I63" s="19" t="s">
        <v>36</v>
      </c>
      <c r="J63" s="19" t="s">
        <v>36</v>
      </c>
      <c r="K63" s="19" t="s">
        <v>36</v>
      </c>
      <c r="L63" s="19" t="s">
        <v>36</v>
      </c>
      <c r="M63" s="19" t="s">
        <v>36</v>
      </c>
      <c r="N63" s="30" t="s">
        <v>66</v>
      </c>
      <c r="O63" s="19" t="s">
        <v>66</v>
      </c>
      <c r="P63" s="19" t="s">
        <v>66</v>
      </c>
      <c r="Q63" s="20">
        <v>3.06</v>
      </c>
      <c r="R63" s="20">
        <v>4.1399999999999997</v>
      </c>
      <c r="S63" s="19" t="s">
        <v>66</v>
      </c>
      <c r="T63" s="19" t="s">
        <v>66</v>
      </c>
      <c r="U63" s="21">
        <v>15.709999999999999</v>
      </c>
      <c r="V63" s="21">
        <v>37.174782608695651</v>
      </c>
      <c r="W63" s="21">
        <v>44.942173913043469</v>
      </c>
      <c r="X63" s="30" t="s">
        <v>66</v>
      </c>
      <c r="Y63" s="19" t="s">
        <v>66</v>
      </c>
      <c r="Z63" s="22">
        <v>41.65</v>
      </c>
      <c r="AA63" s="22">
        <v>3.5</v>
      </c>
      <c r="AB63" s="19" t="s">
        <v>66</v>
      </c>
      <c r="AC63" s="19" t="s">
        <v>66</v>
      </c>
      <c r="AD63" s="19" t="s">
        <v>66</v>
      </c>
      <c r="AE63" s="30" t="s">
        <v>66</v>
      </c>
      <c r="AF63" s="19">
        <v>1</v>
      </c>
      <c r="AG63" s="19" t="s">
        <v>38</v>
      </c>
    </row>
    <row r="64" spans="1:35">
      <c r="V64" s="4"/>
      <c r="AE64" s="5"/>
      <c r="AF64" s="4"/>
    </row>
    <row r="65" spans="22:32">
      <c r="V65" s="4"/>
      <c r="AE65" s="5"/>
      <c r="AF65" s="4"/>
    </row>
  </sheetData>
  <mergeCells count="3">
    <mergeCell ref="F1:M1"/>
    <mergeCell ref="N1:W1"/>
    <mergeCell ref="X1:AG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77F0-8734-6B4E-8477-5CA0DDD072B0}">
  <dimension ref="A1:AO238"/>
  <sheetViews>
    <sheetView workbookViewId="0">
      <selection activeCell="I41" sqref="I41"/>
    </sheetView>
  </sheetViews>
  <sheetFormatPr defaultColWidth="11.42578125" defaultRowHeight="15"/>
  <cols>
    <col min="1" max="1" width="10.85546875" style="9"/>
    <col min="2" max="2" width="8.85546875" style="9" customWidth="1"/>
    <col min="3" max="3" width="8.7109375" style="9" customWidth="1"/>
    <col min="4" max="4" width="10.85546875" style="9" customWidth="1"/>
    <col min="5" max="5" width="10.85546875" style="9"/>
    <col min="6" max="7" width="7.85546875" style="9" customWidth="1"/>
    <col min="19" max="19" width="13" customWidth="1"/>
    <col min="20" max="20" width="12.7109375" customWidth="1"/>
    <col min="21" max="21" width="12.140625" customWidth="1"/>
    <col min="23" max="23" width="13" customWidth="1"/>
    <col min="24" max="24" width="13.7109375" customWidth="1"/>
    <col min="25" max="26" width="11.28515625" customWidth="1"/>
    <col min="28" max="29" width="11.42578125" customWidth="1"/>
    <col min="33" max="33" width="12" customWidth="1"/>
    <col min="35" max="35" width="12.7109375" customWidth="1"/>
    <col min="36" max="36" width="11.7109375" customWidth="1"/>
  </cols>
  <sheetData>
    <row r="1" spans="1:41" s="12" customFormat="1" ht="66" customHeight="1">
      <c r="A1" s="10" t="s">
        <v>67</v>
      </c>
      <c r="B1" s="10" t="s">
        <v>68</v>
      </c>
      <c r="C1" s="10" t="s">
        <v>69</v>
      </c>
      <c r="D1" s="10" t="s">
        <v>70</v>
      </c>
      <c r="E1" s="10" t="s">
        <v>71</v>
      </c>
      <c r="F1" s="10" t="s">
        <v>72</v>
      </c>
      <c r="G1" s="10" t="s">
        <v>73</v>
      </c>
      <c r="H1" s="10" t="s">
        <v>74</v>
      </c>
      <c r="I1" s="10" t="s">
        <v>75</v>
      </c>
      <c r="J1" s="10" t="s">
        <v>76</v>
      </c>
      <c r="K1" s="10" t="s">
        <v>77</v>
      </c>
      <c r="L1" s="10" t="s">
        <v>78</v>
      </c>
      <c r="M1" s="10" t="s">
        <v>79</v>
      </c>
      <c r="N1" s="10" t="s">
        <v>80</v>
      </c>
      <c r="O1" s="10" t="s">
        <v>81</v>
      </c>
      <c r="P1" s="10" t="s">
        <v>82</v>
      </c>
      <c r="Q1" s="10" t="s">
        <v>83</v>
      </c>
      <c r="R1" s="10" t="s">
        <v>84</v>
      </c>
      <c r="S1" s="10" t="s">
        <v>85</v>
      </c>
      <c r="T1" s="10" t="s">
        <v>86</v>
      </c>
      <c r="U1" s="10" t="s">
        <v>87</v>
      </c>
      <c r="V1" s="6" t="s">
        <v>88</v>
      </c>
      <c r="W1" s="11" t="s">
        <v>89</v>
      </c>
      <c r="X1" s="10" t="s">
        <v>90</v>
      </c>
      <c r="Y1" s="13" t="s">
        <v>91</v>
      </c>
      <c r="Z1" s="13" t="s">
        <v>92</v>
      </c>
      <c r="AA1" s="13" t="s">
        <v>93</v>
      </c>
      <c r="AB1" s="13" t="s">
        <v>94</v>
      </c>
      <c r="AC1" s="13" t="s">
        <v>95</v>
      </c>
      <c r="AD1" s="13" t="s">
        <v>96</v>
      </c>
      <c r="AE1" s="13" t="s">
        <v>97</v>
      </c>
      <c r="AF1" s="13" t="s">
        <v>98</v>
      </c>
      <c r="AG1" s="10" t="s">
        <v>99</v>
      </c>
      <c r="AH1" s="10" t="s">
        <v>100</v>
      </c>
      <c r="AI1" s="10" t="s">
        <v>101</v>
      </c>
      <c r="AJ1" s="10" t="s">
        <v>102</v>
      </c>
      <c r="AK1" s="10"/>
      <c r="AL1" s="6"/>
      <c r="AM1" s="6"/>
      <c r="AN1" s="6"/>
      <c r="AO1" s="6"/>
    </row>
    <row r="2" spans="1:41" s="6" customFormat="1">
      <c r="A2" s="6">
        <v>2429</v>
      </c>
      <c r="B2" s="6" t="s">
        <v>103</v>
      </c>
      <c r="C2" s="6" t="s">
        <v>104</v>
      </c>
      <c r="D2" s="6" t="s">
        <v>36</v>
      </c>
      <c r="E2" s="6" t="s">
        <v>105</v>
      </c>
      <c r="F2" s="6">
        <v>10</v>
      </c>
      <c r="G2" s="6">
        <v>1993</v>
      </c>
      <c r="H2" s="6">
        <v>1982</v>
      </c>
      <c r="I2" s="6" t="s">
        <v>106</v>
      </c>
      <c r="J2" s="6" t="s">
        <v>4</v>
      </c>
      <c r="K2" s="6" t="s">
        <v>107</v>
      </c>
      <c r="L2" s="6" t="s">
        <v>108</v>
      </c>
      <c r="M2" s="6" t="s">
        <v>109</v>
      </c>
      <c r="N2" s="6">
        <v>69</v>
      </c>
      <c r="O2" s="6" t="s">
        <v>110</v>
      </c>
      <c r="P2" s="6" t="s">
        <v>111</v>
      </c>
      <c r="Q2" s="6" t="s">
        <v>110</v>
      </c>
      <c r="R2" s="6" t="s">
        <v>110</v>
      </c>
      <c r="S2" s="6" t="s">
        <v>110</v>
      </c>
      <c r="T2" s="6" t="s">
        <v>112</v>
      </c>
      <c r="U2" s="6" t="s">
        <v>113</v>
      </c>
      <c r="V2" s="6" t="s">
        <v>112</v>
      </c>
      <c r="W2" s="14">
        <v>371519.80869999999</v>
      </c>
      <c r="X2" s="14">
        <v>5328588.9851000002</v>
      </c>
      <c r="Y2" s="6">
        <v>872</v>
      </c>
      <c r="Z2" s="6">
        <v>14</v>
      </c>
      <c r="AA2" s="6">
        <v>62.29</v>
      </c>
      <c r="AB2" s="6">
        <v>1879</v>
      </c>
      <c r="AC2" s="6">
        <v>13</v>
      </c>
      <c r="AD2" s="6">
        <v>144.54</v>
      </c>
      <c r="AE2" s="6">
        <v>0.8</v>
      </c>
      <c r="AF2" s="6">
        <v>2.67</v>
      </c>
      <c r="AG2" s="6" t="s">
        <v>114</v>
      </c>
      <c r="AH2" s="6" t="s">
        <v>115</v>
      </c>
      <c r="AI2" s="6" t="e">
        <v>#N/A</v>
      </c>
      <c r="AJ2" s="6">
        <v>390</v>
      </c>
    </row>
    <row r="3" spans="1:41" s="6" customFormat="1">
      <c r="A3" s="6">
        <v>2430</v>
      </c>
      <c r="B3" s="6" t="s">
        <v>103</v>
      </c>
      <c r="C3" s="6" t="s">
        <v>116</v>
      </c>
      <c r="D3" s="6" t="s">
        <v>117</v>
      </c>
      <c r="E3" s="6" t="s">
        <v>118</v>
      </c>
      <c r="F3" s="6">
        <v>0</v>
      </c>
      <c r="G3" s="6">
        <v>1993</v>
      </c>
      <c r="H3" s="6">
        <v>1992</v>
      </c>
      <c r="I3" s="6" t="s">
        <v>106</v>
      </c>
      <c r="J3" s="6" t="s">
        <v>4</v>
      </c>
      <c r="K3" s="6" t="s">
        <v>107</v>
      </c>
      <c r="L3" s="6" t="s">
        <v>119</v>
      </c>
      <c r="M3" s="6" t="s">
        <v>120</v>
      </c>
      <c r="N3" s="6">
        <v>31</v>
      </c>
      <c r="O3" s="6" t="s">
        <v>110</v>
      </c>
      <c r="P3" s="6" t="s">
        <v>121</v>
      </c>
      <c r="Q3" s="6" t="s">
        <v>110</v>
      </c>
      <c r="R3" s="6" t="s">
        <v>110</v>
      </c>
      <c r="S3" s="6" t="s">
        <v>110</v>
      </c>
      <c r="T3" s="6" t="s">
        <v>112</v>
      </c>
      <c r="U3" s="6" t="s">
        <v>113</v>
      </c>
      <c r="V3" s="6" t="s">
        <v>122</v>
      </c>
      <c r="W3" s="14">
        <v>371354.62790000002</v>
      </c>
      <c r="X3" s="14">
        <v>5328669.9846000001</v>
      </c>
      <c r="Y3" s="6">
        <v>1590</v>
      </c>
      <c r="Z3" s="6">
        <v>12</v>
      </c>
      <c r="AA3" s="6">
        <v>132.5</v>
      </c>
      <c r="AB3" s="6">
        <v>1879</v>
      </c>
      <c r="AC3" s="6">
        <v>13</v>
      </c>
      <c r="AD3" s="6">
        <v>144.54</v>
      </c>
      <c r="AE3" s="6">
        <v>3.28</v>
      </c>
      <c r="AF3" s="6">
        <v>2.67</v>
      </c>
      <c r="AG3" s="6" t="s">
        <v>123</v>
      </c>
      <c r="AH3" s="6" t="s">
        <v>115</v>
      </c>
      <c r="AI3" s="6" t="e">
        <v>#N/A</v>
      </c>
      <c r="AJ3" s="6">
        <v>352</v>
      </c>
    </row>
    <row r="4" spans="1:41" s="6" customFormat="1">
      <c r="A4" s="6">
        <v>2431</v>
      </c>
      <c r="B4" s="6" t="s">
        <v>103</v>
      </c>
      <c r="C4" s="6" t="s">
        <v>104</v>
      </c>
      <c r="D4" s="6" t="s">
        <v>36</v>
      </c>
      <c r="E4" s="6" t="s">
        <v>105</v>
      </c>
      <c r="F4" s="6">
        <v>17</v>
      </c>
      <c r="G4" s="6">
        <v>1993</v>
      </c>
      <c r="H4" s="6">
        <v>1975</v>
      </c>
      <c r="I4" s="6" t="s">
        <v>106</v>
      </c>
      <c r="J4" s="6" t="s">
        <v>4</v>
      </c>
      <c r="K4" s="6" t="s">
        <v>107</v>
      </c>
      <c r="L4" s="6" t="s">
        <v>108</v>
      </c>
      <c r="M4" s="6" t="s">
        <v>109</v>
      </c>
      <c r="N4" s="6">
        <v>66</v>
      </c>
      <c r="O4" s="6" t="s">
        <v>124</v>
      </c>
      <c r="P4" s="6" t="s">
        <v>111</v>
      </c>
      <c r="Q4" s="6" t="s">
        <v>125</v>
      </c>
      <c r="R4" s="6" t="s">
        <v>126</v>
      </c>
      <c r="S4" s="6" t="s">
        <v>110</v>
      </c>
      <c r="T4" s="6" t="s">
        <v>112</v>
      </c>
      <c r="U4" s="6" t="s">
        <v>127</v>
      </c>
      <c r="V4" s="6">
        <v>8</v>
      </c>
      <c r="W4" s="14">
        <v>334871.47240000003</v>
      </c>
      <c r="X4" s="14">
        <v>5303333.6337000001</v>
      </c>
      <c r="Y4" s="6">
        <v>1355</v>
      </c>
      <c r="Z4" s="6">
        <v>41</v>
      </c>
      <c r="AA4" s="6">
        <v>33.049999999999997</v>
      </c>
      <c r="AB4" s="6">
        <v>1879</v>
      </c>
      <c r="AC4" s="6">
        <v>13</v>
      </c>
      <c r="AD4" s="6">
        <v>144.54</v>
      </c>
      <c r="AE4" s="6">
        <v>1.63</v>
      </c>
      <c r="AF4" s="6">
        <v>2.67</v>
      </c>
      <c r="AG4" s="6" t="s">
        <v>114</v>
      </c>
      <c r="AH4" s="6" t="s">
        <v>115</v>
      </c>
      <c r="AI4" s="6" t="e">
        <v>#N/A</v>
      </c>
      <c r="AJ4" s="6">
        <v>374</v>
      </c>
    </row>
    <row r="5" spans="1:41" s="6" customFormat="1">
      <c r="A5" s="6">
        <v>2432</v>
      </c>
      <c r="B5" s="6" t="s">
        <v>103</v>
      </c>
      <c r="C5" s="6" t="s">
        <v>112</v>
      </c>
      <c r="D5" s="6" t="s">
        <v>122</v>
      </c>
      <c r="E5" s="6" t="s">
        <v>118</v>
      </c>
      <c r="F5" s="6">
        <v>0</v>
      </c>
      <c r="G5" s="6">
        <v>1993</v>
      </c>
      <c r="H5" s="6">
        <v>1992</v>
      </c>
      <c r="I5" s="6" t="s">
        <v>106</v>
      </c>
      <c r="J5" s="6" t="s">
        <v>4</v>
      </c>
      <c r="K5" s="6" t="s">
        <v>107</v>
      </c>
      <c r="L5" s="6" t="s">
        <v>108</v>
      </c>
      <c r="M5" s="6" t="s">
        <v>128</v>
      </c>
      <c r="N5" s="6">
        <v>33</v>
      </c>
      <c r="O5" s="6" t="s">
        <v>112</v>
      </c>
      <c r="P5" s="6" t="s">
        <v>121</v>
      </c>
      <c r="Q5" s="6" t="s">
        <v>112</v>
      </c>
      <c r="R5" s="6" t="s">
        <v>112</v>
      </c>
      <c r="S5" s="6" t="s">
        <v>112</v>
      </c>
      <c r="T5" s="6" t="s">
        <v>112</v>
      </c>
      <c r="U5" s="6" t="s">
        <v>129</v>
      </c>
      <c r="V5" s="6" t="s">
        <v>122</v>
      </c>
      <c r="W5" s="14">
        <v>390795.19829999999</v>
      </c>
      <c r="X5" s="14">
        <v>5336421.2657000003</v>
      </c>
      <c r="Y5" s="6">
        <v>1590</v>
      </c>
      <c r="Z5" s="6">
        <v>12</v>
      </c>
      <c r="AA5" s="6">
        <v>132.5</v>
      </c>
      <c r="AB5" s="6">
        <v>1879</v>
      </c>
      <c r="AC5" s="6">
        <v>13</v>
      </c>
      <c r="AD5" s="6">
        <v>144.54</v>
      </c>
      <c r="AE5" s="6">
        <v>3.28</v>
      </c>
      <c r="AF5" s="6">
        <v>2.67</v>
      </c>
      <c r="AG5" s="6" t="s">
        <v>123</v>
      </c>
      <c r="AH5" s="6" t="s">
        <v>115</v>
      </c>
      <c r="AI5" s="6" t="e">
        <v>#N/A</v>
      </c>
      <c r="AJ5" s="6">
        <v>361</v>
      </c>
    </row>
    <row r="6" spans="1:41" s="6" customFormat="1">
      <c r="A6" s="6">
        <v>2433</v>
      </c>
      <c r="B6" s="6" t="s">
        <v>103</v>
      </c>
      <c r="C6" s="6" t="s">
        <v>116</v>
      </c>
      <c r="D6" s="6" t="s">
        <v>130</v>
      </c>
      <c r="E6" s="6" t="s">
        <v>105</v>
      </c>
      <c r="F6" s="6">
        <v>12</v>
      </c>
      <c r="G6" s="6">
        <v>1993</v>
      </c>
      <c r="H6" s="6">
        <v>1980</v>
      </c>
      <c r="I6" s="6" t="s">
        <v>106</v>
      </c>
      <c r="J6" s="6" t="s">
        <v>4</v>
      </c>
      <c r="K6" s="6" t="s">
        <v>107</v>
      </c>
      <c r="L6" s="6" t="s">
        <v>112</v>
      </c>
      <c r="M6" s="6" t="s">
        <v>112</v>
      </c>
      <c r="N6" s="6" t="s">
        <v>112</v>
      </c>
      <c r="O6" s="6" t="s">
        <v>112</v>
      </c>
      <c r="P6" s="6" t="s">
        <v>112</v>
      </c>
      <c r="Q6" s="6" t="s">
        <v>112</v>
      </c>
      <c r="R6" s="6" t="s">
        <v>112</v>
      </c>
      <c r="S6" s="6" t="s">
        <v>112</v>
      </c>
      <c r="T6" s="6" t="s">
        <v>112</v>
      </c>
      <c r="U6" s="6" t="s">
        <v>113</v>
      </c>
      <c r="V6" s="6" t="s">
        <v>112</v>
      </c>
      <c r="W6" s="14">
        <v>361830.92109999998</v>
      </c>
      <c r="X6" s="14">
        <v>5323423.3885000004</v>
      </c>
      <c r="Y6" s="6">
        <v>910</v>
      </c>
      <c r="Z6" s="6">
        <v>50</v>
      </c>
      <c r="AA6" s="6">
        <v>18.2</v>
      </c>
      <c r="AB6" s="6">
        <v>1879</v>
      </c>
      <c r="AC6" s="6">
        <v>13</v>
      </c>
      <c r="AD6" s="6">
        <v>144.54</v>
      </c>
      <c r="AE6" s="6">
        <v>0.56000000000000005</v>
      </c>
      <c r="AF6" s="6">
        <v>2.67</v>
      </c>
      <c r="AG6" s="6" t="s">
        <v>112</v>
      </c>
      <c r="AH6" s="6" t="s">
        <v>112</v>
      </c>
      <c r="AI6" s="6" t="s">
        <v>112</v>
      </c>
      <c r="AJ6" s="6" t="s">
        <v>112</v>
      </c>
    </row>
    <row r="7" spans="1:41" s="6" customFormat="1">
      <c r="A7" s="6">
        <v>2434</v>
      </c>
      <c r="B7" s="6" t="s">
        <v>103</v>
      </c>
      <c r="C7" s="6" t="s">
        <v>116</v>
      </c>
      <c r="D7" s="6" t="s">
        <v>117</v>
      </c>
      <c r="E7" s="6" t="s">
        <v>118</v>
      </c>
      <c r="F7" s="6">
        <v>0</v>
      </c>
      <c r="G7" s="6">
        <v>1993</v>
      </c>
      <c r="H7" s="6">
        <v>1992</v>
      </c>
      <c r="I7" s="6" t="s">
        <v>106</v>
      </c>
      <c r="J7" s="6" t="s">
        <v>4</v>
      </c>
      <c r="K7" s="6" t="s">
        <v>107</v>
      </c>
      <c r="L7" s="6" t="s">
        <v>108</v>
      </c>
      <c r="M7" s="6" t="s">
        <v>109</v>
      </c>
      <c r="N7" s="6">
        <v>48</v>
      </c>
      <c r="O7" s="6" t="s">
        <v>110</v>
      </c>
      <c r="P7" s="6" t="s">
        <v>121</v>
      </c>
      <c r="Q7" s="6" t="s">
        <v>112</v>
      </c>
      <c r="R7" s="6" t="s">
        <v>112</v>
      </c>
      <c r="S7" s="6" t="s">
        <v>110</v>
      </c>
      <c r="T7" s="6" t="s">
        <v>112</v>
      </c>
      <c r="U7" s="6" t="s">
        <v>131</v>
      </c>
      <c r="V7" s="6" t="s">
        <v>122</v>
      </c>
      <c r="W7" s="14">
        <v>379060.08319999999</v>
      </c>
      <c r="X7" s="14">
        <v>5334165.0702</v>
      </c>
      <c r="Y7" s="6">
        <v>1590</v>
      </c>
      <c r="Z7" s="6">
        <v>12</v>
      </c>
      <c r="AA7" s="6">
        <v>132.5</v>
      </c>
      <c r="AB7" s="6">
        <v>1879</v>
      </c>
      <c r="AC7" s="6">
        <v>13</v>
      </c>
      <c r="AD7" s="6">
        <v>144.54</v>
      </c>
      <c r="AE7" s="6">
        <v>3.28</v>
      </c>
      <c r="AF7" s="6">
        <v>2.67</v>
      </c>
      <c r="AG7" s="6" t="s">
        <v>123</v>
      </c>
      <c r="AH7" s="6" t="s">
        <v>115</v>
      </c>
      <c r="AI7" s="6" t="e">
        <v>#N/A</v>
      </c>
      <c r="AJ7" s="6">
        <v>356</v>
      </c>
    </row>
    <row r="8" spans="1:41" s="6" customFormat="1">
      <c r="A8" s="6">
        <v>2435</v>
      </c>
      <c r="B8" s="6" t="s">
        <v>103</v>
      </c>
      <c r="C8" s="6" t="s">
        <v>112</v>
      </c>
      <c r="D8" s="6" t="s">
        <v>122</v>
      </c>
      <c r="E8" s="6" t="s">
        <v>118</v>
      </c>
      <c r="F8" s="6">
        <v>0</v>
      </c>
      <c r="G8" s="6">
        <v>1993</v>
      </c>
      <c r="H8" s="6">
        <v>1992</v>
      </c>
      <c r="I8" s="6" t="s">
        <v>106</v>
      </c>
      <c r="J8" s="6" t="s">
        <v>4</v>
      </c>
      <c r="K8" s="6" t="s">
        <v>107</v>
      </c>
      <c r="L8" s="6" t="s">
        <v>132</v>
      </c>
      <c r="M8" s="6" t="s">
        <v>109</v>
      </c>
      <c r="N8" s="6">
        <v>30</v>
      </c>
      <c r="O8" s="6" t="s">
        <v>112</v>
      </c>
      <c r="P8" s="6" t="s">
        <v>112</v>
      </c>
      <c r="Q8" s="6" t="s">
        <v>112</v>
      </c>
      <c r="R8" s="6" t="s">
        <v>112</v>
      </c>
      <c r="S8" s="6" t="s">
        <v>112</v>
      </c>
      <c r="T8" s="6" t="s">
        <v>112</v>
      </c>
      <c r="U8" s="6" t="s">
        <v>131</v>
      </c>
      <c r="V8" s="6" t="s">
        <v>122</v>
      </c>
      <c r="W8" s="14">
        <v>380423.16259999998</v>
      </c>
      <c r="X8" s="14">
        <v>5334762.0115999999</v>
      </c>
      <c r="Y8" s="6">
        <v>1590</v>
      </c>
      <c r="Z8" s="6">
        <v>12</v>
      </c>
      <c r="AA8" s="6">
        <v>132.5</v>
      </c>
      <c r="AB8" s="6">
        <v>1879</v>
      </c>
      <c r="AC8" s="6">
        <v>13</v>
      </c>
      <c r="AD8" s="6">
        <v>144.54</v>
      </c>
      <c r="AE8" s="6">
        <v>3.28</v>
      </c>
      <c r="AF8" s="6">
        <v>2.67</v>
      </c>
      <c r="AG8" s="6" t="s">
        <v>123</v>
      </c>
      <c r="AH8" s="6" t="s">
        <v>115</v>
      </c>
      <c r="AI8" s="6" t="e">
        <v>#N/A</v>
      </c>
      <c r="AJ8" s="6">
        <v>359</v>
      </c>
    </row>
    <row r="9" spans="1:41" s="6" customFormat="1">
      <c r="A9" s="6">
        <v>2436</v>
      </c>
      <c r="B9" s="6" t="s">
        <v>103</v>
      </c>
      <c r="C9" s="6" t="s">
        <v>116</v>
      </c>
      <c r="D9" s="6" t="s">
        <v>130</v>
      </c>
      <c r="E9" s="6" t="s">
        <v>133</v>
      </c>
      <c r="F9" s="6">
        <v>9</v>
      </c>
      <c r="G9" s="6">
        <v>1993</v>
      </c>
      <c r="H9" s="6">
        <v>1983</v>
      </c>
      <c r="I9" s="6" t="s">
        <v>106</v>
      </c>
      <c r="J9" s="6" t="s">
        <v>112</v>
      </c>
      <c r="K9" s="6" t="s">
        <v>107</v>
      </c>
      <c r="L9" s="6" t="s">
        <v>119</v>
      </c>
      <c r="M9" s="6" t="s">
        <v>128</v>
      </c>
      <c r="N9" s="6">
        <v>83</v>
      </c>
      <c r="O9" s="6" t="s">
        <v>134</v>
      </c>
      <c r="P9" s="6" t="s">
        <v>111</v>
      </c>
      <c r="Q9" s="6" t="s">
        <v>135</v>
      </c>
      <c r="R9" s="6" t="s">
        <v>136</v>
      </c>
      <c r="S9" s="6" t="s">
        <v>110</v>
      </c>
      <c r="T9" s="6" t="s">
        <v>112</v>
      </c>
      <c r="U9" s="6" t="s">
        <v>129</v>
      </c>
      <c r="V9" s="6">
        <v>6</v>
      </c>
      <c r="W9" s="14">
        <v>374197.68660000002</v>
      </c>
      <c r="X9" s="14">
        <v>5323946.1496000001</v>
      </c>
      <c r="Y9" s="6">
        <v>932</v>
      </c>
      <c r="Z9" s="6">
        <v>23</v>
      </c>
      <c r="AA9" s="6">
        <v>40.520000000000003</v>
      </c>
      <c r="AB9" s="6">
        <v>1879</v>
      </c>
      <c r="AC9" s="6">
        <v>13</v>
      </c>
      <c r="AD9" s="6">
        <v>144.54</v>
      </c>
      <c r="AE9" s="6">
        <v>3.42</v>
      </c>
      <c r="AF9" s="6">
        <v>2.67</v>
      </c>
      <c r="AG9" s="6" t="s">
        <v>112</v>
      </c>
      <c r="AH9" s="6" t="s">
        <v>115</v>
      </c>
      <c r="AI9" s="6" t="e">
        <v>#N/A</v>
      </c>
      <c r="AJ9" s="6">
        <v>393</v>
      </c>
    </row>
    <row r="10" spans="1:41" s="6" customFormat="1">
      <c r="A10" s="6">
        <v>2437</v>
      </c>
      <c r="B10" s="6" t="s">
        <v>103</v>
      </c>
      <c r="C10" s="6" t="s">
        <v>104</v>
      </c>
      <c r="D10" s="6" t="s">
        <v>36</v>
      </c>
      <c r="E10" s="6" t="s">
        <v>105</v>
      </c>
      <c r="F10" s="6">
        <v>18</v>
      </c>
      <c r="G10" s="6">
        <v>1993</v>
      </c>
      <c r="H10" s="6">
        <v>1974</v>
      </c>
      <c r="I10" s="6" t="s">
        <v>106</v>
      </c>
      <c r="J10" s="6" t="s">
        <v>4</v>
      </c>
      <c r="K10" s="6" t="s">
        <v>107</v>
      </c>
      <c r="L10" s="6" t="s">
        <v>108</v>
      </c>
      <c r="M10" s="6" t="s">
        <v>128</v>
      </c>
      <c r="N10" s="6">
        <v>72</v>
      </c>
      <c r="O10" s="6" t="s">
        <v>124</v>
      </c>
      <c r="P10" s="6" t="s">
        <v>111</v>
      </c>
      <c r="Q10" s="6" t="s">
        <v>125</v>
      </c>
      <c r="R10" s="6" t="s">
        <v>126</v>
      </c>
      <c r="S10" s="6" t="s">
        <v>110</v>
      </c>
      <c r="T10" s="6" t="s">
        <v>112</v>
      </c>
      <c r="U10" s="6" t="s">
        <v>113</v>
      </c>
      <c r="V10" s="6">
        <v>8</v>
      </c>
      <c r="W10" s="14">
        <v>358670.71380000003</v>
      </c>
      <c r="X10" s="14">
        <v>5321004.5414000005</v>
      </c>
      <c r="Y10" s="6">
        <v>1467</v>
      </c>
      <c r="Z10" s="6">
        <v>31</v>
      </c>
      <c r="AA10" s="6">
        <v>47.32</v>
      </c>
      <c r="AB10" s="6">
        <v>1879</v>
      </c>
      <c r="AC10" s="6">
        <v>13</v>
      </c>
      <c r="AD10" s="6">
        <v>144.54</v>
      </c>
      <c r="AE10" s="6">
        <v>1.23</v>
      </c>
      <c r="AF10" s="6">
        <v>2.67</v>
      </c>
      <c r="AG10" s="6" t="s">
        <v>114</v>
      </c>
      <c r="AH10" s="6" t="s">
        <v>115</v>
      </c>
      <c r="AI10" s="6" t="e">
        <v>#N/A</v>
      </c>
      <c r="AJ10" s="6">
        <v>378</v>
      </c>
    </row>
    <row r="11" spans="1:41" s="6" customFormat="1">
      <c r="A11" s="6">
        <v>2438</v>
      </c>
      <c r="B11" s="6" t="s">
        <v>103</v>
      </c>
      <c r="C11" s="6" t="s">
        <v>116</v>
      </c>
      <c r="D11" s="6" t="s">
        <v>130</v>
      </c>
      <c r="E11" s="6" t="s">
        <v>133</v>
      </c>
      <c r="F11" s="6">
        <v>7</v>
      </c>
      <c r="G11" s="6">
        <v>1993</v>
      </c>
      <c r="H11" s="6">
        <v>1985</v>
      </c>
      <c r="I11" s="6" t="s">
        <v>106</v>
      </c>
      <c r="J11" s="6" t="s">
        <v>4</v>
      </c>
      <c r="K11" s="6" t="s">
        <v>107</v>
      </c>
      <c r="L11" s="6" t="s">
        <v>108</v>
      </c>
      <c r="M11" s="6" t="s">
        <v>128</v>
      </c>
      <c r="N11" s="6">
        <v>64</v>
      </c>
      <c r="O11" s="6" t="s">
        <v>137</v>
      </c>
      <c r="P11" s="6" t="s">
        <v>138</v>
      </c>
      <c r="Q11" s="6" t="s">
        <v>110</v>
      </c>
      <c r="R11" s="6" t="s">
        <v>110</v>
      </c>
      <c r="S11" s="6" t="s">
        <v>110</v>
      </c>
      <c r="T11" s="6" t="s">
        <v>112</v>
      </c>
      <c r="U11" s="6" t="s">
        <v>139</v>
      </c>
      <c r="V11" s="6">
        <v>5</v>
      </c>
      <c r="W11" s="14">
        <v>377072.19929999998</v>
      </c>
      <c r="X11" s="14">
        <v>5322674.1604000004</v>
      </c>
      <c r="Y11" s="6">
        <v>1115</v>
      </c>
      <c r="Z11" s="6">
        <v>22</v>
      </c>
      <c r="AA11" s="6">
        <v>50.68</v>
      </c>
      <c r="AB11" s="6">
        <v>1879</v>
      </c>
      <c r="AC11" s="6">
        <v>13</v>
      </c>
      <c r="AD11" s="6">
        <v>144.54</v>
      </c>
      <c r="AE11" s="6">
        <v>-0.63</v>
      </c>
      <c r="AF11" s="6">
        <v>2.67</v>
      </c>
      <c r="AG11" s="6" t="s">
        <v>114</v>
      </c>
      <c r="AH11" s="6" t="s">
        <v>115</v>
      </c>
      <c r="AI11" s="6" t="e">
        <v>#N/A</v>
      </c>
      <c r="AJ11" s="6">
        <v>381</v>
      </c>
    </row>
    <row r="12" spans="1:41" s="6" customFormat="1">
      <c r="A12" s="6">
        <v>2439</v>
      </c>
      <c r="B12" s="6" t="s">
        <v>103</v>
      </c>
      <c r="C12" s="6" t="s">
        <v>116</v>
      </c>
      <c r="D12" s="6" t="s">
        <v>130</v>
      </c>
      <c r="E12" s="6" t="s">
        <v>133</v>
      </c>
      <c r="F12" s="6">
        <v>9</v>
      </c>
      <c r="G12" s="6">
        <v>1993</v>
      </c>
      <c r="H12" s="6">
        <v>1983</v>
      </c>
      <c r="I12" s="6" t="s">
        <v>106</v>
      </c>
      <c r="J12" s="6" t="s">
        <v>4</v>
      </c>
      <c r="K12" s="6" t="s">
        <v>107</v>
      </c>
      <c r="L12" s="6" t="s">
        <v>108</v>
      </c>
      <c r="M12" s="6" t="s">
        <v>109</v>
      </c>
      <c r="N12" s="6">
        <v>14</v>
      </c>
      <c r="O12" s="6" t="s">
        <v>110</v>
      </c>
      <c r="P12" s="6" t="s">
        <v>121</v>
      </c>
      <c r="Q12" s="6" t="s">
        <v>110</v>
      </c>
      <c r="R12" s="6" t="s">
        <v>110</v>
      </c>
      <c r="S12" s="6" t="s">
        <v>110</v>
      </c>
      <c r="T12" s="6" t="s">
        <v>112</v>
      </c>
      <c r="U12" s="6" t="s">
        <v>113</v>
      </c>
      <c r="V12" s="6">
        <v>5</v>
      </c>
      <c r="W12" s="14">
        <v>367074.3175</v>
      </c>
      <c r="X12" s="14">
        <v>5325043.2259999998</v>
      </c>
      <c r="Y12" s="6">
        <v>932</v>
      </c>
      <c r="Z12" s="6">
        <v>23</v>
      </c>
      <c r="AA12" s="6">
        <v>40.520000000000003</v>
      </c>
      <c r="AB12" s="6">
        <v>1879</v>
      </c>
      <c r="AC12" s="6">
        <v>13</v>
      </c>
      <c r="AD12" s="6">
        <v>144.54</v>
      </c>
      <c r="AE12" s="6">
        <v>3.42</v>
      </c>
      <c r="AF12" s="6">
        <v>2.67</v>
      </c>
      <c r="AG12" s="6" t="s">
        <v>114</v>
      </c>
      <c r="AH12" s="6" t="s">
        <v>115</v>
      </c>
      <c r="AI12" s="6" t="e">
        <v>#N/A</v>
      </c>
      <c r="AJ12" s="6">
        <v>399</v>
      </c>
    </row>
    <row r="13" spans="1:41" s="6" customFormat="1">
      <c r="A13" s="6">
        <v>2440</v>
      </c>
      <c r="B13" s="6" t="s">
        <v>140</v>
      </c>
      <c r="C13" s="6" t="s">
        <v>141</v>
      </c>
      <c r="D13" s="6" t="s">
        <v>36</v>
      </c>
      <c r="E13" s="6" t="s">
        <v>36</v>
      </c>
      <c r="F13" s="6" t="s">
        <v>112</v>
      </c>
      <c r="G13" s="6" t="s">
        <v>141</v>
      </c>
      <c r="H13" s="6" t="s">
        <v>112</v>
      </c>
      <c r="I13" s="6" t="s">
        <v>141</v>
      </c>
      <c r="J13" s="6" t="s">
        <v>141</v>
      </c>
      <c r="K13" s="6" t="s">
        <v>141</v>
      </c>
      <c r="L13" s="6" t="s">
        <v>36</v>
      </c>
      <c r="M13" s="6" t="s">
        <v>36</v>
      </c>
      <c r="N13" s="6" t="s">
        <v>36</v>
      </c>
      <c r="O13" s="6" t="s">
        <v>36</v>
      </c>
      <c r="P13" s="6" t="s">
        <v>36</v>
      </c>
      <c r="Q13" s="6" t="s">
        <v>36</v>
      </c>
      <c r="R13" s="6" t="s">
        <v>36</v>
      </c>
      <c r="S13" s="6" t="s">
        <v>36</v>
      </c>
      <c r="T13" s="6" t="s">
        <v>36</v>
      </c>
      <c r="U13" s="6" t="s">
        <v>141</v>
      </c>
      <c r="V13" s="6" t="s">
        <v>36</v>
      </c>
      <c r="W13" s="6" t="s">
        <v>142</v>
      </c>
      <c r="X13" s="6" t="s">
        <v>142</v>
      </c>
      <c r="Y13" s="6" t="s">
        <v>112</v>
      </c>
      <c r="Z13" s="6" t="s">
        <v>112</v>
      </c>
      <c r="AA13" s="6" t="s">
        <v>112</v>
      </c>
      <c r="AB13" s="6" t="s">
        <v>141</v>
      </c>
      <c r="AC13" s="6" t="s">
        <v>141</v>
      </c>
      <c r="AD13" s="6" t="s">
        <v>141</v>
      </c>
      <c r="AE13" s="6" t="s">
        <v>112</v>
      </c>
      <c r="AF13" s="6" t="s">
        <v>141</v>
      </c>
      <c r="AG13" s="6" t="s">
        <v>141</v>
      </c>
      <c r="AH13" s="6" t="s">
        <v>112</v>
      </c>
      <c r="AI13" s="6" t="s">
        <v>112</v>
      </c>
      <c r="AJ13" s="6" t="s">
        <v>112</v>
      </c>
    </row>
    <row r="14" spans="1:41" s="6" customFormat="1">
      <c r="A14" s="6">
        <v>2441</v>
      </c>
      <c r="B14" s="6" t="s">
        <v>140</v>
      </c>
      <c r="C14" s="6" t="s">
        <v>141</v>
      </c>
      <c r="D14" s="6" t="s">
        <v>36</v>
      </c>
      <c r="E14" s="6" t="s">
        <v>36</v>
      </c>
      <c r="F14" s="6" t="s">
        <v>112</v>
      </c>
      <c r="G14" s="6" t="s">
        <v>141</v>
      </c>
      <c r="H14" s="6" t="s">
        <v>112</v>
      </c>
      <c r="I14" s="6" t="s">
        <v>141</v>
      </c>
      <c r="J14" s="6" t="s">
        <v>141</v>
      </c>
      <c r="K14" s="6" t="s">
        <v>141</v>
      </c>
      <c r="L14" s="6" t="s">
        <v>36</v>
      </c>
      <c r="M14" s="6" t="s">
        <v>36</v>
      </c>
      <c r="N14" s="6" t="s">
        <v>36</v>
      </c>
      <c r="O14" s="6" t="s">
        <v>36</v>
      </c>
      <c r="P14" s="6" t="s">
        <v>36</v>
      </c>
      <c r="Q14" s="6" t="s">
        <v>36</v>
      </c>
      <c r="R14" s="6" t="s">
        <v>36</v>
      </c>
      <c r="S14" s="6" t="s">
        <v>36</v>
      </c>
      <c r="T14" s="6" t="s">
        <v>36</v>
      </c>
      <c r="U14" s="6" t="s">
        <v>141</v>
      </c>
      <c r="V14" s="6" t="s">
        <v>36</v>
      </c>
      <c r="W14" s="6" t="s">
        <v>142</v>
      </c>
      <c r="X14" s="6" t="s">
        <v>142</v>
      </c>
      <c r="Y14" s="6" t="s">
        <v>112</v>
      </c>
      <c r="Z14" s="6" t="s">
        <v>112</v>
      </c>
      <c r="AA14" s="6" t="s">
        <v>112</v>
      </c>
      <c r="AB14" s="6" t="s">
        <v>141</v>
      </c>
      <c r="AC14" s="6" t="s">
        <v>141</v>
      </c>
      <c r="AD14" s="6" t="s">
        <v>141</v>
      </c>
      <c r="AE14" s="6" t="s">
        <v>112</v>
      </c>
      <c r="AF14" s="6" t="s">
        <v>141</v>
      </c>
      <c r="AG14" s="6" t="s">
        <v>141</v>
      </c>
      <c r="AH14" s="6" t="s">
        <v>112</v>
      </c>
      <c r="AI14" s="6" t="s">
        <v>112</v>
      </c>
      <c r="AJ14" s="6" t="s">
        <v>112</v>
      </c>
    </row>
    <row r="15" spans="1:41" s="6" customFormat="1">
      <c r="A15" s="6">
        <v>2442</v>
      </c>
      <c r="B15" s="6" t="s">
        <v>103</v>
      </c>
      <c r="C15" s="6" t="s">
        <v>116</v>
      </c>
      <c r="D15" s="6" t="s">
        <v>117</v>
      </c>
      <c r="E15" s="6" t="s">
        <v>118</v>
      </c>
      <c r="F15" s="6">
        <v>0</v>
      </c>
      <c r="G15" s="6">
        <v>1993</v>
      </c>
      <c r="H15" s="6">
        <v>1992</v>
      </c>
      <c r="I15" s="6" t="s">
        <v>143</v>
      </c>
      <c r="J15" s="6" t="s">
        <v>144</v>
      </c>
      <c r="K15" s="6" t="s">
        <v>145</v>
      </c>
      <c r="L15" s="6" t="s">
        <v>112</v>
      </c>
      <c r="M15" s="6" t="s">
        <v>112</v>
      </c>
      <c r="N15" s="6" t="s">
        <v>112</v>
      </c>
      <c r="O15" s="6" t="s">
        <v>110</v>
      </c>
      <c r="P15" s="6" t="s">
        <v>121</v>
      </c>
      <c r="Q15" s="6" t="s">
        <v>112</v>
      </c>
      <c r="R15" s="6" t="s">
        <v>112</v>
      </c>
      <c r="S15" s="6" t="s">
        <v>110</v>
      </c>
      <c r="T15" s="6" t="s">
        <v>112</v>
      </c>
      <c r="U15" s="6" t="s">
        <v>131</v>
      </c>
      <c r="V15" s="6" t="s">
        <v>122</v>
      </c>
      <c r="W15" s="14">
        <v>376638.96909999999</v>
      </c>
      <c r="X15" s="14">
        <v>5332646.1942999996</v>
      </c>
      <c r="Y15" s="6">
        <v>1590</v>
      </c>
      <c r="Z15" s="6">
        <v>12</v>
      </c>
      <c r="AA15" s="6">
        <v>132.5</v>
      </c>
      <c r="AB15" s="6">
        <v>1879</v>
      </c>
      <c r="AC15" s="6">
        <v>13</v>
      </c>
      <c r="AD15" s="6">
        <v>144.54</v>
      </c>
      <c r="AE15" s="6">
        <v>3.28</v>
      </c>
      <c r="AF15" s="6">
        <v>2.67</v>
      </c>
      <c r="AG15" s="6" t="s">
        <v>123</v>
      </c>
      <c r="AH15" s="6" t="s">
        <v>115</v>
      </c>
      <c r="AI15" s="6" t="e">
        <v>#N/A</v>
      </c>
      <c r="AJ15" s="6">
        <v>344</v>
      </c>
    </row>
    <row r="16" spans="1:41" s="6" customFormat="1">
      <c r="A16" s="6">
        <v>2443</v>
      </c>
      <c r="B16" s="6" t="s">
        <v>140</v>
      </c>
      <c r="C16" s="6" t="s">
        <v>141</v>
      </c>
      <c r="D16" s="6" t="s">
        <v>36</v>
      </c>
      <c r="E16" s="6" t="s">
        <v>36</v>
      </c>
      <c r="F16" s="6" t="s">
        <v>112</v>
      </c>
      <c r="G16" s="6" t="s">
        <v>141</v>
      </c>
      <c r="H16" s="6" t="s">
        <v>112</v>
      </c>
      <c r="I16" s="6" t="s">
        <v>141</v>
      </c>
      <c r="J16" s="6" t="s">
        <v>141</v>
      </c>
      <c r="K16" s="6" t="s">
        <v>141</v>
      </c>
      <c r="L16" s="6" t="s">
        <v>36</v>
      </c>
      <c r="M16" s="6" t="s">
        <v>36</v>
      </c>
      <c r="N16" s="6" t="s">
        <v>36</v>
      </c>
      <c r="O16" s="6" t="s">
        <v>36</v>
      </c>
      <c r="P16" s="6" t="s">
        <v>36</v>
      </c>
      <c r="Q16" s="6" t="s">
        <v>36</v>
      </c>
      <c r="R16" s="6" t="s">
        <v>36</v>
      </c>
      <c r="S16" s="6" t="s">
        <v>36</v>
      </c>
      <c r="T16" s="6" t="s">
        <v>36</v>
      </c>
      <c r="U16" s="6" t="s">
        <v>141</v>
      </c>
      <c r="V16" s="6" t="s">
        <v>36</v>
      </c>
      <c r="W16" s="6" t="s">
        <v>142</v>
      </c>
      <c r="X16" s="6" t="s">
        <v>142</v>
      </c>
      <c r="Y16" s="6" t="s">
        <v>112</v>
      </c>
      <c r="Z16" s="6" t="s">
        <v>112</v>
      </c>
      <c r="AA16" s="6" t="s">
        <v>112</v>
      </c>
      <c r="AB16" s="6" t="s">
        <v>141</v>
      </c>
      <c r="AC16" s="6" t="s">
        <v>141</v>
      </c>
      <c r="AD16" s="6" t="s">
        <v>141</v>
      </c>
      <c r="AE16" s="6" t="s">
        <v>112</v>
      </c>
      <c r="AF16" s="6" t="s">
        <v>141</v>
      </c>
      <c r="AG16" s="6" t="s">
        <v>141</v>
      </c>
      <c r="AH16" s="6" t="s">
        <v>112</v>
      </c>
      <c r="AI16" s="6" t="s">
        <v>112</v>
      </c>
      <c r="AJ16" s="6" t="s">
        <v>112</v>
      </c>
    </row>
    <row r="17" spans="1:36" s="6" customFormat="1">
      <c r="A17" s="6">
        <v>2444</v>
      </c>
      <c r="B17" s="6" t="s">
        <v>103</v>
      </c>
      <c r="C17" s="6" t="s">
        <v>104</v>
      </c>
      <c r="D17" s="6" t="s">
        <v>36</v>
      </c>
      <c r="E17" s="6" t="s">
        <v>118</v>
      </c>
      <c r="F17" s="6">
        <v>0</v>
      </c>
      <c r="G17" s="6">
        <v>1993</v>
      </c>
      <c r="H17" s="6">
        <v>1992</v>
      </c>
      <c r="I17" s="6" t="s">
        <v>106</v>
      </c>
      <c r="J17" s="6" t="s">
        <v>146</v>
      </c>
      <c r="K17" s="6" t="s">
        <v>147</v>
      </c>
      <c r="L17" s="6" t="s">
        <v>119</v>
      </c>
      <c r="M17" s="6" t="s">
        <v>120</v>
      </c>
      <c r="N17" s="6" t="s">
        <v>112</v>
      </c>
      <c r="O17" s="6" t="s">
        <v>110</v>
      </c>
      <c r="P17" s="6" t="s">
        <v>121</v>
      </c>
      <c r="Q17" s="6" t="s">
        <v>110</v>
      </c>
      <c r="R17" s="6" t="s">
        <v>110</v>
      </c>
      <c r="S17" s="6" t="s">
        <v>110</v>
      </c>
      <c r="T17" s="6" t="s">
        <v>112</v>
      </c>
      <c r="U17" s="6" t="s">
        <v>127</v>
      </c>
      <c r="V17" s="6" t="s">
        <v>122</v>
      </c>
      <c r="W17" s="14">
        <v>339457.55369999999</v>
      </c>
      <c r="X17" s="14">
        <v>5305976.9768000003</v>
      </c>
      <c r="Y17" s="6">
        <v>1590</v>
      </c>
      <c r="Z17" s="6">
        <v>12</v>
      </c>
      <c r="AA17" s="6">
        <v>132.5</v>
      </c>
      <c r="AB17" s="6">
        <v>1879</v>
      </c>
      <c r="AC17" s="6">
        <v>13</v>
      </c>
      <c r="AD17" s="6">
        <v>144.54</v>
      </c>
      <c r="AE17" s="6">
        <v>3.28</v>
      </c>
      <c r="AF17" s="6">
        <v>2.67</v>
      </c>
      <c r="AG17" s="6" t="s">
        <v>114</v>
      </c>
      <c r="AH17" s="6" t="s">
        <v>115</v>
      </c>
      <c r="AI17" s="6" t="e">
        <v>#N/A</v>
      </c>
      <c r="AJ17" s="6">
        <v>355</v>
      </c>
    </row>
    <row r="18" spans="1:36" s="6" customFormat="1">
      <c r="A18" s="6">
        <v>2445</v>
      </c>
      <c r="B18" s="6" t="s">
        <v>103</v>
      </c>
      <c r="C18" s="6" t="s">
        <v>116</v>
      </c>
      <c r="D18" s="6" t="s">
        <v>130</v>
      </c>
      <c r="E18" s="6" t="s">
        <v>105</v>
      </c>
      <c r="F18" s="6">
        <v>11</v>
      </c>
      <c r="G18" s="6" t="s">
        <v>112</v>
      </c>
      <c r="H18" s="6" t="s">
        <v>112</v>
      </c>
      <c r="I18" s="6" t="s">
        <v>106</v>
      </c>
      <c r="J18" s="6" t="s">
        <v>112</v>
      </c>
      <c r="K18" s="6" t="s">
        <v>147</v>
      </c>
      <c r="L18" s="6" t="s">
        <v>112</v>
      </c>
      <c r="M18" s="6" t="s">
        <v>112</v>
      </c>
      <c r="N18" s="6" t="s">
        <v>112</v>
      </c>
      <c r="O18" s="6" t="s">
        <v>137</v>
      </c>
      <c r="P18" s="6" t="s">
        <v>121</v>
      </c>
      <c r="Q18" s="6" t="s">
        <v>135</v>
      </c>
      <c r="R18" s="6" t="s">
        <v>126</v>
      </c>
      <c r="S18" s="6" t="s">
        <v>148</v>
      </c>
      <c r="T18" s="6" t="s">
        <v>112</v>
      </c>
      <c r="U18" s="6" t="s">
        <v>127</v>
      </c>
      <c r="V18" s="6">
        <v>8</v>
      </c>
      <c r="W18" s="14">
        <v>344328.95419999998</v>
      </c>
      <c r="X18" s="14">
        <v>5307115.8925999999</v>
      </c>
      <c r="Y18" s="6" t="s">
        <v>112</v>
      </c>
      <c r="Z18" s="6" t="s">
        <v>112</v>
      </c>
      <c r="AA18" s="6" t="s">
        <v>112</v>
      </c>
      <c r="AB18" s="6" t="s">
        <v>112</v>
      </c>
      <c r="AC18" s="6" t="s">
        <v>112</v>
      </c>
      <c r="AD18" s="6" t="s">
        <v>112</v>
      </c>
      <c r="AE18" s="6" t="s">
        <v>112</v>
      </c>
      <c r="AF18" s="6" t="s">
        <v>112</v>
      </c>
      <c r="AG18" s="6" t="s">
        <v>114</v>
      </c>
      <c r="AH18" s="6" t="s">
        <v>115</v>
      </c>
      <c r="AI18" s="6" t="e">
        <v>#N/A</v>
      </c>
      <c r="AJ18" s="6">
        <v>403</v>
      </c>
    </row>
    <row r="19" spans="1:36" s="6" customFormat="1">
      <c r="A19" s="6">
        <v>2446</v>
      </c>
      <c r="B19" s="6" t="s">
        <v>103</v>
      </c>
      <c r="C19" s="6" t="s">
        <v>104</v>
      </c>
      <c r="D19" s="6" t="s">
        <v>36</v>
      </c>
      <c r="E19" s="6" t="s">
        <v>149</v>
      </c>
      <c r="F19" s="6" t="s">
        <v>149</v>
      </c>
      <c r="G19" s="6" t="s">
        <v>112</v>
      </c>
      <c r="H19" s="6" t="s">
        <v>112</v>
      </c>
      <c r="I19" s="6" t="s">
        <v>112</v>
      </c>
      <c r="J19" s="6" t="s">
        <v>112</v>
      </c>
      <c r="K19" s="6" t="s">
        <v>147</v>
      </c>
      <c r="L19" s="6" t="s">
        <v>112</v>
      </c>
      <c r="M19" s="6" t="s">
        <v>112</v>
      </c>
      <c r="N19" s="6" t="s">
        <v>112</v>
      </c>
      <c r="O19" s="6" t="s">
        <v>110</v>
      </c>
      <c r="P19" s="6" t="s">
        <v>138</v>
      </c>
      <c r="Q19" s="6" t="s">
        <v>110</v>
      </c>
      <c r="R19" s="6" t="s">
        <v>110</v>
      </c>
      <c r="S19" s="6" t="s">
        <v>110</v>
      </c>
      <c r="T19" s="6" t="s">
        <v>112</v>
      </c>
      <c r="U19" s="6" t="s">
        <v>127</v>
      </c>
      <c r="V19" s="6">
        <v>6</v>
      </c>
      <c r="W19" s="14">
        <v>349798.64889999997</v>
      </c>
      <c r="X19" s="14">
        <v>5308803.2747999998</v>
      </c>
      <c r="Y19" s="6" t="s">
        <v>112</v>
      </c>
      <c r="Z19" s="6" t="s">
        <v>112</v>
      </c>
      <c r="AA19" s="6" t="s">
        <v>112</v>
      </c>
      <c r="AB19" s="6" t="s">
        <v>112</v>
      </c>
      <c r="AC19" s="6" t="s">
        <v>112</v>
      </c>
      <c r="AD19" s="6" t="s">
        <v>112</v>
      </c>
      <c r="AE19" s="6" t="s">
        <v>112</v>
      </c>
      <c r="AF19" s="6" t="s">
        <v>112</v>
      </c>
      <c r="AG19" s="6" t="s">
        <v>112</v>
      </c>
      <c r="AH19" s="6" t="s">
        <v>112</v>
      </c>
      <c r="AI19" s="6" t="s">
        <v>112</v>
      </c>
      <c r="AJ19" s="6" t="s">
        <v>112</v>
      </c>
    </row>
    <row r="20" spans="1:36" s="6" customFormat="1">
      <c r="A20" s="6">
        <v>2447</v>
      </c>
      <c r="B20" s="6" t="s">
        <v>103</v>
      </c>
      <c r="C20" s="6" t="s">
        <v>116</v>
      </c>
      <c r="D20" s="6" t="s">
        <v>130</v>
      </c>
      <c r="E20" s="6" t="s">
        <v>105</v>
      </c>
      <c r="F20" s="6">
        <v>15</v>
      </c>
      <c r="G20" s="6" t="s">
        <v>112</v>
      </c>
      <c r="H20" s="6" t="s">
        <v>112</v>
      </c>
      <c r="I20" s="6" t="s">
        <v>106</v>
      </c>
      <c r="J20" s="6" t="s">
        <v>112</v>
      </c>
      <c r="K20" s="6" t="s">
        <v>147</v>
      </c>
      <c r="L20" s="6" t="s">
        <v>112</v>
      </c>
      <c r="M20" s="6" t="s">
        <v>112</v>
      </c>
      <c r="N20" s="6" t="s">
        <v>112</v>
      </c>
      <c r="O20" s="6" t="s">
        <v>137</v>
      </c>
      <c r="P20" s="6" t="s">
        <v>111</v>
      </c>
      <c r="Q20" s="6" t="s">
        <v>135</v>
      </c>
      <c r="R20" s="6" t="s">
        <v>136</v>
      </c>
      <c r="S20" s="6" t="s">
        <v>110</v>
      </c>
      <c r="T20" s="6" t="s">
        <v>112</v>
      </c>
      <c r="U20" s="6" t="s">
        <v>127</v>
      </c>
      <c r="V20" s="6">
        <v>8</v>
      </c>
      <c r="W20" s="14">
        <v>350937.83600000001</v>
      </c>
      <c r="X20" s="14">
        <v>5309294.24</v>
      </c>
      <c r="Y20" s="6" t="s">
        <v>112</v>
      </c>
      <c r="Z20" s="6" t="s">
        <v>112</v>
      </c>
      <c r="AA20" s="6" t="s">
        <v>112</v>
      </c>
      <c r="AB20" s="6" t="s">
        <v>112</v>
      </c>
      <c r="AC20" s="6" t="s">
        <v>112</v>
      </c>
      <c r="AD20" s="6" t="s">
        <v>112</v>
      </c>
      <c r="AE20" s="6" t="s">
        <v>112</v>
      </c>
      <c r="AF20" s="6" t="s">
        <v>112</v>
      </c>
      <c r="AG20" s="6" t="s">
        <v>114</v>
      </c>
      <c r="AH20" s="6" t="s">
        <v>115</v>
      </c>
      <c r="AI20" s="6" t="e">
        <v>#N/A</v>
      </c>
      <c r="AJ20" s="6">
        <v>378</v>
      </c>
    </row>
    <row r="21" spans="1:36" s="6" customFormat="1">
      <c r="A21" s="6">
        <v>2448</v>
      </c>
      <c r="B21" s="6" t="s">
        <v>103</v>
      </c>
      <c r="C21" s="6" t="s">
        <v>116</v>
      </c>
      <c r="D21" s="6" t="s">
        <v>117</v>
      </c>
      <c r="E21" s="6" t="s">
        <v>118</v>
      </c>
      <c r="F21" s="6">
        <v>0</v>
      </c>
      <c r="G21" s="6" t="s">
        <v>112</v>
      </c>
      <c r="H21" s="6" t="s">
        <v>112</v>
      </c>
      <c r="I21" s="6" t="s">
        <v>106</v>
      </c>
      <c r="J21" s="6" t="s">
        <v>112</v>
      </c>
      <c r="K21" s="6" t="s">
        <v>147</v>
      </c>
      <c r="L21" s="6" t="s">
        <v>112</v>
      </c>
      <c r="M21" s="6" t="s">
        <v>112</v>
      </c>
      <c r="N21" s="6" t="s">
        <v>112</v>
      </c>
      <c r="O21" s="6" t="s">
        <v>110</v>
      </c>
      <c r="P21" s="6" t="s">
        <v>121</v>
      </c>
      <c r="Q21" s="6" t="s">
        <v>110</v>
      </c>
      <c r="R21" s="6" t="s">
        <v>110</v>
      </c>
      <c r="S21" s="6" t="s">
        <v>110</v>
      </c>
      <c r="T21" s="6" t="s">
        <v>112</v>
      </c>
      <c r="U21" s="6" t="s">
        <v>127</v>
      </c>
      <c r="V21" s="6" t="s">
        <v>122</v>
      </c>
      <c r="W21" s="14">
        <v>350937.83600000001</v>
      </c>
      <c r="X21" s="14">
        <v>5309294.24</v>
      </c>
      <c r="Y21" s="6" t="s">
        <v>112</v>
      </c>
      <c r="Z21" s="6" t="s">
        <v>112</v>
      </c>
      <c r="AA21" s="6" t="s">
        <v>112</v>
      </c>
      <c r="AB21" s="6" t="s">
        <v>112</v>
      </c>
      <c r="AC21" s="6" t="s">
        <v>112</v>
      </c>
      <c r="AD21" s="6" t="s">
        <v>112</v>
      </c>
      <c r="AE21" s="6" t="s">
        <v>112</v>
      </c>
      <c r="AF21" s="6" t="s">
        <v>112</v>
      </c>
      <c r="AG21" s="6" t="s">
        <v>123</v>
      </c>
      <c r="AH21" s="6" t="s">
        <v>115</v>
      </c>
      <c r="AI21" s="6" t="e">
        <v>#N/A</v>
      </c>
      <c r="AJ21" s="6">
        <v>363</v>
      </c>
    </row>
    <row r="22" spans="1:36" s="6" customFormat="1">
      <c r="A22" s="6">
        <v>2449</v>
      </c>
      <c r="B22" s="6" t="s">
        <v>103</v>
      </c>
      <c r="C22" s="6" t="s">
        <v>112</v>
      </c>
      <c r="D22" s="6" t="s">
        <v>122</v>
      </c>
      <c r="E22" s="6" t="s">
        <v>118</v>
      </c>
      <c r="F22" s="6">
        <v>0</v>
      </c>
      <c r="G22" s="6">
        <v>1992</v>
      </c>
      <c r="H22" s="6">
        <v>1991</v>
      </c>
      <c r="I22" s="6" t="s">
        <v>106</v>
      </c>
      <c r="J22" s="6" t="s">
        <v>146</v>
      </c>
      <c r="K22" s="6" t="s">
        <v>147</v>
      </c>
      <c r="L22" s="6" t="s">
        <v>112</v>
      </c>
      <c r="M22" s="6" t="s">
        <v>112</v>
      </c>
      <c r="N22" s="6" t="s">
        <v>112</v>
      </c>
      <c r="O22" s="6" t="s">
        <v>112</v>
      </c>
      <c r="P22" s="6" t="s">
        <v>112</v>
      </c>
      <c r="Q22" s="6" t="s">
        <v>112</v>
      </c>
      <c r="R22" s="6" t="s">
        <v>112</v>
      </c>
      <c r="S22" s="6" t="s">
        <v>112</v>
      </c>
      <c r="T22" s="6" t="s">
        <v>112</v>
      </c>
      <c r="U22" s="6" t="s">
        <v>127</v>
      </c>
      <c r="V22" s="6" t="s">
        <v>122</v>
      </c>
      <c r="W22" s="14">
        <v>351122.67920000001</v>
      </c>
      <c r="X22" s="14">
        <v>5309372.7334000003</v>
      </c>
      <c r="Y22" s="6">
        <v>1313</v>
      </c>
      <c r="Z22" s="6">
        <v>12</v>
      </c>
      <c r="AA22" s="6">
        <v>109.42</v>
      </c>
      <c r="AB22" s="6">
        <v>1590</v>
      </c>
      <c r="AC22" s="6">
        <v>12</v>
      </c>
      <c r="AD22" s="6">
        <v>132.5</v>
      </c>
      <c r="AE22" s="6">
        <v>1.03</v>
      </c>
      <c r="AF22" s="6">
        <v>3.28</v>
      </c>
      <c r="AG22" s="6" t="s">
        <v>112</v>
      </c>
      <c r="AH22" s="6" t="s">
        <v>115</v>
      </c>
      <c r="AI22" s="6" t="e">
        <v>#N/A</v>
      </c>
      <c r="AJ22" s="6">
        <v>363</v>
      </c>
    </row>
    <row r="23" spans="1:36" s="6" customFormat="1">
      <c r="A23" s="6">
        <v>2450</v>
      </c>
      <c r="B23" s="6" t="s">
        <v>103</v>
      </c>
      <c r="C23" s="6" t="s">
        <v>116</v>
      </c>
      <c r="D23" s="6" t="s">
        <v>130</v>
      </c>
      <c r="E23" s="6" t="s">
        <v>133</v>
      </c>
      <c r="F23" s="6">
        <v>5</v>
      </c>
      <c r="G23" s="6" t="s">
        <v>112</v>
      </c>
      <c r="H23" s="6" t="s">
        <v>112</v>
      </c>
      <c r="I23" s="6" t="s">
        <v>106</v>
      </c>
      <c r="J23" s="6" t="s">
        <v>112</v>
      </c>
      <c r="K23" s="6" t="s">
        <v>147</v>
      </c>
      <c r="L23" s="6" t="s">
        <v>112</v>
      </c>
      <c r="M23" s="6" t="s">
        <v>112</v>
      </c>
      <c r="N23" s="6" t="s">
        <v>112</v>
      </c>
      <c r="O23" s="6" t="s">
        <v>110</v>
      </c>
      <c r="P23" s="6" t="s">
        <v>121</v>
      </c>
      <c r="Q23" s="6" t="s">
        <v>112</v>
      </c>
      <c r="R23" s="6" t="s">
        <v>112</v>
      </c>
      <c r="S23" s="6" t="s">
        <v>112</v>
      </c>
      <c r="T23" s="6" t="s">
        <v>112</v>
      </c>
      <c r="U23" s="6" t="s">
        <v>127</v>
      </c>
      <c r="V23" s="6" t="s">
        <v>112</v>
      </c>
      <c r="W23" s="14">
        <v>351178.36629999999</v>
      </c>
      <c r="X23" s="14">
        <v>5309389.7318000002</v>
      </c>
      <c r="Y23" s="6" t="s">
        <v>112</v>
      </c>
      <c r="Z23" s="6" t="s">
        <v>112</v>
      </c>
      <c r="AA23" s="6" t="s">
        <v>112</v>
      </c>
      <c r="AB23" s="6" t="s">
        <v>112</v>
      </c>
      <c r="AC23" s="6" t="s">
        <v>112</v>
      </c>
      <c r="AD23" s="6" t="s">
        <v>112</v>
      </c>
      <c r="AE23" s="6" t="s">
        <v>112</v>
      </c>
      <c r="AF23" s="6" t="s">
        <v>112</v>
      </c>
      <c r="AG23" s="6" t="s">
        <v>112</v>
      </c>
      <c r="AH23" s="6" t="s">
        <v>112</v>
      </c>
      <c r="AI23" s="6" t="s">
        <v>112</v>
      </c>
      <c r="AJ23" s="6" t="s">
        <v>112</v>
      </c>
    </row>
    <row r="24" spans="1:36" s="6" customFormat="1">
      <c r="A24" s="6">
        <v>2451</v>
      </c>
      <c r="B24" s="6" t="s">
        <v>103</v>
      </c>
      <c r="C24" s="6" t="s">
        <v>116</v>
      </c>
      <c r="D24" s="6" t="s">
        <v>117</v>
      </c>
      <c r="E24" s="6" t="s">
        <v>118</v>
      </c>
      <c r="F24" s="6">
        <v>0</v>
      </c>
      <c r="G24" s="6">
        <v>1993</v>
      </c>
      <c r="H24" s="6">
        <v>1992</v>
      </c>
      <c r="I24" s="6" t="s">
        <v>106</v>
      </c>
      <c r="J24" s="6" t="s">
        <v>146</v>
      </c>
      <c r="K24" s="6" t="s">
        <v>147</v>
      </c>
      <c r="L24" s="6" t="s">
        <v>119</v>
      </c>
      <c r="M24" s="6" t="s">
        <v>120</v>
      </c>
      <c r="N24" s="6" t="s">
        <v>112</v>
      </c>
      <c r="O24" s="6" t="s">
        <v>110</v>
      </c>
      <c r="P24" s="6" t="s">
        <v>121</v>
      </c>
      <c r="Q24" s="6" t="s">
        <v>110</v>
      </c>
      <c r="R24" s="6" t="s">
        <v>110</v>
      </c>
      <c r="S24" s="6" t="s">
        <v>110</v>
      </c>
      <c r="T24" s="6" t="s">
        <v>112</v>
      </c>
      <c r="U24" s="6" t="s">
        <v>127</v>
      </c>
      <c r="V24" s="6" t="s">
        <v>122</v>
      </c>
      <c r="W24" s="14">
        <v>351242.18109999999</v>
      </c>
      <c r="X24" s="14">
        <v>5309482.7260999996</v>
      </c>
      <c r="Y24" s="6">
        <v>1590</v>
      </c>
      <c r="Z24" s="6">
        <v>12</v>
      </c>
      <c r="AA24" s="6">
        <v>132.5</v>
      </c>
      <c r="AB24" s="6">
        <v>1879</v>
      </c>
      <c r="AC24" s="6">
        <v>13</v>
      </c>
      <c r="AD24" s="6">
        <v>144.54</v>
      </c>
      <c r="AE24" s="6">
        <v>3.28</v>
      </c>
      <c r="AF24" s="6">
        <v>2.67</v>
      </c>
      <c r="AG24" s="6" t="s">
        <v>123</v>
      </c>
      <c r="AH24" s="6" t="s">
        <v>115</v>
      </c>
      <c r="AI24" s="6" t="e">
        <v>#N/A</v>
      </c>
      <c r="AJ24" s="6">
        <v>346</v>
      </c>
    </row>
    <row r="25" spans="1:36" s="6" customFormat="1">
      <c r="A25" s="6">
        <v>2452</v>
      </c>
      <c r="B25" s="6" t="s">
        <v>103</v>
      </c>
      <c r="C25" s="6" t="s">
        <v>104</v>
      </c>
      <c r="D25" s="6" t="s">
        <v>36</v>
      </c>
      <c r="E25" s="6" t="s">
        <v>133</v>
      </c>
      <c r="F25" s="6">
        <v>7</v>
      </c>
      <c r="G25" s="6" t="s">
        <v>112</v>
      </c>
      <c r="H25" s="6" t="s">
        <v>112</v>
      </c>
      <c r="I25" s="6" t="s">
        <v>112</v>
      </c>
      <c r="J25" s="6" t="s">
        <v>112</v>
      </c>
      <c r="K25" s="6" t="s">
        <v>147</v>
      </c>
      <c r="L25" s="6" t="s">
        <v>112</v>
      </c>
      <c r="M25" s="6" t="s">
        <v>112</v>
      </c>
      <c r="N25" s="6" t="s">
        <v>112</v>
      </c>
      <c r="O25" s="6" t="s">
        <v>112</v>
      </c>
      <c r="P25" s="6" t="s">
        <v>112</v>
      </c>
      <c r="Q25" s="6" t="s">
        <v>110</v>
      </c>
      <c r="R25" s="6" t="s">
        <v>110</v>
      </c>
      <c r="S25" s="6" t="s">
        <v>112</v>
      </c>
      <c r="T25" s="6" t="s">
        <v>112</v>
      </c>
      <c r="U25" s="6" t="s">
        <v>127</v>
      </c>
      <c r="V25" s="6" t="s">
        <v>112</v>
      </c>
      <c r="W25" s="14">
        <v>351440.17869999999</v>
      </c>
      <c r="X25" s="14">
        <v>5309515.7216999996</v>
      </c>
      <c r="Y25" s="6" t="s">
        <v>112</v>
      </c>
      <c r="Z25" s="6" t="s">
        <v>112</v>
      </c>
      <c r="AA25" s="6" t="s">
        <v>112</v>
      </c>
      <c r="AB25" s="6" t="s">
        <v>112</v>
      </c>
      <c r="AC25" s="6" t="s">
        <v>112</v>
      </c>
      <c r="AD25" s="6" t="s">
        <v>112</v>
      </c>
      <c r="AE25" s="6" t="s">
        <v>112</v>
      </c>
      <c r="AF25" s="6" t="s">
        <v>112</v>
      </c>
      <c r="AG25" s="6" t="s">
        <v>114</v>
      </c>
      <c r="AH25" s="6" t="s">
        <v>115</v>
      </c>
      <c r="AI25" s="6" t="e">
        <v>#N/A</v>
      </c>
      <c r="AJ25" s="6">
        <v>387</v>
      </c>
    </row>
    <row r="26" spans="1:36" s="6" customFormat="1">
      <c r="A26" s="6">
        <v>2453</v>
      </c>
      <c r="B26" s="6" t="s">
        <v>103</v>
      </c>
      <c r="C26" s="6" t="s">
        <v>116</v>
      </c>
      <c r="D26" s="6" t="s">
        <v>130</v>
      </c>
      <c r="E26" s="6" t="s">
        <v>105</v>
      </c>
      <c r="F26" s="6">
        <v>11</v>
      </c>
      <c r="G26" s="6" t="s">
        <v>112</v>
      </c>
      <c r="H26" s="6" t="s">
        <v>112</v>
      </c>
      <c r="I26" s="6" t="s">
        <v>106</v>
      </c>
      <c r="J26" s="6" t="s">
        <v>112</v>
      </c>
      <c r="K26" s="6" t="s">
        <v>147</v>
      </c>
      <c r="L26" s="6" t="s">
        <v>112</v>
      </c>
      <c r="M26" s="6" t="s">
        <v>112</v>
      </c>
      <c r="N26" s="6" t="s">
        <v>112</v>
      </c>
      <c r="O26" s="6" t="s">
        <v>112</v>
      </c>
      <c r="P26" s="6" t="s">
        <v>112</v>
      </c>
      <c r="Q26" s="6" t="s">
        <v>110</v>
      </c>
      <c r="R26" s="6" t="s">
        <v>110</v>
      </c>
      <c r="S26" s="6" t="s">
        <v>112</v>
      </c>
      <c r="T26" s="6" t="s">
        <v>112</v>
      </c>
      <c r="U26" s="6" t="s">
        <v>127</v>
      </c>
      <c r="V26" s="6" t="s">
        <v>112</v>
      </c>
      <c r="W26" s="14">
        <v>351610.21529999998</v>
      </c>
      <c r="X26" s="14">
        <v>5309740.7076000003</v>
      </c>
      <c r="Y26" s="6" t="s">
        <v>112</v>
      </c>
      <c r="Z26" s="6" t="s">
        <v>112</v>
      </c>
      <c r="AA26" s="6" t="s">
        <v>112</v>
      </c>
      <c r="AB26" s="6" t="s">
        <v>112</v>
      </c>
      <c r="AC26" s="6" t="s">
        <v>112</v>
      </c>
      <c r="AD26" s="6" t="s">
        <v>112</v>
      </c>
      <c r="AE26" s="6" t="s">
        <v>112</v>
      </c>
      <c r="AF26" s="6" t="s">
        <v>112</v>
      </c>
      <c r="AG26" s="6" t="s">
        <v>112</v>
      </c>
      <c r="AH26" s="6" t="s">
        <v>112</v>
      </c>
      <c r="AI26" s="6" t="s">
        <v>112</v>
      </c>
      <c r="AJ26" s="6" t="s">
        <v>112</v>
      </c>
    </row>
    <row r="27" spans="1:36" s="6" customFormat="1">
      <c r="A27" s="6">
        <v>2454</v>
      </c>
      <c r="B27" s="6" t="s">
        <v>103</v>
      </c>
      <c r="C27" s="6" t="s">
        <v>104</v>
      </c>
      <c r="D27" s="6" t="s">
        <v>36</v>
      </c>
      <c r="E27" s="6" t="s">
        <v>149</v>
      </c>
      <c r="F27" s="6" t="s">
        <v>149</v>
      </c>
      <c r="G27" s="6" t="s">
        <v>112</v>
      </c>
      <c r="H27" s="6" t="s">
        <v>112</v>
      </c>
      <c r="I27" s="6" t="s">
        <v>112</v>
      </c>
      <c r="J27" s="6" t="s">
        <v>112</v>
      </c>
      <c r="K27" s="6" t="s">
        <v>147</v>
      </c>
      <c r="L27" s="6" t="s">
        <v>112</v>
      </c>
      <c r="M27" s="6" t="s">
        <v>112</v>
      </c>
      <c r="N27" s="6" t="s">
        <v>112</v>
      </c>
      <c r="O27" s="6" t="s">
        <v>112</v>
      </c>
      <c r="P27" s="6" t="s">
        <v>138</v>
      </c>
      <c r="Q27" s="6" t="s">
        <v>112</v>
      </c>
      <c r="R27" s="6" t="s">
        <v>112</v>
      </c>
      <c r="S27" s="6" t="s">
        <v>112</v>
      </c>
      <c r="T27" s="6" t="s">
        <v>112</v>
      </c>
      <c r="U27" s="6" t="s">
        <v>127</v>
      </c>
      <c r="V27" s="6">
        <v>6</v>
      </c>
      <c r="W27" s="14">
        <v>351671.59879999998</v>
      </c>
      <c r="X27" s="14">
        <v>5309997.6933000004</v>
      </c>
      <c r="Y27" s="6" t="s">
        <v>112</v>
      </c>
      <c r="Z27" s="6" t="s">
        <v>112</v>
      </c>
      <c r="AA27" s="6" t="s">
        <v>112</v>
      </c>
      <c r="AB27" s="6" t="s">
        <v>112</v>
      </c>
      <c r="AC27" s="6" t="s">
        <v>112</v>
      </c>
      <c r="AD27" s="6" t="s">
        <v>112</v>
      </c>
      <c r="AE27" s="6" t="s">
        <v>112</v>
      </c>
      <c r="AF27" s="6" t="s">
        <v>112</v>
      </c>
      <c r="AG27" s="6" t="s">
        <v>112</v>
      </c>
      <c r="AH27" s="6" t="s">
        <v>112</v>
      </c>
      <c r="AI27" s="6" t="s">
        <v>112</v>
      </c>
      <c r="AJ27" s="6" t="s">
        <v>112</v>
      </c>
    </row>
    <row r="28" spans="1:36" s="6" customFormat="1">
      <c r="A28" s="6">
        <v>2455</v>
      </c>
      <c r="B28" s="6" t="s">
        <v>103</v>
      </c>
      <c r="C28" s="6" t="s">
        <v>116</v>
      </c>
      <c r="D28" s="6" t="s">
        <v>117</v>
      </c>
      <c r="E28" s="6" t="s">
        <v>149</v>
      </c>
      <c r="F28" s="6" t="s">
        <v>149</v>
      </c>
      <c r="G28" s="6" t="s">
        <v>112</v>
      </c>
      <c r="H28" s="6" t="s">
        <v>112</v>
      </c>
      <c r="I28" s="6" t="s">
        <v>143</v>
      </c>
      <c r="J28" s="6" t="s">
        <v>112</v>
      </c>
      <c r="K28" s="6" t="s">
        <v>147</v>
      </c>
      <c r="L28" s="6" t="s">
        <v>112</v>
      </c>
      <c r="M28" s="6" t="s">
        <v>112</v>
      </c>
      <c r="N28" s="6" t="s">
        <v>112</v>
      </c>
      <c r="O28" s="6" t="s">
        <v>137</v>
      </c>
      <c r="P28" s="6" t="s">
        <v>150</v>
      </c>
      <c r="Q28" s="6" t="s">
        <v>135</v>
      </c>
      <c r="R28" s="6" t="s">
        <v>126</v>
      </c>
      <c r="S28" s="6" t="s">
        <v>110</v>
      </c>
      <c r="T28" s="6" t="s">
        <v>112</v>
      </c>
      <c r="U28" s="6" t="s">
        <v>127</v>
      </c>
      <c r="V28" s="6">
        <v>7</v>
      </c>
      <c r="W28" s="14">
        <v>352795.92670000001</v>
      </c>
      <c r="X28" s="14">
        <v>5311780.5839999998</v>
      </c>
      <c r="Y28" s="6" t="s">
        <v>112</v>
      </c>
      <c r="Z28" s="6" t="s">
        <v>112</v>
      </c>
      <c r="AA28" s="6" t="s">
        <v>112</v>
      </c>
      <c r="AB28" s="6" t="s">
        <v>112</v>
      </c>
      <c r="AC28" s="6" t="s">
        <v>112</v>
      </c>
      <c r="AD28" s="6" t="s">
        <v>112</v>
      </c>
      <c r="AE28" s="6" t="s">
        <v>112</v>
      </c>
      <c r="AF28" s="6" t="s">
        <v>112</v>
      </c>
      <c r="AG28" s="6" t="s">
        <v>112</v>
      </c>
      <c r="AH28" s="6" t="s">
        <v>112</v>
      </c>
      <c r="AI28" s="6" t="s">
        <v>112</v>
      </c>
      <c r="AJ28" s="6" t="s">
        <v>112</v>
      </c>
    </row>
    <row r="29" spans="1:36" s="6" customFormat="1">
      <c r="A29" s="6">
        <v>2456</v>
      </c>
      <c r="B29" s="6" t="s">
        <v>103</v>
      </c>
      <c r="C29" s="6" t="s">
        <v>116</v>
      </c>
      <c r="D29" s="6" t="s">
        <v>117</v>
      </c>
      <c r="E29" s="6" t="s">
        <v>105</v>
      </c>
      <c r="F29" s="6">
        <v>10</v>
      </c>
      <c r="G29" s="6">
        <v>1993</v>
      </c>
      <c r="H29" s="6">
        <v>1982</v>
      </c>
      <c r="I29" s="6" t="s">
        <v>143</v>
      </c>
      <c r="J29" s="6" t="s">
        <v>144</v>
      </c>
      <c r="K29" s="6" t="s">
        <v>147</v>
      </c>
      <c r="L29" s="6" t="s">
        <v>132</v>
      </c>
      <c r="M29" s="6" t="s">
        <v>120</v>
      </c>
      <c r="N29" s="6" t="s">
        <v>112</v>
      </c>
      <c r="O29" s="6" t="s">
        <v>112</v>
      </c>
      <c r="P29" s="6" t="s">
        <v>121</v>
      </c>
      <c r="Q29" s="6" t="s">
        <v>112</v>
      </c>
      <c r="R29" s="6" t="s">
        <v>112</v>
      </c>
      <c r="S29" s="6" t="s">
        <v>110</v>
      </c>
      <c r="T29" s="6" t="s">
        <v>112</v>
      </c>
      <c r="U29" s="6" t="s">
        <v>127</v>
      </c>
      <c r="V29" s="6">
        <v>7</v>
      </c>
      <c r="W29" s="14">
        <v>353140.58740000002</v>
      </c>
      <c r="X29" s="14">
        <v>5312065.5641000001</v>
      </c>
      <c r="Y29" s="6">
        <v>872</v>
      </c>
      <c r="Z29" s="6">
        <v>14</v>
      </c>
      <c r="AA29" s="6">
        <v>62.29</v>
      </c>
      <c r="AB29" s="6">
        <v>1879</v>
      </c>
      <c r="AC29" s="6">
        <v>13</v>
      </c>
      <c r="AD29" s="6">
        <v>144.54</v>
      </c>
      <c r="AE29" s="6">
        <v>0.8</v>
      </c>
      <c r="AF29" s="6">
        <v>2.67</v>
      </c>
      <c r="AG29" s="6" t="s">
        <v>114</v>
      </c>
      <c r="AH29" s="6" t="s">
        <v>115</v>
      </c>
      <c r="AI29" s="6" t="e">
        <v>#N/A</v>
      </c>
      <c r="AJ29" s="6">
        <v>389</v>
      </c>
    </row>
    <row r="30" spans="1:36" s="6" customFormat="1">
      <c r="A30" s="6">
        <v>2457</v>
      </c>
      <c r="B30" s="6" t="s">
        <v>103</v>
      </c>
      <c r="C30" s="6" t="s">
        <v>116</v>
      </c>
      <c r="D30" s="6" t="s">
        <v>130</v>
      </c>
      <c r="E30" s="6" t="s">
        <v>133</v>
      </c>
      <c r="F30" s="6">
        <v>6</v>
      </c>
      <c r="G30" s="6">
        <v>1993</v>
      </c>
      <c r="H30" s="6">
        <v>1986</v>
      </c>
      <c r="I30" s="6" t="s">
        <v>106</v>
      </c>
      <c r="J30" s="6" t="s">
        <v>112</v>
      </c>
      <c r="K30" s="6" t="s">
        <v>147</v>
      </c>
      <c r="L30" s="6" t="s">
        <v>112</v>
      </c>
      <c r="M30" s="6" t="s">
        <v>112</v>
      </c>
      <c r="N30" s="6" t="s">
        <v>112</v>
      </c>
      <c r="O30" s="6" t="s">
        <v>110</v>
      </c>
      <c r="P30" s="6" t="s">
        <v>121</v>
      </c>
      <c r="Q30" s="6" t="s">
        <v>110</v>
      </c>
      <c r="R30" s="6" t="s">
        <v>110</v>
      </c>
      <c r="S30" s="6" t="s">
        <v>151</v>
      </c>
      <c r="T30" s="6" t="s">
        <v>112</v>
      </c>
      <c r="U30" s="6" t="s">
        <v>127</v>
      </c>
      <c r="V30" s="6">
        <v>5</v>
      </c>
      <c r="W30" s="14">
        <v>343484.07669999998</v>
      </c>
      <c r="X30" s="14">
        <v>5305825.4634999996</v>
      </c>
      <c r="Y30" s="6">
        <v>1192</v>
      </c>
      <c r="Z30" s="6">
        <v>20</v>
      </c>
      <c r="AA30" s="6">
        <v>59.6</v>
      </c>
      <c r="AB30" s="6">
        <v>1879</v>
      </c>
      <c r="AC30" s="6">
        <v>13</v>
      </c>
      <c r="AD30" s="6">
        <v>144.54</v>
      </c>
      <c r="AE30" s="6">
        <v>0.5</v>
      </c>
      <c r="AF30" s="6">
        <v>2.67</v>
      </c>
      <c r="AG30" s="6" t="s">
        <v>112</v>
      </c>
      <c r="AH30" s="6" t="s">
        <v>112</v>
      </c>
      <c r="AI30" s="6" t="s">
        <v>112</v>
      </c>
      <c r="AJ30" s="6" t="s">
        <v>112</v>
      </c>
    </row>
    <row r="31" spans="1:36" s="6" customFormat="1">
      <c r="A31" s="6">
        <v>2458</v>
      </c>
      <c r="B31" s="6" t="s">
        <v>103</v>
      </c>
      <c r="C31" s="6" t="s">
        <v>116</v>
      </c>
      <c r="D31" s="6" t="s">
        <v>130</v>
      </c>
      <c r="E31" s="6" t="s">
        <v>149</v>
      </c>
      <c r="F31" s="6" t="s">
        <v>149</v>
      </c>
      <c r="G31" s="6" t="s">
        <v>112</v>
      </c>
      <c r="H31" s="6" t="s">
        <v>112</v>
      </c>
      <c r="I31" s="6" t="s">
        <v>106</v>
      </c>
      <c r="J31" s="6" t="s">
        <v>112</v>
      </c>
      <c r="K31" s="6" t="s">
        <v>147</v>
      </c>
      <c r="L31" s="6" t="s">
        <v>112</v>
      </c>
      <c r="M31" s="6" t="s">
        <v>112</v>
      </c>
      <c r="N31" s="6" t="s">
        <v>112</v>
      </c>
      <c r="O31" s="6" t="s">
        <v>110</v>
      </c>
      <c r="P31" s="6" t="s">
        <v>121</v>
      </c>
      <c r="Q31" s="6" t="s">
        <v>125</v>
      </c>
      <c r="R31" s="6" t="s">
        <v>136</v>
      </c>
      <c r="S31" s="6" t="s">
        <v>110</v>
      </c>
      <c r="T31" s="6" t="s">
        <v>112</v>
      </c>
      <c r="U31" s="6" t="s">
        <v>127</v>
      </c>
      <c r="V31" s="6" t="s">
        <v>112</v>
      </c>
      <c r="W31" s="14">
        <v>354089.76880000002</v>
      </c>
      <c r="X31" s="14">
        <v>5305800.8843999999</v>
      </c>
      <c r="Y31" s="6" t="s">
        <v>112</v>
      </c>
      <c r="Z31" s="6" t="s">
        <v>112</v>
      </c>
      <c r="AA31" s="6" t="s">
        <v>112</v>
      </c>
      <c r="AB31" s="6" t="s">
        <v>112</v>
      </c>
      <c r="AC31" s="6" t="s">
        <v>112</v>
      </c>
      <c r="AD31" s="6" t="s">
        <v>112</v>
      </c>
      <c r="AE31" s="6" t="s">
        <v>112</v>
      </c>
      <c r="AF31" s="6" t="s">
        <v>112</v>
      </c>
      <c r="AG31" s="6" t="s">
        <v>112</v>
      </c>
      <c r="AH31" s="6" t="s">
        <v>112</v>
      </c>
      <c r="AI31" s="6" t="s">
        <v>112</v>
      </c>
      <c r="AJ31" s="6" t="s">
        <v>112</v>
      </c>
    </row>
    <row r="32" spans="1:36" s="6" customFormat="1">
      <c r="A32" s="6">
        <v>2459</v>
      </c>
      <c r="B32" s="6" t="s">
        <v>103</v>
      </c>
      <c r="C32" s="6" t="s">
        <v>112</v>
      </c>
      <c r="D32" s="6" t="s">
        <v>112</v>
      </c>
      <c r="E32" s="6" t="s">
        <v>152</v>
      </c>
      <c r="F32" s="6">
        <v>1</v>
      </c>
      <c r="G32" s="6" t="s">
        <v>112</v>
      </c>
      <c r="H32" s="6" t="s">
        <v>112</v>
      </c>
      <c r="I32" s="6" t="s">
        <v>112</v>
      </c>
      <c r="J32" s="6" t="s">
        <v>112</v>
      </c>
      <c r="K32" s="6" t="s">
        <v>147</v>
      </c>
      <c r="L32" s="6" t="s">
        <v>112</v>
      </c>
      <c r="M32" s="6" t="s">
        <v>112</v>
      </c>
      <c r="N32" s="6" t="s">
        <v>112</v>
      </c>
      <c r="O32" s="6" t="s">
        <v>112</v>
      </c>
      <c r="P32" s="6" t="s">
        <v>112</v>
      </c>
      <c r="Q32" s="6" t="s">
        <v>112</v>
      </c>
      <c r="R32" s="6" t="s">
        <v>112</v>
      </c>
      <c r="S32" s="6" t="s">
        <v>112</v>
      </c>
      <c r="T32" s="6" t="s">
        <v>112</v>
      </c>
      <c r="U32" s="6" t="s">
        <v>127</v>
      </c>
      <c r="V32" s="6" t="s">
        <v>112</v>
      </c>
      <c r="W32" s="14">
        <v>354694.09960000002</v>
      </c>
      <c r="X32" s="14">
        <v>5305761.8790999996</v>
      </c>
      <c r="Y32" s="6" t="s">
        <v>112</v>
      </c>
      <c r="Z32" s="6" t="s">
        <v>112</v>
      </c>
      <c r="AA32" s="6" t="s">
        <v>112</v>
      </c>
      <c r="AB32" s="6" t="s">
        <v>112</v>
      </c>
      <c r="AC32" s="6" t="s">
        <v>112</v>
      </c>
      <c r="AD32" s="6" t="s">
        <v>112</v>
      </c>
      <c r="AE32" s="6" t="s">
        <v>112</v>
      </c>
      <c r="AF32" s="6" t="s">
        <v>112</v>
      </c>
      <c r="AG32" s="6" t="s">
        <v>112</v>
      </c>
      <c r="AH32" s="6" t="s">
        <v>112</v>
      </c>
      <c r="AI32" s="6" t="s">
        <v>112</v>
      </c>
      <c r="AJ32" s="6" t="s">
        <v>112</v>
      </c>
    </row>
    <row r="33" spans="1:36" s="6" customFormat="1">
      <c r="A33" s="6">
        <v>2460</v>
      </c>
      <c r="B33" s="6" t="s">
        <v>103</v>
      </c>
      <c r="C33" s="6" t="s">
        <v>104</v>
      </c>
      <c r="D33" s="6" t="s">
        <v>36</v>
      </c>
      <c r="E33" s="6" t="s">
        <v>105</v>
      </c>
      <c r="F33" s="6">
        <v>13</v>
      </c>
      <c r="G33" s="6">
        <v>1993</v>
      </c>
      <c r="H33" s="6">
        <v>1979</v>
      </c>
      <c r="I33" s="6" t="s">
        <v>106</v>
      </c>
      <c r="J33" s="6" t="s">
        <v>4</v>
      </c>
      <c r="K33" s="6" t="s">
        <v>107</v>
      </c>
      <c r="L33" s="6" t="s">
        <v>112</v>
      </c>
      <c r="M33" s="6" t="s">
        <v>112</v>
      </c>
      <c r="N33" s="6" t="s">
        <v>112</v>
      </c>
      <c r="O33" s="6" t="s">
        <v>112</v>
      </c>
      <c r="P33" s="6" t="s">
        <v>111</v>
      </c>
      <c r="Q33" s="6" t="s">
        <v>138</v>
      </c>
      <c r="R33" s="6" t="s">
        <v>136</v>
      </c>
      <c r="S33" s="6" t="s">
        <v>110</v>
      </c>
      <c r="T33" s="6" t="s">
        <v>112</v>
      </c>
      <c r="U33" s="6" t="s">
        <v>127</v>
      </c>
      <c r="V33" s="6">
        <v>7</v>
      </c>
      <c r="W33" s="14">
        <v>355733.45240000001</v>
      </c>
      <c r="X33" s="14">
        <v>5305698.8698000005</v>
      </c>
      <c r="Y33" s="6">
        <v>1028</v>
      </c>
      <c r="Z33" s="6">
        <v>43</v>
      </c>
      <c r="AA33" s="6">
        <v>23.91</v>
      </c>
      <c r="AB33" s="6">
        <v>1879</v>
      </c>
      <c r="AC33" s="6">
        <v>13</v>
      </c>
      <c r="AD33" s="6">
        <v>144.54</v>
      </c>
      <c r="AE33" s="6">
        <v>-2.25</v>
      </c>
      <c r="AF33" s="6">
        <v>2.67</v>
      </c>
      <c r="AG33" s="6" t="s">
        <v>114</v>
      </c>
      <c r="AH33" s="6" t="s">
        <v>115</v>
      </c>
      <c r="AI33" s="6" t="e">
        <v>#N/A</v>
      </c>
      <c r="AJ33" s="6">
        <v>390</v>
      </c>
    </row>
    <row r="34" spans="1:36" s="6" customFormat="1">
      <c r="A34" s="6">
        <v>2461</v>
      </c>
      <c r="B34" s="6" t="s">
        <v>103</v>
      </c>
      <c r="C34" s="6" t="s">
        <v>116</v>
      </c>
      <c r="D34" s="6" t="s">
        <v>130</v>
      </c>
      <c r="E34" s="6" t="s">
        <v>105</v>
      </c>
      <c r="F34" s="6">
        <v>10</v>
      </c>
      <c r="G34" s="6">
        <v>1993</v>
      </c>
      <c r="H34" s="6">
        <v>1982</v>
      </c>
      <c r="I34" s="6" t="s">
        <v>106</v>
      </c>
      <c r="J34" s="6" t="s">
        <v>112</v>
      </c>
      <c r="K34" s="6" t="s">
        <v>147</v>
      </c>
      <c r="L34" s="6" t="s">
        <v>112</v>
      </c>
      <c r="M34" s="6" t="s">
        <v>112</v>
      </c>
      <c r="N34" s="6" t="s">
        <v>112</v>
      </c>
      <c r="O34" s="6" t="s">
        <v>110</v>
      </c>
      <c r="P34" s="6" t="s">
        <v>150</v>
      </c>
      <c r="Q34" s="6" t="s">
        <v>110</v>
      </c>
      <c r="R34" s="6" t="s">
        <v>110</v>
      </c>
      <c r="S34" s="6" t="s">
        <v>110</v>
      </c>
      <c r="T34" s="6" t="s">
        <v>112</v>
      </c>
      <c r="U34" s="6" t="s">
        <v>127</v>
      </c>
      <c r="V34" s="6">
        <v>7</v>
      </c>
      <c r="W34" s="14">
        <v>355843.79700000002</v>
      </c>
      <c r="X34" s="14">
        <v>5305775.3642999995</v>
      </c>
      <c r="Y34" s="6">
        <v>872</v>
      </c>
      <c r="Z34" s="6">
        <v>14</v>
      </c>
      <c r="AA34" s="6">
        <v>62.29</v>
      </c>
      <c r="AB34" s="6">
        <v>1879</v>
      </c>
      <c r="AC34" s="6">
        <v>13</v>
      </c>
      <c r="AD34" s="6">
        <v>144.54</v>
      </c>
      <c r="AE34" s="6">
        <v>0.8</v>
      </c>
      <c r="AF34" s="6">
        <v>2.67</v>
      </c>
      <c r="AG34" s="6" t="s">
        <v>114</v>
      </c>
      <c r="AH34" s="6" t="s">
        <v>115</v>
      </c>
      <c r="AI34" s="6" t="e">
        <v>#N/A</v>
      </c>
      <c r="AJ34" s="6">
        <v>393</v>
      </c>
    </row>
    <row r="35" spans="1:36" s="6" customFormat="1">
      <c r="A35" s="6">
        <v>2462</v>
      </c>
      <c r="B35" s="6" t="s">
        <v>103</v>
      </c>
      <c r="C35" s="6" t="s">
        <v>104</v>
      </c>
      <c r="D35" s="6" t="s">
        <v>36</v>
      </c>
      <c r="E35" s="6" t="s">
        <v>105</v>
      </c>
      <c r="F35" s="6">
        <v>13</v>
      </c>
      <c r="G35" s="6" t="s">
        <v>112</v>
      </c>
      <c r="H35" s="6" t="s">
        <v>112</v>
      </c>
      <c r="I35" s="6" t="s">
        <v>112</v>
      </c>
      <c r="J35" s="6" t="s">
        <v>112</v>
      </c>
      <c r="K35" s="6" t="s">
        <v>147</v>
      </c>
      <c r="L35" s="6" t="s">
        <v>112</v>
      </c>
      <c r="M35" s="6" t="s">
        <v>112</v>
      </c>
      <c r="N35" s="6" t="s">
        <v>112</v>
      </c>
      <c r="O35" s="6" t="s">
        <v>124</v>
      </c>
      <c r="P35" s="6" t="s">
        <v>150</v>
      </c>
      <c r="Q35" s="6" t="s">
        <v>110</v>
      </c>
      <c r="R35" s="6" t="s">
        <v>110</v>
      </c>
      <c r="S35" s="6" t="s">
        <v>110</v>
      </c>
      <c r="T35" s="6" t="s">
        <v>112</v>
      </c>
      <c r="U35" s="6" t="s">
        <v>127</v>
      </c>
      <c r="V35" s="6" t="s">
        <v>112</v>
      </c>
      <c r="W35" s="14">
        <v>355575.9644</v>
      </c>
      <c r="X35" s="14">
        <v>5305934.8591</v>
      </c>
      <c r="Y35" s="6" t="s">
        <v>112</v>
      </c>
      <c r="Z35" s="6" t="s">
        <v>112</v>
      </c>
      <c r="AA35" s="6" t="s">
        <v>112</v>
      </c>
      <c r="AB35" s="6" t="s">
        <v>112</v>
      </c>
      <c r="AC35" s="6" t="s">
        <v>112</v>
      </c>
      <c r="AD35" s="6" t="s">
        <v>112</v>
      </c>
      <c r="AE35" s="6" t="s">
        <v>112</v>
      </c>
      <c r="AF35" s="6" t="s">
        <v>112</v>
      </c>
      <c r="AG35" s="6" t="s">
        <v>112</v>
      </c>
      <c r="AH35" s="6" t="s">
        <v>112</v>
      </c>
      <c r="AI35" s="6" t="s">
        <v>112</v>
      </c>
      <c r="AJ35" s="6" t="s">
        <v>112</v>
      </c>
    </row>
    <row r="36" spans="1:36" s="6" customFormat="1">
      <c r="A36" s="6">
        <v>2463</v>
      </c>
      <c r="B36" s="6" t="s">
        <v>103</v>
      </c>
      <c r="C36" s="6" t="s">
        <v>116</v>
      </c>
      <c r="D36" s="6" t="s">
        <v>153</v>
      </c>
      <c r="E36" s="6" t="s">
        <v>133</v>
      </c>
      <c r="F36" s="6">
        <v>8</v>
      </c>
      <c r="G36" s="6">
        <v>1992</v>
      </c>
      <c r="H36" s="6">
        <v>1984</v>
      </c>
      <c r="I36" s="6" t="s">
        <v>154</v>
      </c>
      <c r="J36" s="6" t="s">
        <v>145</v>
      </c>
      <c r="K36" s="6" t="s">
        <v>147</v>
      </c>
      <c r="L36" s="6" t="s">
        <v>112</v>
      </c>
      <c r="M36" s="6" t="s">
        <v>112</v>
      </c>
      <c r="N36" s="6" t="s">
        <v>112</v>
      </c>
      <c r="O36" s="6" t="s">
        <v>110</v>
      </c>
      <c r="P36" s="6" t="s">
        <v>150</v>
      </c>
      <c r="Q36" s="6" t="s">
        <v>110</v>
      </c>
      <c r="R36" s="6" t="s">
        <v>110</v>
      </c>
      <c r="S36" s="6" t="s">
        <v>110</v>
      </c>
      <c r="T36" s="6" t="s">
        <v>112</v>
      </c>
      <c r="U36" s="6" t="s">
        <v>127</v>
      </c>
      <c r="V36" s="6">
        <v>5</v>
      </c>
      <c r="W36" s="14">
        <v>355309.0736</v>
      </c>
      <c r="X36" s="14">
        <v>5306204.8479000004</v>
      </c>
      <c r="Y36" s="6">
        <v>1038</v>
      </c>
      <c r="Z36" s="6">
        <v>24</v>
      </c>
      <c r="AA36" s="6">
        <v>43.25</v>
      </c>
      <c r="AB36" s="6">
        <v>1590</v>
      </c>
      <c r="AC36" s="6">
        <v>12</v>
      </c>
      <c r="AD36" s="6">
        <v>132.5</v>
      </c>
      <c r="AE36" s="6">
        <v>1.6</v>
      </c>
      <c r="AF36" s="6">
        <v>3.28</v>
      </c>
      <c r="AG36" s="6" t="s">
        <v>114</v>
      </c>
      <c r="AH36" s="6" t="s">
        <v>115</v>
      </c>
      <c r="AI36" s="6" t="e">
        <v>#N/A</v>
      </c>
      <c r="AJ36" s="6">
        <v>388</v>
      </c>
    </row>
    <row r="37" spans="1:36" s="6" customFormat="1">
      <c r="A37" s="6">
        <v>2464</v>
      </c>
      <c r="B37" s="6" t="s">
        <v>103</v>
      </c>
      <c r="C37" s="6" t="s">
        <v>116</v>
      </c>
      <c r="D37" s="6" t="s">
        <v>153</v>
      </c>
      <c r="E37" s="6" t="s">
        <v>133</v>
      </c>
      <c r="F37" s="6">
        <v>9</v>
      </c>
      <c r="G37" s="6">
        <v>1992</v>
      </c>
      <c r="H37" s="6">
        <v>1983</v>
      </c>
      <c r="I37" s="6" t="s">
        <v>154</v>
      </c>
      <c r="J37" s="6" t="s">
        <v>145</v>
      </c>
      <c r="K37" s="6" t="s">
        <v>147</v>
      </c>
      <c r="L37" s="6" t="s">
        <v>112</v>
      </c>
      <c r="M37" s="6" t="s">
        <v>112</v>
      </c>
      <c r="N37" s="6" t="s">
        <v>112</v>
      </c>
      <c r="O37" s="6" t="s">
        <v>137</v>
      </c>
      <c r="P37" s="6" t="s">
        <v>150</v>
      </c>
      <c r="Q37" s="6" t="s">
        <v>138</v>
      </c>
      <c r="R37" s="6" t="s">
        <v>136</v>
      </c>
      <c r="S37" s="6" t="s">
        <v>110</v>
      </c>
      <c r="T37" s="6" t="s">
        <v>112</v>
      </c>
      <c r="U37" s="6" t="s">
        <v>127</v>
      </c>
      <c r="V37" s="6">
        <v>7</v>
      </c>
      <c r="W37" s="14">
        <v>355309.0736</v>
      </c>
      <c r="X37" s="14">
        <v>5306204.8479000004</v>
      </c>
      <c r="Y37" s="6">
        <v>932</v>
      </c>
      <c r="Z37" s="6">
        <v>23</v>
      </c>
      <c r="AA37" s="6">
        <v>40.520000000000003</v>
      </c>
      <c r="AB37" s="6">
        <v>1590</v>
      </c>
      <c r="AC37" s="6">
        <v>12</v>
      </c>
      <c r="AD37" s="6">
        <v>132.5</v>
      </c>
      <c r="AE37" s="6">
        <v>3.42</v>
      </c>
      <c r="AF37" s="6">
        <v>3.28</v>
      </c>
      <c r="AG37" s="6" t="s">
        <v>112</v>
      </c>
      <c r="AH37" s="6" t="s">
        <v>155</v>
      </c>
      <c r="AI37" s="6" t="s">
        <v>156</v>
      </c>
      <c r="AJ37" s="6">
        <v>320</v>
      </c>
    </row>
    <row r="38" spans="1:36" s="6" customFormat="1">
      <c r="A38" s="6">
        <v>2465</v>
      </c>
      <c r="B38" s="6" t="s">
        <v>103</v>
      </c>
      <c r="C38" s="6" t="s">
        <v>112</v>
      </c>
      <c r="D38" s="6" t="s">
        <v>122</v>
      </c>
      <c r="E38" s="6" t="s">
        <v>118</v>
      </c>
      <c r="F38" s="6">
        <v>0</v>
      </c>
      <c r="G38" s="6" t="s">
        <v>112</v>
      </c>
      <c r="H38" s="6" t="s">
        <v>112</v>
      </c>
      <c r="I38" s="6" t="s">
        <v>106</v>
      </c>
      <c r="J38" s="6" t="s">
        <v>112</v>
      </c>
      <c r="K38" s="6" t="s">
        <v>147</v>
      </c>
      <c r="L38" s="6" t="s">
        <v>112</v>
      </c>
      <c r="M38" s="6" t="s">
        <v>112</v>
      </c>
      <c r="N38" s="6" t="s">
        <v>112</v>
      </c>
      <c r="O38" s="6" t="s">
        <v>110</v>
      </c>
      <c r="P38" s="6" t="s">
        <v>121</v>
      </c>
      <c r="Q38" s="6" t="s">
        <v>110</v>
      </c>
      <c r="R38" s="6" t="s">
        <v>110</v>
      </c>
      <c r="S38" s="6" t="s">
        <v>110</v>
      </c>
      <c r="T38" s="6" t="s">
        <v>112</v>
      </c>
      <c r="U38" s="6" t="s">
        <v>127</v>
      </c>
      <c r="V38" s="6" t="s">
        <v>122</v>
      </c>
      <c r="W38" s="14">
        <v>343398.69750000001</v>
      </c>
      <c r="X38" s="14">
        <v>5301407.6911000004</v>
      </c>
      <c r="Y38" s="6" t="s">
        <v>112</v>
      </c>
      <c r="Z38" s="6" t="s">
        <v>112</v>
      </c>
      <c r="AA38" s="6" t="s">
        <v>112</v>
      </c>
      <c r="AB38" s="6" t="s">
        <v>112</v>
      </c>
      <c r="AC38" s="6" t="s">
        <v>112</v>
      </c>
      <c r="AD38" s="6" t="s">
        <v>112</v>
      </c>
      <c r="AE38" s="6" t="s">
        <v>112</v>
      </c>
      <c r="AF38" s="6" t="s">
        <v>112</v>
      </c>
      <c r="AG38" s="6" t="s">
        <v>123</v>
      </c>
      <c r="AH38" s="6" t="s">
        <v>115</v>
      </c>
      <c r="AI38" s="6" t="e">
        <v>#N/A</v>
      </c>
      <c r="AJ38" s="6">
        <v>358</v>
      </c>
    </row>
    <row r="39" spans="1:36" s="6" customFormat="1">
      <c r="A39" s="6">
        <v>2466</v>
      </c>
      <c r="B39" s="6" t="s">
        <v>103</v>
      </c>
      <c r="C39" s="6" t="s">
        <v>116</v>
      </c>
      <c r="D39" s="6" t="s">
        <v>130</v>
      </c>
      <c r="E39" s="6" t="s">
        <v>133</v>
      </c>
      <c r="F39" s="6">
        <v>6</v>
      </c>
      <c r="G39" s="6" t="s">
        <v>112</v>
      </c>
      <c r="H39" s="6" t="s">
        <v>112</v>
      </c>
      <c r="I39" s="6" t="s">
        <v>106</v>
      </c>
      <c r="J39" s="6" t="s">
        <v>112</v>
      </c>
      <c r="K39" s="6" t="s">
        <v>147</v>
      </c>
      <c r="L39" s="6" t="s">
        <v>112</v>
      </c>
      <c r="M39" s="6" t="s">
        <v>112</v>
      </c>
      <c r="N39" s="6" t="s">
        <v>112</v>
      </c>
      <c r="O39" s="6" t="s">
        <v>112</v>
      </c>
      <c r="P39" s="6" t="s">
        <v>138</v>
      </c>
      <c r="Q39" s="6" t="s">
        <v>110</v>
      </c>
      <c r="R39" s="6" t="s">
        <v>110</v>
      </c>
      <c r="S39" s="6" t="s">
        <v>110</v>
      </c>
      <c r="T39" s="6" t="s">
        <v>112</v>
      </c>
      <c r="U39" s="6" t="s">
        <v>127</v>
      </c>
      <c r="V39" s="6" t="s">
        <v>112</v>
      </c>
      <c r="W39" s="14">
        <v>343211.28230000002</v>
      </c>
      <c r="X39" s="14">
        <v>5301076.7089999998</v>
      </c>
      <c r="Y39" s="6" t="s">
        <v>112</v>
      </c>
      <c r="Z39" s="6" t="s">
        <v>112</v>
      </c>
      <c r="AA39" s="6" t="s">
        <v>112</v>
      </c>
      <c r="AB39" s="6" t="s">
        <v>112</v>
      </c>
      <c r="AC39" s="6" t="s">
        <v>112</v>
      </c>
      <c r="AD39" s="6" t="s">
        <v>112</v>
      </c>
      <c r="AE39" s="6" t="s">
        <v>112</v>
      </c>
      <c r="AF39" s="6" t="s">
        <v>112</v>
      </c>
      <c r="AG39" s="6" t="s">
        <v>141</v>
      </c>
      <c r="AH39" s="6" t="s">
        <v>115</v>
      </c>
      <c r="AI39" s="6" t="e">
        <v>#N/A</v>
      </c>
      <c r="AJ39" s="6">
        <v>397</v>
      </c>
    </row>
    <row r="40" spans="1:36" s="6" customFormat="1">
      <c r="A40" s="6">
        <v>2467</v>
      </c>
      <c r="B40" s="6" t="s">
        <v>103</v>
      </c>
      <c r="C40" s="6" t="s">
        <v>104</v>
      </c>
      <c r="D40" s="6" t="s">
        <v>36</v>
      </c>
      <c r="E40" s="6" t="s">
        <v>118</v>
      </c>
      <c r="F40" s="6">
        <v>0</v>
      </c>
      <c r="G40" s="6" t="s">
        <v>112</v>
      </c>
      <c r="H40" s="6" t="s">
        <v>112</v>
      </c>
      <c r="I40" s="6" t="s">
        <v>112</v>
      </c>
      <c r="J40" s="6" t="s">
        <v>146</v>
      </c>
      <c r="K40" s="6" t="s">
        <v>147</v>
      </c>
      <c r="L40" s="6" t="s">
        <v>112</v>
      </c>
      <c r="M40" s="6" t="s">
        <v>112</v>
      </c>
      <c r="N40" s="6" t="s">
        <v>112</v>
      </c>
      <c r="O40" s="6" t="s">
        <v>112</v>
      </c>
      <c r="P40" s="6" t="s">
        <v>121</v>
      </c>
      <c r="Q40" s="6" t="s">
        <v>112</v>
      </c>
      <c r="R40" s="6" t="s">
        <v>112</v>
      </c>
      <c r="S40" s="6" t="s">
        <v>112</v>
      </c>
      <c r="T40" s="6" t="s">
        <v>112</v>
      </c>
      <c r="U40" s="6" t="s">
        <v>127</v>
      </c>
      <c r="V40" s="6" t="s">
        <v>122</v>
      </c>
      <c r="W40" s="14">
        <v>342938.79930000001</v>
      </c>
      <c r="X40" s="14">
        <v>5300560.2368000001</v>
      </c>
      <c r="Y40" s="6" t="s">
        <v>112</v>
      </c>
      <c r="Z40" s="6" t="s">
        <v>112</v>
      </c>
      <c r="AA40" s="6" t="s">
        <v>112</v>
      </c>
      <c r="AB40" s="6" t="s">
        <v>112</v>
      </c>
      <c r="AC40" s="6" t="s">
        <v>112</v>
      </c>
      <c r="AD40" s="6" t="s">
        <v>112</v>
      </c>
      <c r="AE40" s="6" t="s">
        <v>112</v>
      </c>
      <c r="AF40" s="6" t="s">
        <v>112</v>
      </c>
      <c r="AG40" s="6" t="s">
        <v>112</v>
      </c>
      <c r="AH40" s="6" t="s">
        <v>112</v>
      </c>
      <c r="AI40" s="6" t="s">
        <v>112</v>
      </c>
      <c r="AJ40" s="6" t="s">
        <v>112</v>
      </c>
    </row>
    <row r="41" spans="1:36" s="6" customFormat="1">
      <c r="A41" s="6">
        <v>2468</v>
      </c>
      <c r="B41" s="6" t="s">
        <v>103</v>
      </c>
      <c r="C41" s="6" t="s">
        <v>104</v>
      </c>
      <c r="D41" s="6" t="s">
        <v>36</v>
      </c>
      <c r="E41" s="6" t="s">
        <v>152</v>
      </c>
      <c r="F41" s="6">
        <v>1</v>
      </c>
      <c r="G41" s="6" t="s">
        <v>112</v>
      </c>
      <c r="H41" s="6" t="s">
        <v>112</v>
      </c>
      <c r="I41" s="6" t="s">
        <v>112</v>
      </c>
      <c r="J41" s="6" t="s">
        <v>146</v>
      </c>
      <c r="K41" s="6" t="s">
        <v>147</v>
      </c>
      <c r="L41" s="6" t="s">
        <v>112</v>
      </c>
      <c r="M41" s="6" t="s">
        <v>112</v>
      </c>
      <c r="N41" s="6" t="s">
        <v>112</v>
      </c>
      <c r="O41" s="6" t="s">
        <v>112</v>
      </c>
      <c r="P41" s="6" t="s">
        <v>121</v>
      </c>
      <c r="Q41" s="6" t="s">
        <v>112</v>
      </c>
      <c r="R41" s="6" t="s">
        <v>112</v>
      </c>
      <c r="S41" s="6" t="s">
        <v>112</v>
      </c>
      <c r="T41" s="6" t="s">
        <v>112</v>
      </c>
      <c r="U41" s="6" t="s">
        <v>127</v>
      </c>
      <c r="V41" s="6">
        <v>1</v>
      </c>
      <c r="W41" s="14">
        <v>341268.55459999997</v>
      </c>
      <c r="X41" s="14">
        <v>5299922.7768999999</v>
      </c>
      <c r="Y41" s="6" t="s">
        <v>112</v>
      </c>
      <c r="Z41" s="6" t="s">
        <v>112</v>
      </c>
      <c r="AA41" s="6" t="s">
        <v>112</v>
      </c>
      <c r="AB41" s="6" t="s">
        <v>112</v>
      </c>
      <c r="AC41" s="6" t="s">
        <v>112</v>
      </c>
      <c r="AD41" s="6" t="s">
        <v>112</v>
      </c>
      <c r="AE41" s="6" t="s">
        <v>112</v>
      </c>
      <c r="AF41" s="6" t="s">
        <v>112</v>
      </c>
      <c r="AG41" s="6" t="s">
        <v>112</v>
      </c>
      <c r="AH41" s="6" t="s">
        <v>112</v>
      </c>
      <c r="AI41" s="6" t="s">
        <v>112</v>
      </c>
      <c r="AJ41" s="6" t="s">
        <v>112</v>
      </c>
    </row>
    <row r="42" spans="1:36" s="6" customFormat="1">
      <c r="A42" s="6">
        <v>2469</v>
      </c>
      <c r="B42" s="6" t="s">
        <v>103</v>
      </c>
      <c r="C42" s="6" t="s">
        <v>112</v>
      </c>
      <c r="D42" s="6" t="s">
        <v>112</v>
      </c>
      <c r="E42" s="6" t="s">
        <v>133</v>
      </c>
      <c r="F42" s="6">
        <v>5</v>
      </c>
      <c r="G42" s="6" t="s">
        <v>112</v>
      </c>
      <c r="H42" s="6" t="s">
        <v>112</v>
      </c>
      <c r="I42" s="6" t="s">
        <v>112</v>
      </c>
      <c r="J42" s="6" t="s">
        <v>112</v>
      </c>
      <c r="K42" s="6" t="s">
        <v>147</v>
      </c>
      <c r="L42" s="6" t="s">
        <v>112</v>
      </c>
      <c r="M42" s="6" t="s">
        <v>112</v>
      </c>
      <c r="N42" s="6" t="s">
        <v>112</v>
      </c>
      <c r="O42" s="6" t="s">
        <v>112</v>
      </c>
      <c r="P42" s="6" t="s">
        <v>121</v>
      </c>
      <c r="Q42" s="6" t="s">
        <v>112</v>
      </c>
      <c r="R42" s="6" t="s">
        <v>112</v>
      </c>
      <c r="S42" s="6" t="s">
        <v>112</v>
      </c>
      <c r="T42" s="6" t="s">
        <v>112</v>
      </c>
      <c r="U42" s="6" t="s">
        <v>127</v>
      </c>
      <c r="V42" s="6" t="s">
        <v>112</v>
      </c>
      <c r="W42" s="14">
        <v>340971.78499999997</v>
      </c>
      <c r="X42" s="14">
        <v>5310460.7396</v>
      </c>
      <c r="Y42" s="6" t="s">
        <v>112</v>
      </c>
      <c r="Z42" s="6" t="s">
        <v>112</v>
      </c>
      <c r="AA42" s="6" t="s">
        <v>112</v>
      </c>
      <c r="AB42" s="6" t="s">
        <v>112</v>
      </c>
      <c r="AC42" s="6" t="s">
        <v>112</v>
      </c>
      <c r="AD42" s="6" t="s">
        <v>112</v>
      </c>
      <c r="AE42" s="6" t="s">
        <v>112</v>
      </c>
      <c r="AF42" s="6" t="s">
        <v>112</v>
      </c>
      <c r="AG42" s="6" t="s">
        <v>112</v>
      </c>
      <c r="AH42" s="6" t="s">
        <v>112</v>
      </c>
      <c r="AI42" s="6" t="s">
        <v>112</v>
      </c>
      <c r="AJ42" s="6" t="s">
        <v>112</v>
      </c>
    </row>
    <row r="43" spans="1:36" s="6" customFormat="1">
      <c r="A43" s="6">
        <v>2470</v>
      </c>
      <c r="B43" s="6" t="s">
        <v>103</v>
      </c>
      <c r="C43" s="6" t="s">
        <v>112</v>
      </c>
      <c r="D43" s="6" t="s">
        <v>112</v>
      </c>
      <c r="E43" s="6" t="s">
        <v>133</v>
      </c>
      <c r="F43" s="6">
        <v>5</v>
      </c>
      <c r="G43" s="6" t="s">
        <v>112</v>
      </c>
      <c r="H43" s="6" t="s">
        <v>112</v>
      </c>
      <c r="I43" s="6" t="s">
        <v>112</v>
      </c>
      <c r="J43" s="6" t="s">
        <v>112</v>
      </c>
      <c r="K43" s="6" t="s">
        <v>145</v>
      </c>
      <c r="L43" s="6" t="s">
        <v>112</v>
      </c>
      <c r="M43" s="6" t="s">
        <v>112</v>
      </c>
      <c r="N43" s="6" t="s">
        <v>112</v>
      </c>
      <c r="O43" s="6" t="s">
        <v>112</v>
      </c>
      <c r="P43" s="6" t="s">
        <v>121</v>
      </c>
      <c r="Q43" s="6" t="s">
        <v>112</v>
      </c>
      <c r="R43" s="6" t="s">
        <v>112</v>
      </c>
      <c r="S43" s="6" t="s">
        <v>112</v>
      </c>
      <c r="T43" s="6" t="s">
        <v>112</v>
      </c>
      <c r="U43" s="6" t="s">
        <v>139</v>
      </c>
      <c r="V43" s="6" t="s">
        <v>112</v>
      </c>
      <c r="W43" s="6" t="s">
        <v>112</v>
      </c>
      <c r="X43" s="6" t="s">
        <v>112</v>
      </c>
      <c r="Y43" s="6" t="s">
        <v>112</v>
      </c>
      <c r="Z43" s="6" t="s">
        <v>112</v>
      </c>
      <c r="AA43" s="6" t="s">
        <v>112</v>
      </c>
      <c r="AB43" s="6" t="s">
        <v>112</v>
      </c>
      <c r="AC43" s="6" t="s">
        <v>112</v>
      </c>
      <c r="AD43" s="6" t="s">
        <v>112</v>
      </c>
      <c r="AE43" s="6" t="s">
        <v>112</v>
      </c>
      <c r="AF43" s="6" t="s">
        <v>112</v>
      </c>
      <c r="AG43" s="6" t="s">
        <v>112</v>
      </c>
      <c r="AH43" s="6" t="s">
        <v>112</v>
      </c>
      <c r="AI43" s="6" t="s">
        <v>112</v>
      </c>
      <c r="AJ43" s="6" t="s">
        <v>112</v>
      </c>
    </row>
    <row r="44" spans="1:36" s="6" customFormat="1">
      <c r="A44" s="6">
        <v>2471</v>
      </c>
      <c r="B44" s="6" t="s">
        <v>103</v>
      </c>
      <c r="C44" s="6" t="s">
        <v>112</v>
      </c>
      <c r="D44" s="6" t="s">
        <v>112</v>
      </c>
      <c r="E44" s="6" t="s">
        <v>105</v>
      </c>
      <c r="F44" s="6">
        <v>12</v>
      </c>
      <c r="G44" s="6" t="s">
        <v>112</v>
      </c>
      <c r="H44" s="6" t="s">
        <v>112</v>
      </c>
      <c r="I44" s="6" t="s">
        <v>112</v>
      </c>
      <c r="J44" s="6" t="s">
        <v>112</v>
      </c>
      <c r="K44" s="6" t="s">
        <v>145</v>
      </c>
      <c r="L44" s="6" t="s">
        <v>112</v>
      </c>
      <c r="M44" s="6" t="s">
        <v>112</v>
      </c>
      <c r="N44" s="6" t="s">
        <v>112</v>
      </c>
      <c r="O44" s="6" t="s">
        <v>112</v>
      </c>
      <c r="P44" s="6" t="s">
        <v>111</v>
      </c>
      <c r="Q44" s="6" t="s">
        <v>112</v>
      </c>
      <c r="R44" s="6" t="s">
        <v>112</v>
      </c>
      <c r="S44" s="6" t="s">
        <v>112</v>
      </c>
      <c r="T44" s="6" t="s">
        <v>112</v>
      </c>
      <c r="U44" s="6" t="s">
        <v>139</v>
      </c>
      <c r="V44" s="6">
        <v>6</v>
      </c>
      <c r="W44" s="6" t="s">
        <v>112</v>
      </c>
      <c r="X44" s="6" t="s">
        <v>112</v>
      </c>
      <c r="Y44" s="6" t="s">
        <v>112</v>
      </c>
      <c r="Z44" s="6" t="s">
        <v>112</v>
      </c>
      <c r="AA44" s="6" t="s">
        <v>112</v>
      </c>
      <c r="AB44" s="6" t="s">
        <v>112</v>
      </c>
      <c r="AC44" s="6" t="s">
        <v>112</v>
      </c>
      <c r="AD44" s="6" t="s">
        <v>112</v>
      </c>
      <c r="AE44" s="6" t="s">
        <v>112</v>
      </c>
      <c r="AF44" s="6" t="s">
        <v>112</v>
      </c>
      <c r="AG44" s="6" t="s">
        <v>112</v>
      </c>
      <c r="AH44" s="6" t="s">
        <v>112</v>
      </c>
      <c r="AI44" s="6" t="s">
        <v>112</v>
      </c>
      <c r="AJ44" s="6" t="s">
        <v>112</v>
      </c>
    </row>
    <row r="45" spans="1:36" s="6" customFormat="1">
      <c r="A45" s="6">
        <v>2472</v>
      </c>
      <c r="B45" s="6" t="s">
        <v>103</v>
      </c>
      <c r="C45" s="6" t="s">
        <v>112</v>
      </c>
      <c r="D45" s="6" t="s">
        <v>112</v>
      </c>
      <c r="E45" s="6" t="s">
        <v>105</v>
      </c>
      <c r="F45" s="6">
        <v>12</v>
      </c>
      <c r="G45" s="6" t="s">
        <v>112</v>
      </c>
      <c r="H45" s="6" t="s">
        <v>112</v>
      </c>
      <c r="I45" s="6" t="s">
        <v>112</v>
      </c>
      <c r="J45" s="6" t="s">
        <v>112</v>
      </c>
      <c r="K45" s="6" t="s">
        <v>147</v>
      </c>
      <c r="L45" s="6" t="s">
        <v>112</v>
      </c>
      <c r="M45" s="6" t="s">
        <v>112</v>
      </c>
      <c r="N45" s="6" t="s">
        <v>112</v>
      </c>
      <c r="O45" s="6" t="s">
        <v>112</v>
      </c>
      <c r="P45" s="6" t="s">
        <v>112</v>
      </c>
      <c r="Q45" s="6" t="s">
        <v>112</v>
      </c>
      <c r="R45" s="6" t="s">
        <v>112</v>
      </c>
      <c r="S45" s="6" t="s">
        <v>112</v>
      </c>
      <c r="T45" s="6" t="s">
        <v>112</v>
      </c>
      <c r="U45" s="6" t="s">
        <v>112</v>
      </c>
      <c r="V45" s="6" t="s">
        <v>112</v>
      </c>
      <c r="W45" s="6" t="s">
        <v>112</v>
      </c>
      <c r="X45" s="6" t="s">
        <v>112</v>
      </c>
      <c r="Y45" s="6" t="s">
        <v>112</v>
      </c>
      <c r="Z45" s="6" t="s">
        <v>112</v>
      </c>
      <c r="AA45" s="6" t="s">
        <v>112</v>
      </c>
      <c r="AB45" s="6" t="s">
        <v>112</v>
      </c>
      <c r="AC45" s="6" t="s">
        <v>112</v>
      </c>
      <c r="AD45" s="6" t="s">
        <v>112</v>
      </c>
      <c r="AE45" s="6" t="s">
        <v>112</v>
      </c>
      <c r="AF45" s="6" t="s">
        <v>112</v>
      </c>
      <c r="AG45" s="6" t="s">
        <v>141</v>
      </c>
      <c r="AH45" s="6" t="s">
        <v>112</v>
      </c>
      <c r="AI45" s="6" t="s">
        <v>112</v>
      </c>
      <c r="AJ45" s="6" t="s">
        <v>112</v>
      </c>
    </row>
    <row r="46" spans="1:36" s="6" customFormat="1">
      <c r="A46" s="6">
        <v>2473</v>
      </c>
      <c r="B46" s="6" t="s">
        <v>103</v>
      </c>
      <c r="C46" s="6" t="s">
        <v>112</v>
      </c>
      <c r="D46" s="6" t="s">
        <v>112</v>
      </c>
      <c r="E46" s="6" t="s">
        <v>105</v>
      </c>
      <c r="F46" s="6">
        <v>14</v>
      </c>
      <c r="G46" s="6" t="s">
        <v>112</v>
      </c>
      <c r="H46" s="6" t="s">
        <v>112</v>
      </c>
      <c r="I46" s="6" t="s">
        <v>112</v>
      </c>
      <c r="J46" s="6" t="s">
        <v>112</v>
      </c>
      <c r="K46" s="6" t="s">
        <v>145</v>
      </c>
      <c r="L46" s="6" t="s">
        <v>112</v>
      </c>
      <c r="M46" s="6" t="s">
        <v>112</v>
      </c>
      <c r="N46" s="6" t="s">
        <v>112</v>
      </c>
      <c r="O46" s="6" t="s">
        <v>112</v>
      </c>
      <c r="P46" s="6" t="s">
        <v>121</v>
      </c>
      <c r="Q46" s="6" t="s">
        <v>112</v>
      </c>
      <c r="R46" s="6" t="s">
        <v>112</v>
      </c>
      <c r="S46" s="6" t="s">
        <v>112</v>
      </c>
      <c r="T46" s="6" t="s">
        <v>112</v>
      </c>
      <c r="U46" s="6" t="s">
        <v>139</v>
      </c>
      <c r="V46" s="6">
        <v>8</v>
      </c>
      <c r="W46" s="6" t="s">
        <v>112</v>
      </c>
      <c r="X46" s="6" t="s">
        <v>112</v>
      </c>
      <c r="Y46" s="6" t="s">
        <v>112</v>
      </c>
      <c r="Z46" s="6" t="s">
        <v>112</v>
      </c>
      <c r="AA46" s="6" t="s">
        <v>112</v>
      </c>
      <c r="AB46" s="6" t="s">
        <v>112</v>
      </c>
      <c r="AC46" s="6" t="s">
        <v>112</v>
      </c>
      <c r="AD46" s="6" t="s">
        <v>112</v>
      </c>
      <c r="AE46" s="6" t="s">
        <v>112</v>
      </c>
      <c r="AF46" s="6" t="s">
        <v>112</v>
      </c>
      <c r="AG46" s="6" t="s">
        <v>112</v>
      </c>
      <c r="AH46" s="6" t="s">
        <v>112</v>
      </c>
      <c r="AI46" s="6" t="s">
        <v>112</v>
      </c>
      <c r="AJ46" s="6" t="s">
        <v>112</v>
      </c>
    </row>
    <row r="47" spans="1:36" s="6" customFormat="1">
      <c r="A47" s="6">
        <v>2474</v>
      </c>
      <c r="B47" s="6" t="s">
        <v>157</v>
      </c>
      <c r="C47" s="6" t="s">
        <v>157</v>
      </c>
      <c r="D47" s="6" t="s">
        <v>157</v>
      </c>
      <c r="E47" s="6" t="s">
        <v>157</v>
      </c>
      <c r="F47" s="6" t="s">
        <v>157</v>
      </c>
      <c r="G47" s="6" t="s">
        <v>157</v>
      </c>
      <c r="H47" s="6" t="s">
        <v>157</v>
      </c>
      <c r="I47" s="6" t="s">
        <v>157</v>
      </c>
      <c r="J47" s="6" t="s">
        <v>157</v>
      </c>
      <c r="K47" s="6" t="s">
        <v>157</v>
      </c>
      <c r="L47" s="6" t="s">
        <v>157</v>
      </c>
      <c r="M47" s="6" t="s">
        <v>157</v>
      </c>
      <c r="N47" s="6" t="s">
        <v>157</v>
      </c>
      <c r="O47" s="6" t="s">
        <v>157</v>
      </c>
      <c r="P47" s="6" t="s">
        <v>157</v>
      </c>
      <c r="Q47" s="6" t="s">
        <v>157</v>
      </c>
      <c r="R47" s="6" t="s">
        <v>157</v>
      </c>
      <c r="S47" s="6" t="s">
        <v>157</v>
      </c>
      <c r="T47" s="6" t="s">
        <v>157</v>
      </c>
      <c r="U47" s="6" t="s">
        <v>157</v>
      </c>
      <c r="V47" s="6" t="s">
        <v>157</v>
      </c>
      <c r="W47" s="6" t="s">
        <v>157</v>
      </c>
      <c r="X47" s="6" t="s">
        <v>157</v>
      </c>
      <c r="Y47" s="6" t="s">
        <v>157</v>
      </c>
      <c r="Z47" s="6" t="s">
        <v>157</v>
      </c>
      <c r="AA47" s="6" t="s">
        <v>157</v>
      </c>
      <c r="AB47" s="6" t="s">
        <v>157</v>
      </c>
      <c r="AC47" s="6" t="s">
        <v>157</v>
      </c>
      <c r="AD47" s="6" t="s">
        <v>157</v>
      </c>
      <c r="AE47" s="6" t="e">
        <v>#N/A</v>
      </c>
      <c r="AF47" s="6" t="e">
        <v>#N/A</v>
      </c>
      <c r="AG47" s="6" t="s">
        <v>141</v>
      </c>
      <c r="AH47" s="6" t="s">
        <v>112</v>
      </c>
      <c r="AI47" s="6" t="s">
        <v>112</v>
      </c>
      <c r="AJ47" s="6" t="s">
        <v>112</v>
      </c>
    </row>
    <row r="48" spans="1:36" s="6" customFormat="1">
      <c r="A48" s="6">
        <v>2475</v>
      </c>
      <c r="B48" s="6" t="s">
        <v>157</v>
      </c>
      <c r="C48" s="6" t="s">
        <v>157</v>
      </c>
      <c r="D48" s="6" t="s">
        <v>157</v>
      </c>
      <c r="E48" s="6" t="s">
        <v>157</v>
      </c>
      <c r="F48" s="6" t="s">
        <v>157</v>
      </c>
      <c r="G48" s="6" t="s">
        <v>157</v>
      </c>
      <c r="H48" s="6" t="s">
        <v>157</v>
      </c>
      <c r="I48" s="6" t="s">
        <v>157</v>
      </c>
      <c r="J48" s="6" t="s">
        <v>157</v>
      </c>
      <c r="K48" s="6" t="s">
        <v>157</v>
      </c>
      <c r="L48" s="6" t="s">
        <v>157</v>
      </c>
      <c r="M48" s="6" t="s">
        <v>157</v>
      </c>
      <c r="N48" s="6" t="s">
        <v>157</v>
      </c>
      <c r="O48" s="6" t="s">
        <v>157</v>
      </c>
      <c r="P48" s="6" t="s">
        <v>157</v>
      </c>
      <c r="Q48" s="6" t="s">
        <v>157</v>
      </c>
      <c r="R48" s="6" t="s">
        <v>157</v>
      </c>
      <c r="S48" s="6" t="s">
        <v>157</v>
      </c>
      <c r="T48" s="6" t="s">
        <v>157</v>
      </c>
      <c r="U48" s="6" t="s">
        <v>157</v>
      </c>
      <c r="V48" s="6" t="s">
        <v>157</v>
      </c>
      <c r="W48" s="6" t="s">
        <v>157</v>
      </c>
      <c r="X48" s="6" t="s">
        <v>157</v>
      </c>
      <c r="Y48" s="6" t="s">
        <v>157</v>
      </c>
      <c r="Z48" s="6" t="s">
        <v>157</v>
      </c>
      <c r="AA48" s="6" t="s">
        <v>157</v>
      </c>
      <c r="AB48" s="6" t="s">
        <v>157</v>
      </c>
      <c r="AC48" s="6" t="s">
        <v>157</v>
      </c>
      <c r="AD48" s="6" t="s">
        <v>157</v>
      </c>
      <c r="AE48" s="6" t="e">
        <v>#N/A</v>
      </c>
      <c r="AF48" s="6" t="e">
        <v>#N/A</v>
      </c>
      <c r="AG48" s="6" t="s">
        <v>141</v>
      </c>
      <c r="AH48" s="6" t="s">
        <v>112</v>
      </c>
      <c r="AI48" s="6" t="s">
        <v>112</v>
      </c>
      <c r="AJ48" s="6" t="s">
        <v>112</v>
      </c>
    </row>
    <row r="49" spans="1:36" s="6" customFormat="1">
      <c r="A49" s="6">
        <v>2476</v>
      </c>
      <c r="B49" s="6" t="s">
        <v>103</v>
      </c>
      <c r="C49" s="6" t="s">
        <v>104</v>
      </c>
      <c r="D49" s="6" t="s">
        <v>36</v>
      </c>
      <c r="E49" s="6" t="s">
        <v>105</v>
      </c>
      <c r="F49" s="6">
        <v>16</v>
      </c>
      <c r="G49" s="6" t="s">
        <v>112</v>
      </c>
      <c r="H49" s="6" t="s">
        <v>112</v>
      </c>
      <c r="I49" s="6" t="s">
        <v>112</v>
      </c>
      <c r="J49" s="6" t="s">
        <v>146</v>
      </c>
      <c r="K49" s="6" t="s">
        <v>147</v>
      </c>
      <c r="L49" s="6" t="s">
        <v>112</v>
      </c>
      <c r="M49" s="6" t="s">
        <v>112</v>
      </c>
      <c r="N49" s="6" t="s">
        <v>112</v>
      </c>
      <c r="O49" s="6" t="s">
        <v>110</v>
      </c>
      <c r="P49" s="6" t="s">
        <v>138</v>
      </c>
      <c r="Q49" s="6" t="s">
        <v>135</v>
      </c>
      <c r="R49" s="6" t="s">
        <v>158</v>
      </c>
      <c r="S49" s="6" t="s">
        <v>110</v>
      </c>
      <c r="T49" s="6" t="s">
        <v>112</v>
      </c>
      <c r="U49" s="6" t="s">
        <v>127</v>
      </c>
      <c r="V49" s="6">
        <v>8</v>
      </c>
      <c r="W49" s="14">
        <v>345121.07520000002</v>
      </c>
      <c r="X49" s="14">
        <v>5303116.0949999997</v>
      </c>
      <c r="Y49" s="6" t="s">
        <v>112</v>
      </c>
      <c r="Z49" s="6" t="s">
        <v>112</v>
      </c>
      <c r="AA49" s="6" t="s">
        <v>112</v>
      </c>
      <c r="AB49" s="6" t="s">
        <v>112</v>
      </c>
      <c r="AC49" s="6" t="s">
        <v>112</v>
      </c>
      <c r="AD49" s="6" t="s">
        <v>112</v>
      </c>
      <c r="AE49" s="6" t="s">
        <v>112</v>
      </c>
      <c r="AF49" s="6" t="s">
        <v>112</v>
      </c>
      <c r="AG49" s="6" t="s">
        <v>114</v>
      </c>
      <c r="AH49" s="6" t="s">
        <v>115</v>
      </c>
      <c r="AI49" s="6" t="e">
        <v>#N/A</v>
      </c>
      <c r="AJ49" s="6">
        <v>384</v>
      </c>
    </row>
    <row r="50" spans="1:36" s="6" customFormat="1">
      <c r="A50" s="6">
        <v>2477</v>
      </c>
      <c r="B50" s="6" t="s">
        <v>103</v>
      </c>
      <c r="C50" s="6" t="s">
        <v>112</v>
      </c>
      <c r="D50" s="6" t="s">
        <v>122</v>
      </c>
      <c r="E50" s="6" t="s">
        <v>159</v>
      </c>
      <c r="F50" s="6" t="s">
        <v>160</v>
      </c>
      <c r="G50" s="6" t="s">
        <v>112</v>
      </c>
      <c r="H50" s="6" t="s">
        <v>112</v>
      </c>
      <c r="I50" s="6" t="s">
        <v>161</v>
      </c>
      <c r="J50" s="6" t="s">
        <v>146</v>
      </c>
      <c r="K50" s="6" t="s">
        <v>147</v>
      </c>
      <c r="L50" s="6" t="s">
        <v>112</v>
      </c>
      <c r="M50" s="6" t="s">
        <v>112</v>
      </c>
      <c r="N50" s="6" t="s">
        <v>112</v>
      </c>
      <c r="O50" s="6" t="s">
        <v>112</v>
      </c>
      <c r="P50" s="6" t="s">
        <v>112</v>
      </c>
      <c r="Q50" s="6" t="s">
        <v>112</v>
      </c>
      <c r="R50" s="6" t="s">
        <v>112</v>
      </c>
      <c r="S50" s="6" t="s">
        <v>112</v>
      </c>
      <c r="T50" s="6" t="s">
        <v>112</v>
      </c>
      <c r="U50" s="6" t="s">
        <v>129</v>
      </c>
      <c r="V50" s="6" t="s">
        <v>122</v>
      </c>
      <c r="W50" s="14">
        <v>390792.28080000001</v>
      </c>
      <c r="X50" s="14">
        <v>5336064.2841999996</v>
      </c>
      <c r="Y50" s="6" t="s">
        <v>112</v>
      </c>
      <c r="Z50" s="6" t="s">
        <v>112</v>
      </c>
      <c r="AA50" s="6" t="s">
        <v>112</v>
      </c>
      <c r="AB50" s="6" t="s">
        <v>112</v>
      </c>
      <c r="AC50" s="6" t="s">
        <v>112</v>
      </c>
      <c r="AD50" s="6" t="s">
        <v>112</v>
      </c>
      <c r="AE50" s="6" t="s">
        <v>112</v>
      </c>
      <c r="AF50" s="6" t="s">
        <v>112</v>
      </c>
      <c r="AG50" s="6" t="s">
        <v>112</v>
      </c>
      <c r="AH50" s="6" t="s">
        <v>112</v>
      </c>
      <c r="AI50" s="6" t="s">
        <v>112</v>
      </c>
      <c r="AJ50" s="6" t="s">
        <v>112</v>
      </c>
    </row>
    <row r="51" spans="1:36" s="6" customFormat="1">
      <c r="A51" s="6">
        <v>2478</v>
      </c>
      <c r="B51" s="6" t="s">
        <v>103</v>
      </c>
      <c r="C51" s="6" t="s">
        <v>104</v>
      </c>
      <c r="D51" s="6" t="s">
        <v>36</v>
      </c>
      <c r="E51" s="6" t="s">
        <v>133</v>
      </c>
      <c r="F51" s="6">
        <v>2</v>
      </c>
      <c r="G51" s="6" t="s">
        <v>112</v>
      </c>
      <c r="H51" s="6" t="s">
        <v>112</v>
      </c>
      <c r="I51" s="6" t="s">
        <v>112</v>
      </c>
      <c r="J51" s="6" t="s">
        <v>146</v>
      </c>
      <c r="K51" s="6" t="s">
        <v>147</v>
      </c>
      <c r="L51" s="6" t="s">
        <v>112</v>
      </c>
      <c r="M51" s="6" t="s">
        <v>112</v>
      </c>
      <c r="N51" s="6" t="s">
        <v>112</v>
      </c>
      <c r="O51" s="6" t="s">
        <v>110</v>
      </c>
      <c r="P51" s="6" t="s">
        <v>121</v>
      </c>
      <c r="Q51" s="6" t="s">
        <v>110</v>
      </c>
      <c r="R51" s="6" t="s">
        <v>110</v>
      </c>
      <c r="S51" s="6" t="s">
        <v>110</v>
      </c>
      <c r="T51" s="6" t="s">
        <v>112</v>
      </c>
      <c r="U51" s="6" t="s">
        <v>129</v>
      </c>
      <c r="V51" s="6">
        <v>3</v>
      </c>
      <c r="W51" s="14">
        <v>383777.27100000001</v>
      </c>
      <c r="X51" s="14">
        <v>5331968.0791999996</v>
      </c>
      <c r="Y51" s="6" t="s">
        <v>112</v>
      </c>
      <c r="Z51" s="6" t="s">
        <v>112</v>
      </c>
      <c r="AA51" s="6" t="s">
        <v>112</v>
      </c>
      <c r="AB51" s="6" t="s">
        <v>112</v>
      </c>
      <c r="AC51" s="6" t="s">
        <v>112</v>
      </c>
      <c r="AD51" s="6" t="s">
        <v>112</v>
      </c>
      <c r="AE51" s="6" t="s">
        <v>112</v>
      </c>
      <c r="AF51" s="6" t="s">
        <v>112</v>
      </c>
      <c r="AG51" s="6" t="s">
        <v>112</v>
      </c>
      <c r="AH51" s="6" t="s">
        <v>112</v>
      </c>
      <c r="AI51" s="6" t="s">
        <v>112</v>
      </c>
      <c r="AJ51" s="6" t="s">
        <v>112</v>
      </c>
    </row>
    <row r="52" spans="1:36" s="6" customFormat="1">
      <c r="A52" s="6">
        <v>2479</v>
      </c>
      <c r="B52" s="6" t="s">
        <v>103</v>
      </c>
      <c r="C52" s="6" t="s">
        <v>104</v>
      </c>
      <c r="D52" s="6" t="s">
        <v>36</v>
      </c>
      <c r="E52" s="6" t="s">
        <v>105</v>
      </c>
      <c r="F52" s="6">
        <v>15</v>
      </c>
      <c r="G52" s="6" t="s">
        <v>112</v>
      </c>
      <c r="H52" s="6" t="s">
        <v>112</v>
      </c>
      <c r="I52" s="6" t="s">
        <v>112</v>
      </c>
      <c r="J52" s="6" t="s">
        <v>146</v>
      </c>
      <c r="K52" s="6" t="s">
        <v>147</v>
      </c>
      <c r="L52" s="6" t="s">
        <v>112</v>
      </c>
      <c r="M52" s="6" t="s">
        <v>112</v>
      </c>
      <c r="N52" s="6" t="s">
        <v>112</v>
      </c>
      <c r="O52" s="6" t="s">
        <v>137</v>
      </c>
      <c r="P52" s="6" t="s">
        <v>121</v>
      </c>
      <c r="Q52" s="6" t="s">
        <v>112</v>
      </c>
      <c r="R52" s="6" t="s">
        <v>112</v>
      </c>
      <c r="S52" s="6" t="s">
        <v>112</v>
      </c>
      <c r="T52" s="6" t="s">
        <v>112</v>
      </c>
      <c r="U52" s="6" t="s">
        <v>129</v>
      </c>
      <c r="V52" s="6" t="s">
        <v>112</v>
      </c>
      <c r="W52" s="14">
        <v>378238.88620000001</v>
      </c>
      <c r="X52" s="14">
        <v>5331298.2258000001</v>
      </c>
      <c r="Y52" s="6" t="s">
        <v>112</v>
      </c>
      <c r="Z52" s="6" t="s">
        <v>112</v>
      </c>
      <c r="AA52" s="6" t="s">
        <v>112</v>
      </c>
      <c r="AB52" s="6" t="s">
        <v>112</v>
      </c>
      <c r="AC52" s="6" t="s">
        <v>112</v>
      </c>
      <c r="AD52" s="6" t="s">
        <v>112</v>
      </c>
      <c r="AE52" s="6" t="s">
        <v>112</v>
      </c>
      <c r="AF52" s="6" t="s">
        <v>112</v>
      </c>
      <c r="AG52" s="6" t="s">
        <v>112</v>
      </c>
      <c r="AH52" s="6" t="s">
        <v>112</v>
      </c>
      <c r="AI52" s="6" t="s">
        <v>112</v>
      </c>
      <c r="AJ52" s="6" t="s">
        <v>112</v>
      </c>
    </row>
    <row r="53" spans="1:36" s="6" customFormat="1">
      <c r="A53" s="6">
        <v>2480</v>
      </c>
      <c r="B53" s="6" t="s">
        <v>103</v>
      </c>
      <c r="C53" s="6" t="s">
        <v>104</v>
      </c>
      <c r="D53" s="6" t="s">
        <v>36</v>
      </c>
      <c r="E53" s="6" t="s">
        <v>105</v>
      </c>
      <c r="F53" s="6">
        <v>13</v>
      </c>
      <c r="G53" s="6">
        <v>1993</v>
      </c>
      <c r="H53" s="6" t="s">
        <v>112</v>
      </c>
      <c r="I53" s="6" t="s">
        <v>112</v>
      </c>
      <c r="J53" s="6" t="s">
        <v>146</v>
      </c>
      <c r="K53" s="6" t="s">
        <v>107</v>
      </c>
      <c r="L53" s="6" t="s">
        <v>112</v>
      </c>
      <c r="M53" s="6" t="s">
        <v>112</v>
      </c>
      <c r="N53" s="6" t="s">
        <v>112</v>
      </c>
      <c r="O53" s="6" t="s">
        <v>110</v>
      </c>
      <c r="P53" s="6" t="s">
        <v>150</v>
      </c>
      <c r="Q53" s="6" t="s">
        <v>138</v>
      </c>
      <c r="R53" s="6" t="s">
        <v>136</v>
      </c>
      <c r="S53" s="6" t="s">
        <v>110</v>
      </c>
      <c r="T53" s="6" t="s">
        <v>112</v>
      </c>
      <c r="U53" s="6" t="s">
        <v>129</v>
      </c>
      <c r="V53" s="6">
        <v>8</v>
      </c>
      <c r="W53" s="14">
        <v>375070.09029999998</v>
      </c>
      <c r="X53" s="14">
        <v>5326475.5159999998</v>
      </c>
      <c r="Y53" s="6" t="s">
        <v>112</v>
      </c>
      <c r="Z53" s="6" t="s">
        <v>112</v>
      </c>
      <c r="AA53" s="6" t="s">
        <v>112</v>
      </c>
      <c r="AB53" s="6">
        <v>1879</v>
      </c>
      <c r="AC53" s="6">
        <v>13</v>
      </c>
      <c r="AD53" s="6">
        <v>144.54</v>
      </c>
      <c r="AE53" s="6" t="s">
        <v>112</v>
      </c>
      <c r="AF53" s="6">
        <v>2.67</v>
      </c>
      <c r="AG53" s="6" t="s">
        <v>114</v>
      </c>
      <c r="AH53" s="6" t="s">
        <v>115</v>
      </c>
      <c r="AI53" s="6" t="e">
        <v>#N/A</v>
      </c>
      <c r="AJ53" s="6">
        <v>373</v>
      </c>
    </row>
    <row r="54" spans="1:36" s="6" customFormat="1">
      <c r="A54" s="6">
        <v>2481</v>
      </c>
      <c r="B54" s="6" t="s">
        <v>103</v>
      </c>
      <c r="C54" s="6" t="s">
        <v>104</v>
      </c>
      <c r="D54" s="6" t="s">
        <v>36</v>
      </c>
      <c r="E54" s="6" t="s">
        <v>105</v>
      </c>
      <c r="F54" s="6">
        <v>13</v>
      </c>
      <c r="G54" s="6" t="s">
        <v>112</v>
      </c>
      <c r="H54" s="6" t="s">
        <v>112</v>
      </c>
      <c r="I54" s="6" t="s">
        <v>112</v>
      </c>
      <c r="J54" s="6" t="s">
        <v>112</v>
      </c>
      <c r="K54" s="6" t="s">
        <v>145</v>
      </c>
      <c r="L54" s="6" t="s">
        <v>112</v>
      </c>
      <c r="M54" s="6" t="s">
        <v>112</v>
      </c>
      <c r="N54" s="6" t="s">
        <v>112</v>
      </c>
      <c r="O54" s="6" t="s">
        <v>134</v>
      </c>
      <c r="P54" s="6" t="s">
        <v>150</v>
      </c>
      <c r="Q54" s="6" t="s">
        <v>112</v>
      </c>
      <c r="R54" s="6" t="s">
        <v>112</v>
      </c>
      <c r="S54" s="6" t="s">
        <v>112</v>
      </c>
      <c r="T54" s="6" t="s">
        <v>112</v>
      </c>
      <c r="U54" s="6" t="s">
        <v>127</v>
      </c>
      <c r="V54" s="6" t="s">
        <v>112</v>
      </c>
      <c r="W54" s="14">
        <v>354312.1139</v>
      </c>
      <c r="X54" s="14">
        <v>5312509.0241</v>
      </c>
      <c r="Y54" s="6" t="s">
        <v>112</v>
      </c>
      <c r="Z54" s="6" t="s">
        <v>112</v>
      </c>
      <c r="AA54" s="6" t="s">
        <v>112</v>
      </c>
      <c r="AB54" s="6" t="s">
        <v>112</v>
      </c>
      <c r="AC54" s="6" t="s">
        <v>112</v>
      </c>
      <c r="AD54" s="6" t="s">
        <v>112</v>
      </c>
      <c r="AE54" s="6" t="s">
        <v>112</v>
      </c>
      <c r="AF54" s="6" t="s">
        <v>112</v>
      </c>
      <c r="AG54" s="6" t="s">
        <v>112</v>
      </c>
      <c r="AH54" s="6" t="s">
        <v>112</v>
      </c>
      <c r="AI54" s="6" t="s">
        <v>112</v>
      </c>
      <c r="AJ54" s="6" t="s">
        <v>112</v>
      </c>
    </row>
    <row r="55" spans="1:36" s="6" customFormat="1">
      <c r="A55" s="6">
        <v>2482</v>
      </c>
      <c r="B55" s="6" t="s">
        <v>162</v>
      </c>
      <c r="C55" s="6" t="s">
        <v>141</v>
      </c>
      <c r="D55" s="6" t="s">
        <v>36</v>
      </c>
      <c r="E55" s="6" t="s">
        <v>36</v>
      </c>
      <c r="F55" s="6" t="s">
        <v>112</v>
      </c>
      <c r="G55" s="6" t="s">
        <v>141</v>
      </c>
      <c r="H55" s="6" t="s">
        <v>112</v>
      </c>
      <c r="I55" s="6" t="s">
        <v>141</v>
      </c>
      <c r="J55" s="6" t="s">
        <v>141</v>
      </c>
      <c r="K55" s="6" t="s">
        <v>141</v>
      </c>
      <c r="L55" s="6" t="s">
        <v>36</v>
      </c>
      <c r="M55" s="6" t="s">
        <v>36</v>
      </c>
      <c r="N55" s="6" t="s">
        <v>36</v>
      </c>
      <c r="O55" s="6" t="s">
        <v>36</v>
      </c>
      <c r="P55" s="6" t="s">
        <v>36</v>
      </c>
      <c r="Q55" s="6" t="s">
        <v>36</v>
      </c>
      <c r="R55" s="6" t="s">
        <v>36</v>
      </c>
      <c r="S55" s="6" t="s">
        <v>36</v>
      </c>
      <c r="T55" s="6" t="s">
        <v>36</v>
      </c>
      <c r="U55" s="6" t="s">
        <v>141</v>
      </c>
      <c r="V55" s="6" t="s">
        <v>36</v>
      </c>
      <c r="W55" s="6" t="s">
        <v>142</v>
      </c>
      <c r="X55" s="6" t="s">
        <v>142</v>
      </c>
      <c r="Y55" s="6" t="s">
        <v>112</v>
      </c>
      <c r="Z55" s="6" t="s">
        <v>112</v>
      </c>
      <c r="AA55" s="6" t="s">
        <v>112</v>
      </c>
      <c r="AB55" s="6" t="s">
        <v>141</v>
      </c>
      <c r="AC55" s="6" t="s">
        <v>141</v>
      </c>
      <c r="AD55" s="6" t="s">
        <v>141</v>
      </c>
      <c r="AE55" s="6" t="s">
        <v>112</v>
      </c>
      <c r="AF55" s="6" t="s">
        <v>141</v>
      </c>
      <c r="AG55" s="6" t="s">
        <v>141</v>
      </c>
      <c r="AH55" s="6" t="s">
        <v>112</v>
      </c>
      <c r="AI55" s="6" t="s">
        <v>112</v>
      </c>
      <c r="AJ55" s="6" t="s">
        <v>112</v>
      </c>
    </row>
    <row r="56" spans="1:36" s="6" customFormat="1">
      <c r="A56" s="6">
        <v>2483</v>
      </c>
      <c r="B56" s="6" t="s">
        <v>103</v>
      </c>
      <c r="C56" s="6" t="s">
        <v>112</v>
      </c>
      <c r="D56" s="6" t="s">
        <v>122</v>
      </c>
      <c r="E56" s="6" t="s">
        <v>118</v>
      </c>
      <c r="F56" s="6">
        <v>0</v>
      </c>
      <c r="G56" s="6">
        <v>1992</v>
      </c>
      <c r="H56" s="6">
        <v>1991</v>
      </c>
      <c r="I56" s="6" t="s">
        <v>106</v>
      </c>
      <c r="J56" s="6" t="s">
        <v>146</v>
      </c>
      <c r="K56" s="6" t="s">
        <v>147</v>
      </c>
      <c r="L56" s="6" t="s">
        <v>112</v>
      </c>
      <c r="M56" s="6" t="s">
        <v>112</v>
      </c>
      <c r="N56" s="6" t="s">
        <v>112</v>
      </c>
      <c r="O56" s="6" t="s">
        <v>112</v>
      </c>
      <c r="P56" s="6" t="s">
        <v>112</v>
      </c>
      <c r="Q56" s="6" t="s">
        <v>112</v>
      </c>
      <c r="R56" s="6" t="s">
        <v>112</v>
      </c>
      <c r="S56" s="6" t="s">
        <v>112</v>
      </c>
      <c r="T56" s="6" t="s">
        <v>112</v>
      </c>
      <c r="U56" s="6" t="s">
        <v>129</v>
      </c>
      <c r="V56" s="6" t="s">
        <v>122</v>
      </c>
      <c r="W56" s="14">
        <v>377696.00640000001</v>
      </c>
      <c r="X56" s="14">
        <v>5322018.6813000003</v>
      </c>
      <c r="Y56" s="6">
        <v>1313</v>
      </c>
      <c r="Z56" s="6">
        <v>12</v>
      </c>
      <c r="AA56" s="6">
        <v>109.42</v>
      </c>
      <c r="AB56" s="6">
        <v>1590</v>
      </c>
      <c r="AC56" s="6">
        <v>12</v>
      </c>
      <c r="AD56" s="6">
        <v>132.5</v>
      </c>
      <c r="AE56" s="6">
        <v>1.03</v>
      </c>
      <c r="AF56" s="6">
        <v>3.28</v>
      </c>
      <c r="AG56" s="6" t="s">
        <v>123</v>
      </c>
      <c r="AH56" s="6" t="s">
        <v>115</v>
      </c>
      <c r="AI56" s="6" t="e">
        <v>#N/A</v>
      </c>
      <c r="AJ56" s="6">
        <v>349</v>
      </c>
    </row>
    <row r="57" spans="1:36" s="6" customFormat="1">
      <c r="A57" s="6">
        <v>2484</v>
      </c>
      <c r="B57" s="6" t="s">
        <v>103</v>
      </c>
      <c r="C57" s="6" t="s">
        <v>104</v>
      </c>
      <c r="D57" s="6" t="s">
        <v>36</v>
      </c>
      <c r="E57" s="6" t="s">
        <v>152</v>
      </c>
      <c r="F57" s="6">
        <v>1</v>
      </c>
      <c r="G57" s="6">
        <v>1993</v>
      </c>
      <c r="H57" s="6">
        <v>1992</v>
      </c>
      <c r="I57" s="6" t="s">
        <v>161</v>
      </c>
      <c r="J57" s="6" t="s">
        <v>4</v>
      </c>
      <c r="K57" s="6" t="s">
        <v>145</v>
      </c>
      <c r="L57" s="6" t="s">
        <v>112</v>
      </c>
      <c r="M57" s="6" t="s">
        <v>112</v>
      </c>
      <c r="N57" s="6" t="s">
        <v>112</v>
      </c>
      <c r="O57" s="6" t="s">
        <v>112</v>
      </c>
      <c r="P57" s="6" t="s">
        <v>121</v>
      </c>
      <c r="Q57" s="6" t="s">
        <v>112</v>
      </c>
      <c r="R57" s="6" t="s">
        <v>112</v>
      </c>
      <c r="S57" s="6" t="s">
        <v>110</v>
      </c>
      <c r="T57" s="6" t="s">
        <v>112</v>
      </c>
      <c r="U57" s="6" t="s">
        <v>129</v>
      </c>
      <c r="V57" s="6">
        <v>1</v>
      </c>
      <c r="W57" s="14">
        <v>372676.45510000002</v>
      </c>
      <c r="X57" s="14">
        <v>5326260.5697999997</v>
      </c>
      <c r="Y57" s="6">
        <v>1590</v>
      </c>
      <c r="Z57" s="6">
        <v>12</v>
      </c>
      <c r="AA57" s="6">
        <v>132.5</v>
      </c>
      <c r="AB57" s="6">
        <v>1879</v>
      </c>
      <c r="AC57" s="6">
        <v>13</v>
      </c>
      <c r="AD57" s="6">
        <v>144.54</v>
      </c>
      <c r="AE57" s="6">
        <v>3.28</v>
      </c>
      <c r="AF57" s="6">
        <v>2.67</v>
      </c>
      <c r="AG57" s="6" t="s">
        <v>123</v>
      </c>
      <c r="AH57" s="6" t="s">
        <v>115</v>
      </c>
      <c r="AI57" s="6" t="e">
        <v>#N/A</v>
      </c>
      <c r="AJ57" s="6">
        <v>317</v>
      </c>
    </row>
    <row r="58" spans="1:36" s="6" customFormat="1">
      <c r="A58" s="6">
        <v>2485</v>
      </c>
      <c r="B58" s="6" t="s">
        <v>103</v>
      </c>
      <c r="C58" s="6" t="s">
        <v>104</v>
      </c>
      <c r="D58" s="6" t="s">
        <v>36</v>
      </c>
      <c r="E58" s="6" t="s">
        <v>105</v>
      </c>
      <c r="F58" s="6">
        <v>20</v>
      </c>
      <c r="G58" s="6">
        <v>1993</v>
      </c>
      <c r="H58" s="6">
        <v>1972</v>
      </c>
      <c r="I58" s="6" t="s">
        <v>106</v>
      </c>
      <c r="J58" s="6" t="s">
        <v>146</v>
      </c>
      <c r="K58" s="6" t="s">
        <v>145</v>
      </c>
      <c r="L58" s="6" t="s">
        <v>112</v>
      </c>
      <c r="M58" s="6" t="s">
        <v>112</v>
      </c>
      <c r="N58" s="6" t="s">
        <v>112</v>
      </c>
      <c r="O58" s="6" t="s">
        <v>124</v>
      </c>
      <c r="P58" s="6" t="s">
        <v>111</v>
      </c>
      <c r="Q58" s="6" t="s">
        <v>135</v>
      </c>
      <c r="R58" s="6" t="s">
        <v>158</v>
      </c>
      <c r="S58" s="6" t="s">
        <v>110</v>
      </c>
      <c r="T58" s="6" t="s">
        <v>112</v>
      </c>
      <c r="U58" s="6" t="s">
        <v>129</v>
      </c>
      <c r="V58" s="6">
        <v>9</v>
      </c>
      <c r="W58" s="14">
        <v>391062.01189999998</v>
      </c>
      <c r="X58" s="14">
        <v>5334860.3486000001</v>
      </c>
      <c r="Y58" s="6">
        <v>1493</v>
      </c>
      <c r="Z58" s="6">
        <v>23</v>
      </c>
      <c r="AA58" s="6">
        <v>64.91</v>
      </c>
      <c r="AB58" s="6">
        <v>1879</v>
      </c>
      <c r="AC58" s="6">
        <v>13</v>
      </c>
      <c r="AD58" s="6">
        <v>144.54</v>
      </c>
      <c r="AE58" s="6">
        <v>0.34</v>
      </c>
      <c r="AF58" s="6">
        <v>2.67</v>
      </c>
      <c r="AG58" s="6" t="s">
        <v>114</v>
      </c>
      <c r="AH58" s="6" t="s">
        <v>115</v>
      </c>
      <c r="AI58" s="6" t="e">
        <v>#N/A</v>
      </c>
      <c r="AJ58" s="6">
        <v>396</v>
      </c>
    </row>
    <row r="59" spans="1:36" s="6" customFormat="1">
      <c r="A59" s="6">
        <v>2486</v>
      </c>
      <c r="B59" s="6" t="s">
        <v>103</v>
      </c>
      <c r="C59" s="6" t="s">
        <v>112</v>
      </c>
      <c r="D59" s="6" t="s">
        <v>122</v>
      </c>
      <c r="E59" s="6" t="s">
        <v>163</v>
      </c>
      <c r="F59" s="6" t="s">
        <v>160</v>
      </c>
      <c r="G59" s="6">
        <v>1993</v>
      </c>
      <c r="H59" s="6">
        <v>1993</v>
      </c>
      <c r="I59" s="6" t="s">
        <v>161</v>
      </c>
      <c r="J59" s="6" t="s">
        <v>112</v>
      </c>
      <c r="K59" s="6" t="s">
        <v>147</v>
      </c>
      <c r="L59" s="6" t="s">
        <v>112</v>
      </c>
      <c r="M59" s="6" t="s">
        <v>112</v>
      </c>
      <c r="N59" s="6" t="s">
        <v>112</v>
      </c>
      <c r="O59" s="6" t="s">
        <v>112</v>
      </c>
      <c r="P59" s="6" t="s">
        <v>121</v>
      </c>
      <c r="Q59" s="6" t="s">
        <v>110</v>
      </c>
      <c r="R59" s="6" t="s">
        <v>110</v>
      </c>
      <c r="S59" s="6" t="s">
        <v>112</v>
      </c>
      <c r="T59" s="6" t="s">
        <v>112</v>
      </c>
      <c r="U59" s="6" t="s">
        <v>129</v>
      </c>
      <c r="V59" s="6" t="s">
        <v>122</v>
      </c>
      <c r="W59" s="14">
        <v>373682.72629999998</v>
      </c>
      <c r="X59" s="14">
        <v>5322843.2094999999</v>
      </c>
      <c r="Y59" s="6">
        <v>1879</v>
      </c>
      <c r="Z59" s="6">
        <v>13</v>
      </c>
      <c r="AA59" s="6">
        <v>144.54</v>
      </c>
      <c r="AB59" s="6">
        <v>1879</v>
      </c>
      <c r="AC59" s="6">
        <v>13</v>
      </c>
      <c r="AD59" s="6">
        <v>144.54</v>
      </c>
      <c r="AE59" s="6">
        <v>2.67</v>
      </c>
      <c r="AF59" s="6">
        <v>2.67</v>
      </c>
      <c r="AG59" s="6" t="s">
        <v>112</v>
      </c>
      <c r="AH59" s="6" t="s">
        <v>112</v>
      </c>
      <c r="AI59" s="6" t="s">
        <v>112</v>
      </c>
      <c r="AJ59" s="6" t="s">
        <v>112</v>
      </c>
    </row>
    <row r="60" spans="1:36" s="6" customFormat="1">
      <c r="A60" s="6">
        <v>2487</v>
      </c>
      <c r="B60" s="6" t="s">
        <v>103</v>
      </c>
      <c r="C60" s="6" t="s">
        <v>116</v>
      </c>
      <c r="D60" s="6" t="s">
        <v>117</v>
      </c>
      <c r="E60" s="6" t="s">
        <v>118</v>
      </c>
      <c r="F60" s="6">
        <v>0</v>
      </c>
      <c r="G60" s="6">
        <v>1992</v>
      </c>
      <c r="H60" s="6">
        <v>1991</v>
      </c>
      <c r="I60" s="6" t="s">
        <v>106</v>
      </c>
      <c r="J60" s="6" t="s">
        <v>112</v>
      </c>
      <c r="K60" s="6" t="s">
        <v>147</v>
      </c>
      <c r="L60" s="6" t="s">
        <v>112</v>
      </c>
      <c r="M60" s="6" t="s">
        <v>112</v>
      </c>
      <c r="N60" s="6" t="s">
        <v>112</v>
      </c>
      <c r="O60" s="6" t="s">
        <v>110</v>
      </c>
      <c r="P60" s="6" t="s">
        <v>121</v>
      </c>
      <c r="Q60" s="6" t="s">
        <v>112</v>
      </c>
      <c r="R60" s="6" t="s">
        <v>112</v>
      </c>
      <c r="S60" s="6" t="s">
        <v>110</v>
      </c>
      <c r="T60" s="6" t="s">
        <v>112</v>
      </c>
      <c r="U60" s="6" t="s">
        <v>127</v>
      </c>
      <c r="V60" s="6" t="s">
        <v>122</v>
      </c>
      <c r="W60" s="14">
        <v>341032.70240000001</v>
      </c>
      <c r="X60" s="14">
        <v>5304746.5314999996</v>
      </c>
      <c r="Y60" s="6">
        <v>1313</v>
      </c>
      <c r="Z60" s="6">
        <v>12</v>
      </c>
      <c r="AA60" s="6">
        <v>109.42</v>
      </c>
      <c r="AB60" s="6">
        <v>1590</v>
      </c>
      <c r="AC60" s="6">
        <v>12</v>
      </c>
      <c r="AD60" s="6">
        <v>132.5</v>
      </c>
      <c r="AE60" s="6">
        <v>1.03</v>
      </c>
      <c r="AF60" s="6">
        <v>3.28</v>
      </c>
      <c r="AG60" s="6" t="s">
        <v>123</v>
      </c>
      <c r="AH60" s="6" t="s">
        <v>115</v>
      </c>
      <c r="AI60" s="6" t="e">
        <v>#N/A</v>
      </c>
      <c r="AJ60" s="6">
        <v>331</v>
      </c>
    </row>
    <row r="61" spans="1:36" s="6" customFormat="1">
      <c r="A61" s="6">
        <v>2488</v>
      </c>
      <c r="B61" s="6" t="s">
        <v>103</v>
      </c>
      <c r="C61" s="6" t="s">
        <v>116</v>
      </c>
      <c r="D61" s="6" t="s">
        <v>130</v>
      </c>
      <c r="E61" s="6" t="s">
        <v>105</v>
      </c>
      <c r="F61" s="6">
        <v>12</v>
      </c>
      <c r="G61" s="6">
        <v>1992</v>
      </c>
      <c r="H61" s="6">
        <v>1979</v>
      </c>
      <c r="I61" s="6" t="s">
        <v>106</v>
      </c>
      <c r="J61" s="6" t="s">
        <v>146</v>
      </c>
      <c r="K61" s="6" t="s">
        <v>147</v>
      </c>
      <c r="L61" s="6" t="s">
        <v>112</v>
      </c>
      <c r="M61" s="6" t="s">
        <v>112</v>
      </c>
      <c r="N61" s="6" t="s">
        <v>112</v>
      </c>
      <c r="O61" s="6" t="s">
        <v>134</v>
      </c>
      <c r="P61" s="6" t="s">
        <v>150</v>
      </c>
      <c r="Q61" s="6" t="s">
        <v>110</v>
      </c>
      <c r="R61" s="6" t="s">
        <v>110</v>
      </c>
      <c r="S61" s="6" t="s">
        <v>110</v>
      </c>
      <c r="T61" s="6" t="s">
        <v>112</v>
      </c>
      <c r="U61" s="6" t="s">
        <v>127</v>
      </c>
      <c r="V61" s="6">
        <v>6</v>
      </c>
      <c r="W61" s="14">
        <v>351370.45069999999</v>
      </c>
      <c r="X61" s="14">
        <v>5310064.1939000003</v>
      </c>
      <c r="Y61" s="6">
        <v>1028</v>
      </c>
      <c r="Z61" s="6">
        <v>43</v>
      </c>
      <c r="AA61" s="6">
        <v>23.91</v>
      </c>
      <c r="AB61" s="6">
        <v>1590</v>
      </c>
      <c r="AC61" s="6">
        <v>12</v>
      </c>
      <c r="AD61" s="6">
        <v>132.5</v>
      </c>
      <c r="AE61" s="6">
        <v>-2.25</v>
      </c>
      <c r="AF61" s="6">
        <v>3.28</v>
      </c>
      <c r="AG61" s="6" t="s">
        <v>114</v>
      </c>
      <c r="AH61" s="6" t="s">
        <v>115</v>
      </c>
      <c r="AI61" s="6" t="e">
        <v>#N/A</v>
      </c>
      <c r="AJ61" s="6">
        <v>376</v>
      </c>
    </row>
    <row r="62" spans="1:36" s="6" customFormat="1">
      <c r="A62" s="6">
        <v>2489</v>
      </c>
      <c r="B62" s="6" t="s">
        <v>103</v>
      </c>
      <c r="C62" s="6" t="s">
        <v>104</v>
      </c>
      <c r="D62" s="6" t="s">
        <v>36</v>
      </c>
      <c r="E62" s="6" t="s">
        <v>118</v>
      </c>
      <c r="F62" s="6">
        <v>0</v>
      </c>
      <c r="G62" s="6" t="s">
        <v>112</v>
      </c>
      <c r="H62" s="6" t="s">
        <v>112</v>
      </c>
      <c r="I62" s="6" t="s">
        <v>106</v>
      </c>
      <c r="J62" s="6" t="s">
        <v>112</v>
      </c>
      <c r="K62" s="6" t="s">
        <v>147</v>
      </c>
      <c r="L62" s="6" t="s">
        <v>112</v>
      </c>
      <c r="M62" s="6" t="s">
        <v>112</v>
      </c>
      <c r="N62" s="6" t="s">
        <v>112</v>
      </c>
      <c r="O62" s="6" t="s">
        <v>110</v>
      </c>
      <c r="P62" s="6" t="s">
        <v>121</v>
      </c>
      <c r="Q62" s="6" t="s">
        <v>112</v>
      </c>
      <c r="R62" s="6" t="s">
        <v>112</v>
      </c>
      <c r="S62" s="6" t="s">
        <v>112</v>
      </c>
      <c r="T62" s="6" t="s">
        <v>112</v>
      </c>
      <c r="U62" s="6" t="s">
        <v>127</v>
      </c>
      <c r="V62" s="6" t="s">
        <v>122</v>
      </c>
      <c r="W62" s="14">
        <v>351483.04509999999</v>
      </c>
      <c r="X62" s="14">
        <v>5310136.1886</v>
      </c>
      <c r="Y62" s="6" t="s">
        <v>112</v>
      </c>
      <c r="Z62" s="6" t="s">
        <v>112</v>
      </c>
      <c r="AA62" s="6" t="s">
        <v>112</v>
      </c>
      <c r="AB62" s="6" t="s">
        <v>112</v>
      </c>
      <c r="AC62" s="6" t="s">
        <v>112</v>
      </c>
      <c r="AD62" s="6" t="s">
        <v>112</v>
      </c>
      <c r="AE62" s="6" t="s">
        <v>112</v>
      </c>
      <c r="AF62" s="6" t="s">
        <v>112</v>
      </c>
      <c r="AG62" s="6" t="s">
        <v>112</v>
      </c>
      <c r="AH62" s="6" t="s">
        <v>112</v>
      </c>
      <c r="AI62" s="6" t="s">
        <v>112</v>
      </c>
      <c r="AJ62" s="6" t="s">
        <v>112</v>
      </c>
    </row>
    <row r="63" spans="1:36" s="6" customFormat="1">
      <c r="A63" s="6">
        <v>2490</v>
      </c>
      <c r="B63" s="6" t="s">
        <v>103</v>
      </c>
      <c r="C63" s="6" t="s">
        <v>116</v>
      </c>
      <c r="D63" s="6" t="s">
        <v>130</v>
      </c>
      <c r="E63" s="6" t="s">
        <v>149</v>
      </c>
      <c r="F63" s="6" t="s">
        <v>149</v>
      </c>
      <c r="G63" s="6" t="s">
        <v>112</v>
      </c>
      <c r="H63" s="6" t="s">
        <v>112</v>
      </c>
      <c r="I63" s="6" t="s">
        <v>106</v>
      </c>
      <c r="J63" s="6" t="s">
        <v>144</v>
      </c>
      <c r="K63" s="6" t="s">
        <v>147</v>
      </c>
      <c r="L63" s="6" t="s">
        <v>112</v>
      </c>
      <c r="M63" s="6" t="s">
        <v>112</v>
      </c>
      <c r="N63" s="6" t="s">
        <v>112</v>
      </c>
      <c r="O63" s="6" t="s">
        <v>110</v>
      </c>
      <c r="P63" s="6" t="s">
        <v>138</v>
      </c>
      <c r="Q63" s="6" t="s">
        <v>110</v>
      </c>
      <c r="R63" s="6" t="s">
        <v>110</v>
      </c>
      <c r="S63" s="6" t="s">
        <v>110</v>
      </c>
      <c r="T63" s="6" t="s">
        <v>112</v>
      </c>
      <c r="U63" s="6" t="s">
        <v>127</v>
      </c>
      <c r="V63" s="6">
        <v>6</v>
      </c>
      <c r="W63" s="14">
        <v>351633.01309999998</v>
      </c>
      <c r="X63" s="14">
        <v>5310189.1837999998</v>
      </c>
      <c r="Y63" s="6" t="s">
        <v>112</v>
      </c>
      <c r="Z63" s="6" t="s">
        <v>112</v>
      </c>
      <c r="AA63" s="6" t="s">
        <v>112</v>
      </c>
      <c r="AB63" s="6" t="s">
        <v>112</v>
      </c>
      <c r="AC63" s="6" t="s">
        <v>112</v>
      </c>
      <c r="AD63" s="6" t="s">
        <v>112</v>
      </c>
      <c r="AE63" s="6" t="s">
        <v>112</v>
      </c>
      <c r="AF63" s="6" t="s">
        <v>112</v>
      </c>
      <c r="AG63" s="6" t="s">
        <v>112</v>
      </c>
      <c r="AH63" s="6" t="s">
        <v>112</v>
      </c>
      <c r="AI63" s="6" t="s">
        <v>112</v>
      </c>
      <c r="AJ63" s="6" t="s">
        <v>112</v>
      </c>
    </row>
    <row r="64" spans="1:36" s="6" customFormat="1">
      <c r="A64" s="6">
        <v>2491</v>
      </c>
      <c r="B64" s="6" t="s">
        <v>103</v>
      </c>
      <c r="C64" s="6" t="s">
        <v>116</v>
      </c>
      <c r="D64" s="6" t="s">
        <v>117</v>
      </c>
      <c r="E64" s="6" t="s">
        <v>105</v>
      </c>
      <c r="F64" s="6">
        <v>13</v>
      </c>
      <c r="G64" s="6" t="s">
        <v>112</v>
      </c>
      <c r="H64" s="6" t="s">
        <v>112</v>
      </c>
      <c r="I64" s="6" t="s">
        <v>143</v>
      </c>
      <c r="J64" s="6" t="s">
        <v>112</v>
      </c>
      <c r="K64" s="6" t="s">
        <v>147</v>
      </c>
      <c r="L64" s="6" t="s">
        <v>112</v>
      </c>
      <c r="M64" s="6" t="s">
        <v>112</v>
      </c>
      <c r="N64" s="6" t="s">
        <v>112</v>
      </c>
      <c r="O64" s="6" t="s">
        <v>110</v>
      </c>
      <c r="P64" s="6" t="s">
        <v>138</v>
      </c>
      <c r="Q64" s="6" t="s">
        <v>110</v>
      </c>
      <c r="R64" s="6" t="s">
        <v>110</v>
      </c>
      <c r="S64" s="6" t="s">
        <v>110</v>
      </c>
      <c r="T64" s="6" t="s">
        <v>112</v>
      </c>
      <c r="U64" s="6" t="s">
        <v>127</v>
      </c>
      <c r="V64" s="6">
        <v>6</v>
      </c>
      <c r="W64" s="14">
        <v>351792.60739999998</v>
      </c>
      <c r="X64" s="14">
        <v>5310284.1765999999</v>
      </c>
      <c r="Y64" s="6" t="s">
        <v>112</v>
      </c>
      <c r="Z64" s="6" t="s">
        <v>112</v>
      </c>
      <c r="AA64" s="6" t="s">
        <v>112</v>
      </c>
      <c r="AB64" s="6" t="s">
        <v>112</v>
      </c>
      <c r="AC64" s="6" t="s">
        <v>112</v>
      </c>
      <c r="AD64" s="6" t="s">
        <v>112</v>
      </c>
      <c r="AE64" s="6" t="s">
        <v>112</v>
      </c>
      <c r="AF64" s="6" t="s">
        <v>112</v>
      </c>
      <c r="AG64" s="6" t="s">
        <v>114</v>
      </c>
      <c r="AH64" s="6" t="s">
        <v>115</v>
      </c>
      <c r="AI64" s="6" t="e">
        <v>#N/A</v>
      </c>
      <c r="AJ64" s="6">
        <v>408</v>
      </c>
    </row>
    <row r="65" spans="1:36" s="6" customFormat="1">
      <c r="A65" s="6">
        <v>2492</v>
      </c>
      <c r="B65" s="6" t="s">
        <v>162</v>
      </c>
      <c r="C65" s="6" t="s">
        <v>141</v>
      </c>
      <c r="D65" s="6" t="s">
        <v>36</v>
      </c>
      <c r="E65" s="6" t="s">
        <v>36</v>
      </c>
      <c r="F65" s="6" t="s">
        <v>112</v>
      </c>
      <c r="G65" s="6" t="s">
        <v>141</v>
      </c>
      <c r="H65" s="6" t="s">
        <v>112</v>
      </c>
      <c r="I65" s="6" t="s">
        <v>141</v>
      </c>
      <c r="J65" s="6" t="s">
        <v>141</v>
      </c>
      <c r="K65" s="6" t="s">
        <v>141</v>
      </c>
      <c r="L65" s="6" t="s">
        <v>36</v>
      </c>
      <c r="M65" s="6" t="s">
        <v>36</v>
      </c>
      <c r="N65" s="6" t="s">
        <v>36</v>
      </c>
      <c r="O65" s="6" t="s">
        <v>36</v>
      </c>
      <c r="P65" s="6" t="s">
        <v>36</v>
      </c>
      <c r="Q65" s="6" t="s">
        <v>36</v>
      </c>
      <c r="R65" s="6" t="s">
        <v>36</v>
      </c>
      <c r="S65" s="6" t="s">
        <v>36</v>
      </c>
      <c r="T65" s="6" t="s">
        <v>36</v>
      </c>
      <c r="U65" s="6" t="s">
        <v>141</v>
      </c>
      <c r="V65" s="6" t="s">
        <v>36</v>
      </c>
      <c r="W65" s="14">
        <v>375458.78289999999</v>
      </c>
      <c r="X65" s="14">
        <v>5323057.6694999998</v>
      </c>
      <c r="Y65" s="6" t="s">
        <v>112</v>
      </c>
      <c r="Z65" s="6" t="s">
        <v>112</v>
      </c>
      <c r="AA65" s="6" t="s">
        <v>112</v>
      </c>
      <c r="AB65" s="6" t="s">
        <v>141</v>
      </c>
      <c r="AC65" s="6" t="s">
        <v>141</v>
      </c>
      <c r="AD65" s="6" t="s">
        <v>141</v>
      </c>
      <c r="AE65" s="6" t="s">
        <v>112</v>
      </c>
      <c r="AF65" s="6" t="s">
        <v>141</v>
      </c>
      <c r="AG65" s="6" t="s">
        <v>141</v>
      </c>
      <c r="AH65" s="6" t="s">
        <v>112</v>
      </c>
      <c r="AI65" s="6" t="s">
        <v>112</v>
      </c>
      <c r="AJ65" s="6" t="s">
        <v>112</v>
      </c>
    </row>
    <row r="66" spans="1:36" s="6" customFormat="1">
      <c r="A66" s="6">
        <v>2493</v>
      </c>
      <c r="B66" s="6" t="s">
        <v>103</v>
      </c>
      <c r="C66" s="6" t="s">
        <v>116</v>
      </c>
      <c r="D66" s="6" t="s">
        <v>130</v>
      </c>
      <c r="E66" s="6" t="s">
        <v>105</v>
      </c>
      <c r="F66" s="6">
        <v>11</v>
      </c>
      <c r="G66" s="6">
        <v>1993</v>
      </c>
      <c r="H66" s="6">
        <v>1981</v>
      </c>
      <c r="I66" s="6" t="s">
        <v>143</v>
      </c>
      <c r="J66" s="6" t="s">
        <v>144</v>
      </c>
      <c r="K66" s="6" t="s">
        <v>147</v>
      </c>
      <c r="L66" s="6" t="s">
        <v>112</v>
      </c>
      <c r="M66" s="6" t="s">
        <v>112</v>
      </c>
      <c r="N66" s="6" t="s">
        <v>112</v>
      </c>
      <c r="O66" s="6" t="s">
        <v>110</v>
      </c>
      <c r="P66" s="6" t="s">
        <v>150</v>
      </c>
      <c r="Q66" s="6" t="s">
        <v>125</v>
      </c>
      <c r="R66" s="6" t="s">
        <v>136</v>
      </c>
      <c r="S66" s="6" t="s">
        <v>110</v>
      </c>
      <c r="T66" s="6" t="s">
        <v>112</v>
      </c>
      <c r="U66" s="6" t="s">
        <v>129</v>
      </c>
      <c r="V66" s="6">
        <v>5</v>
      </c>
      <c r="W66" s="14">
        <v>388136.04</v>
      </c>
      <c r="X66" s="14">
        <v>5333951.8855999997</v>
      </c>
      <c r="Y66" s="6">
        <v>863</v>
      </c>
      <c r="Z66" s="6">
        <v>30</v>
      </c>
      <c r="AA66" s="6">
        <v>28.77</v>
      </c>
      <c r="AB66" s="6">
        <v>1879</v>
      </c>
      <c r="AC66" s="6">
        <v>13</v>
      </c>
      <c r="AD66" s="6">
        <v>144.54</v>
      </c>
      <c r="AE66" s="6">
        <v>2.0499999999999998</v>
      </c>
      <c r="AF66" s="6">
        <v>2.67</v>
      </c>
      <c r="AG66" s="6" t="s">
        <v>114</v>
      </c>
      <c r="AH66" s="6" t="s">
        <v>115</v>
      </c>
      <c r="AI66" s="6" t="e">
        <v>#N/A</v>
      </c>
      <c r="AJ66" s="6">
        <v>396</v>
      </c>
    </row>
    <row r="67" spans="1:36" s="6" customFormat="1">
      <c r="A67" s="6">
        <v>2494</v>
      </c>
      <c r="B67" s="6" t="s">
        <v>103</v>
      </c>
      <c r="C67" s="6" t="s">
        <v>112</v>
      </c>
      <c r="D67" s="6" t="s">
        <v>122</v>
      </c>
      <c r="E67" s="6" t="s">
        <v>163</v>
      </c>
      <c r="F67" s="6" t="s">
        <v>160</v>
      </c>
      <c r="G67" s="6">
        <v>1991</v>
      </c>
      <c r="H67" s="6">
        <v>1991</v>
      </c>
      <c r="I67" s="6" t="s">
        <v>143</v>
      </c>
      <c r="J67" s="6" t="s">
        <v>112</v>
      </c>
      <c r="K67" s="6" t="s">
        <v>147</v>
      </c>
      <c r="L67" s="6" t="s">
        <v>112</v>
      </c>
      <c r="M67" s="6" t="s">
        <v>112</v>
      </c>
      <c r="N67" s="6" t="s">
        <v>112</v>
      </c>
      <c r="O67" s="6" t="s">
        <v>112</v>
      </c>
      <c r="P67" s="6" t="s">
        <v>121</v>
      </c>
      <c r="Q67" s="6" t="s">
        <v>112</v>
      </c>
      <c r="R67" s="6" t="s">
        <v>112</v>
      </c>
      <c r="S67" s="6" t="s">
        <v>112</v>
      </c>
      <c r="T67" s="6" t="s">
        <v>112</v>
      </c>
      <c r="U67" s="6" t="s">
        <v>129</v>
      </c>
      <c r="V67" s="6" t="s">
        <v>122</v>
      </c>
      <c r="W67" s="14">
        <v>384667.32339999999</v>
      </c>
      <c r="X67" s="14">
        <v>5332336.0422</v>
      </c>
      <c r="Y67" s="6">
        <v>1313</v>
      </c>
      <c r="Z67" s="6">
        <v>12</v>
      </c>
      <c r="AA67" s="6">
        <v>109.42</v>
      </c>
      <c r="AB67" s="6">
        <v>1313</v>
      </c>
      <c r="AC67" s="6">
        <v>12</v>
      </c>
      <c r="AD67" s="6">
        <v>109.42</v>
      </c>
      <c r="AE67" s="6">
        <v>1.03</v>
      </c>
      <c r="AF67" s="6">
        <v>1.03</v>
      </c>
      <c r="AG67" s="6" t="s">
        <v>112</v>
      </c>
      <c r="AH67" s="6" t="s">
        <v>112</v>
      </c>
      <c r="AI67" s="6" t="s">
        <v>112</v>
      </c>
      <c r="AJ67" s="6" t="s">
        <v>112</v>
      </c>
    </row>
    <row r="68" spans="1:36" s="6" customFormat="1">
      <c r="A68" s="6">
        <v>2495</v>
      </c>
      <c r="B68" s="6" t="s">
        <v>103</v>
      </c>
      <c r="C68" s="6" t="s">
        <v>116</v>
      </c>
      <c r="D68" s="6" t="s">
        <v>117</v>
      </c>
      <c r="E68" s="6" t="s">
        <v>152</v>
      </c>
      <c r="F68" s="6">
        <v>1</v>
      </c>
      <c r="G68" s="6">
        <v>1993</v>
      </c>
      <c r="H68" s="6">
        <v>1992</v>
      </c>
      <c r="I68" s="6" t="s">
        <v>161</v>
      </c>
      <c r="J68" s="6" t="s">
        <v>144</v>
      </c>
      <c r="K68" s="6" t="s">
        <v>145</v>
      </c>
      <c r="L68" s="6" t="s">
        <v>112</v>
      </c>
      <c r="M68" s="6" t="s">
        <v>112</v>
      </c>
      <c r="N68" s="6" t="s">
        <v>112</v>
      </c>
      <c r="O68" s="6" t="s">
        <v>110</v>
      </c>
      <c r="P68" s="6" t="s">
        <v>121</v>
      </c>
      <c r="Q68" s="6" t="s">
        <v>110</v>
      </c>
      <c r="R68" s="6" t="s">
        <v>110</v>
      </c>
      <c r="S68" s="6" t="s">
        <v>110</v>
      </c>
      <c r="T68" s="6" t="s">
        <v>112</v>
      </c>
      <c r="U68" s="6" t="s">
        <v>129</v>
      </c>
      <c r="V68" s="6" t="s">
        <v>122</v>
      </c>
      <c r="W68" s="14">
        <v>377493.87030000001</v>
      </c>
      <c r="X68" s="14">
        <v>5324420.5697999997</v>
      </c>
      <c r="Y68" s="6">
        <v>1590</v>
      </c>
      <c r="Z68" s="6">
        <v>12</v>
      </c>
      <c r="AA68" s="6">
        <v>132.5</v>
      </c>
      <c r="AB68" s="6">
        <v>1879</v>
      </c>
      <c r="AC68" s="6">
        <v>13</v>
      </c>
      <c r="AD68" s="6">
        <v>144.54</v>
      </c>
      <c r="AE68" s="6">
        <v>3.28</v>
      </c>
      <c r="AF68" s="6">
        <v>2.67</v>
      </c>
      <c r="AG68" s="6" t="s">
        <v>123</v>
      </c>
      <c r="AH68" s="6" t="s">
        <v>115</v>
      </c>
      <c r="AI68" s="6" t="e">
        <v>#N/A</v>
      </c>
      <c r="AJ68" s="6">
        <v>359</v>
      </c>
    </row>
    <row r="69" spans="1:36" s="6" customFormat="1">
      <c r="A69" s="6">
        <v>2496</v>
      </c>
      <c r="B69" s="6" t="s">
        <v>103</v>
      </c>
      <c r="C69" s="6" t="s">
        <v>116</v>
      </c>
      <c r="D69" s="6" t="s">
        <v>117</v>
      </c>
      <c r="E69" s="6" t="s">
        <v>133</v>
      </c>
      <c r="F69" s="6">
        <v>8</v>
      </c>
      <c r="G69" s="6">
        <v>1993</v>
      </c>
      <c r="H69" s="6">
        <v>1984</v>
      </c>
      <c r="I69" s="6" t="s">
        <v>143</v>
      </c>
      <c r="J69" s="6" t="s">
        <v>164</v>
      </c>
      <c r="K69" s="6" t="s">
        <v>147</v>
      </c>
      <c r="L69" s="6" t="s">
        <v>112</v>
      </c>
      <c r="M69" s="6" t="s">
        <v>112</v>
      </c>
      <c r="N69" s="6" t="s">
        <v>112</v>
      </c>
      <c r="O69" s="6" t="s">
        <v>110</v>
      </c>
      <c r="P69" s="6" t="s">
        <v>150</v>
      </c>
      <c r="Q69" s="6" t="s">
        <v>110</v>
      </c>
      <c r="R69" s="6" t="s">
        <v>110</v>
      </c>
      <c r="S69" s="6" t="s">
        <v>110</v>
      </c>
      <c r="T69" s="6" t="s">
        <v>112</v>
      </c>
      <c r="U69" s="6" t="s">
        <v>127</v>
      </c>
      <c r="V69" s="6">
        <v>5</v>
      </c>
      <c r="W69" s="14">
        <v>339725.82770000002</v>
      </c>
      <c r="X69" s="14">
        <v>5302427.1562000001</v>
      </c>
      <c r="Y69" s="6">
        <v>1038</v>
      </c>
      <c r="Z69" s="6">
        <v>24</v>
      </c>
      <c r="AA69" s="6">
        <v>43.25</v>
      </c>
      <c r="AB69" s="6">
        <v>1879</v>
      </c>
      <c r="AC69" s="6">
        <v>13</v>
      </c>
      <c r="AD69" s="6">
        <v>144.54</v>
      </c>
      <c r="AE69" s="6">
        <v>1.6</v>
      </c>
      <c r="AF69" s="6">
        <v>2.67</v>
      </c>
      <c r="AG69" s="6" t="s">
        <v>114</v>
      </c>
      <c r="AH69" s="6" t="s">
        <v>115</v>
      </c>
      <c r="AI69" s="6" t="e">
        <v>#N/A</v>
      </c>
      <c r="AJ69" s="6">
        <v>396</v>
      </c>
    </row>
    <row r="70" spans="1:36" s="6" customFormat="1">
      <c r="A70" s="6">
        <v>2497</v>
      </c>
      <c r="B70" s="6" t="s">
        <v>162</v>
      </c>
      <c r="C70" s="6" t="s">
        <v>141</v>
      </c>
      <c r="D70" s="6" t="s">
        <v>36</v>
      </c>
      <c r="E70" s="6" t="s">
        <v>36</v>
      </c>
      <c r="F70" s="6" t="s">
        <v>112</v>
      </c>
      <c r="G70" s="6" t="s">
        <v>141</v>
      </c>
      <c r="H70" s="6" t="s">
        <v>112</v>
      </c>
      <c r="I70" s="6" t="s">
        <v>141</v>
      </c>
      <c r="J70" s="6" t="s">
        <v>141</v>
      </c>
      <c r="K70" s="6" t="s">
        <v>141</v>
      </c>
      <c r="L70" s="6" t="s">
        <v>36</v>
      </c>
      <c r="M70" s="6" t="s">
        <v>36</v>
      </c>
      <c r="N70" s="6" t="s">
        <v>36</v>
      </c>
      <c r="O70" s="6" t="s">
        <v>36</v>
      </c>
      <c r="P70" s="6" t="s">
        <v>36</v>
      </c>
      <c r="Q70" s="6" t="s">
        <v>36</v>
      </c>
      <c r="R70" s="6" t="s">
        <v>36</v>
      </c>
      <c r="S70" s="6" t="s">
        <v>36</v>
      </c>
      <c r="T70" s="6" t="s">
        <v>36</v>
      </c>
      <c r="U70" s="6" t="s">
        <v>141</v>
      </c>
      <c r="V70" s="6" t="s">
        <v>36</v>
      </c>
      <c r="W70" s="14">
        <v>373385.65840000001</v>
      </c>
      <c r="X70" s="14">
        <v>5325356.0986000001</v>
      </c>
      <c r="Y70" s="6" t="s">
        <v>112</v>
      </c>
      <c r="Z70" s="6" t="s">
        <v>112</v>
      </c>
      <c r="AA70" s="6" t="s">
        <v>112</v>
      </c>
      <c r="AB70" s="6" t="s">
        <v>141</v>
      </c>
      <c r="AC70" s="6" t="s">
        <v>141</v>
      </c>
      <c r="AD70" s="6" t="s">
        <v>141</v>
      </c>
      <c r="AE70" s="6" t="s">
        <v>112</v>
      </c>
      <c r="AF70" s="6" t="s">
        <v>141</v>
      </c>
      <c r="AG70" s="6" t="s">
        <v>141</v>
      </c>
      <c r="AH70" s="6" t="s">
        <v>112</v>
      </c>
      <c r="AI70" s="6" t="s">
        <v>112</v>
      </c>
      <c r="AJ70" s="6" t="s">
        <v>112</v>
      </c>
    </row>
    <row r="71" spans="1:36" s="6" customFormat="1">
      <c r="A71" s="6">
        <v>2498</v>
      </c>
      <c r="B71" s="6" t="s">
        <v>103</v>
      </c>
      <c r="C71" s="6" t="s">
        <v>104</v>
      </c>
      <c r="D71" s="6" t="s">
        <v>36</v>
      </c>
      <c r="E71" s="6" t="s">
        <v>105</v>
      </c>
      <c r="F71" s="6">
        <v>15</v>
      </c>
      <c r="G71" s="6">
        <v>1993</v>
      </c>
      <c r="H71" s="6">
        <v>1977</v>
      </c>
      <c r="I71" s="6" t="s">
        <v>106</v>
      </c>
      <c r="J71" s="6" t="s">
        <v>146</v>
      </c>
      <c r="K71" s="6" t="s">
        <v>145</v>
      </c>
      <c r="L71" s="6" t="s">
        <v>112</v>
      </c>
      <c r="M71" s="6" t="s">
        <v>112</v>
      </c>
      <c r="N71" s="6" t="s">
        <v>112</v>
      </c>
      <c r="O71" s="6" t="s">
        <v>124</v>
      </c>
      <c r="P71" s="6" t="s">
        <v>150</v>
      </c>
      <c r="Q71" s="6" t="s">
        <v>110</v>
      </c>
      <c r="R71" s="6" t="s">
        <v>110</v>
      </c>
      <c r="S71" s="6" t="s">
        <v>110</v>
      </c>
      <c r="T71" s="6" t="s">
        <v>112</v>
      </c>
      <c r="U71" s="6" t="s">
        <v>131</v>
      </c>
      <c r="V71" s="6" t="s">
        <v>112</v>
      </c>
      <c r="W71" s="14">
        <v>391654.97399999999</v>
      </c>
      <c r="X71" s="14">
        <v>5335453.3218</v>
      </c>
      <c r="Y71" s="6">
        <v>1143</v>
      </c>
      <c r="Z71" s="6">
        <v>34</v>
      </c>
      <c r="AA71" s="6">
        <v>33.619999999999997</v>
      </c>
      <c r="AB71" s="6">
        <v>1879</v>
      </c>
      <c r="AC71" s="6">
        <v>13</v>
      </c>
      <c r="AD71" s="6">
        <v>144.54</v>
      </c>
      <c r="AE71" s="6">
        <v>-2.14</v>
      </c>
      <c r="AF71" s="6">
        <v>2.67</v>
      </c>
      <c r="AG71" s="6" t="s">
        <v>114</v>
      </c>
      <c r="AH71" s="6" t="s">
        <v>115</v>
      </c>
      <c r="AI71" s="6" t="e">
        <v>#N/A</v>
      </c>
      <c r="AJ71" s="6">
        <v>383</v>
      </c>
    </row>
    <row r="72" spans="1:36" s="6" customFormat="1">
      <c r="A72" s="6">
        <v>2499</v>
      </c>
      <c r="B72" s="6" t="s">
        <v>103</v>
      </c>
      <c r="C72" s="6" t="s">
        <v>112</v>
      </c>
      <c r="D72" s="6" t="s">
        <v>112</v>
      </c>
      <c r="E72" s="6" t="s">
        <v>133</v>
      </c>
      <c r="F72" s="6">
        <v>2</v>
      </c>
      <c r="G72" s="6">
        <v>1993</v>
      </c>
      <c r="H72" s="6">
        <v>1990</v>
      </c>
      <c r="I72" s="6" t="s">
        <v>106</v>
      </c>
      <c r="J72" s="6" t="s">
        <v>146</v>
      </c>
      <c r="K72" s="6" t="s">
        <v>145</v>
      </c>
      <c r="L72" s="6" t="s">
        <v>112</v>
      </c>
      <c r="M72" s="6" t="s">
        <v>112</v>
      </c>
      <c r="N72" s="6" t="s">
        <v>112</v>
      </c>
      <c r="O72" s="6" t="s">
        <v>112</v>
      </c>
      <c r="P72" s="6" t="s">
        <v>121</v>
      </c>
      <c r="Q72" s="6" t="s">
        <v>112</v>
      </c>
      <c r="R72" s="6" t="s">
        <v>112</v>
      </c>
      <c r="S72" s="6" t="s">
        <v>112</v>
      </c>
      <c r="T72" s="6" t="s">
        <v>112</v>
      </c>
      <c r="U72" s="6" t="s">
        <v>129</v>
      </c>
      <c r="V72" s="6">
        <v>3</v>
      </c>
      <c r="W72" s="14">
        <v>389946.04379999998</v>
      </c>
      <c r="X72" s="14">
        <v>5337271.2150999997</v>
      </c>
      <c r="Y72" s="6">
        <v>1216</v>
      </c>
      <c r="Z72" s="6">
        <v>15</v>
      </c>
      <c r="AA72" s="6">
        <v>81.069999999999993</v>
      </c>
      <c r="AB72" s="6">
        <v>1879</v>
      </c>
      <c r="AC72" s="6">
        <v>13</v>
      </c>
      <c r="AD72" s="6">
        <v>144.54</v>
      </c>
      <c r="AE72" s="6">
        <v>3.96</v>
      </c>
      <c r="AF72" s="6">
        <v>2.67</v>
      </c>
      <c r="AG72" s="6" t="s">
        <v>112</v>
      </c>
      <c r="AH72" s="6" t="s">
        <v>112</v>
      </c>
      <c r="AI72" s="6" t="s">
        <v>112</v>
      </c>
      <c r="AJ72" s="6" t="s">
        <v>112</v>
      </c>
    </row>
    <row r="73" spans="1:36" s="6" customFormat="1">
      <c r="A73" s="6">
        <v>2500</v>
      </c>
      <c r="B73" s="6" t="s">
        <v>103</v>
      </c>
      <c r="C73" s="6" t="s">
        <v>112</v>
      </c>
      <c r="D73" s="6" t="s">
        <v>112</v>
      </c>
      <c r="E73" s="6" t="s">
        <v>105</v>
      </c>
      <c r="F73" s="6">
        <v>10</v>
      </c>
      <c r="G73" s="6">
        <v>1993</v>
      </c>
      <c r="H73" s="6">
        <v>1982</v>
      </c>
      <c r="I73" s="6" t="s">
        <v>106</v>
      </c>
      <c r="J73" s="6" t="s">
        <v>112</v>
      </c>
      <c r="K73" s="6" t="s">
        <v>147</v>
      </c>
      <c r="L73" s="6" t="s">
        <v>112</v>
      </c>
      <c r="M73" s="6" t="s">
        <v>112</v>
      </c>
      <c r="N73" s="6" t="s">
        <v>112</v>
      </c>
      <c r="O73" s="6" t="s">
        <v>112</v>
      </c>
      <c r="P73" s="6" t="s">
        <v>138</v>
      </c>
      <c r="Q73" s="6" t="s">
        <v>125</v>
      </c>
      <c r="R73" s="6" t="s">
        <v>158</v>
      </c>
      <c r="S73" s="6" t="s">
        <v>110</v>
      </c>
      <c r="T73" s="6" t="s">
        <v>112</v>
      </c>
      <c r="U73" s="6" t="s">
        <v>129</v>
      </c>
      <c r="V73" s="6">
        <v>7</v>
      </c>
      <c r="W73" s="14">
        <v>372901.42709999997</v>
      </c>
      <c r="X73" s="14">
        <v>5326534.0531000001</v>
      </c>
      <c r="Y73" s="6">
        <v>872</v>
      </c>
      <c r="Z73" s="6">
        <v>14</v>
      </c>
      <c r="AA73" s="6">
        <v>62.29</v>
      </c>
      <c r="AB73" s="6">
        <v>1879</v>
      </c>
      <c r="AC73" s="6">
        <v>13</v>
      </c>
      <c r="AD73" s="6">
        <v>144.54</v>
      </c>
      <c r="AE73" s="6">
        <v>0.8</v>
      </c>
      <c r="AF73" s="6">
        <v>2.67</v>
      </c>
      <c r="AG73" s="6" t="s">
        <v>114</v>
      </c>
      <c r="AH73" s="6" t="s">
        <v>115</v>
      </c>
      <c r="AI73" s="6" t="e">
        <v>#N/A</v>
      </c>
      <c r="AJ73" s="6">
        <v>387</v>
      </c>
    </row>
    <row r="74" spans="1:36" s="6" customFormat="1">
      <c r="A74" s="6">
        <v>2501</v>
      </c>
      <c r="B74" s="6" t="s">
        <v>162</v>
      </c>
      <c r="C74" s="6" t="s">
        <v>141</v>
      </c>
      <c r="D74" s="6" t="s">
        <v>36</v>
      </c>
      <c r="E74" s="6" t="s">
        <v>36</v>
      </c>
      <c r="F74" s="6" t="s">
        <v>112</v>
      </c>
      <c r="G74" s="6" t="s">
        <v>141</v>
      </c>
      <c r="H74" s="6" t="s">
        <v>112</v>
      </c>
      <c r="I74" s="6" t="s">
        <v>141</v>
      </c>
      <c r="J74" s="6" t="s">
        <v>141</v>
      </c>
      <c r="K74" s="6" t="s">
        <v>141</v>
      </c>
      <c r="L74" s="6" t="s">
        <v>36</v>
      </c>
      <c r="M74" s="6" t="s">
        <v>36</v>
      </c>
      <c r="N74" s="6" t="s">
        <v>36</v>
      </c>
      <c r="O74" s="6" t="s">
        <v>36</v>
      </c>
      <c r="P74" s="6" t="s">
        <v>36</v>
      </c>
      <c r="Q74" s="6" t="s">
        <v>36</v>
      </c>
      <c r="R74" s="6" t="s">
        <v>36</v>
      </c>
      <c r="S74" s="6" t="s">
        <v>36</v>
      </c>
      <c r="T74" s="6" t="s">
        <v>36</v>
      </c>
      <c r="U74" s="6" t="s">
        <v>141</v>
      </c>
      <c r="V74" s="6" t="s">
        <v>36</v>
      </c>
      <c r="W74" s="14">
        <v>374278.96919999999</v>
      </c>
      <c r="X74" s="14">
        <v>5328896.9178999998</v>
      </c>
      <c r="Y74" s="6" t="s">
        <v>112</v>
      </c>
      <c r="Z74" s="6" t="s">
        <v>112</v>
      </c>
      <c r="AA74" s="6" t="s">
        <v>112</v>
      </c>
      <c r="AB74" s="6" t="s">
        <v>141</v>
      </c>
      <c r="AC74" s="6" t="s">
        <v>141</v>
      </c>
      <c r="AD74" s="6" t="s">
        <v>141</v>
      </c>
      <c r="AE74" s="6" t="s">
        <v>112</v>
      </c>
      <c r="AF74" s="6" t="s">
        <v>141</v>
      </c>
      <c r="AG74" s="6" t="s">
        <v>141</v>
      </c>
      <c r="AH74" s="6" t="s">
        <v>112</v>
      </c>
      <c r="AI74" s="6" t="s">
        <v>112</v>
      </c>
      <c r="AJ74" s="6" t="s">
        <v>112</v>
      </c>
    </row>
    <row r="75" spans="1:36" s="6" customFormat="1">
      <c r="A75" s="6">
        <v>2502</v>
      </c>
      <c r="B75" s="6" t="s">
        <v>162</v>
      </c>
      <c r="C75" s="6" t="s">
        <v>141</v>
      </c>
      <c r="D75" s="6" t="s">
        <v>36</v>
      </c>
      <c r="E75" s="6" t="s">
        <v>36</v>
      </c>
      <c r="F75" s="6" t="s">
        <v>112</v>
      </c>
      <c r="G75" s="6" t="s">
        <v>141</v>
      </c>
      <c r="H75" s="6" t="s">
        <v>112</v>
      </c>
      <c r="I75" s="6" t="s">
        <v>141</v>
      </c>
      <c r="J75" s="6" t="s">
        <v>141</v>
      </c>
      <c r="K75" s="6" t="s">
        <v>141</v>
      </c>
      <c r="L75" s="6" t="s">
        <v>36</v>
      </c>
      <c r="M75" s="6" t="s">
        <v>36</v>
      </c>
      <c r="N75" s="6" t="s">
        <v>36</v>
      </c>
      <c r="O75" s="6" t="s">
        <v>36</v>
      </c>
      <c r="P75" s="6" t="s">
        <v>36</v>
      </c>
      <c r="Q75" s="6" t="s">
        <v>36</v>
      </c>
      <c r="R75" s="6" t="s">
        <v>36</v>
      </c>
      <c r="S75" s="6" t="s">
        <v>36</v>
      </c>
      <c r="T75" s="6" t="s">
        <v>36</v>
      </c>
      <c r="U75" s="6" t="s">
        <v>141</v>
      </c>
      <c r="V75" s="6" t="s">
        <v>36</v>
      </c>
      <c r="W75" s="6" t="s">
        <v>142</v>
      </c>
      <c r="X75" s="6" t="s">
        <v>142</v>
      </c>
      <c r="Y75" s="6" t="s">
        <v>112</v>
      </c>
      <c r="Z75" s="6" t="s">
        <v>112</v>
      </c>
      <c r="AA75" s="6" t="s">
        <v>112</v>
      </c>
      <c r="AB75" s="6" t="s">
        <v>141</v>
      </c>
      <c r="AC75" s="6" t="s">
        <v>141</v>
      </c>
      <c r="AD75" s="6" t="s">
        <v>141</v>
      </c>
      <c r="AE75" s="6" t="s">
        <v>112</v>
      </c>
      <c r="AF75" s="6" t="s">
        <v>141</v>
      </c>
      <c r="AG75" s="6" t="s">
        <v>141</v>
      </c>
      <c r="AH75" s="6" t="s">
        <v>112</v>
      </c>
      <c r="AI75" s="6" t="s">
        <v>112</v>
      </c>
      <c r="AJ75" s="6" t="s">
        <v>112</v>
      </c>
    </row>
    <row r="76" spans="1:36" s="6" customFormat="1">
      <c r="A76" s="6">
        <v>2503</v>
      </c>
      <c r="B76" s="6" t="s">
        <v>103</v>
      </c>
      <c r="C76" s="6" t="s">
        <v>112</v>
      </c>
      <c r="D76" s="6" t="s">
        <v>112</v>
      </c>
      <c r="E76" s="6" t="s">
        <v>105</v>
      </c>
      <c r="F76" s="6">
        <v>10</v>
      </c>
      <c r="G76" s="6" t="s">
        <v>112</v>
      </c>
      <c r="H76" s="6" t="s">
        <v>112</v>
      </c>
      <c r="I76" s="6" t="s">
        <v>112</v>
      </c>
      <c r="J76" s="6" t="s">
        <v>112</v>
      </c>
      <c r="K76" s="6" t="s">
        <v>147</v>
      </c>
      <c r="L76" s="6" t="s">
        <v>112</v>
      </c>
      <c r="M76" s="6" t="s">
        <v>112</v>
      </c>
      <c r="N76" s="6" t="s">
        <v>112</v>
      </c>
      <c r="O76" s="6" t="s">
        <v>112</v>
      </c>
      <c r="P76" s="6" t="s">
        <v>121</v>
      </c>
      <c r="Q76" s="6" t="s">
        <v>112</v>
      </c>
      <c r="R76" s="6" t="s">
        <v>112</v>
      </c>
      <c r="S76" s="6" t="s">
        <v>112</v>
      </c>
      <c r="T76" s="6" t="s">
        <v>112</v>
      </c>
      <c r="U76" s="6" t="s">
        <v>129</v>
      </c>
      <c r="V76" s="6">
        <v>7</v>
      </c>
      <c r="W76" s="14">
        <v>372037.47129999998</v>
      </c>
      <c r="X76" s="14">
        <v>5325300.6251999997</v>
      </c>
      <c r="Y76" s="6" t="s">
        <v>112</v>
      </c>
      <c r="Z76" s="6" t="s">
        <v>112</v>
      </c>
      <c r="AA76" s="6" t="s">
        <v>112</v>
      </c>
      <c r="AB76" s="6" t="s">
        <v>112</v>
      </c>
      <c r="AC76" s="6" t="s">
        <v>112</v>
      </c>
      <c r="AD76" s="6" t="s">
        <v>112</v>
      </c>
      <c r="AE76" s="6" t="s">
        <v>112</v>
      </c>
      <c r="AF76" s="6" t="s">
        <v>112</v>
      </c>
      <c r="AG76" s="6" t="s">
        <v>112</v>
      </c>
      <c r="AH76" s="6" t="s">
        <v>112</v>
      </c>
      <c r="AI76" s="6" t="s">
        <v>112</v>
      </c>
      <c r="AJ76" s="6" t="s">
        <v>112</v>
      </c>
    </row>
    <row r="77" spans="1:36" s="6" customFormat="1">
      <c r="A77" s="6">
        <v>2504</v>
      </c>
      <c r="B77" s="6" t="s">
        <v>103</v>
      </c>
      <c r="C77" s="6" t="s">
        <v>112</v>
      </c>
      <c r="D77" s="6" t="s">
        <v>112</v>
      </c>
      <c r="E77" s="6" t="s">
        <v>133</v>
      </c>
      <c r="F77" s="6">
        <v>2</v>
      </c>
      <c r="G77" s="6">
        <v>1992</v>
      </c>
      <c r="H77" s="6">
        <v>1989</v>
      </c>
      <c r="I77" s="6" t="s">
        <v>106</v>
      </c>
      <c r="J77" s="6" t="s">
        <v>146</v>
      </c>
      <c r="K77" s="6" t="s">
        <v>147</v>
      </c>
      <c r="L77" s="6" t="s">
        <v>112</v>
      </c>
      <c r="M77" s="6" t="s">
        <v>112</v>
      </c>
      <c r="N77" s="6" t="s">
        <v>112</v>
      </c>
      <c r="O77" s="6" t="s">
        <v>112</v>
      </c>
      <c r="P77" s="6" t="s">
        <v>121</v>
      </c>
      <c r="Q77" s="6" t="s">
        <v>112</v>
      </c>
      <c r="R77" s="6" t="s">
        <v>112</v>
      </c>
      <c r="S77" s="6" t="s">
        <v>112</v>
      </c>
      <c r="T77" s="6" t="s">
        <v>112</v>
      </c>
      <c r="U77" s="6" t="s">
        <v>129</v>
      </c>
      <c r="V77" s="6">
        <v>2</v>
      </c>
      <c r="W77" s="14">
        <v>374281.44709999999</v>
      </c>
      <c r="X77" s="14">
        <v>5324337.13</v>
      </c>
      <c r="Y77" s="6">
        <v>1397</v>
      </c>
      <c r="Z77" s="6">
        <v>12</v>
      </c>
      <c r="AA77" s="6">
        <v>116.42</v>
      </c>
      <c r="AB77" s="6">
        <v>1590</v>
      </c>
      <c r="AC77" s="6">
        <v>12</v>
      </c>
      <c r="AD77" s="6">
        <v>132.5</v>
      </c>
      <c r="AE77" s="6">
        <v>5.08</v>
      </c>
      <c r="AF77" s="6">
        <v>3.28</v>
      </c>
      <c r="AG77" s="6" t="s">
        <v>112</v>
      </c>
      <c r="AH77" s="6" t="s">
        <v>112</v>
      </c>
      <c r="AI77" s="6" t="s">
        <v>112</v>
      </c>
      <c r="AJ77" s="6" t="s">
        <v>112</v>
      </c>
    </row>
    <row r="78" spans="1:36" s="6" customFormat="1">
      <c r="A78" s="6">
        <v>2505</v>
      </c>
      <c r="B78" s="6" t="s">
        <v>103</v>
      </c>
      <c r="C78" s="6" t="s">
        <v>104</v>
      </c>
      <c r="D78" s="6" t="s">
        <v>36</v>
      </c>
      <c r="E78" s="6" t="s">
        <v>149</v>
      </c>
      <c r="F78" s="6" t="s">
        <v>149</v>
      </c>
      <c r="G78" s="6" t="s">
        <v>112</v>
      </c>
      <c r="H78" s="6" t="s">
        <v>112</v>
      </c>
      <c r="I78" s="6" t="s">
        <v>112</v>
      </c>
      <c r="J78" s="6" t="s">
        <v>112</v>
      </c>
      <c r="K78" s="6" t="s">
        <v>147</v>
      </c>
      <c r="L78" s="6" t="s">
        <v>112</v>
      </c>
      <c r="M78" s="6" t="s">
        <v>112</v>
      </c>
      <c r="N78" s="6" t="s">
        <v>112</v>
      </c>
      <c r="O78" s="6" t="s">
        <v>112</v>
      </c>
      <c r="P78" s="6" t="s">
        <v>112</v>
      </c>
      <c r="Q78" s="6" t="s">
        <v>112</v>
      </c>
      <c r="R78" s="6" t="s">
        <v>112</v>
      </c>
      <c r="S78" s="6" t="s">
        <v>112</v>
      </c>
      <c r="T78" s="6" t="s">
        <v>112</v>
      </c>
      <c r="U78" s="6" t="s">
        <v>129</v>
      </c>
      <c r="V78" s="6" t="s">
        <v>112</v>
      </c>
      <c r="W78" s="14">
        <v>376640.46769999998</v>
      </c>
      <c r="X78" s="14">
        <v>5320010.2940999996</v>
      </c>
      <c r="Y78" s="6" t="s">
        <v>112</v>
      </c>
      <c r="Z78" s="6" t="s">
        <v>112</v>
      </c>
      <c r="AA78" s="6" t="s">
        <v>112</v>
      </c>
      <c r="AB78" s="6" t="s">
        <v>112</v>
      </c>
      <c r="AC78" s="6" t="s">
        <v>112</v>
      </c>
      <c r="AD78" s="6" t="s">
        <v>112</v>
      </c>
      <c r="AE78" s="6" t="s">
        <v>112</v>
      </c>
      <c r="AF78" s="6" t="s">
        <v>112</v>
      </c>
      <c r="AG78" s="6" t="s">
        <v>112</v>
      </c>
      <c r="AH78" s="6" t="s">
        <v>112</v>
      </c>
      <c r="AI78" s="6" t="s">
        <v>112</v>
      </c>
      <c r="AJ78" s="6" t="s">
        <v>112</v>
      </c>
    </row>
    <row r="79" spans="1:36" s="6" customFormat="1">
      <c r="A79" s="6">
        <v>2506</v>
      </c>
      <c r="B79" s="6" t="s">
        <v>103</v>
      </c>
      <c r="C79" s="6" t="s">
        <v>112</v>
      </c>
      <c r="D79" s="6" t="s">
        <v>112</v>
      </c>
      <c r="E79" s="6" t="s">
        <v>105</v>
      </c>
      <c r="F79" s="6">
        <v>17</v>
      </c>
      <c r="G79" s="6" t="s">
        <v>112</v>
      </c>
      <c r="H79" s="6" t="s">
        <v>112</v>
      </c>
      <c r="I79" s="6" t="s">
        <v>112</v>
      </c>
      <c r="J79" s="6" t="s">
        <v>112</v>
      </c>
      <c r="K79" s="6" t="s">
        <v>147</v>
      </c>
      <c r="L79" s="6" t="s">
        <v>112</v>
      </c>
      <c r="M79" s="6" t="s">
        <v>112</v>
      </c>
      <c r="N79" s="6" t="s">
        <v>112</v>
      </c>
      <c r="O79" s="6" t="s">
        <v>112</v>
      </c>
      <c r="P79" s="6" t="s">
        <v>112</v>
      </c>
      <c r="Q79" s="6" t="s">
        <v>112</v>
      </c>
      <c r="R79" s="6" t="s">
        <v>112</v>
      </c>
      <c r="S79" s="6" t="s">
        <v>112</v>
      </c>
      <c r="T79" s="6" t="s">
        <v>112</v>
      </c>
      <c r="U79" s="6" t="s">
        <v>139</v>
      </c>
      <c r="V79" s="6" t="s">
        <v>112</v>
      </c>
      <c r="W79" s="14">
        <v>372023.2696</v>
      </c>
      <c r="X79" s="14">
        <v>5319039.9108999996</v>
      </c>
      <c r="Y79" s="6" t="s">
        <v>112</v>
      </c>
      <c r="Z79" s="6" t="s">
        <v>112</v>
      </c>
      <c r="AA79" s="6" t="s">
        <v>112</v>
      </c>
      <c r="AB79" s="6" t="s">
        <v>112</v>
      </c>
      <c r="AC79" s="6" t="s">
        <v>112</v>
      </c>
      <c r="AD79" s="6" t="s">
        <v>112</v>
      </c>
      <c r="AE79" s="6" t="s">
        <v>112</v>
      </c>
      <c r="AF79" s="6" t="s">
        <v>112</v>
      </c>
      <c r="AG79" s="6" t="s">
        <v>112</v>
      </c>
      <c r="AH79" s="6" t="s">
        <v>112</v>
      </c>
      <c r="AI79" s="6" t="s">
        <v>112</v>
      </c>
      <c r="AJ79" s="6" t="s">
        <v>112</v>
      </c>
    </row>
    <row r="80" spans="1:36" s="6" customFormat="1">
      <c r="A80" s="6">
        <v>2507</v>
      </c>
      <c r="B80" s="6" t="s">
        <v>103</v>
      </c>
      <c r="C80" s="6" t="s">
        <v>112</v>
      </c>
      <c r="D80" s="6" t="s">
        <v>122</v>
      </c>
      <c r="E80" s="6" t="s">
        <v>163</v>
      </c>
      <c r="F80" s="6" t="s">
        <v>160</v>
      </c>
      <c r="G80" s="6">
        <v>1993</v>
      </c>
      <c r="H80" s="6">
        <v>1993</v>
      </c>
      <c r="I80" s="6" t="s">
        <v>161</v>
      </c>
      <c r="J80" s="6" t="s">
        <v>4</v>
      </c>
      <c r="K80" s="6" t="s">
        <v>147</v>
      </c>
      <c r="L80" s="6" t="s">
        <v>112</v>
      </c>
      <c r="M80" s="6" t="s">
        <v>112</v>
      </c>
      <c r="N80" s="6" t="s">
        <v>112</v>
      </c>
      <c r="O80" s="6" t="s">
        <v>112</v>
      </c>
      <c r="P80" s="6" t="s">
        <v>112</v>
      </c>
      <c r="Q80" s="6" t="s">
        <v>112</v>
      </c>
      <c r="R80" s="6" t="s">
        <v>112</v>
      </c>
      <c r="S80" s="6" t="s">
        <v>112</v>
      </c>
      <c r="T80" s="6" t="s">
        <v>112</v>
      </c>
      <c r="U80" s="6" t="s">
        <v>129</v>
      </c>
      <c r="V80" s="6" t="s">
        <v>122</v>
      </c>
      <c r="W80" s="14">
        <v>381432.19400000002</v>
      </c>
      <c r="X80" s="14">
        <v>5323917.5255000005</v>
      </c>
      <c r="Y80" s="6">
        <v>1879</v>
      </c>
      <c r="Z80" s="6">
        <v>13</v>
      </c>
      <c r="AA80" s="6">
        <v>144.54</v>
      </c>
      <c r="AB80" s="6">
        <v>1879</v>
      </c>
      <c r="AC80" s="6">
        <v>13</v>
      </c>
      <c r="AD80" s="6">
        <v>144.54</v>
      </c>
      <c r="AE80" s="6">
        <v>2.67</v>
      </c>
      <c r="AF80" s="6">
        <v>2.67</v>
      </c>
      <c r="AG80" s="6" t="s">
        <v>112</v>
      </c>
      <c r="AH80" s="6" t="s">
        <v>112</v>
      </c>
      <c r="AI80" s="6" t="s">
        <v>112</v>
      </c>
      <c r="AJ80" s="6" t="s">
        <v>112</v>
      </c>
    </row>
    <row r="81" spans="1:36" s="6" customFormat="1">
      <c r="A81" s="6">
        <v>2508</v>
      </c>
      <c r="B81" s="6" t="s">
        <v>103</v>
      </c>
      <c r="C81" s="6" t="s">
        <v>112</v>
      </c>
      <c r="D81" s="6" t="s">
        <v>122</v>
      </c>
      <c r="E81" s="6" t="s">
        <v>118</v>
      </c>
      <c r="F81" s="6">
        <v>0</v>
      </c>
      <c r="G81" s="6" t="s">
        <v>112</v>
      </c>
      <c r="H81" s="6" t="s">
        <v>112</v>
      </c>
      <c r="I81" s="6" t="s">
        <v>106</v>
      </c>
      <c r="J81" s="6" t="s">
        <v>112</v>
      </c>
      <c r="K81" s="6" t="s">
        <v>145</v>
      </c>
      <c r="L81" s="6" t="s">
        <v>112</v>
      </c>
      <c r="M81" s="6" t="s">
        <v>112</v>
      </c>
      <c r="N81" s="6" t="s">
        <v>112</v>
      </c>
      <c r="O81" s="6" t="s">
        <v>112</v>
      </c>
      <c r="P81" s="6" t="s">
        <v>121</v>
      </c>
      <c r="Q81" s="6" t="s">
        <v>112</v>
      </c>
      <c r="R81" s="6" t="s">
        <v>112</v>
      </c>
      <c r="S81" s="6" t="s">
        <v>112</v>
      </c>
      <c r="T81" s="6" t="s">
        <v>112</v>
      </c>
      <c r="U81" s="6" t="s">
        <v>127</v>
      </c>
      <c r="V81" s="6" t="s">
        <v>122</v>
      </c>
      <c r="W81" s="6" t="s">
        <v>142</v>
      </c>
      <c r="X81" s="6" t="s">
        <v>142</v>
      </c>
      <c r="Y81" s="6" t="s">
        <v>112</v>
      </c>
      <c r="Z81" s="6" t="s">
        <v>112</v>
      </c>
      <c r="AA81" s="6" t="s">
        <v>112</v>
      </c>
      <c r="AB81" s="6" t="s">
        <v>112</v>
      </c>
      <c r="AC81" s="6" t="s">
        <v>112</v>
      </c>
      <c r="AD81" s="6" t="s">
        <v>112</v>
      </c>
      <c r="AE81" s="6" t="s">
        <v>112</v>
      </c>
      <c r="AF81" s="6" t="s">
        <v>112</v>
      </c>
      <c r="AG81" s="6" t="s">
        <v>112</v>
      </c>
      <c r="AH81" s="6" t="s">
        <v>112</v>
      </c>
      <c r="AI81" s="6" t="s">
        <v>112</v>
      </c>
      <c r="AJ81" s="6" t="s">
        <v>112</v>
      </c>
    </row>
    <row r="82" spans="1:36" s="6" customFormat="1">
      <c r="A82" s="6">
        <v>2509</v>
      </c>
      <c r="B82" s="6" t="s">
        <v>165</v>
      </c>
      <c r="C82" s="6" t="s">
        <v>141</v>
      </c>
      <c r="D82" s="6" t="s">
        <v>141</v>
      </c>
      <c r="E82" s="6" t="s">
        <v>141</v>
      </c>
      <c r="F82" s="6" t="s">
        <v>141</v>
      </c>
      <c r="G82" s="6" t="s">
        <v>141</v>
      </c>
      <c r="H82" s="6" t="s">
        <v>141</v>
      </c>
      <c r="I82" s="6" t="s">
        <v>141</v>
      </c>
      <c r="J82" s="6" t="s">
        <v>141</v>
      </c>
      <c r="K82" s="6" t="s">
        <v>141</v>
      </c>
      <c r="L82" s="6" t="s">
        <v>36</v>
      </c>
      <c r="M82" s="6" t="s">
        <v>36</v>
      </c>
      <c r="N82" s="6" t="s">
        <v>36</v>
      </c>
      <c r="O82" s="6" t="s">
        <v>36</v>
      </c>
      <c r="P82" s="6" t="s">
        <v>36</v>
      </c>
      <c r="Q82" s="6" t="s">
        <v>36</v>
      </c>
      <c r="R82" s="6" t="s">
        <v>36</v>
      </c>
      <c r="S82" s="6" t="s">
        <v>36</v>
      </c>
      <c r="U82" s="6" t="s">
        <v>141</v>
      </c>
      <c r="V82" s="6" t="s">
        <v>36</v>
      </c>
      <c r="W82" s="14">
        <v>346418.23430000001</v>
      </c>
      <c r="X82" s="14">
        <v>5308830.2923999997</v>
      </c>
      <c r="Y82" s="6" t="s">
        <v>141</v>
      </c>
      <c r="Z82" s="6" t="s">
        <v>141</v>
      </c>
      <c r="AA82" s="6" t="s">
        <v>141</v>
      </c>
      <c r="AB82" s="6" t="s">
        <v>141</v>
      </c>
      <c r="AC82" s="6" t="s">
        <v>141</v>
      </c>
      <c r="AD82" s="6" t="s">
        <v>141</v>
      </c>
      <c r="AE82" s="6" t="s">
        <v>141</v>
      </c>
      <c r="AF82" s="6" t="s">
        <v>141</v>
      </c>
      <c r="AG82" s="6" t="s">
        <v>141</v>
      </c>
      <c r="AH82" s="6" t="s">
        <v>112</v>
      </c>
      <c r="AI82" s="6" t="s">
        <v>112</v>
      </c>
      <c r="AJ82" s="6" t="s">
        <v>112</v>
      </c>
    </row>
    <row r="83" spans="1:36" s="6" customFormat="1">
      <c r="A83" s="6">
        <v>2510</v>
      </c>
      <c r="B83" s="6" t="s">
        <v>103</v>
      </c>
      <c r="C83" s="6" t="s">
        <v>104</v>
      </c>
      <c r="D83" s="6" t="s">
        <v>36</v>
      </c>
      <c r="E83" s="6" t="s">
        <v>149</v>
      </c>
      <c r="F83" s="6" t="s">
        <v>149</v>
      </c>
      <c r="G83" s="6" t="s">
        <v>112</v>
      </c>
      <c r="H83" s="6" t="s">
        <v>112</v>
      </c>
      <c r="I83" s="6" t="s">
        <v>112</v>
      </c>
      <c r="J83" s="6" t="s">
        <v>112</v>
      </c>
      <c r="K83" s="6" t="s">
        <v>147</v>
      </c>
      <c r="L83" s="6" t="s">
        <v>112</v>
      </c>
      <c r="M83" s="6" t="s">
        <v>112</v>
      </c>
      <c r="N83" s="6" t="s">
        <v>112</v>
      </c>
      <c r="O83" s="6" t="s">
        <v>110</v>
      </c>
      <c r="P83" s="6" t="s">
        <v>111</v>
      </c>
      <c r="Q83" s="6" t="s">
        <v>112</v>
      </c>
      <c r="R83" s="6" t="s">
        <v>112</v>
      </c>
      <c r="S83" s="6" t="s">
        <v>112</v>
      </c>
      <c r="T83" s="6" t="s">
        <v>112</v>
      </c>
      <c r="U83" s="6" t="s">
        <v>127</v>
      </c>
      <c r="V83" s="6" t="s">
        <v>112</v>
      </c>
      <c r="W83" s="14">
        <v>352169.91690000001</v>
      </c>
      <c r="X83" s="14">
        <v>5316171.3612000002</v>
      </c>
      <c r="Y83" s="6" t="s">
        <v>112</v>
      </c>
      <c r="Z83" s="6" t="s">
        <v>112</v>
      </c>
      <c r="AA83" s="6" t="s">
        <v>112</v>
      </c>
      <c r="AB83" s="6" t="s">
        <v>112</v>
      </c>
      <c r="AC83" s="6" t="s">
        <v>112</v>
      </c>
      <c r="AD83" s="6" t="s">
        <v>112</v>
      </c>
      <c r="AE83" s="6" t="s">
        <v>112</v>
      </c>
      <c r="AF83" s="6" t="s">
        <v>112</v>
      </c>
      <c r="AG83" s="6" t="s">
        <v>112</v>
      </c>
      <c r="AH83" s="6" t="s">
        <v>112</v>
      </c>
      <c r="AI83" s="6" t="s">
        <v>112</v>
      </c>
      <c r="AJ83" s="6" t="s">
        <v>112</v>
      </c>
    </row>
    <row r="84" spans="1:36" s="6" customFormat="1">
      <c r="A84" s="6">
        <v>2511</v>
      </c>
      <c r="B84" s="6" t="s">
        <v>165</v>
      </c>
      <c r="C84" s="6" t="s">
        <v>141</v>
      </c>
      <c r="D84" s="6" t="s">
        <v>36</v>
      </c>
      <c r="E84" s="6" t="s">
        <v>141</v>
      </c>
      <c r="F84" s="6" t="s">
        <v>141</v>
      </c>
      <c r="G84" s="6" t="s">
        <v>141</v>
      </c>
      <c r="H84" s="6" t="s">
        <v>141</v>
      </c>
      <c r="I84" s="6" t="s">
        <v>141</v>
      </c>
      <c r="J84" s="6" t="s">
        <v>141</v>
      </c>
      <c r="K84" s="6" t="s">
        <v>141</v>
      </c>
      <c r="L84" s="6" t="s">
        <v>36</v>
      </c>
      <c r="M84" s="6" t="s">
        <v>36</v>
      </c>
      <c r="N84" s="6" t="s">
        <v>36</v>
      </c>
      <c r="O84" s="6" t="s">
        <v>36</v>
      </c>
      <c r="P84" s="6" t="s">
        <v>36</v>
      </c>
      <c r="Q84" s="6" t="s">
        <v>36</v>
      </c>
      <c r="R84" s="6" t="s">
        <v>36</v>
      </c>
      <c r="S84" s="6" t="s">
        <v>36</v>
      </c>
      <c r="T84" s="6" t="s">
        <v>36</v>
      </c>
      <c r="U84" s="6" t="s">
        <v>141</v>
      </c>
      <c r="V84" s="6" t="s">
        <v>36</v>
      </c>
      <c r="W84" s="14">
        <v>355117.5735</v>
      </c>
      <c r="X84" s="14">
        <v>5314297.4170000004</v>
      </c>
      <c r="Y84" s="6" t="s">
        <v>141</v>
      </c>
      <c r="Z84" s="6" t="s">
        <v>141</v>
      </c>
      <c r="AA84" s="6" t="s">
        <v>141</v>
      </c>
      <c r="AB84" s="6" t="s">
        <v>141</v>
      </c>
      <c r="AC84" s="6" t="s">
        <v>141</v>
      </c>
      <c r="AD84" s="6" t="s">
        <v>141</v>
      </c>
      <c r="AE84" s="6" t="s">
        <v>141</v>
      </c>
      <c r="AF84" s="6" t="s">
        <v>141</v>
      </c>
      <c r="AG84" s="6" t="s">
        <v>141</v>
      </c>
      <c r="AH84" s="6" t="s">
        <v>112</v>
      </c>
      <c r="AI84" s="6" t="s">
        <v>112</v>
      </c>
      <c r="AJ84" s="6" t="s">
        <v>112</v>
      </c>
    </row>
    <row r="85" spans="1:36" s="6" customFormat="1">
      <c r="A85" s="6">
        <v>2512</v>
      </c>
      <c r="B85" s="6" t="s">
        <v>103</v>
      </c>
      <c r="C85" s="6" t="s">
        <v>112</v>
      </c>
      <c r="D85" s="6" t="s">
        <v>122</v>
      </c>
      <c r="E85" s="6" t="s">
        <v>118</v>
      </c>
      <c r="F85" s="6">
        <v>0</v>
      </c>
      <c r="G85" s="6">
        <v>1992</v>
      </c>
      <c r="H85" s="6">
        <v>1991</v>
      </c>
      <c r="I85" s="6" t="s">
        <v>106</v>
      </c>
      <c r="J85" s="6" t="s">
        <v>146</v>
      </c>
      <c r="K85" s="6" t="s">
        <v>147</v>
      </c>
      <c r="L85" s="6" t="s">
        <v>112</v>
      </c>
      <c r="M85" s="6" t="s">
        <v>112</v>
      </c>
      <c r="N85" s="6" t="s">
        <v>112</v>
      </c>
      <c r="O85" s="6" t="s">
        <v>112</v>
      </c>
      <c r="P85" s="6" t="s">
        <v>121</v>
      </c>
      <c r="Q85" s="6" t="s">
        <v>110</v>
      </c>
      <c r="R85" s="6" t="s">
        <v>110</v>
      </c>
      <c r="S85" s="6" t="s">
        <v>112</v>
      </c>
      <c r="T85" s="6" t="s">
        <v>112</v>
      </c>
      <c r="U85" s="6" t="s">
        <v>127</v>
      </c>
      <c r="V85" s="6" t="s">
        <v>122</v>
      </c>
      <c r="W85" s="14">
        <v>343392.05190000002</v>
      </c>
      <c r="X85" s="14">
        <v>5308524.3251</v>
      </c>
      <c r="Y85" s="6">
        <v>1313</v>
      </c>
      <c r="Z85" s="6">
        <v>12</v>
      </c>
      <c r="AA85" s="6">
        <v>109.42</v>
      </c>
      <c r="AB85" s="6">
        <v>1590</v>
      </c>
      <c r="AC85" s="6">
        <v>12</v>
      </c>
      <c r="AD85" s="6">
        <v>132.5</v>
      </c>
      <c r="AE85" s="6">
        <v>1.03</v>
      </c>
      <c r="AF85" s="6">
        <v>3.28</v>
      </c>
      <c r="AG85" s="6" t="s">
        <v>112</v>
      </c>
      <c r="AH85" s="6" t="s">
        <v>112</v>
      </c>
      <c r="AI85" s="6" t="s">
        <v>112</v>
      </c>
      <c r="AJ85" s="6" t="s">
        <v>112</v>
      </c>
    </row>
    <row r="86" spans="1:36" s="6" customFormat="1">
      <c r="A86" s="6">
        <v>2513</v>
      </c>
      <c r="B86" s="6" t="s">
        <v>165</v>
      </c>
      <c r="C86" s="6" t="s">
        <v>141</v>
      </c>
      <c r="D86" s="6" t="s">
        <v>36</v>
      </c>
      <c r="E86" s="6" t="s">
        <v>141</v>
      </c>
      <c r="F86" s="6" t="s">
        <v>141</v>
      </c>
      <c r="G86" s="6" t="s">
        <v>141</v>
      </c>
      <c r="H86" s="6" t="s">
        <v>141</v>
      </c>
      <c r="I86" s="6" t="s">
        <v>141</v>
      </c>
      <c r="J86" s="6" t="s">
        <v>141</v>
      </c>
      <c r="K86" s="6" t="s">
        <v>141</v>
      </c>
      <c r="L86" s="6" t="s">
        <v>36</v>
      </c>
      <c r="M86" s="6" t="s">
        <v>36</v>
      </c>
      <c r="N86" s="6" t="s">
        <v>36</v>
      </c>
      <c r="O86" s="6" t="s">
        <v>36</v>
      </c>
      <c r="P86" s="6" t="s">
        <v>36</v>
      </c>
      <c r="Q86" s="6" t="s">
        <v>36</v>
      </c>
      <c r="R86" s="6" t="s">
        <v>36</v>
      </c>
      <c r="S86" s="6" t="s">
        <v>36</v>
      </c>
      <c r="T86" s="6" t="s">
        <v>36</v>
      </c>
      <c r="U86" s="6" t="s">
        <v>141</v>
      </c>
      <c r="V86" s="6" t="s">
        <v>36</v>
      </c>
      <c r="W86" s="6" t="s">
        <v>142</v>
      </c>
      <c r="X86" s="6" t="s">
        <v>142</v>
      </c>
      <c r="Y86" s="6" t="s">
        <v>141</v>
      </c>
      <c r="Z86" s="6" t="s">
        <v>141</v>
      </c>
      <c r="AA86" s="6" t="s">
        <v>141</v>
      </c>
      <c r="AB86" s="6" t="s">
        <v>141</v>
      </c>
      <c r="AC86" s="6" t="s">
        <v>141</v>
      </c>
      <c r="AD86" s="6" t="s">
        <v>141</v>
      </c>
      <c r="AE86" s="6" t="s">
        <v>141</v>
      </c>
      <c r="AF86" s="6" t="s">
        <v>141</v>
      </c>
      <c r="AG86" s="6" t="s">
        <v>141</v>
      </c>
      <c r="AH86" s="6" t="s">
        <v>112</v>
      </c>
      <c r="AI86" s="6" t="s">
        <v>112</v>
      </c>
      <c r="AJ86" s="6" t="s">
        <v>112</v>
      </c>
    </row>
    <row r="87" spans="1:36" s="6" customFormat="1">
      <c r="A87" s="6">
        <v>2514</v>
      </c>
      <c r="B87" s="6" t="s">
        <v>103</v>
      </c>
      <c r="C87" s="6" t="s">
        <v>112</v>
      </c>
      <c r="D87" s="6" t="s">
        <v>112</v>
      </c>
      <c r="E87" s="6" t="s">
        <v>105</v>
      </c>
      <c r="F87" s="6">
        <v>16</v>
      </c>
      <c r="G87" s="6" t="s">
        <v>112</v>
      </c>
      <c r="H87" s="6" t="s">
        <v>112</v>
      </c>
      <c r="I87" s="6" t="s">
        <v>112</v>
      </c>
      <c r="J87" s="6" t="s">
        <v>112</v>
      </c>
      <c r="K87" s="6" t="s">
        <v>145</v>
      </c>
      <c r="L87" s="6" t="s">
        <v>112</v>
      </c>
      <c r="M87" s="6" t="s">
        <v>112</v>
      </c>
      <c r="N87" s="6" t="s">
        <v>112</v>
      </c>
      <c r="O87" s="6" t="s">
        <v>112</v>
      </c>
      <c r="P87" s="6" t="s">
        <v>112</v>
      </c>
      <c r="Q87" s="6" t="s">
        <v>112</v>
      </c>
      <c r="R87" s="6" t="s">
        <v>112</v>
      </c>
      <c r="S87" s="6" t="s">
        <v>112</v>
      </c>
      <c r="T87" s="6" t="s">
        <v>112</v>
      </c>
      <c r="U87" s="6" t="s">
        <v>139</v>
      </c>
      <c r="V87" s="6" t="s">
        <v>112</v>
      </c>
      <c r="W87" s="6" t="s">
        <v>112</v>
      </c>
      <c r="X87" s="6" t="s">
        <v>112</v>
      </c>
      <c r="Y87" s="6" t="s">
        <v>112</v>
      </c>
      <c r="Z87" s="6" t="s">
        <v>112</v>
      </c>
      <c r="AA87" s="6" t="s">
        <v>112</v>
      </c>
      <c r="AB87" s="6" t="s">
        <v>112</v>
      </c>
      <c r="AC87" s="6" t="s">
        <v>112</v>
      </c>
      <c r="AD87" s="6" t="s">
        <v>112</v>
      </c>
      <c r="AE87" s="6" t="s">
        <v>112</v>
      </c>
      <c r="AF87" s="6" t="s">
        <v>112</v>
      </c>
      <c r="AG87" s="6" t="s">
        <v>112</v>
      </c>
      <c r="AH87" s="6" t="s">
        <v>112</v>
      </c>
      <c r="AI87" s="6" t="s">
        <v>112</v>
      </c>
      <c r="AJ87" s="6" t="s">
        <v>112</v>
      </c>
    </row>
    <row r="88" spans="1:36" s="6" customFormat="1">
      <c r="A88" s="6">
        <v>2515</v>
      </c>
      <c r="B88" s="6" t="s">
        <v>103</v>
      </c>
      <c r="C88" s="6" t="s">
        <v>104</v>
      </c>
      <c r="D88" s="6" t="s">
        <v>36</v>
      </c>
      <c r="E88" s="6" t="s">
        <v>133</v>
      </c>
      <c r="F88" s="6">
        <v>5</v>
      </c>
      <c r="G88" s="6">
        <v>1994</v>
      </c>
      <c r="H88" s="6">
        <v>1988</v>
      </c>
      <c r="I88" s="6" t="s">
        <v>106</v>
      </c>
      <c r="J88" s="6" t="s">
        <v>144</v>
      </c>
      <c r="K88" s="6" t="s">
        <v>107</v>
      </c>
      <c r="L88" s="6" t="s">
        <v>119</v>
      </c>
      <c r="M88" s="6" t="s">
        <v>120</v>
      </c>
      <c r="N88" s="6">
        <v>7</v>
      </c>
      <c r="O88" s="6" t="s">
        <v>110</v>
      </c>
      <c r="P88" s="6" t="s">
        <v>138</v>
      </c>
      <c r="Q88" s="6" t="s">
        <v>110</v>
      </c>
      <c r="R88" s="6" t="s">
        <v>110</v>
      </c>
      <c r="S88" s="6" t="s">
        <v>110</v>
      </c>
      <c r="T88" s="6" t="s">
        <v>166</v>
      </c>
      <c r="U88" s="6" t="s">
        <v>129</v>
      </c>
      <c r="V88" s="6">
        <v>1</v>
      </c>
      <c r="W88" s="14">
        <v>380700.34210000001</v>
      </c>
      <c r="X88" s="14">
        <v>5330846.1979</v>
      </c>
      <c r="Y88" s="6">
        <v>1335</v>
      </c>
      <c r="Z88" s="6">
        <v>12</v>
      </c>
      <c r="AA88" s="6">
        <v>111.25</v>
      </c>
      <c r="AB88" s="6">
        <v>1770</v>
      </c>
      <c r="AC88" s="6">
        <v>17</v>
      </c>
      <c r="AD88" s="6">
        <v>104.12</v>
      </c>
      <c r="AE88" s="6">
        <v>0.72</v>
      </c>
      <c r="AF88" s="6">
        <v>3.03</v>
      </c>
      <c r="AG88" s="6" t="s">
        <v>114</v>
      </c>
      <c r="AH88" s="6" t="s">
        <v>112</v>
      </c>
      <c r="AI88" s="6" t="s">
        <v>112</v>
      </c>
      <c r="AJ88" s="6" t="s">
        <v>112</v>
      </c>
    </row>
    <row r="89" spans="1:36" s="6" customFormat="1">
      <c r="A89" s="6">
        <v>2516</v>
      </c>
      <c r="B89" s="6" t="s">
        <v>103</v>
      </c>
      <c r="C89" s="6" t="s">
        <v>112</v>
      </c>
      <c r="D89" s="6" t="s">
        <v>122</v>
      </c>
      <c r="E89" s="6" t="s">
        <v>118</v>
      </c>
      <c r="F89" s="6">
        <v>0</v>
      </c>
      <c r="G89" s="6">
        <v>1994</v>
      </c>
      <c r="H89" s="6">
        <v>1993</v>
      </c>
      <c r="I89" s="6" t="s">
        <v>106</v>
      </c>
      <c r="J89" s="6" t="s">
        <v>4</v>
      </c>
      <c r="K89" s="6" t="s">
        <v>107</v>
      </c>
      <c r="L89" s="6" t="s">
        <v>112</v>
      </c>
      <c r="M89" s="6" t="s">
        <v>112</v>
      </c>
      <c r="N89" s="6" t="s">
        <v>112</v>
      </c>
      <c r="O89" s="6" t="s">
        <v>112</v>
      </c>
      <c r="P89" s="6" t="s">
        <v>112</v>
      </c>
      <c r="Q89" s="6" t="s">
        <v>112</v>
      </c>
      <c r="R89" s="6" t="s">
        <v>112</v>
      </c>
      <c r="S89" s="6" t="s">
        <v>112</v>
      </c>
      <c r="T89" s="6" t="s">
        <v>166</v>
      </c>
      <c r="U89" s="6" t="s">
        <v>129</v>
      </c>
      <c r="V89" s="6" t="s">
        <v>122</v>
      </c>
      <c r="W89" s="14">
        <v>380700.34210000001</v>
      </c>
      <c r="X89" s="14">
        <v>5330846.1979</v>
      </c>
      <c r="Y89" s="6">
        <v>1879</v>
      </c>
      <c r="Z89" s="6">
        <v>13</v>
      </c>
      <c r="AA89" s="6">
        <v>144.54</v>
      </c>
      <c r="AB89" s="6">
        <v>1770</v>
      </c>
      <c r="AC89" s="6">
        <v>17</v>
      </c>
      <c r="AD89" s="6">
        <v>104.12</v>
      </c>
      <c r="AE89" s="6">
        <v>2.67</v>
      </c>
      <c r="AF89" s="6">
        <v>3.03</v>
      </c>
      <c r="AG89" s="6" t="s">
        <v>123</v>
      </c>
      <c r="AH89" s="6" t="s">
        <v>115</v>
      </c>
      <c r="AI89" s="6" t="e">
        <v>#N/A</v>
      </c>
      <c r="AJ89" s="6">
        <v>345</v>
      </c>
    </row>
    <row r="90" spans="1:36" s="6" customFormat="1">
      <c r="A90" s="6">
        <v>2517</v>
      </c>
      <c r="B90" s="6" t="s">
        <v>103</v>
      </c>
      <c r="C90" s="6" t="s">
        <v>112</v>
      </c>
      <c r="D90" s="6" t="s">
        <v>122</v>
      </c>
      <c r="E90" s="6" t="s">
        <v>118</v>
      </c>
      <c r="F90" s="6">
        <v>0</v>
      </c>
      <c r="G90" s="6">
        <v>1994</v>
      </c>
      <c r="H90" s="6">
        <v>1993</v>
      </c>
      <c r="I90" s="6" t="s">
        <v>106</v>
      </c>
      <c r="J90" s="6" t="s">
        <v>4</v>
      </c>
      <c r="K90" s="6" t="s">
        <v>107</v>
      </c>
      <c r="L90" s="6" t="s">
        <v>108</v>
      </c>
      <c r="M90" s="6" t="s">
        <v>109</v>
      </c>
      <c r="N90" s="6">
        <v>39</v>
      </c>
      <c r="O90" s="6" t="s">
        <v>112</v>
      </c>
      <c r="P90" s="6" t="s">
        <v>121</v>
      </c>
      <c r="Q90" s="6" t="s">
        <v>110</v>
      </c>
      <c r="R90" s="6" t="s">
        <v>110</v>
      </c>
      <c r="S90" s="6" t="s">
        <v>110</v>
      </c>
      <c r="T90" s="6" t="s">
        <v>166</v>
      </c>
      <c r="U90" s="6" t="s">
        <v>167</v>
      </c>
      <c r="V90" s="6" t="s">
        <v>122</v>
      </c>
      <c r="W90" s="14">
        <v>345574.32189999998</v>
      </c>
      <c r="X90" s="14">
        <v>5304074.5432000002</v>
      </c>
      <c r="Y90" s="6">
        <v>1879</v>
      </c>
      <c r="Z90" s="6">
        <v>13</v>
      </c>
      <c r="AA90" s="6">
        <v>144.54</v>
      </c>
      <c r="AB90" s="6">
        <v>1770</v>
      </c>
      <c r="AC90" s="6">
        <v>17</v>
      </c>
      <c r="AD90" s="6">
        <v>104.12</v>
      </c>
      <c r="AE90" s="6">
        <v>2.67</v>
      </c>
      <c r="AF90" s="6">
        <v>3.03</v>
      </c>
      <c r="AG90" s="6" t="s">
        <v>123</v>
      </c>
      <c r="AH90" s="6" t="s">
        <v>115</v>
      </c>
      <c r="AI90" s="6" t="e">
        <v>#N/A</v>
      </c>
      <c r="AJ90" s="6">
        <v>342</v>
      </c>
    </row>
    <row r="91" spans="1:36" s="6" customFormat="1">
      <c r="A91" s="6">
        <v>2518</v>
      </c>
      <c r="B91" s="6" t="s">
        <v>165</v>
      </c>
      <c r="C91" s="6" t="s">
        <v>141</v>
      </c>
      <c r="D91" s="6" t="s">
        <v>36</v>
      </c>
      <c r="E91" s="6" t="s">
        <v>141</v>
      </c>
      <c r="F91" s="6" t="s">
        <v>141</v>
      </c>
      <c r="G91" s="6" t="s">
        <v>141</v>
      </c>
      <c r="H91" s="6" t="s">
        <v>141</v>
      </c>
      <c r="I91" s="6" t="s">
        <v>141</v>
      </c>
      <c r="J91" s="6" t="s">
        <v>141</v>
      </c>
      <c r="K91" s="6" t="s">
        <v>141</v>
      </c>
      <c r="L91" s="6" t="s">
        <v>36</v>
      </c>
      <c r="M91" s="6" t="s">
        <v>36</v>
      </c>
      <c r="N91" s="6" t="s">
        <v>36</v>
      </c>
      <c r="O91" s="6" t="s">
        <v>36</v>
      </c>
      <c r="P91" s="6" t="s">
        <v>36</v>
      </c>
      <c r="Q91" s="6" t="s">
        <v>36</v>
      </c>
      <c r="R91" s="6" t="s">
        <v>36</v>
      </c>
      <c r="S91" s="6" t="s">
        <v>36</v>
      </c>
      <c r="T91" s="6" t="s">
        <v>36</v>
      </c>
      <c r="U91" s="6" t="s">
        <v>141</v>
      </c>
      <c r="V91" s="6" t="s">
        <v>36</v>
      </c>
      <c r="W91" s="14">
        <v>360900.21860000002</v>
      </c>
      <c r="X91" s="14">
        <v>5322422.4461000003</v>
      </c>
      <c r="Y91" s="6" t="s">
        <v>141</v>
      </c>
      <c r="Z91" s="6" t="s">
        <v>141</v>
      </c>
      <c r="AA91" s="6" t="s">
        <v>141</v>
      </c>
      <c r="AB91" s="6" t="s">
        <v>141</v>
      </c>
      <c r="AC91" s="6" t="s">
        <v>141</v>
      </c>
      <c r="AD91" s="6" t="s">
        <v>141</v>
      </c>
      <c r="AE91" s="6" t="s">
        <v>141</v>
      </c>
      <c r="AF91" s="6" t="s">
        <v>141</v>
      </c>
      <c r="AG91" s="6" t="s">
        <v>141</v>
      </c>
      <c r="AH91" s="6" t="s">
        <v>112</v>
      </c>
      <c r="AI91" s="6" t="s">
        <v>112</v>
      </c>
      <c r="AJ91" s="6" t="s">
        <v>112</v>
      </c>
    </row>
    <row r="92" spans="1:36" s="6" customFormat="1">
      <c r="A92" s="6">
        <v>2519</v>
      </c>
      <c r="B92" s="6" t="s">
        <v>103</v>
      </c>
      <c r="C92" s="6" t="s">
        <v>104</v>
      </c>
      <c r="D92" s="6" t="s">
        <v>36</v>
      </c>
      <c r="E92" s="6" t="s">
        <v>152</v>
      </c>
      <c r="F92" s="6">
        <v>1</v>
      </c>
      <c r="G92" s="6">
        <v>1994</v>
      </c>
      <c r="H92" s="6">
        <v>1992</v>
      </c>
      <c r="I92" s="6" t="s">
        <v>106</v>
      </c>
      <c r="J92" s="6" t="s">
        <v>4</v>
      </c>
      <c r="K92" s="6" t="s">
        <v>107</v>
      </c>
      <c r="L92" s="6" t="s">
        <v>108</v>
      </c>
      <c r="M92" s="6" t="s">
        <v>109</v>
      </c>
      <c r="N92" s="6">
        <v>57</v>
      </c>
      <c r="O92" s="6" t="s">
        <v>110</v>
      </c>
      <c r="P92" s="6" t="s">
        <v>121</v>
      </c>
      <c r="Q92" s="6" t="s">
        <v>110</v>
      </c>
      <c r="R92" s="6" t="s">
        <v>110</v>
      </c>
      <c r="S92" s="6" t="s">
        <v>151</v>
      </c>
      <c r="T92" s="6" t="s">
        <v>166</v>
      </c>
      <c r="U92" s="6" t="s">
        <v>129</v>
      </c>
      <c r="V92" s="6">
        <v>1</v>
      </c>
      <c r="W92" s="14">
        <v>390225.99170000001</v>
      </c>
      <c r="X92" s="14">
        <v>5335058.8328</v>
      </c>
      <c r="Y92" s="6">
        <v>1590</v>
      </c>
      <c r="Z92" s="6">
        <v>12</v>
      </c>
      <c r="AA92" s="6">
        <v>132.5</v>
      </c>
      <c r="AB92" s="6">
        <v>1770</v>
      </c>
      <c r="AC92" s="6">
        <v>17</v>
      </c>
      <c r="AD92" s="6">
        <v>104.12</v>
      </c>
      <c r="AE92" s="6">
        <v>3.28</v>
      </c>
      <c r="AF92" s="6">
        <v>3.03</v>
      </c>
      <c r="AG92" s="6" t="s">
        <v>123</v>
      </c>
      <c r="AH92" s="6" t="s">
        <v>115</v>
      </c>
      <c r="AI92" s="6" t="e">
        <v>#N/A</v>
      </c>
      <c r="AJ92" s="6">
        <v>352</v>
      </c>
    </row>
    <row r="93" spans="1:36" s="6" customFormat="1">
      <c r="A93" s="6">
        <v>2520</v>
      </c>
      <c r="B93" s="6" t="s">
        <v>103</v>
      </c>
      <c r="C93" s="6" t="s">
        <v>112</v>
      </c>
      <c r="D93" s="6" t="s">
        <v>122</v>
      </c>
      <c r="E93" s="6" t="s">
        <v>118</v>
      </c>
      <c r="F93" s="6">
        <v>0</v>
      </c>
      <c r="G93" s="6">
        <v>1994</v>
      </c>
      <c r="H93" s="6">
        <v>1993</v>
      </c>
      <c r="I93" s="6" t="s">
        <v>106</v>
      </c>
      <c r="J93" s="6" t="s">
        <v>4</v>
      </c>
      <c r="K93" s="6" t="s">
        <v>107</v>
      </c>
      <c r="L93" s="6" t="s">
        <v>132</v>
      </c>
      <c r="M93" s="6" t="s">
        <v>128</v>
      </c>
      <c r="N93" s="6">
        <v>75</v>
      </c>
      <c r="O93" s="6" t="s">
        <v>112</v>
      </c>
      <c r="P93" s="6" t="s">
        <v>121</v>
      </c>
      <c r="Q93" s="6" t="s">
        <v>110</v>
      </c>
      <c r="R93" s="6" t="s">
        <v>110</v>
      </c>
      <c r="S93" s="6" t="s">
        <v>110</v>
      </c>
      <c r="T93" s="6" t="s">
        <v>166</v>
      </c>
      <c r="U93" s="6" t="s">
        <v>129</v>
      </c>
      <c r="V93" s="6" t="s">
        <v>122</v>
      </c>
      <c r="W93" s="14">
        <v>384566.78940000001</v>
      </c>
      <c r="X93" s="14">
        <v>5334112.4541999996</v>
      </c>
      <c r="Y93" s="6">
        <v>1879</v>
      </c>
      <c r="Z93" s="6">
        <v>13</v>
      </c>
      <c r="AA93" s="6">
        <v>144.54</v>
      </c>
      <c r="AB93" s="6">
        <v>1770</v>
      </c>
      <c r="AC93" s="6">
        <v>17</v>
      </c>
      <c r="AD93" s="6">
        <v>104.12</v>
      </c>
      <c r="AE93" s="6">
        <v>2.67</v>
      </c>
      <c r="AF93" s="6">
        <v>3.03</v>
      </c>
      <c r="AG93" s="6" t="s">
        <v>123</v>
      </c>
      <c r="AH93" s="6" t="s">
        <v>115</v>
      </c>
      <c r="AI93" s="6" t="e">
        <v>#N/A</v>
      </c>
      <c r="AJ93" s="6">
        <v>344</v>
      </c>
    </row>
    <row r="94" spans="1:36" s="6" customFormat="1">
      <c r="A94" s="6">
        <v>2521</v>
      </c>
      <c r="B94" s="6" t="s">
        <v>103</v>
      </c>
      <c r="C94" s="6" t="s">
        <v>116</v>
      </c>
      <c r="D94" s="6" t="s">
        <v>130</v>
      </c>
      <c r="E94" s="6" t="s">
        <v>105</v>
      </c>
      <c r="F94" s="6">
        <v>11</v>
      </c>
      <c r="G94" s="6">
        <v>1994</v>
      </c>
      <c r="H94" s="6">
        <v>1982</v>
      </c>
      <c r="I94" s="6" t="s">
        <v>106</v>
      </c>
      <c r="J94" s="6" t="s">
        <v>4</v>
      </c>
      <c r="K94" s="6" t="s">
        <v>107</v>
      </c>
      <c r="L94" s="6" t="s">
        <v>132</v>
      </c>
      <c r="M94" s="6" t="s">
        <v>109</v>
      </c>
      <c r="N94" s="6">
        <v>55</v>
      </c>
      <c r="O94" s="6" t="s">
        <v>124</v>
      </c>
      <c r="P94" s="6" t="s">
        <v>150</v>
      </c>
      <c r="Q94" s="6" t="s">
        <v>135</v>
      </c>
      <c r="R94" s="6" t="s">
        <v>136</v>
      </c>
      <c r="S94" s="6" t="s">
        <v>110</v>
      </c>
      <c r="T94" s="6" t="s">
        <v>166</v>
      </c>
      <c r="U94" s="6" t="s">
        <v>129</v>
      </c>
      <c r="V94" s="6">
        <v>6</v>
      </c>
      <c r="W94" s="14">
        <v>389511.73570000002</v>
      </c>
      <c r="X94" s="14">
        <v>5334891.3367999997</v>
      </c>
      <c r="Y94" s="6">
        <v>872</v>
      </c>
      <c r="Z94" s="6">
        <v>14</v>
      </c>
      <c r="AA94" s="6">
        <v>62.29</v>
      </c>
      <c r="AB94" s="6">
        <v>1770</v>
      </c>
      <c r="AC94" s="6">
        <v>17</v>
      </c>
      <c r="AD94" s="6">
        <v>104.12</v>
      </c>
      <c r="AE94" s="6">
        <v>0.8</v>
      </c>
      <c r="AF94" s="6">
        <v>3.03</v>
      </c>
      <c r="AG94" s="6" t="s">
        <v>114</v>
      </c>
      <c r="AH94" s="6" t="s">
        <v>115</v>
      </c>
      <c r="AI94" s="6" t="e">
        <v>#N/A</v>
      </c>
      <c r="AJ94" s="6">
        <v>393</v>
      </c>
    </row>
    <row r="95" spans="1:36" s="6" customFormat="1">
      <c r="A95" s="6">
        <v>2522</v>
      </c>
      <c r="B95" s="6" t="s">
        <v>103</v>
      </c>
      <c r="C95" s="6" t="s">
        <v>104</v>
      </c>
      <c r="D95" s="6" t="s">
        <v>36</v>
      </c>
      <c r="E95" s="6" t="s">
        <v>105</v>
      </c>
      <c r="F95" s="6">
        <v>19</v>
      </c>
      <c r="G95" s="6">
        <v>1994</v>
      </c>
      <c r="H95" s="6">
        <v>1974</v>
      </c>
      <c r="I95" s="6" t="s">
        <v>106</v>
      </c>
      <c r="J95" s="6" t="s">
        <v>4</v>
      </c>
      <c r="K95" s="6" t="s">
        <v>107</v>
      </c>
      <c r="L95" s="6" t="s">
        <v>119</v>
      </c>
      <c r="M95" s="6" t="s">
        <v>109</v>
      </c>
      <c r="N95" s="6">
        <v>60</v>
      </c>
      <c r="O95" s="6" t="s">
        <v>134</v>
      </c>
      <c r="P95" s="6" t="s">
        <v>111</v>
      </c>
      <c r="Q95" s="6" t="s">
        <v>135</v>
      </c>
      <c r="R95" s="6" t="s">
        <v>126</v>
      </c>
      <c r="S95" s="6" t="s">
        <v>110</v>
      </c>
      <c r="T95" s="6" t="s">
        <v>166</v>
      </c>
      <c r="U95" s="6" t="s">
        <v>129</v>
      </c>
      <c r="V95" s="6">
        <v>9</v>
      </c>
      <c r="W95" s="14">
        <v>385973.97710000002</v>
      </c>
      <c r="X95" s="14">
        <v>5331317.5670999996</v>
      </c>
      <c r="Y95" s="6">
        <v>1467</v>
      </c>
      <c r="Z95" s="6">
        <v>31</v>
      </c>
      <c r="AA95" s="6">
        <v>47.32</v>
      </c>
      <c r="AB95" s="6">
        <v>1770</v>
      </c>
      <c r="AC95" s="6">
        <v>17</v>
      </c>
      <c r="AD95" s="6">
        <v>104.12</v>
      </c>
      <c r="AE95" s="6">
        <v>1.23</v>
      </c>
      <c r="AF95" s="6">
        <v>3.03</v>
      </c>
      <c r="AG95" s="6" t="s">
        <v>114</v>
      </c>
      <c r="AH95" s="6" t="s">
        <v>115</v>
      </c>
      <c r="AI95" s="6" t="e">
        <v>#N/A</v>
      </c>
      <c r="AJ95" s="6">
        <v>385</v>
      </c>
    </row>
    <row r="96" spans="1:36" s="6" customFormat="1">
      <c r="A96" s="6">
        <v>2523</v>
      </c>
      <c r="B96" s="6" t="s">
        <v>103</v>
      </c>
      <c r="C96" s="6" t="s">
        <v>116</v>
      </c>
      <c r="D96" s="6" t="s">
        <v>130</v>
      </c>
      <c r="E96" s="6" t="s">
        <v>105</v>
      </c>
      <c r="F96" s="6">
        <v>11</v>
      </c>
      <c r="G96" s="6">
        <v>1994</v>
      </c>
      <c r="H96" s="6">
        <v>1982</v>
      </c>
      <c r="I96" s="6" t="s">
        <v>106</v>
      </c>
      <c r="J96" s="6" t="s">
        <v>4</v>
      </c>
      <c r="K96" s="6" t="s">
        <v>107</v>
      </c>
      <c r="L96" s="6" t="s">
        <v>108</v>
      </c>
      <c r="M96" s="6" t="s">
        <v>109</v>
      </c>
      <c r="N96" s="6">
        <v>20</v>
      </c>
      <c r="O96" s="6" t="s">
        <v>110</v>
      </c>
      <c r="P96" s="6" t="s">
        <v>138</v>
      </c>
      <c r="Q96" s="6" t="s">
        <v>138</v>
      </c>
      <c r="R96" s="6" t="s">
        <v>136</v>
      </c>
      <c r="S96" s="6" t="s">
        <v>110</v>
      </c>
      <c r="T96" s="6" t="s">
        <v>166</v>
      </c>
      <c r="U96" s="6" t="s">
        <v>113</v>
      </c>
      <c r="V96" s="6">
        <v>6</v>
      </c>
      <c r="W96" s="14">
        <v>361590.82199999999</v>
      </c>
      <c r="X96" s="14">
        <v>5323117.9053999996</v>
      </c>
      <c r="Y96" s="6">
        <v>872</v>
      </c>
      <c r="Z96" s="6">
        <v>14</v>
      </c>
      <c r="AA96" s="6">
        <v>62.29</v>
      </c>
      <c r="AB96" s="6">
        <v>1770</v>
      </c>
      <c r="AC96" s="6">
        <v>17</v>
      </c>
      <c r="AD96" s="6">
        <v>104.12</v>
      </c>
      <c r="AE96" s="6">
        <v>0.8</v>
      </c>
      <c r="AF96" s="6">
        <v>3.03</v>
      </c>
      <c r="AG96" s="6" t="s">
        <v>114</v>
      </c>
      <c r="AH96" s="6" t="s">
        <v>115</v>
      </c>
      <c r="AI96" s="6" t="e">
        <v>#N/A</v>
      </c>
      <c r="AJ96" s="6">
        <v>374</v>
      </c>
    </row>
    <row r="97" spans="1:36" s="6" customFormat="1">
      <c r="A97" s="6">
        <v>2524</v>
      </c>
      <c r="B97" s="6" t="s">
        <v>103</v>
      </c>
      <c r="C97" s="6" t="s">
        <v>116</v>
      </c>
      <c r="D97" s="6" t="s">
        <v>130</v>
      </c>
      <c r="E97" s="6" t="s">
        <v>105</v>
      </c>
      <c r="F97" s="6">
        <v>11</v>
      </c>
      <c r="G97" s="6">
        <v>1994</v>
      </c>
      <c r="H97" s="6">
        <v>1982</v>
      </c>
      <c r="I97" s="6" t="s">
        <v>106</v>
      </c>
      <c r="J97" s="6" t="s">
        <v>4</v>
      </c>
      <c r="K97" s="6" t="s">
        <v>107</v>
      </c>
      <c r="L97" s="6" t="s">
        <v>132</v>
      </c>
      <c r="M97" s="6" t="s">
        <v>128</v>
      </c>
      <c r="N97" s="6">
        <v>73</v>
      </c>
      <c r="O97" s="6" t="s">
        <v>134</v>
      </c>
      <c r="P97" s="6" t="s">
        <v>121</v>
      </c>
      <c r="Q97" s="6" t="s">
        <v>110</v>
      </c>
      <c r="R97" s="6" t="s">
        <v>110</v>
      </c>
      <c r="S97" s="6" t="s">
        <v>112</v>
      </c>
      <c r="T97" s="6" t="s">
        <v>166</v>
      </c>
      <c r="U97" s="6" t="s">
        <v>129</v>
      </c>
      <c r="V97" s="6">
        <v>8</v>
      </c>
      <c r="W97" s="14">
        <v>387433.65960000001</v>
      </c>
      <c r="X97" s="14">
        <v>5332278.9874</v>
      </c>
      <c r="Y97" s="6">
        <v>872</v>
      </c>
      <c r="Z97" s="6">
        <v>14</v>
      </c>
      <c r="AA97" s="6">
        <v>62.29</v>
      </c>
      <c r="AB97" s="6">
        <v>1770</v>
      </c>
      <c r="AC97" s="6">
        <v>17</v>
      </c>
      <c r="AD97" s="6">
        <v>104.12</v>
      </c>
      <c r="AE97" s="6">
        <v>0.8</v>
      </c>
      <c r="AF97" s="6">
        <v>3.03</v>
      </c>
      <c r="AG97" s="6" t="s">
        <v>114</v>
      </c>
      <c r="AH97" s="6" t="s">
        <v>155</v>
      </c>
      <c r="AI97" s="6" t="s">
        <v>156</v>
      </c>
      <c r="AJ97" s="6">
        <v>396</v>
      </c>
    </row>
    <row r="98" spans="1:36" s="6" customFormat="1">
      <c r="A98" s="6">
        <v>2525</v>
      </c>
      <c r="B98" s="6" t="s">
        <v>103</v>
      </c>
      <c r="C98" s="6" t="s">
        <v>112</v>
      </c>
      <c r="D98" s="6" t="s">
        <v>122</v>
      </c>
      <c r="E98" s="6" t="s">
        <v>118</v>
      </c>
      <c r="F98" s="6">
        <v>0</v>
      </c>
      <c r="G98" s="6">
        <v>1994</v>
      </c>
      <c r="H98" s="6">
        <v>1993</v>
      </c>
      <c r="I98" s="6" t="s">
        <v>106</v>
      </c>
      <c r="J98" s="6" t="s">
        <v>4</v>
      </c>
      <c r="K98" s="6" t="s">
        <v>107</v>
      </c>
      <c r="L98" s="6" t="s">
        <v>119</v>
      </c>
      <c r="M98" s="6" t="s">
        <v>120</v>
      </c>
      <c r="N98" s="6">
        <v>17</v>
      </c>
      <c r="O98" s="6" t="s">
        <v>110</v>
      </c>
      <c r="P98" s="6" t="s">
        <v>121</v>
      </c>
      <c r="Q98" s="6" t="s">
        <v>110</v>
      </c>
      <c r="R98" s="6" t="s">
        <v>110</v>
      </c>
      <c r="S98" s="6" t="s">
        <v>110</v>
      </c>
      <c r="T98" s="6" t="s">
        <v>166</v>
      </c>
      <c r="U98" s="6" t="s">
        <v>127</v>
      </c>
      <c r="V98" s="6" t="s">
        <v>122</v>
      </c>
      <c r="W98" s="14">
        <v>348429.94429999997</v>
      </c>
      <c r="X98" s="14">
        <v>5302759.5975000001</v>
      </c>
      <c r="Y98" s="6">
        <v>1879</v>
      </c>
      <c r="Z98" s="6">
        <v>13</v>
      </c>
      <c r="AA98" s="6">
        <v>144.54</v>
      </c>
      <c r="AB98" s="6">
        <v>1770</v>
      </c>
      <c r="AC98" s="6">
        <v>17</v>
      </c>
      <c r="AD98" s="6">
        <v>104.12</v>
      </c>
      <c r="AE98" s="6">
        <v>2.67</v>
      </c>
      <c r="AF98" s="6">
        <v>3.03</v>
      </c>
      <c r="AG98" s="6" t="s">
        <v>123</v>
      </c>
      <c r="AH98" s="6" t="s">
        <v>115</v>
      </c>
      <c r="AI98" s="6" t="e">
        <v>#N/A</v>
      </c>
      <c r="AJ98" s="6">
        <v>347</v>
      </c>
    </row>
    <row r="99" spans="1:36" s="6" customFormat="1">
      <c r="A99" s="6">
        <v>2526</v>
      </c>
      <c r="B99" s="6" t="s">
        <v>103</v>
      </c>
      <c r="C99" s="6" t="s">
        <v>112</v>
      </c>
      <c r="D99" s="6" t="s">
        <v>122</v>
      </c>
      <c r="E99" s="6" t="s">
        <v>118</v>
      </c>
      <c r="F99" s="6">
        <v>0</v>
      </c>
      <c r="G99" s="6">
        <v>1994</v>
      </c>
      <c r="H99" s="6">
        <v>1993</v>
      </c>
      <c r="I99" s="6" t="s">
        <v>106</v>
      </c>
      <c r="J99" s="6" t="s">
        <v>4</v>
      </c>
      <c r="K99" s="6" t="s">
        <v>107</v>
      </c>
      <c r="L99" s="6" t="s">
        <v>108</v>
      </c>
      <c r="M99" s="6" t="s">
        <v>128</v>
      </c>
      <c r="N99" s="6">
        <v>73</v>
      </c>
      <c r="O99" s="6" t="s">
        <v>112</v>
      </c>
      <c r="P99" s="6" t="s">
        <v>112</v>
      </c>
      <c r="Q99" s="6" t="s">
        <v>112</v>
      </c>
      <c r="R99" s="6" t="s">
        <v>112</v>
      </c>
      <c r="S99" s="6" t="s">
        <v>112</v>
      </c>
      <c r="T99" s="6" t="s">
        <v>166</v>
      </c>
      <c r="U99" s="6" t="s">
        <v>167</v>
      </c>
      <c r="V99" s="6" t="s">
        <v>122</v>
      </c>
      <c r="W99" s="14">
        <v>346097.08899999998</v>
      </c>
      <c r="X99" s="14">
        <v>5307301.3733999999</v>
      </c>
      <c r="Y99" s="6">
        <v>1879</v>
      </c>
      <c r="Z99" s="6">
        <v>13</v>
      </c>
      <c r="AA99" s="6">
        <v>144.54</v>
      </c>
      <c r="AB99" s="6">
        <v>1770</v>
      </c>
      <c r="AC99" s="6">
        <v>17</v>
      </c>
      <c r="AD99" s="6">
        <v>104.12</v>
      </c>
      <c r="AE99" s="6">
        <v>2.67</v>
      </c>
      <c r="AF99" s="6">
        <v>3.03</v>
      </c>
      <c r="AG99" s="6" t="s">
        <v>123</v>
      </c>
      <c r="AH99" s="6" t="s">
        <v>115</v>
      </c>
      <c r="AI99" s="6" t="e">
        <v>#N/A</v>
      </c>
      <c r="AJ99" s="6">
        <v>341</v>
      </c>
    </row>
    <row r="100" spans="1:36" s="6" customFormat="1">
      <c r="A100" s="6">
        <v>2527</v>
      </c>
      <c r="B100" s="6" t="s">
        <v>103</v>
      </c>
      <c r="C100" s="6" t="s">
        <v>116</v>
      </c>
      <c r="D100" s="6" t="s">
        <v>153</v>
      </c>
      <c r="E100" s="6" t="s">
        <v>133</v>
      </c>
      <c r="F100" s="6">
        <v>2</v>
      </c>
      <c r="G100" s="6">
        <v>1994</v>
      </c>
      <c r="H100" s="6">
        <v>1991</v>
      </c>
      <c r="I100" s="6" t="s">
        <v>106</v>
      </c>
      <c r="J100" s="6" t="s">
        <v>4</v>
      </c>
      <c r="K100" s="6" t="s">
        <v>107</v>
      </c>
      <c r="L100" s="6" t="s">
        <v>108</v>
      </c>
      <c r="M100" s="6" t="s">
        <v>128</v>
      </c>
      <c r="N100" s="6">
        <v>69</v>
      </c>
      <c r="O100" s="6" t="s">
        <v>110</v>
      </c>
      <c r="P100" s="6" t="s">
        <v>121</v>
      </c>
      <c r="Q100" s="6" t="s">
        <v>110</v>
      </c>
      <c r="R100" s="6" t="s">
        <v>110</v>
      </c>
      <c r="S100" s="6" t="s">
        <v>110</v>
      </c>
      <c r="T100" s="6" t="s">
        <v>112</v>
      </c>
      <c r="U100" s="6" t="s">
        <v>129</v>
      </c>
      <c r="V100" s="6">
        <v>1</v>
      </c>
      <c r="W100" s="14">
        <v>392609.1164</v>
      </c>
      <c r="X100" s="14">
        <v>5337307.7329000002</v>
      </c>
      <c r="Y100" s="6">
        <v>1313</v>
      </c>
      <c r="Z100" s="6">
        <v>12</v>
      </c>
      <c r="AA100" s="6">
        <v>109.42</v>
      </c>
      <c r="AB100" s="6">
        <v>1770</v>
      </c>
      <c r="AC100" s="6">
        <v>17</v>
      </c>
      <c r="AD100" s="6">
        <v>104.12</v>
      </c>
      <c r="AE100" s="6">
        <v>1.03</v>
      </c>
      <c r="AF100" s="6">
        <v>3.03</v>
      </c>
      <c r="AG100" s="6" t="s">
        <v>123</v>
      </c>
      <c r="AH100" s="6" t="s">
        <v>115</v>
      </c>
      <c r="AI100" s="6" t="e">
        <v>#N/A</v>
      </c>
      <c r="AJ100" s="6">
        <v>377</v>
      </c>
    </row>
    <row r="101" spans="1:36" s="6" customFormat="1">
      <c r="A101" s="6">
        <v>2528</v>
      </c>
      <c r="B101" s="6" t="s">
        <v>103</v>
      </c>
      <c r="C101" s="6" t="s">
        <v>116</v>
      </c>
      <c r="D101" s="6" t="s">
        <v>117</v>
      </c>
      <c r="E101" s="6" t="s">
        <v>118</v>
      </c>
      <c r="F101" s="6">
        <v>0</v>
      </c>
      <c r="G101" s="6">
        <v>1994</v>
      </c>
      <c r="H101" s="6">
        <v>1993</v>
      </c>
      <c r="I101" s="6" t="s">
        <v>106</v>
      </c>
      <c r="J101" s="6" t="s">
        <v>164</v>
      </c>
      <c r="K101" s="6" t="s">
        <v>107</v>
      </c>
      <c r="L101" s="6" t="s">
        <v>108</v>
      </c>
      <c r="M101" s="6" t="s">
        <v>128</v>
      </c>
      <c r="N101" s="6">
        <v>28</v>
      </c>
      <c r="O101" s="6" t="s">
        <v>110</v>
      </c>
      <c r="P101" s="6" t="s">
        <v>121</v>
      </c>
      <c r="Q101" s="6" t="s">
        <v>110</v>
      </c>
      <c r="R101" s="6" t="s">
        <v>110</v>
      </c>
      <c r="S101" s="6" t="s">
        <v>110</v>
      </c>
      <c r="U101" s="6" t="s">
        <v>127</v>
      </c>
      <c r="V101" s="6" t="s">
        <v>122</v>
      </c>
      <c r="W101" s="14">
        <v>334524.96189999999</v>
      </c>
      <c r="X101" s="14">
        <v>5309096.3458000002</v>
      </c>
      <c r="Y101" s="6">
        <v>1879</v>
      </c>
      <c r="Z101" s="6">
        <v>13</v>
      </c>
      <c r="AA101" s="6">
        <v>144.54</v>
      </c>
      <c r="AB101" s="6">
        <v>1770</v>
      </c>
      <c r="AC101" s="6">
        <v>17</v>
      </c>
      <c r="AD101" s="6">
        <v>104.12</v>
      </c>
      <c r="AE101" s="6">
        <v>2.67</v>
      </c>
      <c r="AF101" s="6">
        <v>3.03</v>
      </c>
      <c r="AG101" s="6" t="s">
        <v>123</v>
      </c>
      <c r="AH101" s="6" t="s">
        <v>115</v>
      </c>
      <c r="AI101" s="6" t="e">
        <v>#N/A</v>
      </c>
      <c r="AJ101" s="6">
        <v>344</v>
      </c>
    </row>
    <row r="102" spans="1:36" s="6" customFormat="1">
      <c r="A102" s="6">
        <v>2529</v>
      </c>
      <c r="B102" s="6" t="s">
        <v>103</v>
      </c>
      <c r="C102" s="6" t="s">
        <v>112</v>
      </c>
      <c r="D102" s="6" t="s">
        <v>122</v>
      </c>
      <c r="E102" s="6" t="s">
        <v>118</v>
      </c>
      <c r="F102" s="6">
        <v>0</v>
      </c>
      <c r="G102" s="6">
        <v>1994</v>
      </c>
      <c r="H102" s="6">
        <v>1993</v>
      </c>
      <c r="I102" s="6" t="s">
        <v>106</v>
      </c>
      <c r="J102" s="6" t="s">
        <v>4</v>
      </c>
      <c r="K102" s="6" t="s">
        <v>107</v>
      </c>
      <c r="L102" s="6" t="s">
        <v>108</v>
      </c>
      <c r="M102" s="6" t="s">
        <v>109</v>
      </c>
      <c r="N102" s="6">
        <v>56</v>
      </c>
      <c r="O102" s="6" t="s">
        <v>110</v>
      </c>
      <c r="P102" s="6" t="s">
        <v>121</v>
      </c>
      <c r="Q102" s="6" t="s">
        <v>112</v>
      </c>
      <c r="R102" s="6" t="s">
        <v>112</v>
      </c>
      <c r="S102" s="6" t="s">
        <v>110</v>
      </c>
      <c r="U102" s="6" t="s">
        <v>127</v>
      </c>
      <c r="V102" s="6" t="s">
        <v>122</v>
      </c>
      <c r="W102" s="14">
        <v>342011.23320000002</v>
      </c>
      <c r="X102" s="14">
        <v>5300029.2681</v>
      </c>
      <c r="Y102" s="6">
        <v>1879</v>
      </c>
      <c r="Z102" s="6">
        <v>13</v>
      </c>
      <c r="AA102" s="6">
        <v>144.54</v>
      </c>
      <c r="AB102" s="6">
        <v>1770</v>
      </c>
      <c r="AC102" s="6">
        <v>17</v>
      </c>
      <c r="AD102" s="6">
        <v>104.12</v>
      </c>
      <c r="AE102" s="6">
        <v>2.67</v>
      </c>
      <c r="AF102" s="6">
        <v>3.03</v>
      </c>
      <c r="AG102" s="6" t="s">
        <v>123</v>
      </c>
      <c r="AH102" s="6" t="s">
        <v>115</v>
      </c>
      <c r="AI102" s="6" t="e">
        <v>#N/A</v>
      </c>
      <c r="AJ102" s="6">
        <v>343</v>
      </c>
    </row>
    <row r="103" spans="1:36" s="6" customFormat="1">
      <c r="A103" s="6">
        <v>2530</v>
      </c>
      <c r="B103" s="6" t="s">
        <v>103</v>
      </c>
      <c r="C103" s="6" t="s">
        <v>112</v>
      </c>
      <c r="D103" s="6" t="s">
        <v>122</v>
      </c>
      <c r="E103" s="6" t="s">
        <v>118</v>
      </c>
      <c r="F103" s="6">
        <v>0</v>
      </c>
      <c r="G103" s="6">
        <v>1994</v>
      </c>
      <c r="H103" s="6">
        <v>1993</v>
      </c>
      <c r="I103" s="6" t="s">
        <v>106</v>
      </c>
      <c r="J103" s="6" t="s">
        <v>4</v>
      </c>
      <c r="K103" s="6" t="s">
        <v>107</v>
      </c>
      <c r="L103" s="6" t="s">
        <v>108</v>
      </c>
      <c r="M103" s="6" t="s">
        <v>120</v>
      </c>
      <c r="N103" s="6">
        <v>24</v>
      </c>
      <c r="O103" s="6" t="s">
        <v>110</v>
      </c>
      <c r="P103" s="6" t="s">
        <v>121</v>
      </c>
      <c r="Q103" s="6" t="s">
        <v>112</v>
      </c>
      <c r="R103" s="6" t="s">
        <v>112</v>
      </c>
      <c r="S103" s="6" t="s">
        <v>110</v>
      </c>
      <c r="U103" s="6" t="s">
        <v>129</v>
      </c>
      <c r="V103" s="6" t="s">
        <v>122</v>
      </c>
      <c r="W103" s="14">
        <v>382283.93170000002</v>
      </c>
      <c r="X103" s="14">
        <v>5326121.4009999996</v>
      </c>
      <c r="Y103" s="6">
        <v>1879</v>
      </c>
      <c r="Z103" s="6">
        <v>13</v>
      </c>
      <c r="AA103" s="6">
        <v>144.54</v>
      </c>
      <c r="AB103" s="6">
        <v>1770</v>
      </c>
      <c r="AC103" s="6">
        <v>17</v>
      </c>
      <c r="AD103" s="6">
        <v>104.12</v>
      </c>
      <c r="AE103" s="6">
        <v>2.67</v>
      </c>
      <c r="AF103" s="6">
        <v>3.03</v>
      </c>
      <c r="AG103" s="6" t="s">
        <v>123</v>
      </c>
      <c r="AH103" s="6" t="s">
        <v>115</v>
      </c>
      <c r="AI103" s="6" t="e">
        <v>#N/A</v>
      </c>
      <c r="AJ103" s="6">
        <v>328</v>
      </c>
    </row>
    <row r="104" spans="1:36" s="6" customFormat="1">
      <c r="A104" s="6">
        <v>2531</v>
      </c>
      <c r="B104" s="6" t="s">
        <v>103</v>
      </c>
      <c r="C104" s="6" t="s">
        <v>112</v>
      </c>
      <c r="D104" s="6" t="s">
        <v>122</v>
      </c>
      <c r="E104" s="6" t="s">
        <v>118</v>
      </c>
      <c r="F104" s="6">
        <v>0</v>
      </c>
      <c r="G104" s="6">
        <v>1994</v>
      </c>
      <c r="H104" s="6">
        <v>1993</v>
      </c>
      <c r="I104" s="6" t="s">
        <v>106</v>
      </c>
      <c r="J104" s="6" t="s">
        <v>4</v>
      </c>
      <c r="K104" s="6" t="s">
        <v>107</v>
      </c>
      <c r="L104" s="6" t="s">
        <v>119</v>
      </c>
      <c r="M104" s="6" t="s">
        <v>120</v>
      </c>
      <c r="N104" s="6">
        <v>30</v>
      </c>
      <c r="O104" s="6" t="s">
        <v>110</v>
      </c>
      <c r="P104" s="6" t="s">
        <v>121</v>
      </c>
      <c r="Q104" s="6" t="s">
        <v>112</v>
      </c>
      <c r="R104" s="6" t="s">
        <v>112</v>
      </c>
      <c r="S104" s="6" t="s">
        <v>110</v>
      </c>
      <c r="U104" s="6" t="s">
        <v>129</v>
      </c>
      <c r="V104" s="6" t="s">
        <v>122</v>
      </c>
      <c r="W104" s="14">
        <v>373711.64500000002</v>
      </c>
      <c r="X104" s="14">
        <v>5323253.6901000002</v>
      </c>
      <c r="Y104" s="6">
        <v>1879</v>
      </c>
      <c r="Z104" s="6">
        <v>13</v>
      </c>
      <c r="AA104" s="6">
        <v>144.54</v>
      </c>
      <c r="AB104" s="6">
        <v>1770</v>
      </c>
      <c r="AC104" s="6">
        <v>17</v>
      </c>
      <c r="AD104" s="6">
        <v>104.12</v>
      </c>
      <c r="AE104" s="6">
        <v>2.67</v>
      </c>
      <c r="AF104" s="6">
        <v>3.03</v>
      </c>
      <c r="AG104" s="6" t="s">
        <v>123</v>
      </c>
      <c r="AH104" s="6" t="s">
        <v>115</v>
      </c>
      <c r="AI104" s="6" t="e">
        <v>#N/A</v>
      </c>
      <c r="AJ104" s="6">
        <v>323</v>
      </c>
    </row>
    <row r="105" spans="1:36" s="6" customFormat="1">
      <c r="A105" s="6">
        <v>2532</v>
      </c>
      <c r="B105" s="6" t="s">
        <v>103</v>
      </c>
      <c r="C105" s="6" t="s">
        <v>116</v>
      </c>
      <c r="D105" s="6" t="s">
        <v>130</v>
      </c>
      <c r="E105" s="6" t="s">
        <v>105</v>
      </c>
      <c r="F105" s="6">
        <v>10</v>
      </c>
      <c r="G105" s="6">
        <v>1994</v>
      </c>
      <c r="H105" s="6">
        <v>1983</v>
      </c>
      <c r="I105" s="6" t="s">
        <v>106</v>
      </c>
      <c r="J105" s="6" t="s">
        <v>164</v>
      </c>
      <c r="K105" s="6" t="s">
        <v>107</v>
      </c>
      <c r="L105" s="6" t="s">
        <v>108</v>
      </c>
      <c r="M105" s="6" t="s">
        <v>128</v>
      </c>
      <c r="N105" s="6">
        <v>61</v>
      </c>
      <c r="O105" s="6" t="s">
        <v>124</v>
      </c>
      <c r="P105" s="6" t="s">
        <v>150</v>
      </c>
      <c r="Q105" s="6" t="s">
        <v>135</v>
      </c>
      <c r="R105" s="6" t="s">
        <v>158</v>
      </c>
      <c r="S105" s="6" t="s">
        <v>110</v>
      </c>
      <c r="U105" s="6" t="s">
        <v>127</v>
      </c>
      <c r="V105" s="6">
        <v>7</v>
      </c>
      <c r="W105" s="14">
        <v>344359.21919999999</v>
      </c>
      <c r="X105" s="14">
        <v>5315219.4740000004</v>
      </c>
      <c r="Y105" s="6">
        <v>932</v>
      </c>
      <c r="Z105" s="6">
        <v>23</v>
      </c>
      <c r="AA105" s="6">
        <v>40.520000000000003</v>
      </c>
      <c r="AB105" s="6">
        <v>1770</v>
      </c>
      <c r="AC105" s="6">
        <v>17</v>
      </c>
      <c r="AD105" s="6">
        <v>104.12</v>
      </c>
      <c r="AE105" s="6">
        <v>3.42</v>
      </c>
      <c r="AF105" s="6">
        <v>3.03</v>
      </c>
      <c r="AG105" s="6" t="s">
        <v>114</v>
      </c>
      <c r="AH105" s="6" t="s">
        <v>155</v>
      </c>
      <c r="AI105" s="6" t="s">
        <v>156</v>
      </c>
      <c r="AJ105" s="6">
        <v>387</v>
      </c>
    </row>
    <row r="106" spans="1:36" s="6" customFormat="1">
      <c r="A106" s="6">
        <v>2533</v>
      </c>
      <c r="B106" s="6" t="s">
        <v>103</v>
      </c>
      <c r="C106" s="6" t="s">
        <v>104</v>
      </c>
      <c r="D106" s="6" t="s">
        <v>36</v>
      </c>
      <c r="E106" s="6" t="s">
        <v>118</v>
      </c>
      <c r="F106" s="6">
        <v>0</v>
      </c>
      <c r="G106" s="6">
        <v>1994</v>
      </c>
      <c r="H106" s="6">
        <v>1993</v>
      </c>
      <c r="I106" s="6" t="s">
        <v>106</v>
      </c>
      <c r="J106" s="6" t="s">
        <v>168</v>
      </c>
      <c r="K106" s="6" t="s">
        <v>145</v>
      </c>
      <c r="L106" s="6" t="s">
        <v>132</v>
      </c>
      <c r="M106" s="6" t="s">
        <v>128</v>
      </c>
      <c r="N106" s="6">
        <v>26</v>
      </c>
      <c r="O106" s="6" t="s">
        <v>110</v>
      </c>
      <c r="P106" s="6" t="s">
        <v>121</v>
      </c>
      <c r="Q106" s="6" t="s">
        <v>110</v>
      </c>
      <c r="R106" s="6" t="s">
        <v>110</v>
      </c>
      <c r="S106" s="6" t="s">
        <v>110</v>
      </c>
      <c r="U106" s="6" t="s">
        <v>127</v>
      </c>
      <c r="V106" s="6" t="s">
        <v>122</v>
      </c>
      <c r="W106" s="6" t="s">
        <v>142</v>
      </c>
      <c r="X106" s="6" t="s">
        <v>142</v>
      </c>
      <c r="Y106" s="6">
        <v>1879</v>
      </c>
      <c r="Z106" s="6">
        <v>13</v>
      </c>
      <c r="AA106" s="6">
        <v>144.54</v>
      </c>
      <c r="AB106" s="6">
        <v>1770</v>
      </c>
      <c r="AC106" s="6">
        <v>17</v>
      </c>
      <c r="AD106" s="6">
        <v>104.12</v>
      </c>
      <c r="AE106" s="6">
        <v>2.67</v>
      </c>
      <c r="AF106" s="6">
        <v>3.03</v>
      </c>
      <c r="AG106" s="6" t="s">
        <v>123</v>
      </c>
      <c r="AH106" s="6" t="s">
        <v>115</v>
      </c>
      <c r="AI106" s="6" t="e">
        <v>#N/A</v>
      </c>
      <c r="AJ106" s="6">
        <v>337</v>
      </c>
    </row>
    <row r="107" spans="1:36" s="6" customFormat="1">
      <c r="A107" s="6">
        <v>2534</v>
      </c>
      <c r="B107" s="6" t="s">
        <v>103</v>
      </c>
      <c r="C107" s="6" t="s">
        <v>104</v>
      </c>
      <c r="D107" s="6" t="s">
        <v>36</v>
      </c>
      <c r="E107" s="6" t="s">
        <v>133</v>
      </c>
      <c r="F107" s="6">
        <v>8</v>
      </c>
      <c r="G107" s="6">
        <v>1994</v>
      </c>
      <c r="H107" s="6">
        <v>1985</v>
      </c>
      <c r="I107" s="6" t="s">
        <v>106</v>
      </c>
      <c r="J107" s="6" t="s">
        <v>168</v>
      </c>
      <c r="K107" s="6" t="s">
        <v>145</v>
      </c>
      <c r="L107" s="6" t="s">
        <v>132</v>
      </c>
      <c r="M107" s="6" t="s">
        <v>109</v>
      </c>
      <c r="N107" s="6">
        <v>31</v>
      </c>
      <c r="O107" s="6" t="s">
        <v>110</v>
      </c>
      <c r="P107" s="6" t="s">
        <v>150</v>
      </c>
      <c r="Q107" s="6" t="s">
        <v>110</v>
      </c>
      <c r="R107" s="6" t="s">
        <v>110</v>
      </c>
      <c r="S107" s="6" t="s">
        <v>110</v>
      </c>
      <c r="U107" s="6" t="s">
        <v>127</v>
      </c>
      <c r="V107" s="6">
        <v>6</v>
      </c>
      <c r="W107" s="6" t="s">
        <v>142</v>
      </c>
      <c r="X107" s="6" t="s">
        <v>142</v>
      </c>
      <c r="Y107" s="6">
        <v>1115</v>
      </c>
      <c r="Z107" s="6">
        <v>22</v>
      </c>
      <c r="AA107" s="6">
        <v>50.68</v>
      </c>
      <c r="AB107" s="6">
        <v>1770</v>
      </c>
      <c r="AC107" s="6">
        <v>17</v>
      </c>
      <c r="AD107" s="6">
        <v>104.12</v>
      </c>
      <c r="AE107" s="6">
        <v>-0.63</v>
      </c>
      <c r="AF107" s="6">
        <v>3.03</v>
      </c>
      <c r="AG107" s="6" t="s">
        <v>114</v>
      </c>
      <c r="AH107" s="6" t="s">
        <v>155</v>
      </c>
      <c r="AI107" s="6" t="s">
        <v>156</v>
      </c>
      <c r="AJ107" s="6">
        <v>369</v>
      </c>
    </row>
    <row r="108" spans="1:36" s="6" customFormat="1">
      <c r="A108" s="6">
        <v>2535</v>
      </c>
      <c r="B108" s="6" t="s">
        <v>103</v>
      </c>
      <c r="C108" s="6" t="s">
        <v>104</v>
      </c>
      <c r="D108" s="6" t="s">
        <v>36</v>
      </c>
      <c r="E108" s="6" t="s">
        <v>133</v>
      </c>
      <c r="F108" s="6">
        <v>3</v>
      </c>
      <c r="G108" s="6">
        <v>1994</v>
      </c>
      <c r="H108" s="6">
        <v>1990</v>
      </c>
      <c r="I108" s="6" t="s">
        <v>106</v>
      </c>
      <c r="J108" s="6" t="s">
        <v>164</v>
      </c>
      <c r="K108" s="6" t="s">
        <v>107</v>
      </c>
      <c r="L108" s="6" t="s">
        <v>132</v>
      </c>
      <c r="M108" s="6" t="s">
        <v>128</v>
      </c>
      <c r="N108" s="6">
        <v>94</v>
      </c>
      <c r="O108" s="6" t="s">
        <v>110</v>
      </c>
      <c r="P108" s="6" t="s">
        <v>121</v>
      </c>
      <c r="Q108" s="6" t="s">
        <v>110</v>
      </c>
      <c r="R108" s="6" t="s">
        <v>110</v>
      </c>
      <c r="S108" s="6" t="s">
        <v>110</v>
      </c>
      <c r="U108" s="6" t="s">
        <v>127</v>
      </c>
      <c r="V108" s="6">
        <v>1</v>
      </c>
      <c r="W108" s="14">
        <v>340048.98060000001</v>
      </c>
      <c r="X108" s="14">
        <v>5312899.1205000002</v>
      </c>
      <c r="Y108" s="6">
        <v>1216</v>
      </c>
      <c r="Z108" s="6">
        <v>15</v>
      </c>
      <c r="AA108" s="6">
        <v>81.069999999999993</v>
      </c>
      <c r="AB108" s="6">
        <v>1770</v>
      </c>
      <c r="AC108" s="6">
        <v>17</v>
      </c>
      <c r="AD108" s="6">
        <v>104.12</v>
      </c>
      <c r="AE108" s="6">
        <v>3.96</v>
      </c>
      <c r="AF108" s="6">
        <v>3.03</v>
      </c>
      <c r="AG108" s="6" t="s">
        <v>114</v>
      </c>
      <c r="AH108" s="6" t="s">
        <v>115</v>
      </c>
      <c r="AI108" s="6" t="e">
        <v>#N/A</v>
      </c>
      <c r="AJ108" s="6">
        <v>382</v>
      </c>
    </row>
    <row r="109" spans="1:36" s="6" customFormat="1">
      <c r="A109" s="6">
        <v>2536</v>
      </c>
      <c r="B109" s="6" t="s">
        <v>103</v>
      </c>
      <c r="C109" s="6" t="s">
        <v>104</v>
      </c>
      <c r="D109" s="6" t="s">
        <v>36</v>
      </c>
      <c r="E109" s="6" t="s">
        <v>133</v>
      </c>
      <c r="F109" s="6">
        <v>8</v>
      </c>
      <c r="G109" s="6">
        <v>1994</v>
      </c>
      <c r="H109" s="6">
        <v>1985</v>
      </c>
      <c r="I109" s="6" t="s">
        <v>106</v>
      </c>
      <c r="J109" s="6" t="s">
        <v>164</v>
      </c>
      <c r="K109" s="6" t="s">
        <v>107</v>
      </c>
      <c r="L109" s="6" t="s">
        <v>132</v>
      </c>
      <c r="M109" s="6" t="s">
        <v>128</v>
      </c>
      <c r="N109" s="6">
        <v>76</v>
      </c>
      <c r="O109" s="6" t="s">
        <v>110</v>
      </c>
      <c r="P109" s="6" t="s">
        <v>121</v>
      </c>
      <c r="Q109" s="6" t="s">
        <v>110</v>
      </c>
      <c r="R109" s="6" t="s">
        <v>110</v>
      </c>
      <c r="S109" s="6" t="s">
        <v>110</v>
      </c>
      <c r="U109" s="6" t="s">
        <v>127</v>
      </c>
      <c r="V109" s="6">
        <v>6</v>
      </c>
      <c r="W109" s="14">
        <v>341093.20480000001</v>
      </c>
      <c r="X109" s="14">
        <v>5313487.0839</v>
      </c>
      <c r="Y109" s="6">
        <v>1115</v>
      </c>
      <c r="Z109" s="6">
        <v>22</v>
      </c>
      <c r="AA109" s="6">
        <v>50.68</v>
      </c>
      <c r="AB109" s="6">
        <v>1770</v>
      </c>
      <c r="AC109" s="6">
        <v>17</v>
      </c>
      <c r="AD109" s="6">
        <v>104.12</v>
      </c>
      <c r="AE109" s="6">
        <v>-0.63</v>
      </c>
      <c r="AF109" s="6">
        <v>3.03</v>
      </c>
      <c r="AG109" s="6" t="s">
        <v>114</v>
      </c>
      <c r="AH109" s="6" t="s">
        <v>115</v>
      </c>
      <c r="AI109" s="6" t="e">
        <v>#N/A</v>
      </c>
      <c r="AJ109" s="6">
        <v>374</v>
      </c>
    </row>
    <row r="110" spans="1:36" s="6" customFormat="1">
      <c r="A110" s="6">
        <v>2537</v>
      </c>
      <c r="B110" s="6" t="s">
        <v>103</v>
      </c>
      <c r="C110" s="6" t="s">
        <v>104</v>
      </c>
      <c r="D110" s="6" t="s">
        <v>36</v>
      </c>
      <c r="E110" s="6" t="s">
        <v>118</v>
      </c>
      <c r="F110" s="6">
        <v>0</v>
      </c>
      <c r="G110" s="6">
        <v>1994</v>
      </c>
      <c r="H110" s="6">
        <v>1993</v>
      </c>
      <c r="I110" s="6" t="s">
        <v>106</v>
      </c>
      <c r="J110" s="6" t="s">
        <v>144</v>
      </c>
      <c r="K110" s="6" t="s">
        <v>107</v>
      </c>
      <c r="L110" s="6" t="s">
        <v>119</v>
      </c>
      <c r="M110" s="6" t="s">
        <v>120</v>
      </c>
      <c r="N110" s="6">
        <v>12</v>
      </c>
      <c r="O110" s="6" t="s">
        <v>110</v>
      </c>
      <c r="P110" s="6" t="s">
        <v>121</v>
      </c>
      <c r="Q110" s="6" t="s">
        <v>110</v>
      </c>
      <c r="R110" s="6" t="s">
        <v>110</v>
      </c>
      <c r="S110" s="6" t="s">
        <v>110</v>
      </c>
      <c r="U110" s="6" t="s">
        <v>127</v>
      </c>
      <c r="V110" s="6" t="s">
        <v>122</v>
      </c>
      <c r="W110" s="14">
        <v>348472.62280000001</v>
      </c>
      <c r="X110" s="14">
        <v>5302538.6087999996</v>
      </c>
      <c r="Y110" s="6">
        <v>1879</v>
      </c>
      <c r="Z110" s="6">
        <v>13</v>
      </c>
      <c r="AA110" s="6">
        <v>144.54</v>
      </c>
      <c r="AB110" s="6">
        <v>1770</v>
      </c>
      <c r="AC110" s="6">
        <v>17</v>
      </c>
      <c r="AD110" s="6">
        <v>104.12</v>
      </c>
      <c r="AE110" s="6">
        <v>2.67</v>
      </c>
      <c r="AF110" s="6">
        <v>3.03</v>
      </c>
      <c r="AG110" s="6" t="s">
        <v>123</v>
      </c>
      <c r="AH110" s="6" t="s">
        <v>115</v>
      </c>
      <c r="AI110" s="6" t="e">
        <v>#N/A</v>
      </c>
      <c r="AJ110" s="6">
        <v>338</v>
      </c>
    </row>
    <row r="111" spans="1:36" s="6" customFormat="1">
      <c r="A111" s="6">
        <v>2538</v>
      </c>
      <c r="B111" s="6" t="s">
        <v>103</v>
      </c>
      <c r="C111" s="6" t="s">
        <v>104</v>
      </c>
      <c r="D111" s="6" t="s">
        <v>36</v>
      </c>
      <c r="E111" s="6" t="s">
        <v>118</v>
      </c>
      <c r="F111" s="6">
        <v>0</v>
      </c>
      <c r="G111" s="6">
        <v>1994</v>
      </c>
      <c r="H111" s="6">
        <v>1993</v>
      </c>
      <c r="I111" s="6" t="s">
        <v>106</v>
      </c>
      <c r="J111" s="6" t="s">
        <v>4</v>
      </c>
      <c r="K111" s="6" t="s">
        <v>107</v>
      </c>
      <c r="L111" s="6" t="s">
        <v>119</v>
      </c>
      <c r="M111" s="6" t="s">
        <v>120</v>
      </c>
      <c r="N111" s="6">
        <v>29</v>
      </c>
      <c r="O111" s="6" t="s">
        <v>110</v>
      </c>
      <c r="P111" s="6" t="s">
        <v>121</v>
      </c>
      <c r="Q111" s="6" t="s">
        <v>110</v>
      </c>
      <c r="R111" s="6" t="s">
        <v>110</v>
      </c>
      <c r="S111" s="6" t="s">
        <v>110</v>
      </c>
      <c r="U111" s="6" t="s">
        <v>169</v>
      </c>
      <c r="V111" s="6" t="s">
        <v>122</v>
      </c>
      <c r="W111" s="14">
        <v>367593.92460000003</v>
      </c>
      <c r="X111" s="14">
        <v>5317105.0739000002</v>
      </c>
      <c r="Y111" s="6">
        <v>1879</v>
      </c>
      <c r="Z111" s="6">
        <v>13</v>
      </c>
      <c r="AA111" s="6">
        <v>144.54</v>
      </c>
      <c r="AB111" s="6">
        <v>1770</v>
      </c>
      <c r="AC111" s="6">
        <v>17</v>
      </c>
      <c r="AD111" s="6">
        <v>104.12</v>
      </c>
      <c r="AE111" s="6">
        <v>2.67</v>
      </c>
      <c r="AF111" s="6">
        <v>3.03</v>
      </c>
      <c r="AG111" s="6" t="s">
        <v>123</v>
      </c>
      <c r="AH111" s="6" t="s">
        <v>115</v>
      </c>
      <c r="AI111" s="6" t="e">
        <v>#N/A</v>
      </c>
      <c r="AJ111" s="6">
        <v>338</v>
      </c>
    </row>
    <row r="112" spans="1:36" s="6" customFormat="1">
      <c r="A112" s="6">
        <v>2539</v>
      </c>
      <c r="B112" s="6" t="s">
        <v>103</v>
      </c>
      <c r="C112" s="6" t="s">
        <v>104</v>
      </c>
      <c r="D112" s="6" t="s">
        <v>36</v>
      </c>
      <c r="E112" s="6" t="s">
        <v>105</v>
      </c>
      <c r="F112" s="6">
        <v>12</v>
      </c>
      <c r="G112" s="6">
        <v>1994</v>
      </c>
      <c r="H112" s="6">
        <v>1981</v>
      </c>
      <c r="I112" s="6" t="s">
        <v>106</v>
      </c>
      <c r="J112" s="6" t="s">
        <v>164</v>
      </c>
      <c r="K112" s="6" t="s">
        <v>107</v>
      </c>
      <c r="L112" s="6" t="s">
        <v>119</v>
      </c>
      <c r="M112" s="6" t="s">
        <v>109</v>
      </c>
      <c r="N112" s="6">
        <v>66</v>
      </c>
      <c r="O112" s="6" t="s">
        <v>134</v>
      </c>
      <c r="P112" s="6" t="s">
        <v>138</v>
      </c>
      <c r="Q112" s="6" t="s">
        <v>110</v>
      </c>
      <c r="R112" s="6" t="s">
        <v>110</v>
      </c>
      <c r="S112" s="6" t="s">
        <v>110</v>
      </c>
      <c r="U112" s="6" t="s">
        <v>167</v>
      </c>
      <c r="V112" s="6">
        <v>6</v>
      </c>
      <c r="W112" s="14">
        <v>350545.33639999997</v>
      </c>
      <c r="X112" s="14">
        <v>5305804.4274000004</v>
      </c>
      <c r="Y112" s="6">
        <v>863</v>
      </c>
      <c r="Z112" s="6">
        <v>30</v>
      </c>
      <c r="AA112" s="6">
        <v>28.77</v>
      </c>
      <c r="AB112" s="6">
        <v>1770</v>
      </c>
      <c r="AC112" s="6">
        <v>17</v>
      </c>
      <c r="AD112" s="6">
        <v>104.12</v>
      </c>
      <c r="AE112" s="6">
        <v>2.0499999999999998</v>
      </c>
      <c r="AF112" s="6">
        <v>3.03</v>
      </c>
      <c r="AG112" s="6" t="s">
        <v>114</v>
      </c>
      <c r="AH112" s="6" t="s">
        <v>155</v>
      </c>
      <c r="AI112" s="6" t="s">
        <v>156</v>
      </c>
      <c r="AJ112" s="6">
        <v>387</v>
      </c>
    </row>
    <row r="113" spans="1:36" s="6" customFormat="1">
      <c r="A113" s="6">
        <v>2540</v>
      </c>
      <c r="B113" s="6" t="s">
        <v>103</v>
      </c>
      <c r="C113" s="6" t="s">
        <v>116</v>
      </c>
      <c r="D113" s="6" t="s">
        <v>153</v>
      </c>
      <c r="E113" s="6" t="s">
        <v>133</v>
      </c>
      <c r="F113" s="6">
        <v>2</v>
      </c>
      <c r="G113" s="6">
        <v>1994</v>
      </c>
      <c r="H113" s="6">
        <v>1991</v>
      </c>
      <c r="I113" s="6" t="s">
        <v>106</v>
      </c>
      <c r="J113" s="6" t="s">
        <v>146</v>
      </c>
      <c r="K113" s="6" t="s">
        <v>107</v>
      </c>
      <c r="L113" s="6" t="s">
        <v>132</v>
      </c>
      <c r="M113" s="6" t="s">
        <v>128</v>
      </c>
      <c r="N113" s="6">
        <v>87</v>
      </c>
      <c r="O113" s="6" t="s">
        <v>110</v>
      </c>
      <c r="P113" s="6" t="s">
        <v>121</v>
      </c>
      <c r="Q113" s="6" t="s">
        <v>110</v>
      </c>
      <c r="R113" s="6" t="s">
        <v>110</v>
      </c>
      <c r="S113" s="6" t="s">
        <v>110</v>
      </c>
      <c r="U113" s="6" t="s">
        <v>129</v>
      </c>
      <c r="V113" s="6">
        <v>1</v>
      </c>
      <c r="W113" s="14">
        <v>375930.27669999999</v>
      </c>
      <c r="X113" s="14">
        <v>5326133.0164000001</v>
      </c>
      <c r="Y113" s="6">
        <v>1313</v>
      </c>
      <c r="Z113" s="6">
        <v>12</v>
      </c>
      <c r="AA113" s="6">
        <v>109.42</v>
      </c>
      <c r="AB113" s="6">
        <v>1770</v>
      </c>
      <c r="AC113" s="6">
        <v>17</v>
      </c>
      <c r="AD113" s="6">
        <v>104.12</v>
      </c>
      <c r="AE113" s="6">
        <v>1.03</v>
      </c>
      <c r="AF113" s="6">
        <v>3.03</v>
      </c>
      <c r="AG113" s="6" t="s">
        <v>123</v>
      </c>
      <c r="AH113" s="6" t="s">
        <v>115</v>
      </c>
      <c r="AI113" s="6" t="e">
        <v>#N/A</v>
      </c>
      <c r="AJ113" s="6">
        <v>360</v>
      </c>
    </row>
    <row r="114" spans="1:36" s="6" customFormat="1">
      <c r="A114" s="6">
        <v>2541</v>
      </c>
      <c r="B114" s="6" t="s">
        <v>103</v>
      </c>
      <c r="C114" s="6" t="s">
        <v>104</v>
      </c>
      <c r="D114" s="6" t="s">
        <v>36</v>
      </c>
      <c r="E114" s="6" t="s">
        <v>105</v>
      </c>
      <c r="F114" s="6">
        <v>10</v>
      </c>
      <c r="G114" s="6">
        <v>1994</v>
      </c>
      <c r="H114" s="6">
        <v>1983</v>
      </c>
      <c r="I114" s="6" t="s">
        <v>106</v>
      </c>
      <c r="J114" s="6" t="s">
        <v>144</v>
      </c>
      <c r="K114" s="6" t="s">
        <v>107</v>
      </c>
      <c r="L114" s="6" t="s">
        <v>119</v>
      </c>
      <c r="M114" s="6" t="s">
        <v>120</v>
      </c>
      <c r="N114" s="6">
        <v>11</v>
      </c>
      <c r="O114" s="6" t="s">
        <v>124</v>
      </c>
      <c r="P114" s="6" t="s">
        <v>121</v>
      </c>
      <c r="Q114" s="6" t="s">
        <v>110</v>
      </c>
      <c r="R114" s="6" t="s">
        <v>110</v>
      </c>
      <c r="S114" s="6" t="s">
        <v>110</v>
      </c>
      <c r="U114" s="6" t="s">
        <v>129</v>
      </c>
      <c r="V114" s="6">
        <v>6</v>
      </c>
      <c r="W114" s="14">
        <v>381458.67580000003</v>
      </c>
      <c r="X114" s="14">
        <v>5326276.4084000001</v>
      </c>
      <c r="Y114" s="6">
        <v>932</v>
      </c>
      <c r="Z114" s="6">
        <v>23</v>
      </c>
      <c r="AA114" s="6">
        <v>40.520000000000003</v>
      </c>
      <c r="AB114" s="6">
        <v>1770</v>
      </c>
      <c r="AC114" s="6">
        <v>17</v>
      </c>
      <c r="AD114" s="6">
        <v>104.12</v>
      </c>
      <c r="AE114" s="6">
        <v>3.42</v>
      </c>
      <c r="AF114" s="6">
        <v>3.03</v>
      </c>
      <c r="AG114" s="6" t="s">
        <v>114</v>
      </c>
      <c r="AH114" s="6" t="s">
        <v>115</v>
      </c>
      <c r="AI114" s="6" t="e">
        <v>#N/A</v>
      </c>
      <c r="AJ114" s="6">
        <v>382</v>
      </c>
    </row>
    <row r="115" spans="1:36" s="6" customFormat="1">
      <c r="A115" s="6">
        <v>2542</v>
      </c>
      <c r="B115" s="6" t="s">
        <v>165</v>
      </c>
      <c r="C115" s="6" t="s">
        <v>141</v>
      </c>
      <c r="D115" s="6" t="s">
        <v>36</v>
      </c>
      <c r="E115" s="6" t="s">
        <v>141</v>
      </c>
      <c r="F115" s="6" t="s">
        <v>141</v>
      </c>
      <c r="G115" s="6" t="s">
        <v>141</v>
      </c>
      <c r="H115" s="6" t="s">
        <v>141</v>
      </c>
      <c r="I115" s="6" t="s">
        <v>141</v>
      </c>
      <c r="J115" s="6" t="s">
        <v>141</v>
      </c>
      <c r="K115" s="6" t="s">
        <v>141</v>
      </c>
      <c r="L115" s="6" t="s">
        <v>36</v>
      </c>
      <c r="M115" s="6" t="s">
        <v>36</v>
      </c>
      <c r="N115" s="6" t="s">
        <v>36</v>
      </c>
      <c r="O115" s="6" t="s">
        <v>36</v>
      </c>
      <c r="P115" s="6" t="s">
        <v>36</v>
      </c>
      <c r="Q115" s="6" t="s">
        <v>36</v>
      </c>
      <c r="R115" s="6" t="s">
        <v>36</v>
      </c>
      <c r="S115" s="6" t="s">
        <v>36</v>
      </c>
      <c r="T115" s="6" t="s">
        <v>36</v>
      </c>
      <c r="U115" s="6" t="s">
        <v>141</v>
      </c>
      <c r="V115" s="6" t="s">
        <v>36</v>
      </c>
      <c r="W115" s="14">
        <v>358731.63640000002</v>
      </c>
      <c r="X115" s="14">
        <v>5321562.5177999996</v>
      </c>
      <c r="Y115" s="6" t="s">
        <v>141</v>
      </c>
      <c r="Z115" s="6" t="s">
        <v>141</v>
      </c>
      <c r="AA115" s="6" t="s">
        <v>141</v>
      </c>
      <c r="AB115" s="6" t="s">
        <v>141</v>
      </c>
      <c r="AC115" s="6" t="s">
        <v>141</v>
      </c>
      <c r="AD115" s="6" t="s">
        <v>141</v>
      </c>
      <c r="AE115" s="6" t="s">
        <v>141</v>
      </c>
      <c r="AF115" s="6" t="s">
        <v>141</v>
      </c>
      <c r="AG115" s="6" t="s">
        <v>141</v>
      </c>
      <c r="AH115" s="6" t="s">
        <v>112</v>
      </c>
      <c r="AI115" s="6" t="s">
        <v>112</v>
      </c>
      <c r="AJ115" s="6" t="s">
        <v>112</v>
      </c>
    </row>
    <row r="116" spans="1:36" s="6" customFormat="1">
      <c r="A116" s="6">
        <v>2543</v>
      </c>
      <c r="B116" s="6" t="s">
        <v>103</v>
      </c>
      <c r="C116" s="6" t="s">
        <v>116</v>
      </c>
      <c r="D116" s="6" t="s">
        <v>117</v>
      </c>
      <c r="E116" s="6" t="s">
        <v>118</v>
      </c>
      <c r="F116" s="6">
        <v>0</v>
      </c>
      <c r="G116" s="6">
        <v>1994</v>
      </c>
      <c r="H116" s="6">
        <v>1993</v>
      </c>
      <c r="I116" s="6" t="s">
        <v>143</v>
      </c>
      <c r="J116" s="6" t="s">
        <v>144</v>
      </c>
      <c r="K116" s="6" t="s">
        <v>147</v>
      </c>
      <c r="L116" s="6" t="s">
        <v>112</v>
      </c>
      <c r="M116" s="6" t="s">
        <v>120</v>
      </c>
      <c r="N116" s="6" t="s">
        <v>112</v>
      </c>
      <c r="O116" s="6" t="s">
        <v>110</v>
      </c>
      <c r="P116" s="6" t="s">
        <v>121</v>
      </c>
      <c r="Q116" s="6" t="s">
        <v>110</v>
      </c>
      <c r="R116" s="6" t="s">
        <v>110</v>
      </c>
      <c r="S116" s="6" t="s">
        <v>145</v>
      </c>
      <c r="U116" s="6" t="s">
        <v>127</v>
      </c>
      <c r="V116" s="6" t="s">
        <v>122</v>
      </c>
      <c r="W116" s="14">
        <v>336923.50309999997</v>
      </c>
      <c r="X116" s="14">
        <v>5306916.4424999999</v>
      </c>
      <c r="Y116" s="6">
        <v>1879</v>
      </c>
      <c r="Z116" s="6">
        <v>13</v>
      </c>
      <c r="AA116" s="6">
        <v>144.54</v>
      </c>
      <c r="AB116" s="6">
        <v>1770</v>
      </c>
      <c r="AC116" s="6">
        <v>17</v>
      </c>
      <c r="AD116" s="6">
        <v>104.12</v>
      </c>
      <c r="AE116" s="6">
        <v>2.67</v>
      </c>
      <c r="AF116" s="6">
        <v>3.03</v>
      </c>
      <c r="AG116" s="6" t="s">
        <v>123</v>
      </c>
      <c r="AH116" s="6" t="s">
        <v>115</v>
      </c>
      <c r="AI116" s="6" t="e">
        <v>#N/A</v>
      </c>
      <c r="AJ116" s="6">
        <v>330</v>
      </c>
    </row>
    <row r="117" spans="1:36" s="6" customFormat="1">
      <c r="A117" s="6">
        <v>2544</v>
      </c>
      <c r="B117" s="6" t="s">
        <v>103</v>
      </c>
      <c r="C117" s="6" t="s">
        <v>104</v>
      </c>
      <c r="D117" s="6" t="s">
        <v>36</v>
      </c>
      <c r="E117" s="6" t="s">
        <v>118</v>
      </c>
      <c r="F117" s="6">
        <v>0</v>
      </c>
      <c r="G117" s="6">
        <v>1994</v>
      </c>
      <c r="H117" s="6">
        <v>1993</v>
      </c>
      <c r="I117" s="6" t="s">
        <v>143</v>
      </c>
      <c r="J117" s="6" t="s">
        <v>144</v>
      </c>
      <c r="K117" s="6" t="s">
        <v>147</v>
      </c>
      <c r="L117" s="6" t="s">
        <v>119</v>
      </c>
      <c r="M117" s="6" t="s">
        <v>120</v>
      </c>
      <c r="N117" s="6" t="s">
        <v>112</v>
      </c>
      <c r="O117" s="6" t="s">
        <v>110</v>
      </c>
      <c r="P117" s="6" t="s">
        <v>121</v>
      </c>
      <c r="Q117" s="6" t="s">
        <v>110</v>
      </c>
      <c r="R117" s="6" t="s">
        <v>110</v>
      </c>
      <c r="S117" s="6" t="s">
        <v>110</v>
      </c>
      <c r="U117" s="6" t="s">
        <v>127</v>
      </c>
      <c r="V117" s="6" t="s">
        <v>122</v>
      </c>
      <c r="W117" s="14">
        <v>344894.60960000003</v>
      </c>
      <c r="X117" s="14">
        <v>5301404.6843999997</v>
      </c>
      <c r="Y117" s="6">
        <v>1879</v>
      </c>
      <c r="Z117" s="6">
        <v>13</v>
      </c>
      <c r="AA117" s="6">
        <v>144.54</v>
      </c>
      <c r="AB117" s="6">
        <v>1770</v>
      </c>
      <c r="AC117" s="6">
        <v>17</v>
      </c>
      <c r="AD117" s="6">
        <v>104.12</v>
      </c>
      <c r="AE117" s="6">
        <v>2.67</v>
      </c>
      <c r="AF117" s="6">
        <v>3.03</v>
      </c>
      <c r="AG117" s="6" t="s">
        <v>123</v>
      </c>
      <c r="AH117" s="6" t="s">
        <v>115</v>
      </c>
      <c r="AI117" s="6" t="e">
        <v>#N/A</v>
      </c>
      <c r="AJ117" s="6">
        <v>349</v>
      </c>
    </row>
    <row r="118" spans="1:36" s="6" customFormat="1">
      <c r="A118" s="6">
        <v>2545</v>
      </c>
      <c r="B118" s="6" t="s">
        <v>103</v>
      </c>
      <c r="C118" s="6" t="s">
        <v>104</v>
      </c>
      <c r="D118" s="6" t="s">
        <v>36</v>
      </c>
      <c r="E118" s="6" t="s">
        <v>118</v>
      </c>
      <c r="F118" s="6">
        <v>0</v>
      </c>
      <c r="G118" s="6" t="s">
        <v>112</v>
      </c>
      <c r="H118" s="6" t="s">
        <v>112</v>
      </c>
      <c r="I118" s="6" t="s">
        <v>112</v>
      </c>
      <c r="J118" s="6" t="s">
        <v>112</v>
      </c>
      <c r="K118" s="6" t="s">
        <v>147</v>
      </c>
      <c r="L118" s="6" t="s">
        <v>112</v>
      </c>
      <c r="M118" s="6" t="s">
        <v>112</v>
      </c>
      <c r="N118" s="6" t="s">
        <v>112</v>
      </c>
      <c r="O118" s="6" t="s">
        <v>110</v>
      </c>
      <c r="P118" s="6" t="s">
        <v>121</v>
      </c>
      <c r="Q118" s="6" t="s">
        <v>110</v>
      </c>
      <c r="R118" s="6" t="s">
        <v>110</v>
      </c>
      <c r="S118" s="6" t="s">
        <v>110</v>
      </c>
      <c r="U118" s="6" t="s">
        <v>127</v>
      </c>
      <c r="V118" s="6" t="s">
        <v>122</v>
      </c>
      <c r="W118" s="14">
        <v>334737.50040000002</v>
      </c>
      <c r="X118" s="14">
        <v>5302291.6867000004</v>
      </c>
      <c r="Y118" s="6" t="s">
        <v>112</v>
      </c>
      <c r="Z118" s="6" t="s">
        <v>112</v>
      </c>
      <c r="AA118" s="6" t="s">
        <v>112</v>
      </c>
      <c r="AB118" s="6" t="s">
        <v>112</v>
      </c>
      <c r="AC118" s="6" t="s">
        <v>112</v>
      </c>
      <c r="AD118" s="6" t="s">
        <v>112</v>
      </c>
      <c r="AE118" s="6" t="s">
        <v>112</v>
      </c>
      <c r="AF118" s="6" t="s">
        <v>112</v>
      </c>
      <c r="AG118" s="6" t="s">
        <v>112</v>
      </c>
      <c r="AH118" s="6" t="s">
        <v>112</v>
      </c>
      <c r="AI118" s="6" t="s">
        <v>112</v>
      </c>
      <c r="AJ118" s="6" t="s">
        <v>112</v>
      </c>
    </row>
    <row r="119" spans="1:36" s="6" customFormat="1">
      <c r="A119" s="6">
        <v>2546</v>
      </c>
      <c r="B119" s="6" t="s">
        <v>103</v>
      </c>
      <c r="C119" s="6" t="s">
        <v>116</v>
      </c>
      <c r="D119" s="6" t="s">
        <v>153</v>
      </c>
      <c r="E119" s="6" t="s">
        <v>133</v>
      </c>
      <c r="F119" s="6">
        <v>7</v>
      </c>
      <c r="G119" s="6" t="s">
        <v>112</v>
      </c>
      <c r="H119" s="6" t="s">
        <v>112</v>
      </c>
      <c r="I119" s="6" t="s">
        <v>154</v>
      </c>
      <c r="J119" s="6" t="s">
        <v>112</v>
      </c>
      <c r="K119" s="6" t="s">
        <v>147</v>
      </c>
      <c r="L119" s="6" t="s">
        <v>112</v>
      </c>
      <c r="M119" s="6" t="s">
        <v>112</v>
      </c>
      <c r="N119" s="6" t="s">
        <v>112</v>
      </c>
      <c r="O119" s="6" t="s">
        <v>110</v>
      </c>
      <c r="P119" s="6" t="s">
        <v>121</v>
      </c>
      <c r="Q119" s="6" t="s">
        <v>112</v>
      </c>
      <c r="R119" s="6" t="s">
        <v>112</v>
      </c>
      <c r="S119" s="6" t="s">
        <v>112</v>
      </c>
      <c r="U119" s="6" t="s">
        <v>127</v>
      </c>
      <c r="V119" s="6" t="s">
        <v>112</v>
      </c>
      <c r="W119" s="14">
        <v>334917.02899999998</v>
      </c>
      <c r="X119" s="14">
        <v>5302301.1853999998</v>
      </c>
      <c r="Y119" s="6" t="s">
        <v>112</v>
      </c>
      <c r="Z119" s="6" t="s">
        <v>112</v>
      </c>
      <c r="AA119" s="6" t="s">
        <v>112</v>
      </c>
      <c r="AB119" s="6" t="s">
        <v>112</v>
      </c>
      <c r="AC119" s="6" t="s">
        <v>112</v>
      </c>
      <c r="AD119" s="6" t="s">
        <v>112</v>
      </c>
      <c r="AE119" s="6" t="s">
        <v>112</v>
      </c>
      <c r="AF119" s="6" t="s">
        <v>112</v>
      </c>
      <c r="AG119" s="6" t="s">
        <v>141</v>
      </c>
      <c r="AH119" s="6" t="s">
        <v>112</v>
      </c>
      <c r="AI119" s="6" t="s">
        <v>112</v>
      </c>
      <c r="AJ119" s="6" t="s">
        <v>112</v>
      </c>
    </row>
    <row r="120" spans="1:36" s="6" customFormat="1">
      <c r="A120" s="6">
        <v>2547</v>
      </c>
      <c r="B120" s="6" t="s">
        <v>103</v>
      </c>
      <c r="C120" s="6" t="s">
        <v>116</v>
      </c>
      <c r="D120" s="6" t="s">
        <v>153</v>
      </c>
      <c r="E120" s="6" t="s">
        <v>133</v>
      </c>
      <c r="F120" s="6">
        <v>8</v>
      </c>
      <c r="G120" s="6">
        <v>1992</v>
      </c>
      <c r="H120" s="6">
        <v>1984</v>
      </c>
      <c r="I120" s="6" t="s">
        <v>154</v>
      </c>
      <c r="J120" s="6" t="s">
        <v>112</v>
      </c>
      <c r="K120" s="6" t="s">
        <v>147</v>
      </c>
      <c r="L120" s="6" t="s">
        <v>112</v>
      </c>
      <c r="M120" s="6" t="s">
        <v>112</v>
      </c>
      <c r="N120" s="6" t="s">
        <v>112</v>
      </c>
      <c r="O120" s="6" t="s">
        <v>137</v>
      </c>
      <c r="P120" s="6" t="s">
        <v>150</v>
      </c>
      <c r="Q120" s="6" t="s">
        <v>112</v>
      </c>
      <c r="R120" s="6" t="s">
        <v>112</v>
      </c>
      <c r="S120" s="6" t="s">
        <v>145</v>
      </c>
      <c r="U120" s="6" t="s">
        <v>127</v>
      </c>
      <c r="V120" s="6">
        <v>5</v>
      </c>
      <c r="W120" s="14">
        <v>337429.17589999997</v>
      </c>
      <c r="X120" s="14">
        <v>5299723.8038999997</v>
      </c>
      <c r="Y120" s="6">
        <v>1038</v>
      </c>
      <c r="Z120" s="6">
        <v>24</v>
      </c>
      <c r="AA120" s="6">
        <v>43.25</v>
      </c>
      <c r="AB120" s="6">
        <v>1590</v>
      </c>
      <c r="AC120" s="6">
        <v>12</v>
      </c>
      <c r="AD120" s="6">
        <v>132.5</v>
      </c>
      <c r="AE120" s="6">
        <v>1.6</v>
      </c>
      <c r="AF120" s="6">
        <v>3.28</v>
      </c>
      <c r="AG120" s="6" t="s">
        <v>112</v>
      </c>
      <c r="AH120" s="6" t="s">
        <v>112</v>
      </c>
      <c r="AI120" s="6" t="s">
        <v>112</v>
      </c>
      <c r="AJ120" s="6" t="s">
        <v>112</v>
      </c>
    </row>
    <row r="121" spans="1:36" s="6" customFormat="1">
      <c r="A121" s="6">
        <v>2548</v>
      </c>
      <c r="B121" s="6" t="s">
        <v>103</v>
      </c>
      <c r="C121" s="6" t="s">
        <v>104</v>
      </c>
      <c r="D121" s="6" t="s">
        <v>36</v>
      </c>
      <c r="E121" s="6" t="s">
        <v>118</v>
      </c>
      <c r="F121" s="6">
        <v>0</v>
      </c>
      <c r="G121" s="6" t="s">
        <v>112</v>
      </c>
      <c r="H121" s="6" t="s">
        <v>112</v>
      </c>
      <c r="I121" s="6" t="s">
        <v>106</v>
      </c>
      <c r="J121" s="6" t="s">
        <v>112</v>
      </c>
      <c r="K121" s="6" t="s">
        <v>147</v>
      </c>
      <c r="L121" s="6" t="s">
        <v>112</v>
      </c>
      <c r="M121" s="6" t="s">
        <v>112</v>
      </c>
      <c r="N121" s="6" t="s">
        <v>112</v>
      </c>
      <c r="O121" s="6" t="s">
        <v>110</v>
      </c>
      <c r="P121" s="6" t="s">
        <v>121</v>
      </c>
      <c r="Q121" s="6" t="s">
        <v>110</v>
      </c>
      <c r="R121" s="6" t="s">
        <v>110</v>
      </c>
      <c r="S121" s="6" t="s">
        <v>110</v>
      </c>
      <c r="U121" s="6" t="s">
        <v>127</v>
      </c>
      <c r="V121" s="6" t="s">
        <v>122</v>
      </c>
      <c r="W121" s="14">
        <v>340197.00760000001</v>
      </c>
      <c r="X121" s="14">
        <v>5299843.7856000001</v>
      </c>
      <c r="Y121" s="6" t="s">
        <v>112</v>
      </c>
      <c r="Z121" s="6" t="s">
        <v>112</v>
      </c>
      <c r="AA121" s="6" t="s">
        <v>112</v>
      </c>
      <c r="AB121" s="6" t="s">
        <v>112</v>
      </c>
      <c r="AC121" s="6" t="s">
        <v>112</v>
      </c>
      <c r="AD121" s="6" t="s">
        <v>112</v>
      </c>
      <c r="AE121" s="6" t="s">
        <v>112</v>
      </c>
      <c r="AF121" s="6" t="s">
        <v>112</v>
      </c>
      <c r="AG121" s="6" t="s">
        <v>141</v>
      </c>
      <c r="AH121" s="6" t="s">
        <v>112</v>
      </c>
      <c r="AI121" s="6" t="s">
        <v>112</v>
      </c>
      <c r="AJ121" s="6" t="s">
        <v>112</v>
      </c>
    </row>
    <row r="122" spans="1:36" s="6" customFormat="1">
      <c r="A122" s="6">
        <v>2549</v>
      </c>
      <c r="B122" s="6" t="s">
        <v>103</v>
      </c>
      <c r="C122" s="6" t="s">
        <v>116</v>
      </c>
      <c r="D122" s="6" t="s">
        <v>130</v>
      </c>
      <c r="E122" s="6" t="s">
        <v>133</v>
      </c>
      <c r="F122" s="6">
        <v>9</v>
      </c>
      <c r="G122" s="6" t="s">
        <v>112</v>
      </c>
      <c r="H122" s="6" t="s">
        <v>112</v>
      </c>
      <c r="I122" s="6" t="s">
        <v>106</v>
      </c>
      <c r="J122" s="6" t="s">
        <v>146</v>
      </c>
      <c r="K122" s="6" t="s">
        <v>147</v>
      </c>
      <c r="L122" s="6" t="s">
        <v>112</v>
      </c>
      <c r="M122" s="6" t="s">
        <v>112</v>
      </c>
      <c r="N122" s="6" t="s">
        <v>112</v>
      </c>
      <c r="O122" s="6" t="s">
        <v>137</v>
      </c>
      <c r="P122" s="6" t="s">
        <v>150</v>
      </c>
      <c r="Q122" s="6" t="s">
        <v>138</v>
      </c>
      <c r="R122" s="6" t="s">
        <v>136</v>
      </c>
      <c r="S122" s="6" t="s">
        <v>110</v>
      </c>
      <c r="U122" s="6" t="s">
        <v>127</v>
      </c>
      <c r="V122" s="6" t="s">
        <v>112</v>
      </c>
      <c r="W122" s="14">
        <v>336824.95919999998</v>
      </c>
      <c r="X122" s="14">
        <v>5310040.7850000001</v>
      </c>
      <c r="Y122" s="6" t="s">
        <v>112</v>
      </c>
      <c r="Z122" s="6" t="s">
        <v>112</v>
      </c>
      <c r="AA122" s="6" t="s">
        <v>112</v>
      </c>
      <c r="AB122" s="6" t="s">
        <v>112</v>
      </c>
      <c r="AC122" s="6" t="s">
        <v>112</v>
      </c>
      <c r="AD122" s="6" t="s">
        <v>112</v>
      </c>
      <c r="AE122" s="6" t="s">
        <v>112</v>
      </c>
      <c r="AF122" s="6" t="s">
        <v>112</v>
      </c>
      <c r="AG122" s="6" t="s">
        <v>114</v>
      </c>
      <c r="AH122" s="6" t="s">
        <v>115</v>
      </c>
      <c r="AI122" s="6" t="e">
        <v>#N/A</v>
      </c>
      <c r="AJ122" s="6">
        <v>393</v>
      </c>
    </row>
    <row r="123" spans="1:36" s="6" customFormat="1">
      <c r="A123" s="6">
        <v>2550</v>
      </c>
      <c r="B123" s="6" t="s">
        <v>103</v>
      </c>
      <c r="C123" s="6" t="s">
        <v>116</v>
      </c>
      <c r="D123" s="6" t="s">
        <v>130</v>
      </c>
      <c r="E123" s="6" t="s">
        <v>105</v>
      </c>
      <c r="F123" s="6">
        <v>13</v>
      </c>
      <c r="G123" s="6" t="s">
        <v>112</v>
      </c>
      <c r="H123" s="6" t="s">
        <v>112</v>
      </c>
      <c r="I123" s="6" t="s">
        <v>106</v>
      </c>
      <c r="J123" s="6" t="s">
        <v>112</v>
      </c>
      <c r="K123" s="6" t="s">
        <v>147</v>
      </c>
      <c r="L123" s="6" t="s">
        <v>112</v>
      </c>
      <c r="M123" s="6" t="s">
        <v>112</v>
      </c>
      <c r="N123" s="6" t="s">
        <v>112</v>
      </c>
      <c r="O123" s="6" t="s">
        <v>134</v>
      </c>
      <c r="P123" s="6" t="s">
        <v>138</v>
      </c>
      <c r="Q123" s="6" t="s">
        <v>110</v>
      </c>
      <c r="R123" s="6" t="s">
        <v>110</v>
      </c>
      <c r="S123" s="6" t="s">
        <v>110</v>
      </c>
      <c r="U123" s="6" t="s">
        <v>127</v>
      </c>
      <c r="V123" s="6">
        <v>6</v>
      </c>
      <c r="W123" s="14">
        <v>336070.26890000002</v>
      </c>
      <c r="X123" s="14">
        <v>5309628.8102000002</v>
      </c>
      <c r="Y123" s="6" t="s">
        <v>112</v>
      </c>
      <c r="Z123" s="6" t="s">
        <v>112</v>
      </c>
      <c r="AA123" s="6" t="s">
        <v>112</v>
      </c>
      <c r="AB123" s="6" t="s">
        <v>112</v>
      </c>
      <c r="AC123" s="6" t="s">
        <v>112</v>
      </c>
      <c r="AD123" s="6" t="s">
        <v>112</v>
      </c>
      <c r="AE123" s="6" t="s">
        <v>112</v>
      </c>
      <c r="AF123" s="6" t="s">
        <v>112</v>
      </c>
      <c r="AG123" s="6" t="s">
        <v>114</v>
      </c>
      <c r="AH123" s="6" t="s">
        <v>115</v>
      </c>
      <c r="AI123" s="6" t="e">
        <v>#N/A</v>
      </c>
      <c r="AJ123" s="6">
        <v>398</v>
      </c>
    </row>
    <row r="124" spans="1:36" s="6" customFormat="1">
      <c r="A124" s="6">
        <v>2551</v>
      </c>
      <c r="B124" s="6" t="s">
        <v>103</v>
      </c>
      <c r="C124" s="6" t="s">
        <v>116</v>
      </c>
      <c r="D124" s="6" t="s">
        <v>130</v>
      </c>
      <c r="E124" s="6" t="s">
        <v>133</v>
      </c>
      <c r="F124" s="6">
        <v>6</v>
      </c>
      <c r="G124" s="6">
        <v>1992</v>
      </c>
      <c r="H124" s="6">
        <v>1986</v>
      </c>
      <c r="I124" s="6" t="s">
        <v>154</v>
      </c>
      <c r="J124" s="6" t="s">
        <v>112</v>
      </c>
      <c r="K124" s="6" t="s">
        <v>147</v>
      </c>
      <c r="L124" s="6" t="s">
        <v>112</v>
      </c>
      <c r="M124" s="6" t="s">
        <v>112</v>
      </c>
      <c r="N124" s="6" t="s">
        <v>112</v>
      </c>
      <c r="O124" s="6" t="s">
        <v>110</v>
      </c>
      <c r="P124" s="6" t="s">
        <v>121</v>
      </c>
      <c r="Q124" s="6" t="s">
        <v>110</v>
      </c>
      <c r="R124" s="6" t="s">
        <v>110</v>
      </c>
      <c r="S124" s="6" t="s">
        <v>110</v>
      </c>
      <c r="U124" s="6" t="s">
        <v>127</v>
      </c>
      <c r="V124" s="6" t="s">
        <v>112</v>
      </c>
      <c r="W124" s="14">
        <v>339092.61969999998</v>
      </c>
      <c r="X124" s="14">
        <v>5310271.2602000004</v>
      </c>
      <c r="Y124" s="6">
        <v>1192</v>
      </c>
      <c r="Z124" s="6">
        <v>20</v>
      </c>
      <c r="AA124" s="6">
        <v>59.6</v>
      </c>
      <c r="AB124" s="6">
        <v>1590</v>
      </c>
      <c r="AC124" s="6">
        <v>12</v>
      </c>
      <c r="AD124" s="6">
        <v>132.5</v>
      </c>
      <c r="AE124" s="6">
        <v>0.5</v>
      </c>
      <c r="AF124" s="6">
        <v>3.28</v>
      </c>
      <c r="AG124" s="6" t="s">
        <v>114</v>
      </c>
      <c r="AH124" s="6" t="s">
        <v>115</v>
      </c>
      <c r="AI124" s="6" t="e">
        <v>#N/A</v>
      </c>
      <c r="AJ124" s="6">
        <v>400</v>
      </c>
    </row>
    <row r="125" spans="1:36" s="6" customFormat="1">
      <c r="A125" s="6">
        <v>2552</v>
      </c>
      <c r="B125" s="6" t="s">
        <v>103</v>
      </c>
      <c r="C125" s="6" t="s">
        <v>116</v>
      </c>
      <c r="D125" s="6" t="s">
        <v>130</v>
      </c>
      <c r="E125" s="6" t="s">
        <v>133</v>
      </c>
      <c r="F125" s="6">
        <v>7</v>
      </c>
      <c r="G125" s="6" t="s">
        <v>112</v>
      </c>
      <c r="H125" s="6" t="s">
        <v>112</v>
      </c>
      <c r="I125" s="6" t="s">
        <v>106</v>
      </c>
      <c r="J125" s="6" t="s">
        <v>112</v>
      </c>
      <c r="K125" s="6" t="s">
        <v>147</v>
      </c>
      <c r="L125" s="6" t="s">
        <v>112</v>
      </c>
      <c r="M125" s="6" t="s">
        <v>112</v>
      </c>
      <c r="N125" s="6" t="s">
        <v>112</v>
      </c>
      <c r="O125" s="6" t="s">
        <v>110</v>
      </c>
      <c r="P125" s="6" t="s">
        <v>121</v>
      </c>
      <c r="Q125" s="6" t="s">
        <v>138</v>
      </c>
      <c r="R125" s="6" t="s">
        <v>136</v>
      </c>
      <c r="S125" s="6" t="s">
        <v>110</v>
      </c>
      <c r="U125" s="6" t="s">
        <v>127</v>
      </c>
      <c r="V125" s="6">
        <v>7</v>
      </c>
      <c r="W125" s="14">
        <v>342544.28049999999</v>
      </c>
      <c r="X125" s="14">
        <v>5313588.5696</v>
      </c>
      <c r="Y125" s="6" t="s">
        <v>112</v>
      </c>
      <c r="Z125" s="6" t="s">
        <v>112</v>
      </c>
      <c r="AA125" s="6" t="s">
        <v>112</v>
      </c>
      <c r="AB125" s="6" t="s">
        <v>112</v>
      </c>
      <c r="AC125" s="6" t="s">
        <v>112</v>
      </c>
      <c r="AD125" s="6" t="s">
        <v>112</v>
      </c>
      <c r="AE125" s="6" t="s">
        <v>112</v>
      </c>
      <c r="AF125" s="6" t="s">
        <v>112</v>
      </c>
      <c r="AG125" s="6" t="s">
        <v>141</v>
      </c>
      <c r="AH125" s="6" t="s">
        <v>112</v>
      </c>
      <c r="AI125" s="6" t="s">
        <v>112</v>
      </c>
      <c r="AJ125" s="6" t="s">
        <v>112</v>
      </c>
    </row>
    <row r="126" spans="1:36" s="6" customFormat="1">
      <c r="A126" s="6">
        <v>2553</v>
      </c>
      <c r="B126" s="6" t="s">
        <v>103</v>
      </c>
      <c r="C126" s="6" t="s">
        <v>116</v>
      </c>
      <c r="D126" s="6" t="s">
        <v>130</v>
      </c>
      <c r="E126" s="6" t="s">
        <v>105</v>
      </c>
      <c r="F126" s="6">
        <v>12</v>
      </c>
      <c r="G126" s="6">
        <v>1994</v>
      </c>
      <c r="H126" s="6">
        <v>1981</v>
      </c>
      <c r="I126" s="6" t="s">
        <v>143</v>
      </c>
      <c r="J126" s="6" t="s">
        <v>146</v>
      </c>
      <c r="K126" s="6" t="s">
        <v>147</v>
      </c>
      <c r="L126" s="6" t="s">
        <v>112</v>
      </c>
      <c r="M126" s="6" t="s">
        <v>112</v>
      </c>
      <c r="N126" s="6" t="s">
        <v>112</v>
      </c>
      <c r="O126" s="6" t="s">
        <v>110</v>
      </c>
      <c r="P126" s="6" t="s">
        <v>150</v>
      </c>
      <c r="Q126" s="6" t="s">
        <v>138</v>
      </c>
      <c r="R126" s="6" t="s">
        <v>126</v>
      </c>
      <c r="S126" s="6" t="s">
        <v>145</v>
      </c>
      <c r="U126" s="6" t="s">
        <v>127</v>
      </c>
      <c r="V126" s="6">
        <v>8</v>
      </c>
      <c r="W126" s="14">
        <v>342972.99790000002</v>
      </c>
      <c r="X126" s="14">
        <v>5313728.5597999999</v>
      </c>
      <c r="Y126" s="6">
        <v>863</v>
      </c>
      <c r="Z126" s="6">
        <v>30</v>
      </c>
      <c r="AA126" s="6">
        <v>28.77</v>
      </c>
      <c r="AB126" s="6">
        <v>1770</v>
      </c>
      <c r="AC126" s="6">
        <v>17</v>
      </c>
      <c r="AD126" s="6">
        <v>104.12</v>
      </c>
      <c r="AE126" s="6">
        <v>2.0499999999999998</v>
      </c>
      <c r="AF126" s="6">
        <v>3.03</v>
      </c>
      <c r="AG126" s="6" t="s">
        <v>114</v>
      </c>
      <c r="AH126" s="6" t="s">
        <v>115</v>
      </c>
      <c r="AI126" s="6" t="e">
        <v>#N/A</v>
      </c>
      <c r="AJ126" s="6">
        <v>393</v>
      </c>
    </row>
    <row r="127" spans="1:36" s="6" customFormat="1">
      <c r="A127" s="6">
        <v>2554</v>
      </c>
      <c r="B127" s="6" t="s">
        <v>103</v>
      </c>
      <c r="C127" s="6" t="s">
        <v>104</v>
      </c>
      <c r="D127" s="6" t="s">
        <v>36</v>
      </c>
      <c r="E127" s="6" t="s">
        <v>105</v>
      </c>
      <c r="F127" s="6">
        <v>10</v>
      </c>
      <c r="G127" s="6" t="s">
        <v>112</v>
      </c>
      <c r="H127" s="6" t="s">
        <v>112</v>
      </c>
      <c r="I127" s="6" t="s">
        <v>112</v>
      </c>
      <c r="J127" s="6" t="s">
        <v>112</v>
      </c>
      <c r="K127" s="6" t="s">
        <v>147</v>
      </c>
      <c r="L127" s="6" t="s">
        <v>112</v>
      </c>
      <c r="M127" s="6" t="s">
        <v>112</v>
      </c>
      <c r="N127" s="6" t="s">
        <v>112</v>
      </c>
      <c r="O127" s="6" t="s">
        <v>110</v>
      </c>
      <c r="P127" s="6" t="s">
        <v>121</v>
      </c>
      <c r="Q127" s="6" t="s">
        <v>112</v>
      </c>
      <c r="R127" s="6" t="s">
        <v>112</v>
      </c>
      <c r="S127" s="6" t="s">
        <v>110</v>
      </c>
      <c r="U127" s="6" t="s">
        <v>127</v>
      </c>
      <c r="V127" s="6">
        <v>6</v>
      </c>
      <c r="W127" s="14">
        <v>343392.28409999999</v>
      </c>
      <c r="X127" s="14">
        <v>5314035.0412999997</v>
      </c>
      <c r="Y127" s="6" t="s">
        <v>112</v>
      </c>
      <c r="Z127" s="6" t="s">
        <v>112</v>
      </c>
      <c r="AA127" s="6" t="s">
        <v>112</v>
      </c>
      <c r="AB127" s="6" t="s">
        <v>112</v>
      </c>
      <c r="AC127" s="6" t="s">
        <v>112</v>
      </c>
      <c r="AD127" s="6" t="s">
        <v>112</v>
      </c>
      <c r="AE127" s="6" t="s">
        <v>112</v>
      </c>
      <c r="AF127" s="6" t="s">
        <v>112</v>
      </c>
      <c r="AG127" s="6" t="s">
        <v>114</v>
      </c>
      <c r="AH127" s="6" t="s">
        <v>115</v>
      </c>
      <c r="AI127" s="6" t="e">
        <v>#N/A</v>
      </c>
      <c r="AJ127" s="6">
        <v>378</v>
      </c>
    </row>
    <row r="128" spans="1:36" s="6" customFormat="1">
      <c r="A128" s="6">
        <v>2555</v>
      </c>
      <c r="B128" s="6" t="s">
        <v>103</v>
      </c>
      <c r="C128" s="6" t="s">
        <v>116</v>
      </c>
      <c r="D128" s="6" t="s">
        <v>130</v>
      </c>
      <c r="E128" s="6" t="s">
        <v>105</v>
      </c>
      <c r="F128" s="6">
        <v>10</v>
      </c>
      <c r="G128" s="6">
        <v>1993</v>
      </c>
      <c r="H128" s="6">
        <v>1982</v>
      </c>
      <c r="I128" s="6" t="s">
        <v>106</v>
      </c>
      <c r="J128" s="6" t="s">
        <v>112</v>
      </c>
      <c r="K128" s="6" t="s">
        <v>147</v>
      </c>
      <c r="L128" s="6" t="s">
        <v>112</v>
      </c>
      <c r="M128" s="6" t="s">
        <v>112</v>
      </c>
      <c r="N128" s="6" t="s">
        <v>112</v>
      </c>
      <c r="O128" s="6" t="s">
        <v>110</v>
      </c>
      <c r="P128" s="6" t="s">
        <v>138</v>
      </c>
      <c r="Q128" s="6" t="s">
        <v>135</v>
      </c>
      <c r="R128" s="6" t="s">
        <v>136</v>
      </c>
      <c r="S128" s="6" t="s">
        <v>110</v>
      </c>
      <c r="U128" s="6" t="s">
        <v>127</v>
      </c>
      <c r="V128" s="6">
        <v>6</v>
      </c>
      <c r="W128" s="14">
        <v>343724.60519999999</v>
      </c>
      <c r="X128" s="14">
        <v>5314408.0199999996</v>
      </c>
      <c r="Y128" s="6">
        <v>872</v>
      </c>
      <c r="Z128" s="6">
        <v>14</v>
      </c>
      <c r="AA128" s="6">
        <v>62.29</v>
      </c>
      <c r="AB128" s="6">
        <v>1879</v>
      </c>
      <c r="AC128" s="6">
        <v>13</v>
      </c>
      <c r="AD128" s="6">
        <v>144.54</v>
      </c>
      <c r="AE128" s="6">
        <v>0.8</v>
      </c>
      <c r="AF128" s="6">
        <v>2.67</v>
      </c>
      <c r="AG128" s="6" t="s">
        <v>114</v>
      </c>
      <c r="AH128" s="6" t="s">
        <v>115</v>
      </c>
      <c r="AI128" s="6" t="e">
        <v>#N/A</v>
      </c>
      <c r="AJ128" s="6">
        <v>386</v>
      </c>
    </row>
    <row r="129" spans="1:36" s="6" customFormat="1">
      <c r="A129" s="6">
        <v>2556</v>
      </c>
      <c r="B129" s="6" t="s">
        <v>103</v>
      </c>
      <c r="C129" s="6" t="s">
        <v>116</v>
      </c>
      <c r="D129" s="6" t="s">
        <v>130</v>
      </c>
      <c r="E129" s="6" t="s">
        <v>133</v>
      </c>
      <c r="F129" s="6">
        <v>9</v>
      </c>
      <c r="G129" s="6">
        <v>1992</v>
      </c>
      <c r="H129" s="6">
        <v>1982</v>
      </c>
      <c r="I129" s="6" t="s">
        <v>143</v>
      </c>
      <c r="J129" s="6" t="s">
        <v>112</v>
      </c>
      <c r="K129" s="6" t="s">
        <v>147</v>
      </c>
      <c r="L129" s="6" t="s">
        <v>112</v>
      </c>
      <c r="M129" s="6" t="s">
        <v>112</v>
      </c>
      <c r="N129" s="6" t="s">
        <v>112</v>
      </c>
      <c r="O129" s="6" t="s">
        <v>134</v>
      </c>
      <c r="P129" s="6" t="s">
        <v>121</v>
      </c>
      <c r="Q129" s="6" t="s">
        <v>110</v>
      </c>
      <c r="R129" s="6" t="s">
        <v>110</v>
      </c>
      <c r="S129" s="6" t="s">
        <v>110</v>
      </c>
      <c r="U129" s="6" t="s">
        <v>139</v>
      </c>
      <c r="V129" s="6">
        <v>7</v>
      </c>
      <c r="W129" s="14">
        <v>354626.64240000001</v>
      </c>
      <c r="X129" s="14">
        <v>5315052.8838</v>
      </c>
      <c r="Y129" s="6">
        <v>872</v>
      </c>
      <c r="Z129" s="6">
        <v>14</v>
      </c>
      <c r="AA129" s="6">
        <v>62.29</v>
      </c>
      <c r="AB129" s="6">
        <v>1590</v>
      </c>
      <c r="AC129" s="6">
        <v>12</v>
      </c>
      <c r="AD129" s="6">
        <v>132.5</v>
      </c>
      <c r="AE129" s="6">
        <v>0.8</v>
      </c>
      <c r="AF129" s="6">
        <v>3.28</v>
      </c>
      <c r="AG129" s="6" t="s">
        <v>114</v>
      </c>
      <c r="AH129" s="6" t="s">
        <v>115</v>
      </c>
      <c r="AI129" s="6" t="e">
        <v>#N/A</v>
      </c>
      <c r="AJ129" s="6">
        <v>398</v>
      </c>
    </row>
    <row r="130" spans="1:36" s="6" customFormat="1">
      <c r="A130" s="6">
        <v>2557</v>
      </c>
      <c r="B130" s="6" t="s">
        <v>103</v>
      </c>
      <c r="C130" s="6" t="s">
        <v>112</v>
      </c>
      <c r="D130" s="6" t="s">
        <v>112</v>
      </c>
      <c r="E130" s="6" t="s">
        <v>152</v>
      </c>
      <c r="F130" s="6">
        <v>1</v>
      </c>
      <c r="G130" s="6" t="s">
        <v>112</v>
      </c>
      <c r="H130" s="6" t="s">
        <v>112</v>
      </c>
      <c r="I130" s="6" t="s">
        <v>161</v>
      </c>
      <c r="J130" s="6" t="s">
        <v>112</v>
      </c>
      <c r="K130" s="6" t="s">
        <v>147</v>
      </c>
      <c r="L130" s="6" t="s">
        <v>112</v>
      </c>
      <c r="M130" s="6" t="s">
        <v>112</v>
      </c>
      <c r="N130" s="6" t="s">
        <v>112</v>
      </c>
      <c r="O130" s="6" t="s">
        <v>110</v>
      </c>
      <c r="P130" s="6" t="s">
        <v>121</v>
      </c>
      <c r="Q130" s="6" t="s">
        <v>110</v>
      </c>
      <c r="R130" s="6" t="s">
        <v>110</v>
      </c>
      <c r="S130" s="6" t="s">
        <v>110</v>
      </c>
      <c r="U130" s="6" t="s">
        <v>139</v>
      </c>
      <c r="V130" s="6" t="s">
        <v>112</v>
      </c>
      <c r="W130" s="14">
        <v>359119.19880000001</v>
      </c>
      <c r="X130" s="14">
        <v>5317022.2094000001</v>
      </c>
      <c r="Y130" s="6" t="s">
        <v>112</v>
      </c>
      <c r="Z130" s="6" t="s">
        <v>112</v>
      </c>
      <c r="AA130" s="6" t="s">
        <v>112</v>
      </c>
      <c r="AB130" s="6" t="s">
        <v>112</v>
      </c>
      <c r="AC130" s="6" t="s">
        <v>112</v>
      </c>
      <c r="AD130" s="6" t="s">
        <v>112</v>
      </c>
      <c r="AE130" s="6" t="s">
        <v>112</v>
      </c>
      <c r="AF130" s="6" t="s">
        <v>112</v>
      </c>
      <c r="AG130" s="6" t="s">
        <v>112</v>
      </c>
      <c r="AH130" s="6" t="s">
        <v>112</v>
      </c>
      <c r="AI130" s="6" t="s">
        <v>112</v>
      </c>
      <c r="AJ130" s="6" t="s">
        <v>112</v>
      </c>
    </row>
    <row r="131" spans="1:36" s="6" customFormat="1">
      <c r="A131" s="6">
        <v>2558</v>
      </c>
      <c r="B131" s="6" t="s">
        <v>103</v>
      </c>
      <c r="C131" s="6" t="s">
        <v>116</v>
      </c>
      <c r="D131" s="6" t="s">
        <v>130</v>
      </c>
      <c r="E131" s="6" t="s">
        <v>105</v>
      </c>
      <c r="F131" s="6">
        <v>16</v>
      </c>
      <c r="G131" s="6" t="s">
        <v>112</v>
      </c>
      <c r="H131" s="6" t="s">
        <v>112</v>
      </c>
      <c r="I131" s="6" t="s">
        <v>106</v>
      </c>
      <c r="J131" s="6" t="s">
        <v>112</v>
      </c>
      <c r="K131" s="6" t="s">
        <v>147</v>
      </c>
      <c r="L131" s="6" t="s">
        <v>112</v>
      </c>
      <c r="M131" s="6" t="s">
        <v>112</v>
      </c>
      <c r="N131" s="6" t="s">
        <v>112</v>
      </c>
      <c r="O131" s="6" t="s">
        <v>110</v>
      </c>
      <c r="P131" s="6" t="s">
        <v>150</v>
      </c>
      <c r="Q131" s="6" t="s">
        <v>112</v>
      </c>
      <c r="R131" s="6" t="s">
        <v>112</v>
      </c>
      <c r="S131" s="6" t="s">
        <v>110</v>
      </c>
      <c r="U131" s="6" t="s">
        <v>139</v>
      </c>
      <c r="V131" s="6" t="s">
        <v>112</v>
      </c>
      <c r="W131" s="14">
        <v>359252.67469999997</v>
      </c>
      <c r="X131" s="14">
        <v>5317268.6939000003</v>
      </c>
      <c r="Y131" s="6" t="s">
        <v>112</v>
      </c>
      <c r="Z131" s="6" t="s">
        <v>112</v>
      </c>
      <c r="AA131" s="6" t="s">
        <v>112</v>
      </c>
      <c r="AB131" s="6" t="s">
        <v>112</v>
      </c>
      <c r="AC131" s="6" t="s">
        <v>112</v>
      </c>
      <c r="AD131" s="6" t="s">
        <v>112</v>
      </c>
      <c r="AE131" s="6" t="s">
        <v>112</v>
      </c>
      <c r="AF131" s="6" t="s">
        <v>112</v>
      </c>
      <c r="AG131" s="6" t="s">
        <v>112</v>
      </c>
      <c r="AH131" s="6" t="s">
        <v>112</v>
      </c>
      <c r="AI131" s="6" t="s">
        <v>112</v>
      </c>
      <c r="AJ131" s="6" t="s">
        <v>112</v>
      </c>
    </row>
    <row r="132" spans="1:36" s="6" customFormat="1">
      <c r="A132" s="6">
        <v>2559</v>
      </c>
      <c r="B132" s="6" t="s">
        <v>103</v>
      </c>
      <c r="C132" s="6" t="s">
        <v>116</v>
      </c>
      <c r="D132" s="6" t="s">
        <v>153</v>
      </c>
      <c r="E132" s="6" t="s">
        <v>105</v>
      </c>
      <c r="F132" s="6">
        <v>10</v>
      </c>
      <c r="G132" s="6">
        <v>1993</v>
      </c>
      <c r="H132" s="6">
        <v>1983</v>
      </c>
      <c r="I132" s="6" t="s">
        <v>154</v>
      </c>
      <c r="J132" s="6" t="s">
        <v>146</v>
      </c>
      <c r="K132" s="6" t="s">
        <v>107</v>
      </c>
      <c r="L132" s="6" t="s">
        <v>132</v>
      </c>
      <c r="M132" s="6" t="s">
        <v>128</v>
      </c>
      <c r="N132" s="6" t="s">
        <v>112</v>
      </c>
      <c r="O132" s="6" t="s">
        <v>110</v>
      </c>
      <c r="P132" s="6" t="s">
        <v>138</v>
      </c>
      <c r="Q132" s="6" t="s">
        <v>110</v>
      </c>
      <c r="R132" s="6" t="s">
        <v>110</v>
      </c>
      <c r="S132" s="6" t="s">
        <v>110</v>
      </c>
      <c r="U132" s="6" t="s">
        <v>139</v>
      </c>
      <c r="V132" s="6">
        <v>7</v>
      </c>
      <c r="W132" s="14">
        <v>360261.59370000003</v>
      </c>
      <c r="X132" s="14">
        <v>5318091.1344999997</v>
      </c>
      <c r="Y132" s="6">
        <v>932</v>
      </c>
      <c r="Z132" s="6">
        <v>23</v>
      </c>
      <c r="AA132" s="6">
        <v>40.520000000000003</v>
      </c>
      <c r="AB132" s="6">
        <v>1879</v>
      </c>
      <c r="AC132" s="6">
        <v>13</v>
      </c>
      <c r="AD132" s="6">
        <v>144.54</v>
      </c>
      <c r="AE132" s="6">
        <v>3.42</v>
      </c>
      <c r="AF132" s="6">
        <v>2.67</v>
      </c>
      <c r="AG132" s="6" t="s">
        <v>114</v>
      </c>
      <c r="AH132" s="6" t="s">
        <v>115</v>
      </c>
      <c r="AI132" s="6" t="e">
        <v>#N/A</v>
      </c>
      <c r="AJ132" s="6">
        <v>398</v>
      </c>
    </row>
    <row r="133" spans="1:36" s="6" customFormat="1">
      <c r="A133" s="6">
        <v>2560</v>
      </c>
      <c r="B133" s="6" t="s">
        <v>103</v>
      </c>
      <c r="C133" s="6" t="s">
        <v>112</v>
      </c>
      <c r="D133" s="6" t="s">
        <v>112</v>
      </c>
      <c r="E133" s="6" t="s">
        <v>152</v>
      </c>
      <c r="F133" s="6">
        <v>1</v>
      </c>
      <c r="G133" s="6">
        <v>1993</v>
      </c>
      <c r="H133" s="6">
        <v>1992</v>
      </c>
      <c r="I133" s="6" t="s">
        <v>154</v>
      </c>
      <c r="J133" s="6" t="s">
        <v>4</v>
      </c>
      <c r="K133" s="6" t="s">
        <v>107</v>
      </c>
      <c r="L133" s="6" t="s">
        <v>112</v>
      </c>
      <c r="M133" s="6" t="s">
        <v>112</v>
      </c>
      <c r="N133" s="6" t="s">
        <v>112</v>
      </c>
      <c r="O133" s="6" t="s">
        <v>110</v>
      </c>
      <c r="P133" s="6" t="s">
        <v>121</v>
      </c>
      <c r="Q133" s="6" t="s">
        <v>110</v>
      </c>
      <c r="R133" s="6" t="s">
        <v>110</v>
      </c>
      <c r="S133" s="6" t="s">
        <v>170</v>
      </c>
      <c r="U133" s="6" t="s">
        <v>139</v>
      </c>
      <c r="V133" s="6">
        <v>1</v>
      </c>
      <c r="W133" s="14">
        <v>359162.74579999998</v>
      </c>
      <c r="X133" s="14">
        <v>5318323.142</v>
      </c>
      <c r="Y133" s="6">
        <v>1590</v>
      </c>
      <c r="Z133" s="6">
        <v>12</v>
      </c>
      <c r="AA133" s="6">
        <v>132.5</v>
      </c>
      <c r="AB133" s="6">
        <v>1879</v>
      </c>
      <c r="AC133" s="6">
        <v>13</v>
      </c>
      <c r="AD133" s="6">
        <v>144.54</v>
      </c>
      <c r="AE133" s="6">
        <v>3.28</v>
      </c>
      <c r="AF133" s="6">
        <v>2.67</v>
      </c>
      <c r="AG133" s="6" t="s">
        <v>112</v>
      </c>
      <c r="AH133" s="6" t="s">
        <v>112</v>
      </c>
      <c r="AI133" s="6" t="s">
        <v>112</v>
      </c>
      <c r="AJ133" s="6" t="s">
        <v>112</v>
      </c>
    </row>
    <row r="134" spans="1:36" s="6" customFormat="1">
      <c r="A134" s="6">
        <v>2561</v>
      </c>
      <c r="B134" s="6" t="s">
        <v>103</v>
      </c>
      <c r="C134" s="6" t="s">
        <v>116</v>
      </c>
      <c r="D134" s="6" t="s">
        <v>130</v>
      </c>
      <c r="E134" s="6" t="s">
        <v>133</v>
      </c>
      <c r="F134" s="6">
        <v>9</v>
      </c>
      <c r="G134" s="6" t="s">
        <v>112</v>
      </c>
      <c r="H134" s="6" t="s">
        <v>112</v>
      </c>
      <c r="I134" s="6" t="s">
        <v>106</v>
      </c>
      <c r="J134" s="6" t="s">
        <v>112</v>
      </c>
      <c r="K134" s="6" t="s">
        <v>147</v>
      </c>
      <c r="L134" s="6" t="s">
        <v>112</v>
      </c>
      <c r="M134" s="6" t="s">
        <v>112</v>
      </c>
      <c r="N134" s="6" t="s">
        <v>112</v>
      </c>
      <c r="O134" s="6" t="s">
        <v>110</v>
      </c>
      <c r="P134" s="6" t="s">
        <v>121</v>
      </c>
      <c r="Q134" s="6" t="s">
        <v>135</v>
      </c>
      <c r="R134" s="6" t="s">
        <v>136</v>
      </c>
      <c r="S134" s="6" t="s">
        <v>110</v>
      </c>
      <c r="U134" s="6" t="s">
        <v>127</v>
      </c>
      <c r="V134" s="6">
        <v>6</v>
      </c>
      <c r="W134" s="14">
        <v>347093.39750000002</v>
      </c>
      <c r="X134" s="14">
        <v>5313519.5448000003</v>
      </c>
      <c r="Y134" s="6" t="s">
        <v>112</v>
      </c>
      <c r="Z134" s="6" t="s">
        <v>112</v>
      </c>
      <c r="AA134" s="6" t="s">
        <v>112</v>
      </c>
      <c r="AB134" s="6" t="s">
        <v>112</v>
      </c>
      <c r="AC134" s="6" t="s">
        <v>112</v>
      </c>
      <c r="AD134" s="6" t="s">
        <v>112</v>
      </c>
      <c r="AE134" s="6" t="s">
        <v>112</v>
      </c>
      <c r="AF134" s="6" t="s">
        <v>112</v>
      </c>
      <c r="AG134" s="6" t="s">
        <v>114</v>
      </c>
      <c r="AH134" s="6" t="s">
        <v>155</v>
      </c>
      <c r="AI134" s="6" t="s">
        <v>156</v>
      </c>
      <c r="AJ134" s="6">
        <v>387</v>
      </c>
    </row>
    <row r="135" spans="1:36" s="6" customFormat="1">
      <c r="A135" s="6">
        <v>2562</v>
      </c>
      <c r="B135" s="6" t="s">
        <v>103</v>
      </c>
      <c r="C135" s="6" t="s">
        <v>104</v>
      </c>
      <c r="D135" s="6" t="s">
        <v>36</v>
      </c>
      <c r="E135" s="6" t="s">
        <v>133</v>
      </c>
      <c r="F135" s="6">
        <v>8</v>
      </c>
      <c r="G135" s="6" t="s">
        <v>112</v>
      </c>
      <c r="H135" s="6" t="s">
        <v>112</v>
      </c>
      <c r="I135" s="6" t="s">
        <v>112</v>
      </c>
      <c r="J135" s="6" t="s">
        <v>112</v>
      </c>
      <c r="K135" s="6" t="s">
        <v>147</v>
      </c>
      <c r="L135" s="6" t="s">
        <v>112</v>
      </c>
      <c r="M135" s="6" t="s">
        <v>112</v>
      </c>
      <c r="N135" s="6" t="s">
        <v>112</v>
      </c>
      <c r="O135" s="6" t="s">
        <v>110</v>
      </c>
      <c r="P135" s="6" t="s">
        <v>150</v>
      </c>
      <c r="Q135" s="6" t="s">
        <v>125</v>
      </c>
      <c r="R135" s="6" t="s">
        <v>126</v>
      </c>
      <c r="S135" s="6" t="s">
        <v>110</v>
      </c>
      <c r="U135" s="6" t="s">
        <v>127</v>
      </c>
      <c r="V135" s="6">
        <v>5</v>
      </c>
      <c r="W135" s="14">
        <v>346858.41259999998</v>
      </c>
      <c r="X135" s="14">
        <v>5312988.0739000002</v>
      </c>
      <c r="Y135" s="6" t="s">
        <v>112</v>
      </c>
      <c r="Z135" s="6" t="s">
        <v>112</v>
      </c>
      <c r="AA135" s="6" t="s">
        <v>112</v>
      </c>
      <c r="AB135" s="6" t="s">
        <v>112</v>
      </c>
      <c r="AC135" s="6" t="s">
        <v>112</v>
      </c>
      <c r="AD135" s="6" t="s">
        <v>112</v>
      </c>
      <c r="AE135" s="6" t="s">
        <v>112</v>
      </c>
      <c r="AF135" s="6" t="s">
        <v>112</v>
      </c>
      <c r="AG135" s="6" t="s">
        <v>112</v>
      </c>
      <c r="AH135" s="6" t="s">
        <v>155</v>
      </c>
      <c r="AI135" s="6" t="s">
        <v>156</v>
      </c>
      <c r="AJ135" s="6">
        <v>349</v>
      </c>
    </row>
    <row r="136" spans="1:36" s="6" customFormat="1">
      <c r="A136" s="6">
        <v>2563</v>
      </c>
      <c r="B136" s="6" t="s">
        <v>103</v>
      </c>
      <c r="C136" s="6" t="s">
        <v>116</v>
      </c>
      <c r="D136" s="6" t="s">
        <v>130</v>
      </c>
      <c r="E136" s="6" t="s">
        <v>152</v>
      </c>
      <c r="F136" s="6">
        <v>1</v>
      </c>
      <c r="G136" s="6">
        <v>1994</v>
      </c>
      <c r="H136" s="6">
        <v>1992</v>
      </c>
      <c r="I136" s="6" t="s">
        <v>143</v>
      </c>
      <c r="J136" s="6" t="s">
        <v>144</v>
      </c>
      <c r="K136" s="6" t="s">
        <v>147</v>
      </c>
      <c r="L136" s="6" t="s">
        <v>132</v>
      </c>
      <c r="M136" s="6" t="s">
        <v>120</v>
      </c>
      <c r="N136" s="6" t="s">
        <v>112</v>
      </c>
      <c r="O136" s="6" t="s">
        <v>110</v>
      </c>
      <c r="P136" s="6" t="s">
        <v>121</v>
      </c>
      <c r="Q136" s="6" t="s">
        <v>110</v>
      </c>
      <c r="R136" s="6" t="s">
        <v>110</v>
      </c>
      <c r="S136" s="6" t="s">
        <v>110</v>
      </c>
      <c r="U136" s="6" t="s">
        <v>139</v>
      </c>
      <c r="V136" s="6" t="s">
        <v>112</v>
      </c>
      <c r="W136" s="14">
        <v>363198.98190000001</v>
      </c>
      <c r="X136" s="14">
        <v>5321172.4594000001</v>
      </c>
      <c r="Y136" s="6">
        <v>1590</v>
      </c>
      <c r="Z136" s="6">
        <v>12</v>
      </c>
      <c r="AA136" s="6">
        <v>132.5</v>
      </c>
      <c r="AB136" s="6">
        <v>1770</v>
      </c>
      <c r="AC136" s="6">
        <v>17</v>
      </c>
      <c r="AD136" s="6">
        <v>104.12</v>
      </c>
      <c r="AE136" s="6">
        <v>3.28</v>
      </c>
      <c r="AF136" s="6">
        <v>3.03</v>
      </c>
      <c r="AG136" s="6" t="s">
        <v>123</v>
      </c>
      <c r="AH136" s="6" t="s">
        <v>155</v>
      </c>
      <c r="AI136" s="6" t="s">
        <v>156</v>
      </c>
      <c r="AJ136" s="6">
        <v>349</v>
      </c>
    </row>
    <row r="137" spans="1:36" s="6" customFormat="1">
      <c r="A137" s="6">
        <v>2564</v>
      </c>
      <c r="B137" s="6" t="s">
        <v>103</v>
      </c>
      <c r="C137" s="6" t="s">
        <v>116</v>
      </c>
      <c r="D137" s="6" t="s">
        <v>130</v>
      </c>
      <c r="E137" s="6" t="s">
        <v>118</v>
      </c>
      <c r="F137" s="6">
        <v>0</v>
      </c>
      <c r="G137" s="6">
        <v>1994</v>
      </c>
      <c r="H137" s="6">
        <v>1993</v>
      </c>
      <c r="I137" s="6" t="s">
        <v>106</v>
      </c>
      <c r="J137" s="6" t="s">
        <v>4</v>
      </c>
      <c r="K137" s="6" t="s">
        <v>107</v>
      </c>
      <c r="L137" s="6" t="s">
        <v>112</v>
      </c>
      <c r="M137" s="6" t="s">
        <v>112</v>
      </c>
      <c r="N137" s="6" t="s">
        <v>112</v>
      </c>
      <c r="O137" s="6" t="s">
        <v>110</v>
      </c>
      <c r="P137" s="6" t="s">
        <v>121</v>
      </c>
      <c r="Q137" s="6" t="s">
        <v>110</v>
      </c>
      <c r="R137" s="6" t="s">
        <v>110</v>
      </c>
      <c r="S137" s="6" t="s">
        <v>110</v>
      </c>
      <c r="U137" s="6" t="s">
        <v>127</v>
      </c>
      <c r="V137" s="6" t="s">
        <v>122</v>
      </c>
      <c r="W137" s="14">
        <v>340542.60930000001</v>
      </c>
      <c r="X137" s="14">
        <v>5303677.5884999996</v>
      </c>
      <c r="Y137" s="6">
        <v>1879</v>
      </c>
      <c r="Z137" s="6">
        <v>13</v>
      </c>
      <c r="AA137" s="6">
        <v>144.54</v>
      </c>
      <c r="AB137" s="6">
        <v>1770</v>
      </c>
      <c r="AC137" s="6">
        <v>17</v>
      </c>
      <c r="AD137" s="6">
        <v>104.12</v>
      </c>
      <c r="AE137" s="6">
        <v>2.67</v>
      </c>
      <c r="AF137" s="6">
        <v>3.03</v>
      </c>
      <c r="AG137" s="6" t="s">
        <v>123</v>
      </c>
      <c r="AH137" s="6" t="s">
        <v>115</v>
      </c>
      <c r="AI137" s="6" t="e">
        <v>#N/A</v>
      </c>
      <c r="AJ137" s="6">
        <v>326</v>
      </c>
    </row>
    <row r="138" spans="1:36" s="6" customFormat="1">
      <c r="A138" s="6">
        <v>2565</v>
      </c>
      <c r="B138" s="6" t="s">
        <v>103</v>
      </c>
      <c r="C138" s="6" t="s">
        <v>112</v>
      </c>
      <c r="D138" s="6" t="s">
        <v>122</v>
      </c>
      <c r="E138" s="6" t="s">
        <v>118</v>
      </c>
      <c r="F138" s="6">
        <v>0</v>
      </c>
      <c r="G138" s="6" t="s">
        <v>112</v>
      </c>
      <c r="H138" s="6" t="s">
        <v>112</v>
      </c>
      <c r="I138" s="6" t="s">
        <v>106</v>
      </c>
      <c r="J138" s="6" t="s">
        <v>112</v>
      </c>
      <c r="K138" s="6" t="s">
        <v>147</v>
      </c>
      <c r="L138" s="6" t="s">
        <v>112</v>
      </c>
      <c r="M138" s="6" t="s">
        <v>112</v>
      </c>
      <c r="N138" s="6" t="s">
        <v>112</v>
      </c>
      <c r="O138" s="6" t="s">
        <v>112</v>
      </c>
      <c r="P138" s="6" t="s">
        <v>121</v>
      </c>
      <c r="Q138" s="6" t="s">
        <v>110</v>
      </c>
      <c r="R138" s="6" t="s">
        <v>110</v>
      </c>
      <c r="S138" s="6" t="s">
        <v>112</v>
      </c>
      <c r="U138" s="6" t="s">
        <v>127</v>
      </c>
      <c r="V138" s="6" t="s">
        <v>122</v>
      </c>
      <c r="W138" s="14">
        <v>341222.64169999998</v>
      </c>
      <c r="X138" s="14">
        <v>5301438.6995999999</v>
      </c>
      <c r="Y138" s="6" t="s">
        <v>112</v>
      </c>
      <c r="Z138" s="6" t="s">
        <v>112</v>
      </c>
      <c r="AA138" s="6" t="s">
        <v>112</v>
      </c>
      <c r="AB138" s="6" t="s">
        <v>112</v>
      </c>
      <c r="AC138" s="6" t="s">
        <v>112</v>
      </c>
      <c r="AD138" s="6" t="s">
        <v>112</v>
      </c>
      <c r="AE138" s="6" t="s">
        <v>112</v>
      </c>
      <c r="AF138" s="6" t="s">
        <v>112</v>
      </c>
      <c r="AG138" s="6" t="s">
        <v>123</v>
      </c>
      <c r="AH138" s="6" t="s">
        <v>115</v>
      </c>
      <c r="AI138" s="6" t="e">
        <v>#N/A</v>
      </c>
      <c r="AJ138" s="6">
        <v>360</v>
      </c>
    </row>
    <row r="139" spans="1:36" s="6" customFormat="1">
      <c r="A139" s="6">
        <v>2566</v>
      </c>
      <c r="B139" s="6" t="s">
        <v>103</v>
      </c>
      <c r="C139" s="6" t="s">
        <v>104</v>
      </c>
      <c r="D139" s="6" t="s">
        <v>36</v>
      </c>
      <c r="E139" s="6" t="s">
        <v>133</v>
      </c>
      <c r="F139" s="6">
        <v>5</v>
      </c>
      <c r="G139" s="6">
        <v>1994</v>
      </c>
      <c r="H139" s="6">
        <v>1988</v>
      </c>
      <c r="I139" s="6" t="s">
        <v>106</v>
      </c>
      <c r="J139" s="6" t="s">
        <v>171</v>
      </c>
      <c r="K139" s="6" t="s">
        <v>147</v>
      </c>
      <c r="L139" s="6" t="s">
        <v>112</v>
      </c>
      <c r="M139" s="6" t="s">
        <v>112</v>
      </c>
      <c r="N139" s="6" t="s">
        <v>112</v>
      </c>
      <c r="O139" s="6" t="s">
        <v>110</v>
      </c>
      <c r="P139" s="6" t="s">
        <v>138</v>
      </c>
      <c r="Q139" s="6" t="s">
        <v>110</v>
      </c>
      <c r="R139" s="6" t="s">
        <v>110</v>
      </c>
      <c r="S139" s="6" t="s">
        <v>110</v>
      </c>
      <c r="U139" s="6" t="s">
        <v>127</v>
      </c>
      <c r="V139" s="6" t="s">
        <v>112</v>
      </c>
      <c r="W139" s="14">
        <v>346707.38880000002</v>
      </c>
      <c r="X139" s="14">
        <v>5302173.6361999996</v>
      </c>
      <c r="Y139" s="6">
        <v>1335</v>
      </c>
      <c r="Z139" s="6">
        <v>12</v>
      </c>
      <c r="AA139" s="6">
        <v>111.25</v>
      </c>
      <c r="AB139" s="6">
        <v>1770</v>
      </c>
      <c r="AC139" s="6">
        <v>17</v>
      </c>
      <c r="AD139" s="6">
        <v>104.12</v>
      </c>
      <c r="AE139" s="6">
        <v>0.72</v>
      </c>
      <c r="AF139" s="6">
        <v>3.03</v>
      </c>
      <c r="AG139" s="6" t="s">
        <v>114</v>
      </c>
      <c r="AH139" s="6" t="s">
        <v>155</v>
      </c>
      <c r="AI139" s="6" t="s">
        <v>156</v>
      </c>
      <c r="AJ139" s="6">
        <v>396</v>
      </c>
    </row>
    <row r="140" spans="1:36" s="6" customFormat="1">
      <c r="A140" s="6">
        <v>2567</v>
      </c>
      <c r="B140" s="6" t="s">
        <v>103</v>
      </c>
      <c r="C140" s="6" t="s">
        <v>104</v>
      </c>
      <c r="D140" s="6" t="s">
        <v>36</v>
      </c>
      <c r="E140" s="6" t="s">
        <v>105</v>
      </c>
      <c r="F140" s="6">
        <v>12</v>
      </c>
      <c r="G140" s="6">
        <v>1994</v>
      </c>
      <c r="H140" s="6">
        <v>1981</v>
      </c>
      <c r="I140" s="6" t="s">
        <v>143</v>
      </c>
      <c r="J140" s="6" t="s">
        <v>144</v>
      </c>
      <c r="K140" s="6" t="s">
        <v>147</v>
      </c>
      <c r="L140" s="6" t="s">
        <v>112</v>
      </c>
      <c r="M140" s="6" t="s">
        <v>112</v>
      </c>
      <c r="N140" s="6" t="s">
        <v>112</v>
      </c>
      <c r="O140" s="6" t="s">
        <v>134</v>
      </c>
      <c r="P140" s="6" t="s">
        <v>111</v>
      </c>
      <c r="Q140" s="6" t="s">
        <v>110</v>
      </c>
      <c r="R140" s="6" t="s">
        <v>110</v>
      </c>
      <c r="S140" s="6" t="s">
        <v>110</v>
      </c>
      <c r="U140" s="6" t="s">
        <v>127</v>
      </c>
      <c r="V140" s="6">
        <v>7</v>
      </c>
      <c r="W140" s="14">
        <v>337107.9656</v>
      </c>
      <c r="X140" s="14">
        <v>5311224.7233999996</v>
      </c>
      <c r="Y140" s="6">
        <v>863</v>
      </c>
      <c r="Z140" s="6">
        <v>30</v>
      </c>
      <c r="AA140" s="6">
        <v>28.77</v>
      </c>
      <c r="AB140" s="6">
        <v>1770</v>
      </c>
      <c r="AC140" s="6">
        <v>17</v>
      </c>
      <c r="AD140" s="6">
        <v>104.12</v>
      </c>
      <c r="AE140" s="6">
        <v>2.0499999999999998</v>
      </c>
      <c r="AF140" s="6">
        <v>3.03</v>
      </c>
      <c r="AG140" s="6" t="s">
        <v>114</v>
      </c>
      <c r="AH140" s="6" t="s">
        <v>155</v>
      </c>
      <c r="AI140" s="6" t="s">
        <v>156</v>
      </c>
      <c r="AJ140" s="6">
        <v>377</v>
      </c>
    </row>
    <row r="141" spans="1:36" s="6" customFormat="1">
      <c r="A141" s="6">
        <v>2568</v>
      </c>
      <c r="B141" s="6" t="s">
        <v>103</v>
      </c>
      <c r="C141" s="6" t="s">
        <v>104</v>
      </c>
      <c r="D141" s="6" t="s">
        <v>36</v>
      </c>
      <c r="E141" s="6" t="s">
        <v>105</v>
      </c>
      <c r="F141" s="6">
        <v>17</v>
      </c>
      <c r="G141" s="6">
        <v>1994</v>
      </c>
      <c r="H141" s="6">
        <v>1976</v>
      </c>
      <c r="I141" s="6" t="s">
        <v>143</v>
      </c>
      <c r="J141" s="6" t="s">
        <v>171</v>
      </c>
      <c r="K141" s="6" t="s">
        <v>147</v>
      </c>
      <c r="L141" s="6" t="s">
        <v>112</v>
      </c>
      <c r="M141" s="6" t="s">
        <v>120</v>
      </c>
      <c r="N141" s="6" t="s">
        <v>112</v>
      </c>
      <c r="O141" s="6" t="s">
        <v>110</v>
      </c>
      <c r="P141" s="6" t="s">
        <v>121</v>
      </c>
      <c r="Q141" s="6" t="s">
        <v>135</v>
      </c>
      <c r="R141" s="6" t="s">
        <v>136</v>
      </c>
      <c r="S141" s="6" t="s">
        <v>145</v>
      </c>
      <c r="U141" s="6" t="s">
        <v>129</v>
      </c>
      <c r="V141" s="6">
        <v>7</v>
      </c>
      <c r="W141" s="14">
        <v>390375.32640000002</v>
      </c>
      <c r="X141" s="14">
        <v>5334977.3380000005</v>
      </c>
      <c r="Y141" s="6">
        <v>1282</v>
      </c>
      <c r="Z141" s="6">
        <v>44</v>
      </c>
      <c r="AA141" s="6">
        <v>29.14</v>
      </c>
      <c r="AB141" s="6">
        <v>1770</v>
      </c>
      <c r="AC141" s="6">
        <v>17</v>
      </c>
      <c r="AD141" s="6">
        <v>104.12</v>
      </c>
      <c r="AE141" s="6">
        <v>1.37</v>
      </c>
      <c r="AF141" s="6">
        <v>3.03</v>
      </c>
      <c r="AG141" s="6" t="s">
        <v>114</v>
      </c>
      <c r="AH141" s="6" t="s">
        <v>155</v>
      </c>
      <c r="AI141" s="6" t="s">
        <v>156</v>
      </c>
      <c r="AJ141" s="6">
        <v>393</v>
      </c>
    </row>
    <row r="142" spans="1:36" s="6" customFormat="1">
      <c r="A142" s="6">
        <v>2569</v>
      </c>
      <c r="B142" s="6" t="s">
        <v>103</v>
      </c>
      <c r="C142" s="6" t="s">
        <v>104</v>
      </c>
      <c r="D142" s="6" t="s">
        <v>36</v>
      </c>
      <c r="E142" s="6" t="s">
        <v>118</v>
      </c>
      <c r="F142" s="6">
        <v>0</v>
      </c>
      <c r="G142" s="6" t="s">
        <v>112</v>
      </c>
      <c r="H142" s="6" t="s">
        <v>112</v>
      </c>
      <c r="I142" s="6" t="s">
        <v>143</v>
      </c>
      <c r="J142" s="6" t="s">
        <v>112</v>
      </c>
      <c r="K142" s="6" t="s">
        <v>147</v>
      </c>
      <c r="L142" s="6" t="s">
        <v>112</v>
      </c>
      <c r="M142" s="6" t="s">
        <v>112</v>
      </c>
      <c r="N142" s="6" t="s">
        <v>112</v>
      </c>
      <c r="O142" s="6" t="s">
        <v>110</v>
      </c>
      <c r="P142" s="6" t="s">
        <v>121</v>
      </c>
      <c r="Q142" s="6" t="s">
        <v>110</v>
      </c>
      <c r="R142" s="6" t="s">
        <v>110</v>
      </c>
      <c r="S142" s="6" t="s">
        <v>110</v>
      </c>
      <c r="U142" s="6" t="s">
        <v>129</v>
      </c>
      <c r="V142" s="6" t="s">
        <v>122</v>
      </c>
      <c r="W142" s="14">
        <v>382754.83919999999</v>
      </c>
      <c r="X142" s="14">
        <v>5329426.2273000004</v>
      </c>
      <c r="Y142" s="6" t="s">
        <v>112</v>
      </c>
      <c r="Z142" s="6" t="s">
        <v>112</v>
      </c>
      <c r="AA142" s="6" t="s">
        <v>112</v>
      </c>
      <c r="AB142" s="6" t="s">
        <v>112</v>
      </c>
      <c r="AC142" s="6" t="s">
        <v>112</v>
      </c>
      <c r="AD142" s="6" t="s">
        <v>112</v>
      </c>
      <c r="AE142" s="6" t="s">
        <v>112</v>
      </c>
      <c r="AF142" s="6" t="s">
        <v>112</v>
      </c>
      <c r="AG142" s="6" t="s">
        <v>123</v>
      </c>
      <c r="AH142" s="6" t="s">
        <v>155</v>
      </c>
      <c r="AI142" s="6" t="s">
        <v>172</v>
      </c>
      <c r="AJ142" s="6">
        <v>336.22520000000003</v>
      </c>
    </row>
    <row r="143" spans="1:36" s="6" customFormat="1">
      <c r="A143" s="6">
        <v>2570</v>
      </c>
      <c r="B143" s="6" t="s">
        <v>103</v>
      </c>
      <c r="C143" s="6" t="s">
        <v>104</v>
      </c>
      <c r="D143" s="6" t="s">
        <v>36</v>
      </c>
      <c r="E143" s="6" t="s">
        <v>118</v>
      </c>
      <c r="F143" s="6">
        <v>0</v>
      </c>
      <c r="G143" s="6">
        <v>1994</v>
      </c>
      <c r="H143" s="6">
        <v>1993</v>
      </c>
      <c r="I143" s="6" t="s">
        <v>143</v>
      </c>
      <c r="J143" s="6" t="s">
        <v>144</v>
      </c>
      <c r="K143" s="6" t="s">
        <v>147</v>
      </c>
      <c r="L143" s="6" t="s">
        <v>119</v>
      </c>
      <c r="M143" s="6" t="s">
        <v>120</v>
      </c>
      <c r="N143" s="6" t="s">
        <v>112</v>
      </c>
      <c r="O143" s="6" t="s">
        <v>110</v>
      </c>
      <c r="P143" s="6" t="s">
        <v>121</v>
      </c>
      <c r="Q143" s="6" t="s">
        <v>110</v>
      </c>
      <c r="R143" s="6" t="s">
        <v>110</v>
      </c>
      <c r="S143" s="6" t="s">
        <v>110</v>
      </c>
      <c r="U143" s="6" t="s">
        <v>129</v>
      </c>
      <c r="V143" s="6" t="s">
        <v>122</v>
      </c>
      <c r="W143" s="14">
        <v>382824.74550000002</v>
      </c>
      <c r="X143" s="14">
        <v>5329480.7231999999</v>
      </c>
      <c r="Y143" s="6">
        <v>1879</v>
      </c>
      <c r="Z143" s="6">
        <v>13</v>
      </c>
      <c r="AA143" s="6">
        <v>144.54</v>
      </c>
      <c r="AB143" s="6">
        <v>1770</v>
      </c>
      <c r="AC143" s="6">
        <v>17</v>
      </c>
      <c r="AD143" s="6">
        <v>104.12</v>
      </c>
      <c r="AE143" s="6">
        <v>2.67</v>
      </c>
      <c r="AF143" s="6">
        <v>3.03</v>
      </c>
      <c r="AG143" s="6" t="s">
        <v>123</v>
      </c>
      <c r="AH143" s="6" t="s">
        <v>155</v>
      </c>
      <c r="AI143" s="6" t="s">
        <v>156</v>
      </c>
      <c r="AJ143" s="6">
        <v>343</v>
      </c>
    </row>
    <row r="144" spans="1:36" s="6" customFormat="1">
      <c r="A144" s="6">
        <v>2571</v>
      </c>
      <c r="B144" s="6" t="s">
        <v>103</v>
      </c>
      <c r="C144" s="6" t="s">
        <v>116</v>
      </c>
      <c r="D144" s="6" t="s">
        <v>153</v>
      </c>
      <c r="E144" s="6" t="s">
        <v>105</v>
      </c>
      <c r="F144" s="6">
        <v>10</v>
      </c>
      <c r="G144" s="6" t="s">
        <v>112</v>
      </c>
      <c r="H144" s="6" t="s">
        <v>112</v>
      </c>
      <c r="I144" s="6" t="s">
        <v>154</v>
      </c>
      <c r="J144" s="6" t="s">
        <v>112</v>
      </c>
      <c r="K144" s="6" t="s">
        <v>147</v>
      </c>
      <c r="L144" s="6" t="s">
        <v>112</v>
      </c>
      <c r="M144" s="6" t="s">
        <v>112</v>
      </c>
      <c r="N144" s="6" t="s">
        <v>112</v>
      </c>
      <c r="O144" s="6" t="s">
        <v>110</v>
      </c>
      <c r="P144" s="6" t="s">
        <v>111</v>
      </c>
      <c r="Q144" s="6" t="s">
        <v>112</v>
      </c>
      <c r="R144" s="6" t="s">
        <v>112</v>
      </c>
      <c r="S144" s="6" t="s">
        <v>110</v>
      </c>
      <c r="U144" s="6" t="s">
        <v>129</v>
      </c>
      <c r="V144" s="6" t="s">
        <v>112</v>
      </c>
      <c r="W144" s="14">
        <v>387847.15789999999</v>
      </c>
      <c r="X144" s="14">
        <v>5333511.9146999996</v>
      </c>
      <c r="Y144" s="6" t="s">
        <v>112</v>
      </c>
      <c r="Z144" s="6" t="s">
        <v>112</v>
      </c>
      <c r="AA144" s="6" t="s">
        <v>112</v>
      </c>
      <c r="AB144" s="6" t="s">
        <v>112</v>
      </c>
      <c r="AC144" s="6" t="s">
        <v>112</v>
      </c>
      <c r="AD144" s="6" t="s">
        <v>112</v>
      </c>
      <c r="AE144" s="6" t="s">
        <v>112</v>
      </c>
      <c r="AF144" s="6" t="s">
        <v>112</v>
      </c>
      <c r="AG144" s="6" t="s">
        <v>112</v>
      </c>
      <c r="AH144" s="6" t="s">
        <v>112</v>
      </c>
      <c r="AI144" s="6" t="s">
        <v>112</v>
      </c>
      <c r="AJ144" s="6" t="s">
        <v>112</v>
      </c>
    </row>
    <row r="145" spans="1:36" s="6" customFormat="1">
      <c r="A145" s="6">
        <v>2572</v>
      </c>
      <c r="B145" s="6" t="s">
        <v>103</v>
      </c>
      <c r="C145" s="6" t="s">
        <v>116</v>
      </c>
      <c r="D145" s="6" t="s">
        <v>130</v>
      </c>
      <c r="E145" s="6" t="s">
        <v>133</v>
      </c>
      <c r="F145" s="6">
        <v>8</v>
      </c>
      <c r="G145" s="6" t="s">
        <v>112</v>
      </c>
      <c r="H145" s="6" t="s">
        <v>112</v>
      </c>
      <c r="I145" s="6" t="s">
        <v>106</v>
      </c>
      <c r="J145" s="6" t="s">
        <v>112</v>
      </c>
      <c r="K145" s="6" t="s">
        <v>147</v>
      </c>
      <c r="L145" s="6" t="s">
        <v>112</v>
      </c>
      <c r="M145" s="6" t="s">
        <v>112</v>
      </c>
      <c r="N145" s="6" t="s">
        <v>112</v>
      </c>
      <c r="O145" s="6" t="s">
        <v>110</v>
      </c>
      <c r="P145" s="6" t="s">
        <v>121</v>
      </c>
      <c r="Q145" s="6" t="s">
        <v>110</v>
      </c>
      <c r="R145" s="6" t="s">
        <v>110</v>
      </c>
      <c r="S145" s="6" t="s">
        <v>110</v>
      </c>
      <c r="U145" s="6" t="s">
        <v>129</v>
      </c>
      <c r="V145" s="6">
        <v>6</v>
      </c>
      <c r="W145" s="14">
        <v>387848.78269999998</v>
      </c>
      <c r="X145" s="14">
        <v>5333505.915</v>
      </c>
      <c r="Y145" s="6" t="s">
        <v>112</v>
      </c>
      <c r="Z145" s="6" t="s">
        <v>112</v>
      </c>
      <c r="AA145" s="6" t="s">
        <v>112</v>
      </c>
      <c r="AB145" s="6" t="s">
        <v>112</v>
      </c>
      <c r="AC145" s="6" t="s">
        <v>112</v>
      </c>
      <c r="AD145" s="6" t="s">
        <v>112</v>
      </c>
      <c r="AE145" s="6" t="s">
        <v>112</v>
      </c>
      <c r="AF145" s="6" t="s">
        <v>112</v>
      </c>
      <c r="AG145" s="6" t="s">
        <v>114</v>
      </c>
      <c r="AH145" s="6" t="s">
        <v>155</v>
      </c>
      <c r="AI145" s="6" t="s">
        <v>156</v>
      </c>
      <c r="AJ145" s="6">
        <v>399</v>
      </c>
    </row>
    <row r="146" spans="1:36" s="6" customFormat="1">
      <c r="A146" s="6">
        <v>2573</v>
      </c>
      <c r="B146" s="6" t="s">
        <v>103</v>
      </c>
      <c r="C146" s="6" t="s">
        <v>116</v>
      </c>
      <c r="D146" s="6" t="s">
        <v>130</v>
      </c>
      <c r="E146" s="6" t="s">
        <v>105</v>
      </c>
      <c r="F146" s="6">
        <v>16</v>
      </c>
      <c r="G146" s="6">
        <v>1993</v>
      </c>
      <c r="H146" s="6">
        <v>1976</v>
      </c>
      <c r="I146" s="6" t="s">
        <v>106</v>
      </c>
      <c r="J146" s="6" t="s">
        <v>112</v>
      </c>
      <c r="K146" s="6" t="s">
        <v>147</v>
      </c>
      <c r="L146" s="6" t="s">
        <v>112</v>
      </c>
      <c r="M146" s="6" t="s">
        <v>112</v>
      </c>
      <c r="N146" s="6" t="s">
        <v>112</v>
      </c>
      <c r="O146" s="6" t="s">
        <v>134</v>
      </c>
      <c r="P146" s="6" t="s">
        <v>121</v>
      </c>
      <c r="Q146" s="6" t="s">
        <v>110</v>
      </c>
      <c r="R146" s="6" t="s">
        <v>110</v>
      </c>
      <c r="S146" s="6" t="s">
        <v>110</v>
      </c>
      <c r="U146" s="6" t="s">
        <v>129</v>
      </c>
      <c r="V146" s="6">
        <v>8</v>
      </c>
      <c r="W146" s="14">
        <v>389762.7352</v>
      </c>
      <c r="X146" s="14">
        <v>5335210.8217000002</v>
      </c>
      <c r="Y146" s="6">
        <v>1282</v>
      </c>
      <c r="Z146" s="6">
        <v>44</v>
      </c>
      <c r="AA146" s="6">
        <v>29.14</v>
      </c>
      <c r="AB146" s="6">
        <v>1879</v>
      </c>
      <c r="AC146" s="6">
        <v>13</v>
      </c>
      <c r="AD146" s="6">
        <v>144.54</v>
      </c>
      <c r="AE146" s="6">
        <v>1.37</v>
      </c>
      <c r="AF146" s="6">
        <v>2.67</v>
      </c>
      <c r="AG146" s="6" t="s">
        <v>114</v>
      </c>
      <c r="AH146" s="6" t="s">
        <v>155</v>
      </c>
      <c r="AI146" s="6" t="s">
        <v>156</v>
      </c>
      <c r="AJ146" s="6">
        <v>394</v>
      </c>
    </row>
    <row r="147" spans="1:36" s="6" customFormat="1">
      <c r="A147" s="6">
        <v>2574</v>
      </c>
      <c r="B147" s="6" t="s">
        <v>103</v>
      </c>
      <c r="C147" s="6" t="s">
        <v>112</v>
      </c>
      <c r="D147" s="6" t="s">
        <v>122</v>
      </c>
      <c r="E147" s="6" t="s">
        <v>118</v>
      </c>
      <c r="F147" s="6">
        <v>0</v>
      </c>
      <c r="G147" s="6" t="s">
        <v>112</v>
      </c>
      <c r="H147" s="6" t="s">
        <v>112</v>
      </c>
      <c r="I147" s="6" t="s">
        <v>106</v>
      </c>
      <c r="J147" s="6" t="s">
        <v>146</v>
      </c>
      <c r="K147" s="6" t="s">
        <v>147</v>
      </c>
      <c r="L147" s="6" t="s">
        <v>112</v>
      </c>
      <c r="M147" s="6" t="s">
        <v>112</v>
      </c>
      <c r="N147" s="6" t="s">
        <v>112</v>
      </c>
      <c r="O147" s="6" t="s">
        <v>112</v>
      </c>
      <c r="P147" s="6" t="s">
        <v>121</v>
      </c>
      <c r="Q147" s="6" t="s">
        <v>112</v>
      </c>
      <c r="R147" s="6" t="s">
        <v>112</v>
      </c>
      <c r="S147" s="6" t="s">
        <v>112</v>
      </c>
      <c r="U147" s="6" t="s">
        <v>129</v>
      </c>
      <c r="V147" s="6" t="s">
        <v>122</v>
      </c>
      <c r="W147" s="14">
        <v>390979.52970000001</v>
      </c>
      <c r="X147" s="14">
        <v>5336285.7740000002</v>
      </c>
      <c r="Y147" s="6" t="s">
        <v>112</v>
      </c>
      <c r="Z147" s="6" t="s">
        <v>112</v>
      </c>
      <c r="AA147" s="6" t="s">
        <v>112</v>
      </c>
      <c r="AB147" s="6" t="s">
        <v>112</v>
      </c>
      <c r="AC147" s="6" t="s">
        <v>112</v>
      </c>
      <c r="AD147" s="6" t="s">
        <v>112</v>
      </c>
      <c r="AE147" s="6" t="s">
        <v>112</v>
      </c>
      <c r="AF147" s="6" t="s">
        <v>112</v>
      </c>
      <c r="AG147" s="6" t="s">
        <v>112</v>
      </c>
      <c r="AH147" s="6" t="s">
        <v>112</v>
      </c>
      <c r="AI147" s="6" t="s">
        <v>112</v>
      </c>
      <c r="AJ147" s="6" t="s">
        <v>112</v>
      </c>
    </row>
    <row r="148" spans="1:36" s="6" customFormat="1">
      <c r="A148" s="6">
        <v>2575</v>
      </c>
      <c r="B148" s="6" t="s">
        <v>103</v>
      </c>
      <c r="C148" s="6" t="s">
        <v>116</v>
      </c>
      <c r="D148" s="6" t="s">
        <v>153</v>
      </c>
      <c r="E148" s="6" t="s">
        <v>105</v>
      </c>
      <c r="F148" s="6">
        <v>14</v>
      </c>
      <c r="G148" s="6" t="s">
        <v>112</v>
      </c>
      <c r="H148" s="6" t="s">
        <v>112</v>
      </c>
      <c r="I148" s="6" t="s">
        <v>154</v>
      </c>
      <c r="J148" s="6" t="s">
        <v>112</v>
      </c>
      <c r="K148" s="6" t="s">
        <v>147</v>
      </c>
      <c r="L148" s="6" t="s">
        <v>112</v>
      </c>
      <c r="M148" s="6" t="s">
        <v>112</v>
      </c>
      <c r="N148" s="6" t="s">
        <v>112</v>
      </c>
      <c r="O148" s="6" t="s">
        <v>110</v>
      </c>
      <c r="P148" s="6" t="s">
        <v>121</v>
      </c>
      <c r="Q148" s="6" t="s">
        <v>125</v>
      </c>
      <c r="R148" s="6" t="s">
        <v>158</v>
      </c>
      <c r="S148" s="6" t="s">
        <v>110</v>
      </c>
      <c r="U148" s="6" t="s">
        <v>129</v>
      </c>
      <c r="V148" s="6">
        <v>8</v>
      </c>
      <c r="W148" s="14">
        <v>391984.34499999997</v>
      </c>
      <c r="X148" s="14">
        <v>5336760.2566</v>
      </c>
      <c r="Y148" s="6" t="s">
        <v>112</v>
      </c>
      <c r="Z148" s="6" t="s">
        <v>112</v>
      </c>
      <c r="AA148" s="6" t="s">
        <v>112</v>
      </c>
      <c r="AB148" s="6" t="s">
        <v>112</v>
      </c>
      <c r="AC148" s="6" t="s">
        <v>112</v>
      </c>
      <c r="AD148" s="6" t="s">
        <v>112</v>
      </c>
      <c r="AE148" s="6" t="s">
        <v>112</v>
      </c>
      <c r="AF148" s="6" t="s">
        <v>112</v>
      </c>
      <c r="AG148" s="6" t="s">
        <v>114</v>
      </c>
      <c r="AH148" s="6" t="s">
        <v>155</v>
      </c>
      <c r="AI148" s="6" t="s">
        <v>156</v>
      </c>
      <c r="AJ148" s="6">
        <v>376</v>
      </c>
    </row>
    <row r="149" spans="1:36" s="6" customFormat="1">
      <c r="A149" s="6">
        <v>2576</v>
      </c>
      <c r="B149" s="6" t="s">
        <v>162</v>
      </c>
      <c r="C149" s="6" t="s">
        <v>141</v>
      </c>
      <c r="D149" s="6" t="s">
        <v>36</v>
      </c>
      <c r="E149" s="6" t="s">
        <v>36</v>
      </c>
      <c r="F149" s="6" t="s">
        <v>112</v>
      </c>
      <c r="G149" s="6" t="s">
        <v>141</v>
      </c>
      <c r="H149" s="6" t="s">
        <v>112</v>
      </c>
      <c r="I149" s="6" t="s">
        <v>141</v>
      </c>
      <c r="J149" s="6" t="s">
        <v>141</v>
      </c>
      <c r="K149" s="6" t="s">
        <v>141</v>
      </c>
      <c r="L149" s="6" t="s">
        <v>36</v>
      </c>
      <c r="M149" s="6" t="s">
        <v>36</v>
      </c>
      <c r="N149" s="6" t="s">
        <v>36</v>
      </c>
      <c r="O149" s="6" t="s">
        <v>36</v>
      </c>
      <c r="P149" s="6" t="s">
        <v>36</v>
      </c>
      <c r="Q149" s="6" t="s">
        <v>36</v>
      </c>
      <c r="R149" s="6" t="s">
        <v>36</v>
      </c>
      <c r="S149" s="6" t="s">
        <v>36</v>
      </c>
      <c r="T149" s="6" t="s">
        <v>36</v>
      </c>
      <c r="U149" s="6" t="s">
        <v>141</v>
      </c>
      <c r="V149" s="6" t="s">
        <v>36</v>
      </c>
      <c r="W149" s="14">
        <v>387596.49589999998</v>
      </c>
      <c r="X149" s="14">
        <v>5333141.9391999999</v>
      </c>
      <c r="Y149" s="6" t="s">
        <v>112</v>
      </c>
      <c r="Z149" s="6" t="s">
        <v>112</v>
      </c>
      <c r="AA149" s="6" t="s">
        <v>112</v>
      </c>
      <c r="AB149" s="6" t="s">
        <v>141</v>
      </c>
      <c r="AC149" s="6" t="s">
        <v>141</v>
      </c>
      <c r="AD149" s="6" t="s">
        <v>141</v>
      </c>
      <c r="AE149" s="6" t="s">
        <v>112</v>
      </c>
      <c r="AF149" s="6" t="s">
        <v>141</v>
      </c>
      <c r="AG149" s="6" t="s">
        <v>141</v>
      </c>
      <c r="AH149" s="6" t="s">
        <v>112</v>
      </c>
      <c r="AI149" s="6" t="s">
        <v>112</v>
      </c>
      <c r="AJ149" s="6" t="s">
        <v>112</v>
      </c>
    </row>
    <row r="150" spans="1:36" s="6" customFormat="1">
      <c r="A150" s="6">
        <v>2577</v>
      </c>
      <c r="B150" s="6" t="s">
        <v>162</v>
      </c>
      <c r="C150" s="6" t="s">
        <v>141</v>
      </c>
      <c r="D150" s="6" t="s">
        <v>36</v>
      </c>
      <c r="E150" s="6" t="s">
        <v>36</v>
      </c>
      <c r="F150" s="6" t="s">
        <v>112</v>
      </c>
      <c r="G150" s="6" t="s">
        <v>141</v>
      </c>
      <c r="H150" s="6" t="s">
        <v>112</v>
      </c>
      <c r="I150" s="6" t="s">
        <v>141</v>
      </c>
      <c r="J150" s="6" t="s">
        <v>141</v>
      </c>
      <c r="K150" s="6" t="s">
        <v>141</v>
      </c>
      <c r="L150" s="6" t="s">
        <v>36</v>
      </c>
      <c r="M150" s="6" t="s">
        <v>36</v>
      </c>
      <c r="N150" s="6" t="s">
        <v>36</v>
      </c>
      <c r="O150" s="6" t="s">
        <v>36</v>
      </c>
      <c r="P150" s="6" t="s">
        <v>36</v>
      </c>
      <c r="Q150" s="6" t="s">
        <v>36</v>
      </c>
      <c r="R150" s="6" t="s">
        <v>36</v>
      </c>
      <c r="S150" s="6" t="s">
        <v>36</v>
      </c>
      <c r="T150" s="6" t="s">
        <v>36</v>
      </c>
      <c r="U150" s="6" t="s">
        <v>141</v>
      </c>
      <c r="V150" s="6" t="s">
        <v>36</v>
      </c>
      <c r="W150" s="14">
        <v>381547.12180000002</v>
      </c>
      <c r="X150" s="14">
        <v>5331447.6511000004</v>
      </c>
      <c r="Y150" s="6" t="s">
        <v>112</v>
      </c>
      <c r="Z150" s="6" t="s">
        <v>112</v>
      </c>
      <c r="AA150" s="6" t="s">
        <v>112</v>
      </c>
      <c r="AB150" s="6" t="s">
        <v>141</v>
      </c>
      <c r="AC150" s="6" t="s">
        <v>141</v>
      </c>
      <c r="AD150" s="6" t="s">
        <v>141</v>
      </c>
      <c r="AE150" s="6" t="s">
        <v>112</v>
      </c>
      <c r="AF150" s="6" t="s">
        <v>141</v>
      </c>
      <c r="AG150" s="6" t="s">
        <v>141</v>
      </c>
      <c r="AH150" s="6" t="s">
        <v>112</v>
      </c>
      <c r="AI150" s="6" t="s">
        <v>112</v>
      </c>
      <c r="AJ150" s="6" t="s">
        <v>112</v>
      </c>
    </row>
    <row r="151" spans="1:36" s="6" customFormat="1">
      <c r="A151" s="6">
        <v>2578</v>
      </c>
      <c r="B151" s="6" t="s">
        <v>162</v>
      </c>
      <c r="C151" s="6" t="s">
        <v>141</v>
      </c>
      <c r="D151" s="6" t="s">
        <v>36</v>
      </c>
      <c r="E151" s="6" t="s">
        <v>36</v>
      </c>
      <c r="F151" s="6" t="s">
        <v>112</v>
      </c>
      <c r="G151" s="6" t="s">
        <v>141</v>
      </c>
      <c r="H151" s="6" t="s">
        <v>112</v>
      </c>
      <c r="I151" s="6" t="s">
        <v>141</v>
      </c>
      <c r="J151" s="6" t="s">
        <v>141</v>
      </c>
      <c r="K151" s="6" t="s">
        <v>141</v>
      </c>
      <c r="L151" s="6" t="s">
        <v>36</v>
      </c>
      <c r="M151" s="6" t="s">
        <v>36</v>
      </c>
      <c r="N151" s="6" t="s">
        <v>36</v>
      </c>
      <c r="O151" s="6" t="s">
        <v>36</v>
      </c>
      <c r="P151" s="6" t="s">
        <v>36</v>
      </c>
      <c r="Q151" s="6" t="s">
        <v>36</v>
      </c>
      <c r="R151" s="6" t="s">
        <v>36</v>
      </c>
      <c r="S151" s="6" t="s">
        <v>36</v>
      </c>
      <c r="T151" s="6" t="s">
        <v>36</v>
      </c>
      <c r="U151" s="6" t="s">
        <v>141</v>
      </c>
      <c r="V151" s="6" t="s">
        <v>36</v>
      </c>
      <c r="W151" s="14">
        <v>381600.97019999998</v>
      </c>
      <c r="X151" s="14">
        <v>5331634.1407000003</v>
      </c>
      <c r="Y151" s="6" t="s">
        <v>112</v>
      </c>
      <c r="Z151" s="6" t="s">
        <v>112</v>
      </c>
      <c r="AA151" s="6" t="s">
        <v>112</v>
      </c>
      <c r="AB151" s="6" t="s">
        <v>141</v>
      </c>
      <c r="AC151" s="6" t="s">
        <v>141</v>
      </c>
      <c r="AD151" s="6" t="s">
        <v>141</v>
      </c>
      <c r="AE151" s="6" t="s">
        <v>112</v>
      </c>
      <c r="AF151" s="6" t="s">
        <v>141</v>
      </c>
      <c r="AG151" s="6" t="s">
        <v>141</v>
      </c>
      <c r="AH151" s="6" t="s">
        <v>112</v>
      </c>
      <c r="AI151" s="6" t="s">
        <v>112</v>
      </c>
      <c r="AJ151" s="6" t="s">
        <v>112</v>
      </c>
    </row>
    <row r="152" spans="1:36" s="6" customFormat="1">
      <c r="A152" s="6">
        <v>2579</v>
      </c>
      <c r="B152" s="6" t="s">
        <v>103</v>
      </c>
      <c r="C152" s="6" t="s">
        <v>116</v>
      </c>
      <c r="D152" s="6" t="s">
        <v>117</v>
      </c>
      <c r="E152" s="6" t="s">
        <v>118</v>
      </c>
      <c r="F152" s="6">
        <v>0</v>
      </c>
      <c r="G152" s="6" t="s">
        <v>112</v>
      </c>
      <c r="H152" s="6" t="s">
        <v>112</v>
      </c>
      <c r="I152" s="6" t="s">
        <v>106</v>
      </c>
      <c r="J152" s="6" t="s">
        <v>144</v>
      </c>
      <c r="K152" s="6" t="s">
        <v>147</v>
      </c>
      <c r="L152" s="6" t="s">
        <v>112</v>
      </c>
      <c r="M152" s="6" t="s">
        <v>112</v>
      </c>
      <c r="N152" s="6" t="s">
        <v>112</v>
      </c>
      <c r="O152" s="6" t="s">
        <v>110</v>
      </c>
      <c r="P152" s="6" t="s">
        <v>121</v>
      </c>
      <c r="Q152" s="6" t="s">
        <v>110</v>
      </c>
      <c r="R152" s="6" t="s">
        <v>110</v>
      </c>
      <c r="S152" s="6" t="s">
        <v>110</v>
      </c>
      <c r="U152" s="6" t="s">
        <v>139</v>
      </c>
      <c r="V152" s="6" t="s">
        <v>122</v>
      </c>
      <c r="W152" s="14">
        <v>370208.53279999999</v>
      </c>
      <c r="X152" s="14">
        <v>5319022.4395000003</v>
      </c>
      <c r="Y152" s="6" t="s">
        <v>112</v>
      </c>
      <c r="Z152" s="6" t="s">
        <v>112</v>
      </c>
      <c r="AA152" s="6" t="s">
        <v>112</v>
      </c>
      <c r="AB152" s="6" t="s">
        <v>112</v>
      </c>
      <c r="AC152" s="6" t="s">
        <v>112</v>
      </c>
      <c r="AD152" s="6" t="s">
        <v>112</v>
      </c>
      <c r="AE152" s="6" t="s">
        <v>112</v>
      </c>
      <c r="AF152" s="6" t="s">
        <v>112</v>
      </c>
      <c r="AG152" s="6" t="s">
        <v>141</v>
      </c>
      <c r="AH152" s="6" t="s">
        <v>112</v>
      </c>
      <c r="AI152" s="6" t="s">
        <v>112</v>
      </c>
      <c r="AJ152" s="6" t="s">
        <v>112</v>
      </c>
    </row>
    <row r="153" spans="1:36" s="6" customFormat="1">
      <c r="A153" s="6">
        <v>2580</v>
      </c>
      <c r="B153" s="6" t="s">
        <v>103</v>
      </c>
      <c r="C153" s="6" t="s">
        <v>112</v>
      </c>
      <c r="D153" s="6" t="s">
        <v>112</v>
      </c>
      <c r="E153" s="6" t="s">
        <v>133</v>
      </c>
      <c r="F153" s="6">
        <v>6</v>
      </c>
      <c r="G153" s="6" t="s">
        <v>112</v>
      </c>
      <c r="H153" s="6" t="s">
        <v>112</v>
      </c>
      <c r="I153" s="6" t="s">
        <v>112</v>
      </c>
      <c r="J153" s="6" t="s">
        <v>112</v>
      </c>
      <c r="K153" s="6" t="s">
        <v>147</v>
      </c>
      <c r="L153" s="6" t="s">
        <v>112</v>
      </c>
      <c r="M153" s="6" t="s">
        <v>112</v>
      </c>
      <c r="N153" s="6" t="s">
        <v>112</v>
      </c>
      <c r="O153" s="6" t="s">
        <v>112</v>
      </c>
      <c r="P153" s="6" t="s">
        <v>121</v>
      </c>
      <c r="Q153" s="6" t="s">
        <v>112</v>
      </c>
      <c r="R153" s="6" t="s">
        <v>112</v>
      </c>
      <c r="S153" s="6" t="s">
        <v>112</v>
      </c>
      <c r="U153" s="6" t="s">
        <v>139</v>
      </c>
      <c r="V153" s="6">
        <v>6</v>
      </c>
      <c r="W153" s="14">
        <v>370151.52120000002</v>
      </c>
      <c r="X153" s="14">
        <v>5319588.4149000002</v>
      </c>
      <c r="Y153" s="6" t="s">
        <v>112</v>
      </c>
      <c r="Z153" s="6" t="s">
        <v>112</v>
      </c>
      <c r="AA153" s="6" t="s">
        <v>112</v>
      </c>
      <c r="AB153" s="6" t="s">
        <v>112</v>
      </c>
      <c r="AC153" s="6" t="s">
        <v>112</v>
      </c>
      <c r="AD153" s="6" t="s">
        <v>112</v>
      </c>
      <c r="AE153" s="6" t="s">
        <v>112</v>
      </c>
      <c r="AF153" s="6" t="s">
        <v>112</v>
      </c>
      <c r="AG153" s="6" t="s">
        <v>112</v>
      </c>
      <c r="AH153" s="6" t="s">
        <v>112</v>
      </c>
      <c r="AI153" s="6" t="s">
        <v>112</v>
      </c>
      <c r="AJ153" s="6" t="s">
        <v>112</v>
      </c>
    </row>
    <row r="154" spans="1:36" s="6" customFormat="1">
      <c r="A154" s="6">
        <v>2581</v>
      </c>
      <c r="B154" s="6" t="s">
        <v>103</v>
      </c>
      <c r="C154" s="6" t="s">
        <v>104</v>
      </c>
      <c r="D154" s="6" t="s">
        <v>36</v>
      </c>
      <c r="E154" s="6" t="s">
        <v>118</v>
      </c>
      <c r="F154" s="6">
        <v>0</v>
      </c>
      <c r="G154" s="6" t="s">
        <v>112</v>
      </c>
      <c r="H154" s="6" t="s">
        <v>112</v>
      </c>
      <c r="I154" s="6" t="s">
        <v>106</v>
      </c>
      <c r="J154" s="6" t="s">
        <v>112</v>
      </c>
      <c r="K154" s="6" t="s">
        <v>147</v>
      </c>
      <c r="L154" s="6" t="s">
        <v>112</v>
      </c>
      <c r="M154" s="6" t="s">
        <v>112</v>
      </c>
      <c r="N154" s="6" t="s">
        <v>112</v>
      </c>
      <c r="O154" s="6" t="s">
        <v>110</v>
      </c>
      <c r="P154" s="6" t="s">
        <v>121</v>
      </c>
      <c r="Q154" s="6" t="s">
        <v>110</v>
      </c>
      <c r="R154" s="6" t="s">
        <v>110</v>
      </c>
      <c r="S154" s="6" t="s">
        <v>110</v>
      </c>
      <c r="U154" s="6" t="s">
        <v>139</v>
      </c>
      <c r="V154" s="6" t="s">
        <v>122</v>
      </c>
      <c r="W154" s="14">
        <v>370464.84450000001</v>
      </c>
      <c r="X154" s="14">
        <v>5319192.9278999995</v>
      </c>
      <c r="Y154" s="6" t="s">
        <v>112</v>
      </c>
      <c r="Z154" s="6" t="s">
        <v>112</v>
      </c>
      <c r="AA154" s="6" t="s">
        <v>112</v>
      </c>
      <c r="AB154" s="6" t="s">
        <v>112</v>
      </c>
      <c r="AC154" s="6" t="s">
        <v>112</v>
      </c>
      <c r="AD154" s="6" t="s">
        <v>112</v>
      </c>
      <c r="AE154" s="6" t="s">
        <v>112</v>
      </c>
      <c r="AF154" s="6" t="s">
        <v>112</v>
      </c>
      <c r="AG154" s="6" t="s">
        <v>141</v>
      </c>
      <c r="AH154" s="6" t="s">
        <v>112</v>
      </c>
      <c r="AI154" s="6" t="s">
        <v>112</v>
      </c>
      <c r="AJ154" s="6" t="s">
        <v>112</v>
      </c>
    </row>
    <row r="155" spans="1:36" s="6" customFormat="1">
      <c r="A155" s="6">
        <v>2582</v>
      </c>
      <c r="B155" s="6" t="s">
        <v>103</v>
      </c>
      <c r="C155" s="6" t="s">
        <v>104</v>
      </c>
      <c r="D155" s="6" t="s">
        <v>36</v>
      </c>
      <c r="E155" s="6" t="s">
        <v>105</v>
      </c>
      <c r="F155" s="6">
        <v>12</v>
      </c>
      <c r="G155" s="6" t="s">
        <v>112</v>
      </c>
      <c r="H155" s="6" t="s">
        <v>112</v>
      </c>
      <c r="I155" s="6" t="s">
        <v>112</v>
      </c>
      <c r="J155" s="6" t="s">
        <v>146</v>
      </c>
      <c r="K155" s="6" t="s">
        <v>147</v>
      </c>
      <c r="L155" s="6" t="s">
        <v>112</v>
      </c>
      <c r="M155" s="6" t="s">
        <v>112</v>
      </c>
      <c r="N155" s="6" t="s">
        <v>112</v>
      </c>
      <c r="O155" s="6" t="s">
        <v>110</v>
      </c>
      <c r="P155" s="6" t="s">
        <v>121</v>
      </c>
      <c r="Q155" s="6" t="s">
        <v>112</v>
      </c>
      <c r="R155" s="6" t="s">
        <v>112</v>
      </c>
      <c r="S155" s="6" t="s">
        <v>110</v>
      </c>
      <c r="U155" s="6" t="s">
        <v>127</v>
      </c>
      <c r="V155" s="6" t="s">
        <v>112</v>
      </c>
      <c r="W155" s="14">
        <v>351745.59700000001</v>
      </c>
      <c r="X155" s="14">
        <v>5304214.9962999998</v>
      </c>
      <c r="Y155" s="6" t="s">
        <v>112</v>
      </c>
      <c r="Z155" s="6" t="s">
        <v>112</v>
      </c>
      <c r="AA155" s="6" t="s">
        <v>112</v>
      </c>
      <c r="AB155" s="6" t="s">
        <v>112</v>
      </c>
      <c r="AC155" s="6" t="s">
        <v>112</v>
      </c>
      <c r="AD155" s="6" t="s">
        <v>112</v>
      </c>
      <c r="AE155" s="6" t="s">
        <v>112</v>
      </c>
      <c r="AF155" s="6" t="s">
        <v>112</v>
      </c>
      <c r="AG155" s="6" t="s">
        <v>112</v>
      </c>
      <c r="AH155" s="6" t="s">
        <v>112</v>
      </c>
      <c r="AI155" s="6" t="s">
        <v>112</v>
      </c>
      <c r="AJ155" s="6" t="s">
        <v>112</v>
      </c>
    </row>
    <row r="156" spans="1:36" s="6" customFormat="1">
      <c r="A156" s="6">
        <v>2583</v>
      </c>
      <c r="B156" s="6" t="s">
        <v>103</v>
      </c>
      <c r="C156" s="6" t="s">
        <v>112</v>
      </c>
      <c r="D156" s="6" t="s">
        <v>122</v>
      </c>
      <c r="E156" s="6" t="s">
        <v>163</v>
      </c>
      <c r="F156" s="6" t="s">
        <v>160</v>
      </c>
      <c r="G156" s="6">
        <v>1994</v>
      </c>
      <c r="H156" s="6">
        <v>1994</v>
      </c>
      <c r="I156" s="6" t="s">
        <v>143</v>
      </c>
      <c r="J156" s="6" t="s">
        <v>112</v>
      </c>
      <c r="K156" s="6" t="s">
        <v>147</v>
      </c>
      <c r="L156" s="6" t="s">
        <v>112</v>
      </c>
      <c r="M156" s="6" t="s">
        <v>112</v>
      </c>
      <c r="N156" s="6" t="s">
        <v>112</v>
      </c>
      <c r="O156" s="6" t="s">
        <v>110</v>
      </c>
      <c r="P156" s="6" t="s">
        <v>121</v>
      </c>
      <c r="Q156" s="6" t="s">
        <v>110</v>
      </c>
      <c r="R156" s="6" t="s">
        <v>110</v>
      </c>
      <c r="S156" s="6" t="s">
        <v>110</v>
      </c>
      <c r="U156" s="6" t="s">
        <v>127</v>
      </c>
      <c r="V156" s="6" t="s">
        <v>122</v>
      </c>
      <c r="W156" s="14">
        <v>351746.84639999998</v>
      </c>
      <c r="X156" s="14">
        <v>5304199.4971000003</v>
      </c>
      <c r="Y156" s="6">
        <v>1770</v>
      </c>
      <c r="Z156" s="6">
        <v>17</v>
      </c>
      <c r="AA156" s="6">
        <v>104.12</v>
      </c>
      <c r="AB156" s="6">
        <v>1770</v>
      </c>
      <c r="AC156" s="6">
        <v>17</v>
      </c>
      <c r="AD156" s="6">
        <v>104.12</v>
      </c>
      <c r="AE156" s="6">
        <v>3.03</v>
      </c>
      <c r="AF156" s="6">
        <v>3.03</v>
      </c>
      <c r="AG156" s="6" t="s">
        <v>112</v>
      </c>
      <c r="AH156" s="6" t="s">
        <v>112</v>
      </c>
      <c r="AI156" s="6" t="s">
        <v>112</v>
      </c>
      <c r="AJ156" s="6" t="s">
        <v>112</v>
      </c>
    </row>
    <row r="157" spans="1:36" s="6" customFormat="1">
      <c r="A157" s="6">
        <v>2584</v>
      </c>
      <c r="B157" s="6" t="s">
        <v>103</v>
      </c>
      <c r="C157" s="6" t="s">
        <v>104</v>
      </c>
      <c r="D157" s="6" t="s">
        <v>36</v>
      </c>
      <c r="E157" s="6" t="s">
        <v>152</v>
      </c>
      <c r="F157" s="6">
        <v>1</v>
      </c>
      <c r="G157" s="6">
        <v>1993</v>
      </c>
      <c r="H157" s="6">
        <v>1991</v>
      </c>
      <c r="I157" s="6" t="s">
        <v>106</v>
      </c>
      <c r="J157" s="6" t="s">
        <v>112</v>
      </c>
      <c r="K157" s="6" t="s">
        <v>147</v>
      </c>
      <c r="L157" s="6" t="s">
        <v>112</v>
      </c>
      <c r="M157" s="6" t="s">
        <v>112</v>
      </c>
      <c r="N157" s="6" t="s">
        <v>112</v>
      </c>
      <c r="O157" s="6" t="s">
        <v>110</v>
      </c>
      <c r="P157" s="6" t="s">
        <v>121</v>
      </c>
      <c r="Q157" s="6" t="s">
        <v>112</v>
      </c>
      <c r="R157" s="6" t="s">
        <v>112</v>
      </c>
      <c r="S157" s="6" t="s">
        <v>110</v>
      </c>
      <c r="U157" s="6" t="s">
        <v>127</v>
      </c>
      <c r="V157" s="6">
        <v>1</v>
      </c>
      <c r="W157" s="14">
        <v>341964.59159999999</v>
      </c>
      <c r="X157" s="14">
        <v>5301266.7050000001</v>
      </c>
      <c r="Y157" s="6">
        <v>1313</v>
      </c>
      <c r="Z157" s="6">
        <v>12</v>
      </c>
      <c r="AA157" s="6">
        <v>109.42</v>
      </c>
      <c r="AB157" s="6">
        <v>1879</v>
      </c>
      <c r="AC157" s="6">
        <v>13</v>
      </c>
      <c r="AD157" s="6">
        <v>144.54</v>
      </c>
      <c r="AE157" s="6">
        <v>1.03</v>
      </c>
      <c r="AF157" s="6">
        <v>2.67</v>
      </c>
      <c r="AG157" s="6" t="s">
        <v>123</v>
      </c>
      <c r="AH157" s="6" t="s">
        <v>155</v>
      </c>
      <c r="AI157" s="6" t="s">
        <v>172</v>
      </c>
      <c r="AJ157" s="6">
        <v>367.95320000000004</v>
      </c>
    </row>
    <row r="158" spans="1:36" s="6" customFormat="1">
      <c r="A158" s="6">
        <v>2585</v>
      </c>
      <c r="B158" s="6" t="s">
        <v>103</v>
      </c>
      <c r="C158" s="6" t="s">
        <v>116</v>
      </c>
      <c r="D158" s="6" t="s">
        <v>153</v>
      </c>
      <c r="E158" s="6" t="s">
        <v>105</v>
      </c>
      <c r="F158" s="6">
        <v>10</v>
      </c>
      <c r="G158" s="6">
        <v>1993</v>
      </c>
      <c r="H158" s="6">
        <v>1983</v>
      </c>
      <c r="I158" s="6" t="s">
        <v>154</v>
      </c>
      <c r="J158" s="6" t="s">
        <v>146</v>
      </c>
      <c r="K158" s="6" t="s">
        <v>147</v>
      </c>
      <c r="L158" s="6" t="s">
        <v>132</v>
      </c>
      <c r="M158" s="6" t="s">
        <v>128</v>
      </c>
      <c r="N158" s="6" t="s">
        <v>112</v>
      </c>
      <c r="O158" s="6" t="s">
        <v>110</v>
      </c>
      <c r="P158" s="6" t="s">
        <v>111</v>
      </c>
      <c r="Q158" s="6" t="s">
        <v>138</v>
      </c>
      <c r="R158" s="6" t="s">
        <v>136</v>
      </c>
      <c r="S158" s="6" t="s">
        <v>145</v>
      </c>
      <c r="U158" s="6" t="s">
        <v>129</v>
      </c>
      <c r="V158" s="6">
        <v>6</v>
      </c>
      <c r="W158" s="14">
        <v>372796.5551</v>
      </c>
      <c r="X158" s="14">
        <v>5323637.1880000001</v>
      </c>
      <c r="Y158" s="6">
        <v>932</v>
      </c>
      <c r="Z158" s="6">
        <v>23</v>
      </c>
      <c r="AA158" s="6">
        <v>40.520000000000003</v>
      </c>
      <c r="AB158" s="6">
        <v>1879</v>
      </c>
      <c r="AC158" s="6">
        <v>13</v>
      </c>
      <c r="AD158" s="6">
        <v>144.54</v>
      </c>
      <c r="AE158" s="6">
        <v>3.42</v>
      </c>
      <c r="AF158" s="6">
        <v>2.67</v>
      </c>
      <c r="AG158" s="6" t="s">
        <v>114</v>
      </c>
      <c r="AH158" s="6" t="s">
        <v>155</v>
      </c>
      <c r="AI158" s="6" t="s">
        <v>156</v>
      </c>
      <c r="AJ158" s="6">
        <v>395</v>
      </c>
    </row>
    <row r="159" spans="1:36" s="6" customFormat="1">
      <c r="A159" s="6">
        <v>2586</v>
      </c>
      <c r="B159" s="6" t="s">
        <v>103</v>
      </c>
      <c r="C159" s="6" t="s">
        <v>112</v>
      </c>
      <c r="D159" s="6" t="s">
        <v>112</v>
      </c>
      <c r="E159" s="6" t="s">
        <v>152</v>
      </c>
      <c r="F159" s="6">
        <v>1</v>
      </c>
      <c r="G159" s="6">
        <v>1994</v>
      </c>
      <c r="H159" s="6">
        <v>1992</v>
      </c>
      <c r="I159" s="6" t="s">
        <v>106</v>
      </c>
      <c r="J159" s="6" t="s">
        <v>112</v>
      </c>
      <c r="K159" s="6" t="s">
        <v>147</v>
      </c>
      <c r="L159" s="6" t="s">
        <v>112</v>
      </c>
      <c r="M159" s="6" t="s">
        <v>112</v>
      </c>
      <c r="N159" s="6" t="s">
        <v>112</v>
      </c>
      <c r="O159" s="6" t="s">
        <v>112</v>
      </c>
      <c r="P159" s="6" t="s">
        <v>121</v>
      </c>
      <c r="Q159" s="6" t="s">
        <v>112</v>
      </c>
      <c r="R159" s="6" t="s">
        <v>112</v>
      </c>
      <c r="S159" s="6" t="s">
        <v>112</v>
      </c>
      <c r="U159" s="6" t="s">
        <v>129</v>
      </c>
      <c r="V159" s="6">
        <v>1</v>
      </c>
      <c r="W159" s="14">
        <v>381963.58309999999</v>
      </c>
      <c r="X159" s="14">
        <v>5334444.4938000003</v>
      </c>
      <c r="Y159" s="6">
        <v>1590</v>
      </c>
      <c r="Z159" s="6">
        <v>12</v>
      </c>
      <c r="AA159" s="6">
        <v>132.5</v>
      </c>
      <c r="AB159" s="6">
        <v>1770</v>
      </c>
      <c r="AC159" s="6">
        <v>17</v>
      </c>
      <c r="AD159" s="6">
        <v>104.12</v>
      </c>
      <c r="AE159" s="6">
        <v>3.28</v>
      </c>
      <c r="AF159" s="6">
        <v>3.03</v>
      </c>
      <c r="AG159" s="6" t="s">
        <v>112</v>
      </c>
      <c r="AH159" s="6" t="s">
        <v>112</v>
      </c>
      <c r="AI159" s="6" t="s">
        <v>112</v>
      </c>
      <c r="AJ159" s="6" t="s">
        <v>112</v>
      </c>
    </row>
    <row r="160" spans="1:36" s="6" customFormat="1">
      <c r="A160" s="6">
        <v>2587</v>
      </c>
      <c r="B160" s="6" t="s">
        <v>103</v>
      </c>
      <c r="C160" s="6" t="s">
        <v>116</v>
      </c>
      <c r="D160" s="6" t="s">
        <v>130</v>
      </c>
      <c r="E160" s="6" t="s">
        <v>105</v>
      </c>
      <c r="F160" s="6">
        <v>11</v>
      </c>
      <c r="G160" s="6">
        <v>1993</v>
      </c>
      <c r="H160" s="6">
        <v>1981</v>
      </c>
      <c r="I160" s="6" t="s">
        <v>106</v>
      </c>
      <c r="J160" s="6" t="s">
        <v>144</v>
      </c>
      <c r="K160" s="6" t="s">
        <v>147</v>
      </c>
      <c r="L160" s="6" t="s">
        <v>112</v>
      </c>
      <c r="M160" s="6" t="s">
        <v>112</v>
      </c>
      <c r="N160" s="6" t="s">
        <v>112</v>
      </c>
      <c r="O160" s="6" t="s">
        <v>124</v>
      </c>
      <c r="P160" s="6" t="s">
        <v>150</v>
      </c>
      <c r="Q160" s="6" t="s">
        <v>135</v>
      </c>
      <c r="R160" s="6" t="s">
        <v>158</v>
      </c>
      <c r="S160" s="6" t="s">
        <v>110</v>
      </c>
      <c r="U160" s="6" t="s">
        <v>129</v>
      </c>
      <c r="V160" s="6">
        <v>8</v>
      </c>
      <c r="W160" s="14">
        <v>370252.35139999999</v>
      </c>
      <c r="X160" s="14">
        <v>5324089.7112999996</v>
      </c>
      <c r="Y160" s="6">
        <v>863</v>
      </c>
      <c r="Z160" s="6">
        <v>30</v>
      </c>
      <c r="AA160" s="6">
        <v>28.77</v>
      </c>
      <c r="AB160" s="6">
        <v>1879</v>
      </c>
      <c r="AC160" s="6">
        <v>13</v>
      </c>
      <c r="AD160" s="6">
        <v>144.54</v>
      </c>
      <c r="AE160" s="6">
        <v>2.0499999999999998</v>
      </c>
      <c r="AF160" s="6">
        <v>2.67</v>
      </c>
      <c r="AG160" s="6" t="s">
        <v>114</v>
      </c>
      <c r="AH160" s="6" t="s">
        <v>155</v>
      </c>
      <c r="AI160" s="6" t="s">
        <v>156</v>
      </c>
      <c r="AJ160" s="6">
        <v>396</v>
      </c>
    </row>
    <row r="161" spans="1:36" s="6" customFormat="1">
      <c r="A161" s="6">
        <v>2588</v>
      </c>
      <c r="B161" s="6" t="s">
        <v>103</v>
      </c>
      <c r="C161" s="6" t="s">
        <v>112</v>
      </c>
      <c r="D161" s="6" t="s">
        <v>122</v>
      </c>
      <c r="E161" s="6" t="s">
        <v>163</v>
      </c>
      <c r="F161" s="6" t="s">
        <v>160</v>
      </c>
      <c r="G161" s="6">
        <v>1993</v>
      </c>
      <c r="H161" s="6">
        <v>1993</v>
      </c>
      <c r="I161" s="6" t="s">
        <v>161</v>
      </c>
      <c r="J161" s="6" t="s">
        <v>146</v>
      </c>
      <c r="K161" s="6" t="s">
        <v>147</v>
      </c>
      <c r="L161" s="6" t="s">
        <v>112</v>
      </c>
      <c r="M161" s="6" t="s">
        <v>112</v>
      </c>
      <c r="N161" s="6" t="s">
        <v>112</v>
      </c>
      <c r="O161" s="6" t="s">
        <v>112</v>
      </c>
      <c r="P161" s="6" t="s">
        <v>112</v>
      </c>
      <c r="Q161" s="6" t="s">
        <v>112</v>
      </c>
      <c r="R161" s="6" t="s">
        <v>112</v>
      </c>
      <c r="S161" s="6" t="s">
        <v>112</v>
      </c>
      <c r="U161" s="6" t="s">
        <v>127</v>
      </c>
      <c r="V161" s="6" t="s">
        <v>122</v>
      </c>
      <c r="W161" s="14">
        <v>344463.42499999999</v>
      </c>
      <c r="X161" s="14">
        <v>5305530.4736000001</v>
      </c>
      <c r="Y161" s="6">
        <v>1879</v>
      </c>
      <c r="Z161" s="6">
        <v>13</v>
      </c>
      <c r="AA161" s="6">
        <v>144.54</v>
      </c>
      <c r="AB161" s="6">
        <v>1879</v>
      </c>
      <c r="AC161" s="6">
        <v>13</v>
      </c>
      <c r="AD161" s="6">
        <v>144.54</v>
      </c>
      <c r="AE161" s="6">
        <v>2.67</v>
      </c>
      <c r="AF161" s="6">
        <v>2.67</v>
      </c>
      <c r="AG161" s="6" t="s">
        <v>112</v>
      </c>
      <c r="AH161" s="6" t="s">
        <v>112</v>
      </c>
      <c r="AI161" s="6" t="s">
        <v>112</v>
      </c>
      <c r="AJ161" s="6" t="s">
        <v>112</v>
      </c>
    </row>
    <row r="162" spans="1:36" s="6" customFormat="1">
      <c r="A162" s="6">
        <v>2589</v>
      </c>
      <c r="B162" s="6" t="s">
        <v>103</v>
      </c>
      <c r="C162" s="6" t="s">
        <v>104</v>
      </c>
      <c r="D162" s="6" t="s">
        <v>36</v>
      </c>
      <c r="E162" s="6" t="s">
        <v>105</v>
      </c>
      <c r="F162" s="6">
        <v>12</v>
      </c>
      <c r="G162" s="6">
        <v>1994</v>
      </c>
      <c r="H162" s="6">
        <v>1982</v>
      </c>
      <c r="I162" s="6" t="s">
        <v>161</v>
      </c>
      <c r="J162" s="6" t="s">
        <v>145</v>
      </c>
      <c r="K162" s="6" t="s">
        <v>147</v>
      </c>
      <c r="L162" s="6" t="s">
        <v>112</v>
      </c>
      <c r="M162" s="6" t="s">
        <v>120</v>
      </c>
      <c r="N162" s="6" t="s">
        <v>112</v>
      </c>
      <c r="O162" s="6" t="s">
        <v>110</v>
      </c>
      <c r="P162" s="6" t="s">
        <v>111</v>
      </c>
      <c r="Q162" s="6" t="s">
        <v>110</v>
      </c>
      <c r="R162" s="6" t="s">
        <v>110</v>
      </c>
      <c r="S162" s="6" t="s">
        <v>145</v>
      </c>
      <c r="U162" s="6" t="s">
        <v>129</v>
      </c>
      <c r="V162" s="6" t="s">
        <v>112</v>
      </c>
      <c r="W162" s="14">
        <v>379926.22259999998</v>
      </c>
      <c r="X162" s="14">
        <v>5329457.2812999999</v>
      </c>
      <c r="Y162" s="6">
        <v>872</v>
      </c>
      <c r="Z162" s="6">
        <v>14</v>
      </c>
      <c r="AA162" s="6">
        <v>62.29</v>
      </c>
      <c r="AB162" s="6">
        <v>1770</v>
      </c>
      <c r="AC162" s="6">
        <v>17</v>
      </c>
      <c r="AD162" s="6">
        <v>104.12</v>
      </c>
      <c r="AE162" s="6">
        <v>0.8</v>
      </c>
      <c r="AF162" s="6">
        <v>3.03</v>
      </c>
      <c r="AG162" s="6" t="s">
        <v>114</v>
      </c>
      <c r="AH162" s="6" t="s">
        <v>155</v>
      </c>
      <c r="AI162" s="6" t="s">
        <v>156</v>
      </c>
      <c r="AJ162" s="6">
        <v>367</v>
      </c>
    </row>
    <row r="163" spans="1:36" s="6" customFormat="1">
      <c r="A163" s="6">
        <v>2590</v>
      </c>
      <c r="B163" s="6" t="s">
        <v>103</v>
      </c>
      <c r="C163" s="6" t="s">
        <v>104</v>
      </c>
      <c r="D163" s="6" t="s">
        <v>36</v>
      </c>
      <c r="E163" s="6" t="s">
        <v>105</v>
      </c>
      <c r="F163" s="6">
        <v>16</v>
      </c>
      <c r="G163" s="6" t="s">
        <v>112</v>
      </c>
      <c r="H163" s="6" t="s">
        <v>112</v>
      </c>
      <c r="I163" s="6" t="s">
        <v>112</v>
      </c>
      <c r="J163" s="6" t="s">
        <v>112</v>
      </c>
      <c r="K163" s="6" t="s">
        <v>147</v>
      </c>
      <c r="L163" s="6" t="s">
        <v>112</v>
      </c>
      <c r="M163" s="6" t="s">
        <v>112</v>
      </c>
      <c r="N163" s="6" t="s">
        <v>112</v>
      </c>
      <c r="O163" s="6" t="s">
        <v>124</v>
      </c>
      <c r="P163" s="6" t="s">
        <v>138</v>
      </c>
      <c r="Q163" s="6" t="s">
        <v>125</v>
      </c>
      <c r="R163" s="6" t="s">
        <v>126</v>
      </c>
      <c r="S163" s="6" t="s">
        <v>145</v>
      </c>
      <c r="U163" s="6" t="s">
        <v>129</v>
      </c>
      <c r="V163" s="6">
        <v>8</v>
      </c>
      <c r="W163" s="14">
        <v>376685.4129</v>
      </c>
      <c r="X163" s="14">
        <v>5329965.8206000002</v>
      </c>
      <c r="Y163" s="6" t="s">
        <v>112</v>
      </c>
      <c r="Z163" s="6" t="s">
        <v>112</v>
      </c>
      <c r="AA163" s="6" t="s">
        <v>112</v>
      </c>
      <c r="AB163" s="6" t="s">
        <v>112</v>
      </c>
      <c r="AC163" s="6" t="s">
        <v>112</v>
      </c>
      <c r="AD163" s="6" t="s">
        <v>112</v>
      </c>
      <c r="AE163" s="6" t="s">
        <v>112</v>
      </c>
      <c r="AF163" s="6" t="s">
        <v>112</v>
      </c>
      <c r="AG163" s="6" t="s">
        <v>114</v>
      </c>
      <c r="AH163" s="6" t="s">
        <v>155</v>
      </c>
      <c r="AI163" s="6" t="s">
        <v>156</v>
      </c>
      <c r="AJ163" s="6">
        <v>394</v>
      </c>
    </row>
    <row r="164" spans="1:36" s="6" customFormat="1">
      <c r="A164" s="6">
        <v>2591</v>
      </c>
      <c r="B164" s="6" t="s">
        <v>103</v>
      </c>
      <c r="C164" s="6" t="s">
        <v>112</v>
      </c>
      <c r="D164" s="6" t="s">
        <v>122</v>
      </c>
      <c r="E164" s="6" t="s">
        <v>163</v>
      </c>
      <c r="F164" s="6" t="s">
        <v>160</v>
      </c>
      <c r="G164" s="6">
        <v>1994</v>
      </c>
      <c r="H164" s="6">
        <v>1994</v>
      </c>
      <c r="I164" s="6" t="s">
        <v>161</v>
      </c>
      <c r="J164" s="6" t="s">
        <v>112</v>
      </c>
      <c r="K164" s="6" t="s">
        <v>147</v>
      </c>
      <c r="L164" s="6" t="s">
        <v>112</v>
      </c>
      <c r="M164" s="6" t="s">
        <v>112</v>
      </c>
      <c r="N164" s="6" t="s">
        <v>112</v>
      </c>
      <c r="O164" s="6" t="s">
        <v>112</v>
      </c>
      <c r="P164" s="6" t="s">
        <v>112</v>
      </c>
      <c r="Q164" s="6" t="s">
        <v>112</v>
      </c>
      <c r="R164" s="6" t="s">
        <v>112</v>
      </c>
      <c r="S164" s="6" t="s">
        <v>112</v>
      </c>
      <c r="U164" s="6" t="s">
        <v>129</v>
      </c>
      <c r="V164" s="6" t="s">
        <v>122</v>
      </c>
      <c r="W164" s="14">
        <v>374416.82870000001</v>
      </c>
      <c r="X164" s="14">
        <v>5327552.9778000005</v>
      </c>
      <c r="Y164" s="6">
        <v>1770</v>
      </c>
      <c r="Z164" s="6">
        <v>17</v>
      </c>
      <c r="AA164" s="6">
        <v>104.12</v>
      </c>
      <c r="AB164" s="6">
        <v>1770</v>
      </c>
      <c r="AC164" s="6">
        <v>17</v>
      </c>
      <c r="AD164" s="6">
        <v>104.12</v>
      </c>
      <c r="AE164" s="6">
        <v>3.03</v>
      </c>
      <c r="AF164" s="6">
        <v>3.03</v>
      </c>
      <c r="AG164" s="6" t="s">
        <v>112</v>
      </c>
      <c r="AH164" s="6" t="s">
        <v>112</v>
      </c>
      <c r="AI164" s="6" t="s">
        <v>112</v>
      </c>
      <c r="AJ164" s="6" t="s">
        <v>112</v>
      </c>
    </row>
    <row r="165" spans="1:36" s="6" customFormat="1">
      <c r="A165" s="6">
        <v>2592</v>
      </c>
      <c r="B165" s="6" t="s">
        <v>103</v>
      </c>
      <c r="C165" s="6" t="s">
        <v>104</v>
      </c>
      <c r="D165" s="6" t="s">
        <v>36</v>
      </c>
      <c r="E165" s="6" t="s">
        <v>118</v>
      </c>
      <c r="F165" s="6">
        <v>0</v>
      </c>
      <c r="G165" s="6">
        <v>1994</v>
      </c>
      <c r="H165" s="6">
        <v>1993</v>
      </c>
      <c r="I165" s="6" t="s">
        <v>106</v>
      </c>
      <c r="J165" s="6" t="s">
        <v>144</v>
      </c>
      <c r="K165" s="6" t="s">
        <v>147</v>
      </c>
      <c r="L165" s="6" t="s">
        <v>112</v>
      </c>
      <c r="M165" s="6" t="s">
        <v>112</v>
      </c>
      <c r="N165" s="6" t="s">
        <v>112</v>
      </c>
      <c r="O165" s="6" t="s">
        <v>110</v>
      </c>
      <c r="P165" s="6" t="s">
        <v>121</v>
      </c>
      <c r="Q165" s="6" t="s">
        <v>110</v>
      </c>
      <c r="R165" s="6" t="s">
        <v>110</v>
      </c>
      <c r="S165" s="6" t="s">
        <v>110</v>
      </c>
      <c r="U165" s="6" t="s">
        <v>129</v>
      </c>
      <c r="V165" s="6" t="s">
        <v>122</v>
      </c>
      <c r="W165" s="14">
        <v>378698.77590000001</v>
      </c>
      <c r="X165" s="14">
        <v>5321456.1918000001</v>
      </c>
      <c r="Y165" s="6">
        <v>1879</v>
      </c>
      <c r="Z165" s="6">
        <v>13</v>
      </c>
      <c r="AA165" s="6">
        <v>144.54</v>
      </c>
      <c r="AB165" s="6">
        <v>1770</v>
      </c>
      <c r="AC165" s="6">
        <v>17</v>
      </c>
      <c r="AD165" s="6">
        <v>104.12</v>
      </c>
      <c r="AE165" s="6">
        <v>2.67</v>
      </c>
      <c r="AF165" s="6">
        <v>3.03</v>
      </c>
      <c r="AG165" s="6" t="s">
        <v>123</v>
      </c>
      <c r="AH165" s="6" t="s">
        <v>155</v>
      </c>
      <c r="AI165" s="6" t="s">
        <v>156</v>
      </c>
      <c r="AJ165" s="6">
        <v>342</v>
      </c>
    </row>
    <row r="166" spans="1:36" s="6" customFormat="1">
      <c r="A166" s="6">
        <v>2593</v>
      </c>
      <c r="B166" s="6" t="s">
        <v>162</v>
      </c>
      <c r="C166" s="6" t="s">
        <v>141</v>
      </c>
      <c r="D166" s="6" t="s">
        <v>36</v>
      </c>
      <c r="E166" s="6" t="s">
        <v>36</v>
      </c>
      <c r="F166" s="6" t="s">
        <v>112</v>
      </c>
      <c r="G166" s="6" t="s">
        <v>141</v>
      </c>
      <c r="H166" s="6" t="s">
        <v>112</v>
      </c>
      <c r="I166" s="6" t="s">
        <v>141</v>
      </c>
      <c r="J166" s="6" t="s">
        <v>141</v>
      </c>
      <c r="K166" s="6" t="s">
        <v>141</v>
      </c>
      <c r="L166" s="6" t="s">
        <v>36</v>
      </c>
      <c r="M166" s="6" t="s">
        <v>36</v>
      </c>
      <c r="N166" s="6" t="s">
        <v>36</v>
      </c>
      <c r="O166" s="6" t="s">
        <v>36</v>
      </c>
      <c r="P166" s="6" t="s">
        <v>36</v>
      </c>
      <c r="Q166" s="6" t="s">
        <v>36</v>
      </c>
      <c r="R166" s="6" t="s">
        <v>36</v>
      </c>
      <c r="S166" s="6" t="s">
        <v>36</v>
      </c>
      <c r="T166" s="6" t="s">
        <v>36</v>
      </c>
      <c r="U166" s="6" t="s">
        <v>141</v>
      </c>
      <c r="V166" s="6" t="s">
        <v>36</v>
      </c>
      <c r="W166" s="14">
        <v>378633.28470000002</v>
      </c>
      <c r="X166" s="14">
        <v>5321679.1820999999</v>
      </c>
      <c r="Y166" s="6" t="s">
        <v>112</v>
      </c>
      <c r="Z166" s="6" t="s">
        <v>112</v>
      </c>
      <c r="AA166" s="6" t="s">
        <v>112</v>
      </c>
      <c r="AB166" s="6" t="s">
        <v>141</v>
      </c>
      <c r="AC166" s="6" t="s">
        <v>141</v>
      </c>
      <c r="AD166" s="6" t="s">
        <v>141</v>
      </c>
      <c r="AE166" s="6" t="s">
        <v>112</v>
      </c>
      <c r="AF166" s="6" t="s">
        <v>141</v>
      </c>
      <c r="AG166" s="6" t="s">
        <v>141</v>
      </c>
      <c r="AH166" s="6" t="s">
        <v>112</v>
      </c>
      <c r="AI166" s="6" t="s">
        <v>112</v>
      </c>
      <c r="AJ166" s="6" t="s">
        <v>112</v>
      </c>
    </row>
    <row r="167" spans="1:36" s="6" customFormat="1">
      <c r="A167" s="6">
        <v>2594</v>
      </c>
      <c r="B167" s="6" t="s">
        <v>103</v>
      </c>
      <c r="C167" s="6" t="s">
        <v>104</v>
      </c>
      <c r="D167" s="6" t="s">
        <v>36</v>
      </c>
      <c r="E167" s="6" t="s">
        <v>133</v>
      </c>
      <c r="F167" s="6">
        <v>2</v>
      </c>
      <c r="G167" s="6">
        <v>1993</v>
      </c>
      <c r="H167" s="6">
        <v>1990</v>
      </c>
      <c r="I167" s="6" t="s">
        <v>106</v>
      </c>
      <c r="J167" s="6" t="s">
        <v>146</v>
      </c>
      <c r="K167" s="6" t="s">
        <v>147</v>
      </c>
      <c r="L167" s="6" t="s">
        <v>112</v>
      </c>
      <c r="M167" s="6" t="s">
        <v>112</v>
      </c>
      <c r="N167" s="6" t="s">
        <v>112</v>
      </c>
      <c r="O167" s="6" t="s">
        <v>110</v>
      </c>
      <c r="P167" s="6" t="s">
        <v>121</v>
      </c>
      <c r="Q167" s="6" t="s">
        <v>110</v>
      </c>
      <c r="R167" s="6" t="s">
        <v>110</v>
      </c>
      <c r="S167" s="6" t="s">
        <v>110</v>
      </c>
      <c r="U167" s="6" t="s">
        <v>129</v>
      </c>
      <c r="V167" s="6">
        <v>2</v>
      </c>
      <c r="W167" s="14">
        <v>369247.78259999998</v>
      </c>
      <c r="X167" s="14">
        <v>5324168.7253999999</v>
      </c>
      <c r="Y167" s="6">
        <v>1216</v>
      </c>
      <c r="Z167" s="6">
        <v>15</v>
      </c>
      <c r="AA167" s="6">
        <v>81.069999999999993</v>
      </c>
      <c r="AB167" s="6">
        <v>1879</v>
      </c>
      <c r="AC167" s="6">
        <v>13</v>
      </c>
      <c r="AD167" s="6">
        <v>144.54</v>
      </c>
      <c r="AE167" s="6">
        <v>3.96</v>
      </c>
      <c r="AF167" s="6">
        <v>2.67</v>
      </c>
      <c r="AG167" s="6" t="s">
        <v>123</v>
      </c>
      <c r="AH167" s="6" t="s">
        <v>155</v>
      </c>
      <c r="AI167" s="6" t="s">
        <v>156</v>
      </c>
      <c r="AJ167" s="6">
        <v>358</v>
      </c>
    </row>
    <row r="168" spans="1:36" s="6" customFormat="1">
      <c r="A168" s="6">
        <v>2595</v>
      </c>
      <c r="B168" s="6" t="s">
        <v>103</v>
      </c>
      <c r="C168" s="6" t="s">
        <v>116</v>
      </c>
      <c r="D168" s="6" t="s">
        <v>130</v>
      </c>
      <c r="E168" s="6" t="s">
        <v>105</v>
      </c>
      <c r="F168" s="6">
        <v>14</v>
      </c>
      <c r="G168" s="6" t="s">
        <v>112</v>
      </c>
      <c r="H168" s="6" t="s">
        <v>112</v>
      </c>
      <c r="I168" s="6" t="s">
        <v>106</v>
      </c>
      <c r="J168" s="6" t="s">
        <v>112</v>
      </c>
      <c r="K168" s="6" t="s">
        <v>147</v>
      </c>
      <c r="L168" s="6" t="s">
        <v>112</v>
      </c>
      <c r="M168" s="6" t="s">
        <v>112</v>
      </c>
      <c r="N168" s="6" t="s">
        <v>112</v>
      </c>
      <c r="O168" s="6" t="s">
        <v>110</v>
      </c>
      <c r="P168" s="6" t="s">
        <v>150</v>
      </c>
      <c r="Q168" s="6" t="s">
        <v>112</v>
      </c>
      <c r="R168" s="6" t="s">
        <v>112</v>
      </c>
      <c r="S168" s="6" t="s">
        <v>110</v>
      </c>
      <c r="U168" s="6" t="s">
        <v>139</v>
      </c>
      <c r="V168" s="6" t="s">
        <v>112</v>
      </c>
      <c r="W168" s="14">
        <v>366680.38400000002</v>
      </c>
      <c r="X168" s="14">
        <v>5323970.2797999997</v>
      </c>
      <c r="Y168" s="6" t="s">
        <v>112</v>
      </c>
      <c r="Z168" s="6" t="s">
        <v>112</v>
      </c>
      <c r="AA168" s="6" t="s">
        <v>112</v>
      </c>
      <c r="AB168" s="6" t="s">
        <v>112</v>
      </c>
      <c r="AC168" s="6" t="s">
        <v>112</v>
      </c>
      <c r="AD168" s="6" t="s">
        <v>112</v>
      </c>
      <c r="AE168" s="6" t="s">
        <v>112</v>
      </c>
      <c r="AF168" s="6" t="s">
        <v>112</v>
      </c>
      <c r="AG168" s="6" t="s">
        <v>112</v>
      </c>
      <c r="AH168" s="6" t="s">
        <v>112</v>
      </c>
      <c r="AI168" s="6" t="s">
        <v>112</v>
      </c>
      <c r="AJ168" s="6" t="s">
        <v>112</v>
      </c>
    </row>
    <row r="169" spans="1:36" s="6" customFormat="1">
      <c r="A169" s="6">
        <v>2596</v>
      </c>
      <c r="B169" s="6" t="s">
        <v>103</v>
      </c>
      <c r="C169" s="6" t="s">
        <v>104</v>
      </c>
      <c r="D169" s="6" t="s">
        <v>36</v>
      </c>
      <c r="E169" s="6" t="s">
        <v>133</v>
      </c>
      <c r="F169" s="6">
        <v>9</v>
      </c>
      <c r="G169" s="6" t="s">
        <v>112</v>
      </c>
      <c r="H169" s="6" t="s">
        <v>112</v>
      </c>
      <c r="I169" s="6" t="s">
        <v>112</v>
      </c>
      <c r="J169" s="6" t="s">
        <v>112</v>
      </c>
      <c r="K169" s="6" t="s">
        <v>147</v>
      </c>
      <c r="L169" s="6" t="s">
        <v>112</v>
      </c>
      <c r="M169" s="6" t="s">
        <v>112</v>
      </c>
      <c r="N169" s="6" t="s">
        <v>112</v>
      </c>
      <c r="O169" s="6" t="s">
        <v>110</v>
      </c>
      <c r="P169" s="6" t="s">
        <v>121</v>
      </c>
      <c r="Q169" s="6" t="s">
        <v>110</v>
      </c>
      <c r="R169" s="6" t="s">
        <v>110</v>
      </c>
      <c r="S169" s="6" t="s">
        <v>110</v>
      </c>
      <c r="U169" s="6" t="s">
        <v>139</v>
      </c>
      <c r="V169" s="6">
        <v>6</v>
      </c>
      <c r="W169" s="14">
        <v>368403.4325</v>
      </c>
      <c r="X169" s="14">
        <v>5324482.2265999997</v>
      </c>
      <c r="Y169" s="6" t="s">
        <v>112</v>
      </c>
      <c r="Z169" s="6" t="s">
        <v>112</v>
      </c>
      <c r="AA169" s="6" t="s">
        <v>112</v>
      </c>
      <c r="AB169" s="6" t="s">
        <v>112</v>
      </c>
      <c r="AC169" s="6" t="s">
        <v>112</v>
      </c>
      <c r="AD169" s="6" t="s">
        <v>112</v>
      </c>
      <c r="AE169" s="6" t="s">
        <v>112</v>
      </c>
      <c r="AF169" s="6" t="s">
        <v>112</v>
      </c>
      <c r="AG169" s="6" t="s">
        <v>114</v>
      </c>
      <c r="AH169" s="6" t="s">
        <v>155</v>
      </c>
      <c r="AI169" s="6" t="s">
        <v>156</v>
      </c>
      <c r="AJ169" s="6">
        <v>380</v>
      </c>
    </row>
    <row r="170" spans="1:36" s="6" customFormat="1">
      <c r="A170" s="6">
        <v>2597</v>
      </c>
      <c r="B170" s="6" t="s">
        <v>173</v>
      </c>
      <c r="C170" s="6" t="s">
        <v>141</v>
      </c>
      <c r="D170" s="6" t="s">
        <v>36</v>
      </c>
      <c r="E170" s="6" t="s">
        <v>141</v>
      </c>
      <c r="F170" s="6" t="s">
        <v>141</v>
      </c>
      <c r="G170" s="6" t="s">
        <v>141</v>
      </c>
      <c r="H170" s="6" t="s">
        <v>141</v>
      </c>
      <c r="I170" s="6" t="s">
        <v>141</v>
      </c>
      <c r="J170" s="6" t="s">
        <v>141</v>
      </c>
      <c r="K170" s="6" t="s">
        <v>141</v>
      </c>
      <c r="L170" s="6" t="s">
        <v>36</v>
      </c>
      <c r="M170" s="6" t="s">
        <v>36</v>
      </c>
      <c r="N170" s="6" t="s">
        <v>36</v>
      </c>
      <c r="O170" s="6" t="s">
        <v>36</v>
      </c>
      <c r="P170" s="6" t="s">
        <v>36</v>
      </c>
      <c r="Q170" s="6" t="s">
        <v>36</v>
      </c>
      <c r="R170" s="6" t="s">
        <v>36</v>
      </c>
      <c r="S170" s="6" t="s">
        <v>36</v>
      </c>
      <c r="T170" s="6" t="s">
        <v>36</v>
      </c>
      <c r="U170" s="6" t="s">
        <v>141</v>
      </c>
      <c r="V170" s="6" t="s">
        <v>36</v>
      </c>
      <c r="W170" s="14">
        <v>368822.70270000002</v>
      </c>
      <c r="X170" s="14">
        <v>5324367.2242000001</v>
      </c>
      <c r="Y170" s="6" t="s">
        <v>141</v>
      </c>
      <c r="Z170" s="6" t="s">
        <v>141</v>
      </c>
      <c r="AA170" s="6" t="s">
        <v>141</v>
      </c>
      <c r="AB170" s="6" t="s">
        <v>141</v>
      </c>
      <c r="AC170" s="6" t="s">
        <v>141</v>
      </c>
      <c r="AD170" s="6" t="s">
        <v>141</v>
      </c>
      <c r="AE170" s="6" t="s">
        <v>141</v>
      </c>
      <c r="AF170" s="6" t="s">
        <v>141</v>
      </c>
      <c r="AG170" s="6" t="s">
        <v>141</v>
      </c>
      <c r="AH170" s="6" t="s">
        <v>112</v>
      </c>
      <c r="AI170" s="6" t="s">
        <v>112</v>
      </c>
      <c r="AJ170" s="6" t="s">
        <v>112</v>
      </c>
    </row>
    <row r="171" spans="1:36" s="6" customFormat="1">
      <c r="A171" s="6">
        <v>2598</v>
      </c>
      <c r="B171" s="6" t="s">
        <v>103</v>
      </c>
      <c r="C171" s="6" t="s">
        <v>104</v>
      </c>
      <c r="D171" s="6" t="s">
        <v>36</v>
      </c>
      <c r="E171" s="6" t="s">
        <v>133</v>
      </c>
      <c r="F171" s="6">
        <v>9</v>
      </c>
      <c r="G171" s="6">
        <v>1993</v>
      </c>
      <c r="H171" s="6">
        <v>1983</v>
      </c>
      <c r="I171" s="6" t="s">
        <v>106</v>
      </c>
      <c r="J171" s="6" t="s">
        <v>144</v>
      </c>
      <c r="K171" s="6" t="s">
        <v>147</v>
      </c>
      <c r="L171" s="6" t="s">
        <v>112</v>
      </c>
      <c r="M171" s="6" t="s">
        <v>112</v>
      </c>
      <c r="N171" s="6" t="s">
        <v>112</v>
      </c>
      <c r="O171" s="6" t="s">
        <v>110</v>
      </c>
      <c r="P171" s="6" t="s">
        <v>121</v>
      </c>
      <c r="Q171" s="6" t="s">
        <v>110</v>
      </c>
      <c r="R171" s="6" t="s">
        <v>110</v>
      </c>
      <c r="S171" s="6" t="s">
        <v>110</v>
      </c>
      <c r="U171" s="6" t="s">
        <v>169</v>
      </c>
      <c r="V171" s="6">
        <v>5</v>
      </c>
      <c r="W171" s="14">
        <v>363229.57260000001</v>
      </c>
      <c r="X171" s="14">
        <v>5314063.8113000002</v>
      </c>
      <c r="Y171" s="6">
        <v>932</v>
      </c>
      <c r="Z171" s="6">
        <v>23</v>
      </c>
      <c r="AA171" s="6">
        <v>40.520000000000003</v>
      </c>
      <c r="AB171" s="6">
        <v>1879</v>
      </c>
      <c r="AC171" s="6">
        <v>13</v>
      </c>
      <c r="AD171" s="6">
        <v>144.54</v>
      </c>
      <c r="AE171" s="6">
        <v>3.42</v>
      </c>
      <c r="AF171" s="6">
        <v>2.67</v>
      </c>
      <c r="AG171" s="6" t="s">
        <v>114</v>
      </c>
      <c r="AH171" s="6" t="s">
        <v>155</v>
      </c>
      <c r="AI171" s="6" t="s">
        <v>156</v>
      </c>
      <c r="AJ171" s="6">
        <v>390</v>
      </c>
    </row>
    <row r="172" spans="1:36" s="6" customFormat="1">
      <c r="A172" s="6">
        <v>2599</v>
      </c>
      <c r="B172" s="6" t="s">
        <v>103</v>
      </c>
      <c r="C172" s="6" t="s">
        <v>116</v>
      </c>
      <c r="D172" s="6" t="s">
        <v>130</v>
      </c>
      <c r="E172" s="6" t="s">
        <v>105</v>
      </c>
      <c r="F172" s="6">
        <v>10</v>
      </c>
      <c r="G172" s="6" t="s">
        <v>112</v>
      </c>
      <c r="H172" s="6" t="s">
        <v>112</v>
      </c>
      <c r="I172" s="6" t="s">
        <v>106</v>
      </c>
      <c r="J172" s="6" t="s">
        <v>112</v>
      </c>
      <c r="K172" s="6" t="s">
        <v>147</v>
      </c>
      <c r="L172" s="6" t="s">
        <v>112</v>
      </c>
      <c r="M172" s="6" t="s">
        <v>112</v>
      </c>
      <c r="N172" s="6" t="s">
        <v>112</v>
      </c>
      <c r="O172" s="6" t="s">
        <v>124</v>
      </c>
      <c r="P172" s="6" t="s">
        <v>138</v>
      </c>
      <c r="Q172" s="6" t="s">
        <v>125</v>
      </c>
      <c r="R172" s="6" t="s">
        <v>126</v>
      </c>
      <c r="S172" s="6" t="s">
        <v>151</v>
      </c>
      <c r="U172" s="6" t="s">
        <v>127</v>
      </c>
      <c r="V172" s="6" t="s">
        <v>112</v>
      </c>
      <c r="W172" s="14">
        <v>342081.62310000003</v>
      </c>
      <c r="X172" s="14">
        <v>5300471.2451999998</v>
      </c>
      <c r="Y172" s="6" t="s">
        <v>112</v>
      </c>
      <c r="Z172" s="6" t="s">
        <v>112</v>
      </c>
      <c r="AA172" s="6" t="s">
        <v>112</v>
      </c>
      <c r="AB172" s="6" t="s">
        <v>112</v>
      </c>
      <c r="AC172" s="6" t="s">
        <v>112</v>
      </c>
      <c r="AD172" s="6" t="s">
        <v>112</v>
      </c>
      <c r="AE172" s="6" t="s">
        <v>112</v>
      </c>
      <c r="AF172" s="6" t="s">
        <v>112</v>
      </c>
      <c r="AG172" s="6" t="s">
        <v>114</v>
      </c>
      <c r="AH172" s="6" t="s">
        <v>155</v>
      </c>
      <c r="AI172" s="6" t="s">
        <v>156</v>
      </c>
      <c r="AJ172" s="6">
        <v>374</v>
      </c>
    </row>
    <row r="173" spans="1:36" s="6" customFormat="1">
      <c r="A173" s="6">
        <v>2600</v>
      </c>
      <c r="B173" s="6" t="s">
        <v>103</v>
      </c>
      <c r="C173" s="6" t="s">
        <v>112</v>
      </c>
      <c r="D173" s="6" t="s">
        <v>122</v>
      </c>
      <c r="E173" s="6" t="s">
        <v>118</v>
      </c>
      <c r="F173" s="6">
        <v>0</v>
      </c>
      <c r="G173" s="6">
        <v>1994</v>
      </c>
      <c r="H173" s="6">
        <v>1993</v>
      </c>
      <c r="I173" s="6" t="s">
        <v>106</v>
      </c>
      <c r="J173" s="6" t="s">
        <v>146</v>
      </c>
      <c r="K173" s="6" t="s">
        <v>147</v>
      </c>
      <c r="L173" s="6" t="s">
        <v>112</v>
      </c>
      <c r="M173" s="6" t="s">
        <v>112</v>
      </c>
      <c r="N173" s="6" t="s">
        <v>112</v>
      </c>
      <c r="O173" s="6" t="s">
        <v>112</v>
      </c>
      <c r="P173" s="6" t="s">
        <v>121</v>
      </c>
      <c r="Q173" s="6" t="s">
        <v>112</v>
      </c>
      <c r="R173" s="6" t="s">
        <v>112</v>
      </c>
      <c r="S173" s="6" t="s">
        <v>110</v>
      </c>
      <c r="U173" s="6" t="s">
        <v>129</v>
      </c>
      <c r="V173" s="6" t="s">
        <v>122</v>
      </c>
      <c r="W173" s="14">
        <v>387050.62760000001</v>
      </c>
      <c r="X173" s="14">
        <v>5333900.4116000002</v>
      </c>
      <c r="Y173" s="6">
        <v>1879</v>
      </c>
      <c r="Z173" s="6">
        <v>13</v>
      </c>
      <c r="AA173" s="6">
        <v>144.54</v>
      </c>
      <c r="AB173" s="6">
        <v>1770</v>
      </c>
      <c r="AC173" s="6">
        <v>17</v>
      </c>
      <c r="AD173" s="6">
        <v>104.12</v>
      </c>
      <c r="AE173" s="6">
        <v>2.67</v>
      </c>
      <c r="AF173" s="6">
        <v>3.03</v>
      </c>
      <c r="AG173" s="6" t="s">
        <v>123</v>
      </c>
      <c r="AH173" s="6" t="s">
        <v>155</v>
      </c>
      <c r="AI173" s="6" t="s">
        <v>156</v>
      </c>
      <c r="AJ173" s="6">
        <v>347</v>
      </c>
    </row>
    <row r="174" spans="1:36" s="6" customFormat="1">
      <c r="A174" s="6">
        <v>2601</v>
      </c>
      <c r="B174" s="6" t="s">
        <v>103</v>
      </c>
      <c r="C174" s="6" t="s">
        <v>112</v>
      </c>
      <c r="D174" s="6" t="s">
        <v>112</v>
      </c>
      <c r="E174" s="6" t="s">
        <v>133</v>
      </c>
      <c r="F174" s="6">
        <v>2</v>
      </c>
      <c r="G174" s="6" t="s">
        <v>112</v>
      </c>
      <c r="H174" s="6" t="s">
        <v>112</v>
      </c>
      <c r="I174" s="6" t="s">
        <v>112</v>
      </c>
      <c r="J174" s="6" t="s">
        <v>146</v>
      </c>
      <c r="K174" s="6" t="s">
        <v>147</v>
      </c>
      <c r="L174" s="6" t="s">
        <v>112</v>
      </c>
      <c r="M174" s="6" t="s">
        <v>112</v>
      </c>
      <c r="N174" s="6" t="s">
        <v>112</v>
      </c>
      <c r="O174" s="6" t="s">
        <v>112</v>
      </c>
      <c r="P174" s="6" t="s">
        <v>121</v>
      </c>
      <c r="Q174" s="6" t="s">
        <v>112</v>
      </c>
      <c r="R174" s="6" t="s">
        <v>112</v>
      </c>
      <c r="S174" s="6" t="s">
        <v>112</v>
      </c>
      <c r="U174" s="6" t="s">
        <v>129</v>
      </c>
      <c r="V174" s="6">
        <v>2</v>
      </c>
      <c r="W174" s="14">
        <v>392921.2795</v>
      </c>
      <c r="X174" s="14">
        <v>5336964.2528999997</v>
      </c>
      <c r="Y174" s="6" t="s">
        <v>112</v>
      </c>
      <c r="Z174" s="6" t="s">
        <v>112</v>
      </c>
      <c r="AA174" s="6" t="s">
        <v>112</v>
      </c>
      <c r="AB174" s="6" t="s">
        <v>112</v>
      </c>
      <c r="AC174" s="6" t="s">
        <v>112</v>
      </c>
      <c r="AD174" s="6" t="s">
        <v>112</v>
      </c>
      <c r="AE174" s="6" t="s">
        <v>112</v>
      </c>
      <c r="AF174" s="6" t="s">
        <v>112</v>
      </c>
      <c r="AG174" s="6" t="s">
        <v>112</v>
      </c>
      <c r="AH174" s="6" t="s">
        <v>112</v>
      </c>
      <c r="AI174" s="6" t="s">
        <v>112</v>
      </c>
      <c r="AJ174" s="6" t="s">
        <v>112</v>
      </c>
    </row>
    <row r="175" spans="1:36" s="6" customFormat="1">
      <c r="A175" s="6">
        <v>2602</v>
      </c>
      <c r="B175" s="6" t="s">
        <v>103</v>
      </c>
      <c r="C175" s="6" t="s">
        <v>104</v>
      </c>
      <c r="D175" s="6" t="s">
        <v>36</v>
      </c>
      <c r="E175" s="6" t="s">
        <v>105</v>
      </c>
      <c r="F175" s="6">
        <v>16</v>
      </c>
      <c r="G175" s="6">
        <v>1993</v>
      </c>
      <c r="H175" s="6">
        <v>1976</v>
      </c>
      <c r="I175" s="6" t="s">
        <v>106</v>
      </c>
      <c r="J175" s="6" t="s">
        <v>146</v>
      </c>
      <c r="K175" s="6" t="s">
        <v>147</v>
      </c>
      <c r="L175" s="6" t="s">
        <v>112</v>
      </c>
      <c r="M175" s="6" t="s">
        <v>112</v>
      </c>
      <c r="N175" s="6" t="s">
        <v>112</v>
      </c>
      <c r="O175" s="6" t="s">
        <v>124</v>
      </c>
      <c r="P175" s="6" t="s">
        <v>111</v>
      </c>
      <c r="Q175" s="6" t="s">
        <v>110</v>
      </c>
      <c r="R175" s="6" t="s">
        <v>110</v>
      </c>
      <c r="S175" s="6" t="s">
        <v>110</v>
      </c>
      <c r="U175" s="6" t="s">
        <v>129</v>
      </c>
      <c r="V175" s="6">
        <v>8</v>
      </c>
      <c r="W175" s="14">
        <v>377404.02559999999</v>
      </c>
      <c r="X175" s="14">
        <v>5320454.2609000001</v>
      </c>
      <c r="Y175" s="6">
        <v>1282</v>
      </c>
      <c r="Z175" s="6">
        <v>44</v>
      </c>
      <c r="AA175" s="6">
        <v>29.14</v>
      </c>
      <c r="AB175" s="6">
        <v>1879</v>
      </c>
      <c r="AC175" s="6">
        <v>13</v>
      </c>
      <c r="AD175" s="6">
        <v>144.54</v>
      </c>
      <c r="AE175" s="6">
        <v>1.37</v>
      </c>
      <c r="AF175" s="6">
        <v>2.67</v>
      </c>
      <c r="AG175" s="6" t="s">
        <v>114</v>
      </c>
      <c r="AH175" s="6" t="s">
        <v>155</v>
      </c>
      <c r="AI175" s="6" t="s">
        <v>156</v>
      </c>
      <c r="AJ175" s="6">
        <v>375</v>
      </c>
    </row>
    <row r="176" spans="1:36" s="6" customFormat="1">
      <c r="A176" s="6">
        <v>2603</v>
      </c>
      <c r="B176" s="6" t="s">
        <v>103</v>
      </c>
      <c r="C176" s="6" t="s">
        <v>104</v>
      </c>
      <c r="D176" s="6" t="s">
        <v>36</v>
      </c>
      <c r="E176" s="6" t="s">
        <v>118</v>
      </c>
      <c r="F176" s="6">
        <v>0</v>
      </c>
      <c r="G176" s="6" t="s">
        <v>112</v>
      </c>
      <c r="H176" s="6" t="s">
        <v>112</v>
      </c>
      <c r="I176" s="6" t="s">
        <v>106</v>
      </c>
      <c r="J176" s="6" t="s">
        <v>146</v>
      </c>
      <c r="K176" s="6" t="s">
        <v>147</v>
      </c>
      <c r="L176" s="6" t="s">
        <v>112</v>
      </c>
      <c r="M176" s="6" t="s">
        <v>112</v>
      </c>
      <c r="N176" s="6" t="s">
        <v>112</v>
      </c>
      <c r="O176" s="6" t="s">
        <v>110</v>
      </c>
      <c r="P176" s="6" t="s">
        <v>121</v>
      </c>
      <c r="Q176" s="6" t="s">
        <v>112</v>
      </c>
      <c r="R176" s="6" t="s">
        <v>112</v>
      </c>
      <c r="S176" s="6" t="s">
        <v>110</v>
      </c>
      <c r="U176" s="6" t="s">
        <v>129</v>
      </c>
      <c r="V176" s="6" t="s">
        <v>122</v>
      </c>
      <c r="W176" s="14">
        <v>371459.98229999997</v>
      </c>
      <c r="X176" s="14">
        <v>5322290.7719999999</v>
      </c>
      <c r="Y176" s="6" t="s">
        <v>112</v>
      </c>
      <c r="Z176" s="6" t="s">
        <v>112</v>
      </c>
      <c r="AA176" s="6" t="s">
        <v>112</v>
      </c>
      <c r="AB176" s="6" t="s">
        <v>112</v>
      </c>
      <c r="AC176" s="6" t="s">
        <v>112</v>
      </c>
      <c r="AD176" s="6" t="s">
        <v>112</v>
      </c>
      <c r="AE176" s="6" t="s">
        <v>112</v>
      </c>
      <c r="AF176" s="6" t="s">
        <v>112</v>
      </c>
      <c r="AG176" s="6" t="s">
        <v>112</v>
      </c>
      <c r="AH176" s="6" t="s">
        <v>112</v>
      </c>
      <c r="AI176" s="6" t="s">
        <v>112</v>
      </c>
      <c r="AJ176" s="6" t="s">
        <v>112</v>
      </c>
    </row>
    <row r="177" spans="1:36" s="6" customFormat="1">
      <c r="A177" s="6">
        <v>2604</v>
      </c>
      <c r="B177" s="6" t="s">
        <v>162</v>
      </c>
      <c r="C177" s="6" t="s">
        <v>141</v>
      </c>
      <c r="D177" s="6" t="s">
        <v>36</v>
      </c>
      <c r="E177" s="6" t="s">
        <v>36</v>
      </c>
      <c r="F177" s="6" t="s">
        <v>112</v>
      </c>
      <c r="G177" s="6" t="s">
        <v>141</v>
      </c>
      <c r="H177" s="6" t="s">
        <v>112</v>
      </c>
      <c r="I177" s="6" t="s">
        <v>141</v>
      </c>
      <c r="J177" s="6" t="s">
        <v>141</v>
      </c>
      <c r="K177" s="6" t="s">
        <v>141</v>
      </c>
      <c r="L177" s="6" t="s">
        <v>36</v>
      </c>
      <c r="M177" s="6" t="s">
        <v>36</v>
      </c>
      <c r="N177" s="6" t="s">
        <v>36</v>
      </c>
      <c r="O177" s="6" t="s">
        <v>36</v>
      </c>
      <c r="P177" s="6" t="s">
        <v>36</v>
      </c>
      <c r="Q177" s="6" t="s">
        <v>36</v>
      </c>
      <c r="R177" s="6" t="s">
        <v>36</v>
      </c>
      <c r="S177" s="6" t="s">
        <v>36</v>
      </c>
      <c r="T177" s="6" t="s">
        <v>36</v>
      </c>
      <c r="U177" s="6" t="s">
        <v>141</v>
      </c>
      <c r="V177" s="6" t="s">
        <v>36</v>
      </c>
      <c r="W177" s="14">
        <v>371342.95240000001</v>
      </c>
      <c r="X177" s="14">
        <v>5322242.7762000002</v>
      </c>
      <c r="Y177" s="6" t="s">
        <v>112</v>
      </c>
      <c r="Z177" s="6" t="s">
        <v>112</v>
      </c>
      <c r="AA177" s="6" t="s">
        <v>112</v>
      </c>
      <c r="AB177" s="6" t="s">
        <v>141</v>
      </c>
      <c r="AC177" s="6" t="s">
        <v>141</v>
      </c>
      <c r="AD177" s="6" t="s">
        <v>141</v>
      </c>
      <c r="AE177" s="6" t="s">
        <v>112</v>
      </c>
      <c r="AF177" s="6" t="s">
        <v>141</v>
      </c>
      <c r="AG177" s="6" t="s">
        <v>141</v>
      </c>
      <c r="AH177" s="6" t="s">
        <v>112</v>
      </c>
      <c r="AI177" s="6" t="s">
        <v>112</v>
      </c>
      <c r="AJ177" s="6" t="s">
        <v>112</v>
      </c>
    </row>
    <row r="178" spans="1:36" s="6" customFormat="1">
      <c r="A178" s="6">
        <v>2605</v>
      </c>
      <c r="B178" s="6" t="s">
        <v>103</v>
      </c>
      <c r="C178" s="6" t="s">
        <v>104</v>
      </c>
      <c r="D178" s="6" t="s">
        <v>36</v>
      </c>
      <c r="E178" s="6" t="s">
        <v>118</v>
      </c>
      <c r="F178" s="6">
        <v>0</v>
      </c>
      <c r="G178" s="6">
        <v>1995</v>
      </c>
      <c r="H178" s="6">
        <v>1994</v>
      </c>
      <c r="I178" s="6" t="s">
        <v>106</v>
      </c>
      <c r="J178" s="6" t="s">
        <v>4</v>
      </c>
      <c r="K178" s="6" t="s">
        <v>107</v>
      </c>
      <c r="L178" s="6" t="s">
        <v>119</v>
      </c>
      <c r="M178" s="6" t="s">
        <v>120</v>
      </c>
      <c r="N178" s="6">
        <v>9</v>
      </c>
      <c r="O178" s="6" t="s">
        <v>110</v>
      </c>
      <c r="P178" s="6" t="s">
        <v>121</v>
      </c>
      <c r="Q178" s="6" t="s">
        <v>110</v>
      </c>
      <c r="R178" s="6" t="s">
        <v>110</v>
      </c>
      <c r="S178" s="6" t="s">
        <v>110</v>
      </c>
      <c r="U178" s="6" t="s">
        <v>169</v>
      </c>
      <c r="V178" s="6" t="s">
        <v>122</v>
      </c>
      <c r="W178" s="14">
        <v>367816.06660000002</v>
      </c>
      <c r="X178" s="14">
        <v>5317641.5398000004</v>
      </c>
      <c r="Y178" s="6">
        <v>1770</v>
      </c>
      <c r="Z178" s="6">
        <v>17</v>
      </c>
      <c r="AA178" s="6">
        <v>104.12</v>
      </c>
      <c r="AB178" s="6">
        <v>2422</v>
      </c>
      <c r="AC178" s="6">
        <v>16</v>
      </c>
      <c r="AD178" s="6">
        <v>151.38</v>
      </c>
      <c r="AE178" s="6">
        <v>3.03</v>
      </c>
      <c r="AF178" s="6">
        <v>3.96</v>
      </c>
      <c r="AG178" s="6" t="s">
        <v>123</v>
      </c>
      <c r="AH178" s="6" t="s">
        <v>155</v>
      </c>
      <c r="AI178" s="6" t="s">
        <v>156</v>
      </c>
      <c r="AJ178" s="6">
        <v>314</v>
      </c>
    </row>
    <row r="179" spans="1:36" s="6" customFormat="1">
      <c r="A179" s="6">
        <v>2606</v>
      </c>
      <c r="B179" s="6" t="s">
        <v>103</v>
      </c>
      <c r="C179" s="6" t="s">
        <v>116</v>
      </c>
      <c r="D179" s="6" t="s">
        <v>130</v>
      </c>
      <c r="E179" s="6" t="s">
        <v>105</v>
      </c>
      <c r="F179" s="6">
        <v>15</v>
      </c>
      <c r="G179" s="6">
        <v>1995</v>
      </c>
      <c r="H179" s="6">
        <v>1979</v>
      </c>
      <c r="I179" s="6" t="s">
        <v>106</v>
      </c>
      <c r="J179" s="6" t="s">
        <v>164</v>
      </c>
      <c r="K179" s="6" t="s">
        <v>107</v>
      </c>
      <c r="L179" s="6" t="s">
        <v>119</v>
      </c>
      <c r="M179" s="6" t="s">
        <v>120</v>
      </c>
      <c r="N179" s="6">
        <v>25</v>
      </c>
      <c r="O179" s="6" t="s">
        <v>134</v>
      </c>
      <c r="P179" s="6" t="s">
        <v>150</v>
      </c>
      <c r="Q179" s="6" t="s">
        <v>135</v>
      </c>
      <c r="R179" s="6" t="s">
        <v>158</v>
      </c>
      <c r="S179" s="6" t="s">
        <v>145</v>
      </c>
      <c r="T179" s="6" t="s">
        <v>174</v>
      </c>
      <c r="U179" s="6" t="s">
        <v>127</v>
      </c>
      <c r="V179" s="6">
        <v>7</v>
      </c>
      <c r="W179" s="14">
        <v>338170.7916</v>
      </c>
      <c r="X179" s="14">
        <v>5308556.3525999999</v>
      </c>
      <c r="Y179" s="6">
        <v>1028</v>
      </c>
      <c r="Z179" s="6">
        <v>43</v>
      </c>
      <c r="AA179" s="6">
        <v>23.91</v>
      </c>
      <c r="AB179" s="6">
        <v>2422</v>
      </c>
      <c r="AC179" s="6">
        <v>16</v>
      </c>
      <c r="AD179" s="6">
        <v>151.38</v>
      </c>
      <c r="AE179" s="6">
        <v>-2.25</v>
      </c>
      <c r="AF179" s="6">
        <v>3.96</v>
      </c>
      <c r="AG179" s="6" t="s">
        <v>114</v>
      </c>
      <c r="AH179" s="6" t="s">
        <v>155</v>
      </c>
      <c r="AI179" s="6" t="s">
        <v>156</v>
      </c>
      <c r="AJ179" s="6">
        <v>383</v>
      </c>
    </row>
    <row r="180" spans="1:36" s="6" customFormat="1">
      <c r="A180" s="6">
        <v>2607</v>
      </c>
      <c r="B180" s="6" t="s">
        <v>103</v>
      </c>
      <c r="C180" s="6" t="s">
        <v>104</v>
      </c>
      <c r="D180" s="6" t="s">
        <v>36</v>
      </c>
      <c r="E180" s="6" t="s">
        <v>118</v>
      </c>
      <c r="F180" s="6">
        <v>0</v>
      </c>
      <c r="G180" s="6">
        <v>1995</v>
      </c>
      <c r="H180" s="6">
        <v>1994</v>
      </c>
      <c r="I180" s="6" t="s">
        <v>106</v>
      </c>
      <c r="J180" s="6" t="s">
        <v>146</v>
      </c>
      <c r="K180" s="6" t="s">
        <v>107</v>
      </c>
      <c r="L180" s="6" t="s">
        <v>119</v>
      </c>
      <c r="M180" s="6" t="s">
        <v>109</v>
      </c>
      <c r="N180" s="6">
        <v>18</v>
      </c>
      <c r="O180" s="6" t="s">
        <v>110</v>
      </c>
      <c r="P180" s="6" t="s">
        <v>121</v>
      </c>
      <c r="Q180" s="6" t="s">
        <v>110</v>
      </c>
      <c r="R180" s="6" t="s">
        <v>110</v>
      </c>
      <c r="S180" s="6" t="s">
        <v>110</v>
      </c>
      <c r="T180" s="6" t="s">
        <v>174</v>
      </c>
      <c r="U180" s="6" t="s">
        <v>127</v>
      </c>
      <c r="V180" s="6" t="s">
        <v>122</v>
      </c>
      <c r="W180" s="14">
        <v>356090.47320000001</v>
      </c>
      <c r="X180" s="14">
        <v>5312955.9749999996</v>
      </c>
      <c r="Y180" s="6">
        <v>1770</v>
      </c>
      <c r="Z180" s="6">
        <v>17</v>
      </c>
      <c r="AA180" s="6">
        <v>104.12</v>
      </c>
      <c r="AB180" s="6">
        <v>2422</v>
      </c>
      <c r="AC180" s="6">
        <v>16</v>
      </c>
      <c r="AD180" s="6">
        <v>151.38</v>
      </c>
      <c r="AE180" s="6">
        <v>3.03</v>
      </c>
      <c r="AF180" s="6">
        <v>3.96</v>
      </c>
      <c r="AG180" s="6" t="s">
        <v>123</v>
      </c>
      <c r="AH180" s="6" t="s">
        <v>155</v>
      </c>
      <c r="AI180" s="6" t="s">
        <v>156</v>
      </c>
      <c r="AJ180" s="6">
        <v>297</v>
      </c>
    </row>
    <row r="181" spans="1:36" s="6" customFormat="1">
      <c r="A181" s="6">
        <v>2608</v>
      </c>
      <c r="B181" s="6" t="s">
        <v>103</v>
      </c>
      <c r="C181" s="6" t="s">
        <v>116</v>
      </c>
      <c r="D181" s="6" t="s">
        <v>130</v>
      </c>
      <c r="E181" s="6" t="s">
        <v>152</v>
      </c>
      <c r="F181" s="6">
        <v>1</v>
      </c>
      <c r="G181" s="6">
        <v>1995</v>
      </c>
      <c r="H181" s="6">
        <v>1993</v>
      </c>
      <c r="I181" s="6" t="s">
        <v>106</v>
      </c>
      <c r="J181" s="6" t="s">
        <v>146</v>
      </c>
      <c r="K181" s="6" t="s">
        <v>107</v>
      </c>
      <c r="L181" s="6" t="s">
        <v>119</v>
      </c>
      <c r="M181" s="6" t="s">
        <v>109</v>
      </c>
      <c r="N181" s="6">
        <v>25</v>
      </c>
      <c r="O181" s="6" t="s">
        <v>110</v>
      </c>
      <c r="P181" s="6" t="s">
        <v>121</v>
      </c>
      <c r="Q181" s="6" t="s">
        <v>110</v>
      </c>
      <c r="R181" s="6" t="s">
        <v>110</v>
      </c>
      <c r="S181" s="6" t="s">
        <v>110</v>
      </c>
      <c r="T181" s="6" t="s">
        <v>174</v>
      </c>
      <c r="U181" s="6" t="s">
        <v>139</v>
      </c>
      <c r="V181" s="6">
        <v>1</v>
      </c>
      <c r="W181" s="14">
        <v>357778.25180000003</v>
      </c>
      <c r="X181" s="14">
        <v>5316141.2779000001</v>
      </c>
      <c r="Y181" s="6">
        <v>1879</v>
      </c>
      <c r="Z181" s="6">
        <v>13</v>
      </c>
      <c r="AA181" s="6">
        <v>144.54</v>
      </c>
      <c r="AB181" s="6">
        <v>2422</v>
      </c>
      <c r="AC181" s="6">
        <v>16</v>
      </c>
      <c r="AD181" s="6">
        <v>151.38</v>
      </c>
      <c r="AE181" s="6">
        <v>2.67</v>
      </c>
      <c r="AF181" s="6">
        <v>3.96</v>
      </c>
      <c r="AG181" s="6" t="s">
        <v>123</v>
      </c>
      <c r="AH181" s="6" t="s">
        <v>155</v>
      </c>
      <c r="AI181" s="6" t="s">
        <v>156</v>
      </c>
      <c r="AJ181" s="6">
        <v>367</v>
      </c>
    </row>
    <row r="182" spans="1:36" s="6" customFormat="1">
      <c r="A182" s="6">
        <v>2609</v>
      </c>
      <c r="B182" s="6" t="s">
        <v>103</v>
      </c>
      <c r="C182" s="6" t="s">
        <v>112</v>
      </c>
      <c r="D182" s="6" t="s">
        <v>122</v>
      </c>
      <c r="E182" s="6" t="s">
        <v>118</v>
      </c>
      <c r="F182" s="6">
        <v>0</v>
      </c>
      <c r="G182" s="6">
        <v>1995</v>
      </c>
      <c r="H182" s="6">
        <v>1994</v>
      </c>
      <c r="I182" s="6" t="s">
        <v>106</v>
      </c>
      <c r="J182" s="6" t="s">
        <v>4</v>
      </c>
      <c r="K182" s="6" t="s">
        <v>107</v>
      </c>
      <c r="L182" s="6" t="s">
        <v>119</v>
      </c>
      <c r="M182" s="6" t="s">
        <v>120</v>
      </c>
      <c r="N182" s="6">
        <v>33</v>
      </c>
      <c r="O182" s="6" t="s">
        <v>110</v>
      </c>
      <c r="P182" s="6" t="s">
        <v>121</v>
      </c>
      <c r="Q182" s="6" t="s">
        <v>110</v>
      </c>
      <c r="R182" s="6" t="s">
        <v>110</v>
      </c>
      <c r="S182" s="6" t="s">
        <v>110</v>
      </c>
      <c r="T182" s="6" t="s">
        <v>174</v>
      </c>
      <c r="U182" s="6" t="s">
        <v>129</v>
      </c>
      <c r="V182" s="6" t="s">
        <v>122</v>
      </c>
      <c r="W182" s="14">
        <v>382232.91450000001</v>
      </c>
      <c r="X182" s="14">
        <v>5327486.8339999998</v>
      </c>
      <c r="Y182" s="6">
        <v>1770</v>
      </c>
      <c r="Z182" s="6">
        <v>17</v>
      </c>
      <c r="AA182" s="6">
        <v>104.12</v>
      </c>
      <c r="AB182" s="6">
        <v>2422</v>
      </c>
      <c r="AC182" s="6">
        <v>16</v>
      </c>
      <c r="AD182" s="6">
        <v>151.38</v>
      </c>
      <c r="AE182" s="6">
        <v>3.03</v>
      </c>
      <c r="AF182" s="6">
        <v>3.96</v>
      </c>
      <c r="AG182" s="6" t="s">
        <v>123</v>
      </c>
      <c r="AH182" s="6" t="s">
        <v>155</v>
      </c>
      <c r="AI182" s="6" t="s">
        <v>156</v>
      </c>
      <c r="AJ182" s="6">
        <v>327</v>
      </c>
    </row>
    <row r="183" spans="1:36" s="6" customFormat="1">
      <c r="A183" s="6">
        <v>2610</v>
      </c>
      <c r="B183" s="6" t="s">
        <v>103</v>
      </c>
      <c r="C183" s="6" t="s">
        <v>116</v>
      </c>
      <c r="D183" s="6" t="s">
        <v>130</v>
      </c>
      <c r="E183" s="6" t="s">
        <v>133</v>
      </c>
      <c r="F183" s="6">
        <v>8</v>
      </c>
      <c r="G183" s="6">
        <v>1995</v>
      </c>
      <c r="H183" s="6">
        <v>1986</v>
      </c>
      <c r="I183" s="6" t="s">
        <v>106</v>
      </c>
      <c r="J183" s="6" t="s">
        <v>146</v>
      </c>
      <c r="K183" s="6" t="s">
        <v>107</v>
      </c>
      <c r="L183" s="6" t="s">
        <v>119</v>
      </c>
      <c r="M183" s="6" t="s">
        <v>120</v>
      </c>
      <c r="N183" s="6">
        <v>8</v>
      </c>
      <c r="O183" s="6" t="s">
        <v>137</v>
      </c>
      <c r="P183" s="6" t="s">
        <v>111</v>
      </c>
      <c r="Q183" s="6" t="s">
        <v>110</v>
      </c>
      <c r="R183" s="6" t="s">
        <v>110</v>
      </c>
      <c r="S183" s="6" t="s">
        <v>110</v>
      </c>
      <c r="T183" s="6" t="s">
        <v>174</v>
      </c>
      <c r="U183" s="6" t="s">
        <v>127</v>
      </c>
      <c r="V183" s="6">
        <v>5</v>
      </c>
      <c r="W183" s="14">
        <v>341543.63939999999</v>
      </c>
      <c r="X183" s="14">
        <v>5313593.5756000001</v>
      </c>
      <c r="Y183" s="6">
        <v>1192</v>
      </c>
      <c r="Z183" s="6">
        <v>20</v>
      </c>
      <c r="AA183" s="6">
        <v>59.6</v>
      </c>
      <c r="AB183" s="6">
        <v>2422</v>
      </c>
      <c r="AC183" s="6">
        <v>16</v>
      </c>
      <c r="AD183" s="6">
        <v>151.38</v>
      </c>
      <c r="AE183" s="6">
        <v>0.5</v>
      </c>
      <c r="AF183" s="6">
        <v>3.96</v>
      </c>
      <c r="AG183" s="6" t="s">
        <v>114</v>
      </c>
      <c r="AH183" s="6" t="s">
        <v>155</v>
      </c>
      <c r="AI183" s="6" t="s">
        <v>156</v>
      </c>
      <c r="AJ183" s="6">
        <v>401</v>
      </c>
    </row>
    <row r="184" spans="1:36" s="6" customFormat="1">
      <c r="A184" s="6">
        <v>2611</v>
      </c>
      <c r="B184" s="6" t="s">
        <v>103</v>
      </c>
      <c r="C184" s="6" t="s">
        <v>116</v>
      </c>
      <c r="D184" s="6" t="s">
        <v>130</v>
      </c>
      <c r="E184" s="6" t="s">
        <v>152</v>
      </c>
      <c r="F184" s="6">
        <v>1</v>
      </c>
      <c r="G184" s="6">
        <v>1995</v>
      </c>
      <c r="H184" s="6">
        <v>1993</v>
      </c>
      <c r="I184" s="6" t="s">
        <v>106</v>
      </c>
      <c r="J184" s="6" t="s">
        <v>4</v>
      </c>
      <c r="K184" s="6" t="s">
        <v>107</v>
      </c>
      <c r="L184" s="6" t="s">
        <v>119</v>
      </c>
      <c r="M184" s="6" t="s">
        <v>109</v>
      </c>
      <c r="N184" s="6">
        <v>34</v>
      </c>
      <c r="O184" s="6" t="s">
        <v>110</v>
      </c>
      <c r="P184" s="6" t="s">
        <v>121</v>
      </c>
      <c r="Q184" s="6" t="s">
        <v>110</v>
      </c>
      <c r="R184" s="6" t="s">
        <v>110</v>
      </c>
      <c r="S184" s="6" t="s">
        <v>110</v>
      </c>
      <c r="T184" s="6" t="s">
        <v>174</v>
      </c>
      <c r="U184" s="6" t="s">
        <v>139</v>
      </c>
      <c r="V184" s="6">
        <v>1</v>
      </c>
      <c r="W184" s="14">
        <v>359767.92940000002</v>
      </c>
      <c r="X184" s="14">
        <v>5316007.2550999997</v>
      </c>
      <c r="Y184" s="6">
        <v>1879</v>
      </c>
      <c r="Z184" s="6">
        <v>13</v>
      </c>
      <c r="AA184" s="6">
        <v>144.54</v>
      </c>
      <c r="AB184" s="6">
        <v>2422</v>
      </c>
      <c r="AC184" s="6">
        <v>16</v>
      </c>
      <c r="AD184" s="6">
        <v>151.38</v>
      </c>
      <c r="AE184" s="6">
        <v>2.67</v>
      </c>
      <c r="AF184" s="6">
        <v>3.96</v>
      </c>
      <c r="AG184" s="6" t="s">
        <v>123</v>
      </c>
      <c r="AH184" s="6" t="s">
        <v>155</v>
      </c>
      <c r="AI184" s="6" t="s">
        <v>156</v>
      </c>
      <c r="AJ184" s="6">
        <v>379</v>
      </c>
    </row>
    <row r="185" spans="1:36" s="6" customFormat="1">
      <c r="A185" s="6">
        <v>2612</v>
      </c>
      <c r="B185" s="6" t="s">
        <v>103</v>
      </c>
      <c r="C185" s="6" t="s">
        <v>112</v>
      </c>
      <c r="D185" s="6" t="s">
        <v>122</v>
      </c>
      <c r="E185" s="6" t="s">
        <v>118</v>
      </c>
      <c r="F185" s="6">
        <v>0</v>
      </c>
      <c r="G185" s="6">
        <v>1995</v>
      </c>
      <c r="H185" s="6">
        <v>1994</v>
      </c>
      <c r="I185" s="6" t="s">
        <v>106</v>
      </c>
      <c r="J185" s="6" t="s">
        <v>4</v>
      </c>
      <c r="K185" s="6" t="s">
        <v>107</v>
      </c>
      <c r="L185" s="6" t="s">
        <v>119</v>
      </c>
      <c r="M185" s="6" t="s">
        <v>109</v>
      </c>
      <c r="N185" s="6">
        <v>59</v>
      </c>
      <c r="O185" s="6" t="s">
        <v>110</v>
      </c>
      <c r="P185" s="6" t="s">
        <v>121</v>
      </c>
      <c r="Q185" s="6" t="s">
        <v>112</v>
      </c>
      <c r="R185" s="6" t="s">
        <v>112</v>
      </c>
      <c r="S185" s="6" t="s">
        <v>110</v>
      </c>
      <c r="T185" s="6" t="s">
        <v>174</v>
      </c>
      <c r="U185" s="6" t="s">
        <v>129</v>
      </c>
      <c r="V185" s="6" t="s">
        <v>122</v>
      </c>
      <c r="W185" s="14">
        <v>377224.9621</v>
      </c>
      <c r="X185" s="14">
        <v>5324154.5872</v>
      </c>
      <c r="Y185" s="6">
        <v>1770</v>
      </c>
      <c r="Z185" s="6">
        <v>17</v>
      </c>
      <c r="AA185" s="6">
        <v>104.12</v>
      </c>
      <c r="AB185" s="6">
        <v>2422</v>
      </c>
      <c r="AC185" s="6">
        <v>16</v>
      </c>
      <c r="AD185" s="6">
        <v>151.38</v>
      </c>
      <c r="AE185" s="6">
        <v>3.03</v>
      </c>
      <c r="AF185" s="6">
        <v>3.96</v>
      </c>
      <c r="AG185" s="6" t="s">
        <v>123</v>
      </c>
      <c r="AH185" s="6" t="s">
        <v>155</v>
      </c>
      <c r="AI185" s="6" t="s">
        <v>156</v>
      </c>
      <c r="AJ185" s="6">
        <v>360</v>
      </c>
    </row>
    <row r="186" spans="1:36" s="6" customFormat="1">
      <c r="A186" s="6">
        <v>2613</v>
      </c>
      <c r="B186" s="6" t="s">
        <v>165</v>
      </c>
      <c r="C186" s="6" t="s">
        <v>141</v>
      </c>
      <c r="D186" s="6" t="s">
        <v>36</v>
      </c>
      <c r="E186" s="6" t="s">
        <v>141</v>
      </c>
      <c r="F186" s="6" t="s">
        <v>141</v>
      </c>
      <c r="G186" s="6" t="s">
        <v>141</v>
      </c>
      <c r="H186" s="6" t="s">
        <v>141</v>
      </c>
      <c r="I186" s="6" t="s">
        <v>141</v>
      </c>
      <c r="J186" s="6" t="s">
        <v>141</v>
      </c>
      <c r="K186" s="6" t="s">
        <v>141</v>
      </c>
      <c r="L186" s="6" t="s">
        <v>36</v>
      </c>
      <c r="M186" s="6" t="s">
        <v>36</v>
      </c>
      <c r="N186" s="6" t="s">
        <v>36</v>
      </c>
      <c r="O186" s="6" t="s">
        <v>36</v>
      </c>
      <c r="P186" s="6" t="s">
        <v>36</v>
      </c>
      <c r="Q186" s="6" t="s">
        <v>36</v>
      </c>
      <c r="R186" s="6" t="s">
        <v>36</v>
      </c>
      <c r="S186" s="6" t="s">
        <v>36</v>
      </c>
      <c r="T186" s="6" t="s">
        <v>36</v>
      </c>
      <c r="U186" s="6" t="s">
        <v>141</v>
      </c>
      <c r="V186" s="6" t="s">
        <v>36</v>
      </c>
      <c r="W186" s="6" t="s">
        <v>142</v>
      </c>
      <c r="X186" s="6" t="s">
        <v>142</v>
      </c>
      <c r="Y186" s="6" t="s">
        <v>141</v>
      </c>
      <c r="Z186" s="6" t="s">
        <v>141</v>
      </c>
      <c r="AA186" s="6" t="s">
        <v>141</v>
      </c>
      <c r="AB186" s="6" t="s">
        <v>141</v>
      </c>
      <c r="AC186" s="6" t="s">
        <v>141</v>
      </c>
      <c r="AD186" s="6" t="s">
        <v>141</v>
      </c>
      <c r="AE186" s="6" t="s">
        <v>141</v>
      </c>
      <c r="AF186" s="6" t="s">
        <v>141</v>
      </c>
      <c r="AG186" s="6" t="s">
        <v>141</v>
      </c>
      <c r="AH186" s="6" t="s">
        <v>112</v>
      </c>
      <c r="AI186" s="6" t="s">
        <v>112</v>
      </c>
      <c r="AJ186" s="6" t="s">
        <v>112</v>
      </c>
    </row>
    <row r="187" spans="1:36" s="6" customFormat="1">
      <c r="A187" s="6">
        <v>2614</v>
      </c>
      <c r="B187" s="6" t="s">
        <v>103</v>
      </c>
      <c r="C187" s="6" t="s">
        <v>116</v>
      </c>
      <c r="D187" s="6" t="s">
        <v>130</v>
      </c>
      <c r="E187" s="6" t="s">
        <v>105</v>
      </c>
      <c r="F187" s="6">
        <v>10</v>
      </c>
      <c r="G187" s="6">
        <v>1995</v>
      </c>
      <c r="H187" s="6">
        <v>1984</v>
      </c>
      <c r="I187" s="6" t="s">
        <v>106</v>
      </c>
      <c r="J187" s="6" t="s">
        <v>168</v>
      </c>
      <c r="K187" s="6" t="s">
        <v>107</v>
      </c>
      <c r="L187" s="6" t="s">
        <v>132</v>
      </c>
      <c r="M187" s="6" t="s">
        <v>128</v>
      </c>
      <c r="N187" s="6">
        <v>55</v>
      </c>
      <c r="O187" s="6" t="s">
        <v>110</v>
      </c>
      <c r="P187" s="6" t="s">
        <v>150</v>
      </c>
      <c r="Q187" s="6" t="s">
        <v>125</v>
      </c>
      <c r="R187" s="6" t="s">
        <v>136</v>
      </c>
      <c r="S187" s="6" t="s">
        <v>110</v>
      </c>
      <c r="T187" s="6" t="s">
        <v>174</v>
      </c>
      <c r="U187" s="6" t="s">
        <v>127</v>
      </c>
      <c r="V187" s="6">
        <v>6</v>
      </c>
      <c r="W187" s="6" t="s">
        <v>142</v>
      </c>
      <c r="X187" s="6" t="s">
        <v>142</v>
      </c>
      <c r="Y187" s="6">
        <v>1038</v>
      </c>
      <c r="Z187" s="6">
        <v>24</v>
      </c>
      <c r="AA187" s="6">
        <v>43.25</v>
      </c>
      <c r="AB187" s="6">
        <v>2422</v>
      </c>
      <c r="AC187" s="6">
        <v>16</v>
      </c>
      <c r="AD187" s="6">
        <v>151.38</v>
      </c>
      <c r="AE187" s="6">
        <v>1.6</v>
      </c>
      <c r="AF187" s="6">
        <v>3.96</v>
      </c>
      <c r="AG187" s="6" t="s">
        <v>114</v>
      </c>
      <c r="AH187" s="6" t="s">
        <v>155</v>
      </c>
      <c r="AI187" s="6" t="s">
        <v>156</v>
      </c>
      <c r="AJ187" s="6">
        <v>383</v>
      </c>
    </row>
    <row r="188" spans="1:36" s="6" customFormat="1">
      <c r="A188" s="6">
        <v>2615</v>
      </c>
      <c r="B188" s="6" t="s">
        <v>103</v>
      </c>
      <c r="C188" s="6" t="s">
        <v>116</v>
      </c>
      <c r="D188" s="6" t="s">
        <v>130</v>
      </c>
      <c r="E188" s="6" t="s">
        <v>105</v>
      </c>
      <c r="F188" s="6">
        <v>10</v>
      </c>
      <c r="G188" s="6">
        <v>1995</v>
      </c>
      <c r="H188" s="6">
        <v>1984</v>
      </c>
      <c r="I188" s="6" t="s">
        <v>106</v>
      </c>
      <c r="J188" s="6" t="s">
        <v>168</v>
      </c>
      <c r="K188" s="6" t="s">
        <v>107</v>
      </c>
      <c r="L188" s="6" t="s">
        <v>132</v>
      </c>
      <c r="M188" s="6" t="s">
        <v>128</v>
      </c>
      <c r="N188" s="6">
        <v>74</v>
      </c>
      <c r="O188" s="6" t="s">
        <v>134</v>
      </c>
      <c r="P188" s="6" t="s">
        <v>111</v>
      </c>
      <c r="Q188" s="6" t="s">
        <v>110</v>
      </c>
      <c r="R188" s="6" t="s">
        <v>110</v>
      </c>
      <c r="S188" s="6" t="s">
        <v>110</v>
      </c>
      <c r="T188" s="6" t="s">
        <v>174</v>
      </c>
      <c r="U188" s="6" t="s">
        <v>127</v>
      </c>
      <c r="V188" s="6">
        <v>6</v>
      </c>
      <c r="W188" s="6" t="s">
        <v>142</v>
      </c>
      <c r="X188" s="6" t="s">
        <v>142</v>
      </c>
      <c r="Y188" s="6">
        <v>1038</v>
      </c>
      <c r="Z188" s="6">
        <v>24</v>
      </c>
      <c r="AA188" s="6">
        <v>43.25</v>
      </c>
      <c r="AB188" s="6">
        <v>2422</v>
      </c>
      <c r="AC188" s="6">
        <v>16</v>
      </c>
      <c r="AD188" s="6">
        <v>151.38</v>
      </c>
      <c r="AE188" s="6">
        <v>1.6</v>
      </c>
      <c r="AF188" s="6">
        <v>3.96</v>
      </c>
      <c r="AG188" s="6" t="s">
        <v>114</v>
      </c>
      <c r="AH188" s="6" t="s">
        <v>155</v>
      </c>
      <c r="AI188" s="6" t="s">
        <v>156</v>
      </c>
      <c r="AJ188" s="6">
        <v>387</v>
      </c>
    </row>
    <row r="189" spans="1:36" s="6" customFormat="1">
      <c r="A189" s="6">
        <v>2616</v>
      </c>
      <c r="B189" s="6" t="s">
        <v>103</v>
      </c>
      <c r="C189" s="6" t="s">
        <v>116</v>
      </c>
      <c r="D189" s="6" t="s">
        <v>130</v>
      </c>
      <c r="E189" s="6" t="s">
        <v>105</v>
      </c>
      <c r="F189" s="6">
        <v>11</v>
      </c>
      <c r="G189" s="6">
        <v>1995</v>
      </c>
      <c r="H189" s="6">
        <v>1983</v>
      </c>
      <c r="I189" s="6" t="s">
        <v>106</v>
      </c>
      <c r="J189" s="6" t="s">
        <v>144</v>
      </c>
      <c r="K189" s="6" t="s">
        <v>107</v>
      </c>
      <c r="L189" s="6" t="s">
        <v>119</v>
      </c>
      <c r="M189" s="6" t="s">
        <v>120</v>
      </c>
      <c r="N189" s="6">
        <v>8</v>
      </c>
      <c r="O189" s="6" t="s">
        <v>134</v>
      </c>
      <c r="P189" s="6" t="s">
        <v>150</v>
      </c>
      <c r="Q189" s="6" t="s">
        <v>125</v>
      </c>
      <c r="R189" s="6" t="s">
        <v>126</v>
      </c>
      <c r="S189" s="6" t="s">
        <v>145</v>
      </c>
      <c r="T189" s="6" t="s">
        <v>174</v>
      </c>
      <c r="U189" s="6" t="s">
        <v>127</v>
      </c>
      <c r="V189" s="6">
        <v>6</v>
      </c>
      <c r="W189" s="14">
        <v>344978.14880000002</v>
      </c>
      <c r="X189" s="14">
        <v>5305892.9523</v>
      </c>
      <c r="Y189" s="6">
        <v>932</v>
      </c>
      <c r="Z189" s="6">
        <v>23</v>
      </c>
      <c r="AA189" s="6">
        <v>40.520000000000003</v>
      </c>
      <c r="AB189" s="6">
        <v>2422</v>
      </c>
      <c r="AC189" s="6">
        <v>16</v>
      </c>
      <c r="AD189" s="6">
        <v>151.38</v>
      </c>
      <c r="AE189" s="6">
        <v>3.42</v>
      </c>
      <c r="AF189" s="6">
        <v>3.96</v>
      </c>
      <c r="AG189" s="6" t="s">
        <v>114</v>
      </c>
      <c r="AH189" s="6" t="s">
        <v>155</v>
      </c>
      <c r="AI189" s="6" t="s">
        <v>156</v>
      </c>
      <c r="AJ189" s="6">
        <v>385</v>
      </c>
    </row>
    <row r="190" spans="1:36" s="6" customFormat="1">
      <c r="A190" s="6">
        <v>2617</v>
      </c>
      <c r="B190" s="6" t="s">
        <v>103</v>
      </c>
      <c r="C190" s="6" t="s">
        <v>116</v>
      </c>
      <c r="D190" s="6" t="s">
        <v>130</v>
      </c>
      <c r="E190" s="6" t="s">
        <v>133</v>
      </c>
      <c r="F190" s="6">
        <v>5</v>
      </c>
      <c r="G190" s="6">
        <v>1995</v>
      </c>
      <c r="H190" s="6">
        <v>1989</v>
      </c>
      <c r="I190" s="6" t="s">
        <v>106</v>
      </c>
      <c r="J190" s="6" t="s">
        <v>4</v>
      </c>
      <c r="K190" s="6" t="s">
        <v>107</v>
      </c>
      <c r="L190" s="6" t="s">
        <v>108</v>
      </c>
      <c r="M190" s="6" t="s">
        <v>128</v>
      </c>
      <c r="N190" s="6">
        <v>61</v>
      </c>
      <c r="O190" s="6" t="s">
        <v>110</v>
      </c>
      <c r="P190" s="6" t="s">
        <v>121</v>
      </c>
      <c r="Q190" s="6" t="s">
        <v>110</v>
      </c>
      <c r="R190" s="6" t="s">
        <v>110</v>
      </c>
      <c r="S190" s="6" t="s">
        <v>110</v>
      </c>
      <c r="T190" s="6" t="s">
        <v>112</v>
      </c>
      <c r="U190" s="6" t="s">
        <v>127</v>
      </c>
      <c r="V190" s="6">
        <v>4</v>
      </c>
      <c r="W190" s="14">
        <v>343029.73989999999</v>
      </c>
      <c r="X190" s="14">
        <v>5306669.9225000003</v>
      </c>
      <c r="Y190" s="6">
        <v>1397</v>
      </c>
      <c r="Z190" s="6">
        <v>12</v>
      </c>
      <c r="AA190" s="6">
        <v>116.42</v>
      </c>
      <c r="AB190" s="6">
        <v>2422</v>
      </c>
      <c r="AC190" s="6">
        <v>16</v>
      </c>
      <c r="AD190" s="6">
        <v>151.38</v>
      </c>
      <c r="AE190" s="6">
        <v>5.08</v>
      </c>
      <c r="AF190" s="6">
        <v>3.96</v>
      </c>
      <c r="AG190" s="6" t="s">
        <v>114</v>
      </c>
      <c r="AH190" s="6" t="s">
        <v>155</v>
      </c>
      <c r="AI190" s="6" t="s">
        <v>156</v>
      </c>
      <c r="AJ190" s="6">
        <v>371</v>
      </c>
    </row>
    <row r="191" spans="1:36" s="6" customFormat="1">
      <c r="A191" s="6">
        <v>2618</v>
      </c>
      <c r="B191" s="6" t="s">
        <v>103</v>
      </c>
      <c r="C191" s="6" t="s">
        <v>116</v>
      </c>
      <c r="D191" s="6" t="s">
        <v>130</v>
      </c>
      <c r="E191" s="6" t="s">
        <v>105</v>
      </c>
      <c r="F191" s="6">
        <v>11</v>
      </c>
      <c r="G191" s="6">
        <v>1995</v>
      </c>
      <c r="H191" s="6">
        <v>1983</v>
      </c>
      <c r="I191" s="6" t="s">
        <v>106</v>
      </c>
      <c r="J191" s="6" t="s">
        <v>4</v>
      </c>
      <c r="K191" s="6" t="s">
        <v>107</v>
      </c>
      <c r="L191" s="6" t="s">
        <v>132</v>
      </c>
      <c r="M191" s="6" t="s">
        <v>109</v>
      </c>
      <c r="N191" s="6">
        <v>35</v>
      </c>
      <c r="O191" s="6" t="s">
        <v>124</v>
      </c>
      <c r="P191" s="6" t="s">
        <v>111</v>
      </c>
      <c r="Q191" s="6" t="s">
        <v>110</v>
      </c>
      <c r="R191" s="6" t="s">
        <v>110</v>
      </c>
      <c r="S191" s="6" t="s">
        <v>110</v>
      </c>
      <c r="T191" s="6" t="s">
        <v>112</v>
      </c>
      <c r="U191" s="6" t="s">
        <v>129</v>
      </c>
      <c r="V191" s="6">
        <v>7</v>
      </c>
      <c r="W191" s="14">
        <v>375024.66820000001</v>
      </c>
      <c r="X191" s="14">
        <v>5325948.0416000001</v>
      </c>
      <c r="Y191" s="6">
        <v>932</v>
      </c>
      <c r="Z191" s="6">
        <v>23</v>
      </c>
      <c r="AA191" s="6">
        <v>40.520000000000003</v>
      </c>
      <c r="AB191" s="6">
        <v>2422</v>
      </c>
      <c r="AC191" s="6">
        <v>16</v>
      </c>
      <c r="AD191" s="6">
        <v>151.38</v>
      </c>
      <c r="AE191" s="6">
        <v>3.42</v>
      </c>
      <c r="AF191" s="6">
        <v>3.96</v>
      </c>
      <c r="AG191" s="6" t="s">
        <v>114</v>
      </c>
      <c r="AH191" s="6" t="s">
        <v>155</v>
      </c>
      <c r="AI191" s="6" t="s">
        <v>156</v>
      </c>
      <c r="AJ191" s="6">
        <v>404</v>
      </c>
    </row>
    <row r="192" spans="1:36" s="6" customFormat="1">
      <c r="A192" s="6">
        <v>2619</v>
      </c>
      <c r="B192" s="6" t="s">
        <v>103</v>
      </c>
      <c r="C192" s="6" t="s">
        <v>116</v>
      </c>
      <c r="D192" s="6" t="s">
        <v>130</v>
      </c>
      <c r="E192" s="6" t="s">
        <v>105</v>
      </c>
      <c r="F192" s="6">
        <v>12</v>
      </c>
      <c r="G192" s="6">
        <v>1995</v>
      </c>
      <c r="H192" s="6">
        <v>1982</v>
      </c>
      <c r="I192" s="6" t="s">
        <v>106</v>
      </c>
      <c r="J192" s="6" t="s">
        <v>4</v>
      </c>
      <c r="K192" s="6" t="s">
        <v>107</v>
      </c>
      <c r="L192" s="6" t="s">
        <v>132</v>
      </c>
      <c r="M192" s="6" t="s">
        <v>109</v>
      </c>
      <c r="N192" s="6">
        <v>49</v>
      </c>
      <c r="O192" s="6" t="s">
        <v>124</v>
      </c>
      <c r="P192" s="6" t="s">
        <v>111</v>
      </c>
      <c r="Q192" s="6" t="s">
        <v>125</v>
      </c>
      <c r="R192" s="6" t="s">
        <v>136</v>
      </c>
      <c r="S192" s="6" t="s">
        <v>110</v>
      </c>
      <c r="T192" s="6" t="s">
        <v>112</v>
      </c>
      <c r="U192" s="6" t="s">
        <v>129</v>
      </c>
      <c r="V192" s="6">
        <v>8</v>
      </c>
      <c r="W192" s="14">
        <v>382066.35979999998</v>
      </c>
      <c r="X192" s="14">
        <v>5333413.0427999999</v>
      </c>
      <c r="Y192" s="6">
        <v>872</v>
      </c>
      <c r="Z192" s="6">
        <v>14</v>
      </c>
      <c r="AA192" s="6">
        <v>62.29</v>
      </c>
      <c r="AB192" s="6">
        <v>2422</v>
      </c>
      <c r="AC192" s="6">
        <v>16</v>
      </c>
      <c r="AD192" s="6">
        <v>151.38</v>
      </c>
      <c r="AE192" s="6">
        <v>0.8</v>
      </c>
      <c r="AF192" s="6">
        <v>3.96</v>
      </c>
      <c r="AG192" s="6" t="s">
        <v>114</v>
      </c>
      <c r="AH192" s="6" t="s">
        <v>155</v>
      </c>
      <c r="AI192" s="6" t="s">
        <v>156</v>
      </c>
      <c r="AJ192" s="6">
        <v>401</v>
      </c>
    </row>
    <row r="193" spans="1:36" s="6" customFormat="1">
      <c r="A193" s="6">
        <v>2620</v>
      </c>
      <c r="B193" s="6" t="s">
        <v>103</v>
      </c>
      <c r="C193" s="6" t="s">
        <v>116</v>
      </c>
      <c r="D193" s="6" t="s">
        <v>130</v>
      </c>
      <c r="E193" s="6" t="s">
        <v>118</v>
      </c>
      <c r="F193" s="6">
        <v>0</v>
      </c>
      <c r="G193" s="6">
        <v>1995</v>
      </c>
      <c r="H193" s="6">
        <v>1994</v>
      </c>
      <c r="I193" s="6" t="s">
        <v>106</v>
      </c>
      <c r="J193" s="6" t="s">
        <v>4</v>
      </c>
      <c r="K193" s="6" t="s">
        <v>107</v>
      </c>
      <c r="L193" s="6" t="s">
        <v>119</v>
      </c>
      <c r="M193" s="6" t="s">
        <v>128</v>
      </c>
      <c r="N193" s="6">
        <v>65</v>
      </c>
      <c r="O193" s="6" t="s">
        <v>110</v>
      </c>
      <c r="P193" s="6" t="s">
        <v>121</v>
      </c>
      <c r="Q193" s="6" t="s">
        <v>112</v>
      </c>
      <c r="R193" s="6" t="s">
        <v>112</v>
      </c>
      <c r="S193" s="6" t="s">
        <v>110</v>
      </c>
      <c r="T193" s="6" t="s">
        <v>112</v>
      </c>
      <c r="U193" s="6" t="s">
        <v>131</v>
      </c>
      <c r="V193" s="6" t="s">
        <v>122</v>
      </c>
      <c r="W193" s="14">
        <v>380044.39850000001</v>
      </c>
      <c r="X193" s="14">
        <v>5333064.1028000005</v>
      </c>
      <c r="Y193" s="6">
        <v>1770</v>
      </c>
      <c r="Z193" s="6">
        <v>17</v>
      </c>
      <c r="AA193" s="6">
        <v>104.12</v>
      </c>
      <c r="AB193" s="6">
        <v>2422</v>
      </c>
      <c r="AC193" s="6">
        <v>16</v>
      </c>
      <c r="AD193" s="6">
        <v>151.38</v>
      </c>
      <c r="AE193" s="6">
        <v>3.03</v>
      </c>
      <c r="AF193" s="6">
        <v>3.96</v>
      </c>
      <c r="AG193" s="6" t="s">
        <v>123</v>
      </c>
      <c r="AH193" s="6" t="s">
        <v>155</v>
      </c>
      <c r="AI193" s="6" t="s">
        <v>156</v>
      </c>
      <c r="AJ193" s="6">
        <v>337</v>
      </c>
    </row>
    <row r="194" spans="1:36" s="6" customFormat="1">
      <c r="A194" s="6">
        <v>2621</v>
      </c>
      <c r="B194" s="6" t="s">
        <v>103</v>
      </c>
      <c r="C194" s="6" t="s">
        <v>116</v>
      </c>
      <c r="D194" s="6" t="s">
        <v>130</v>
      </c>
      <c r="E194" s="6" t="s">
        <v>105</v>
      </c>
      <c r="F194" s="6">
        <v>10</v>
      </c>
      <c r="G194" s="6">
        <v>1995</v>
      </c>
      <c r="H194" s="6">
        <v>1984</v>
      </c>
      <c r="I194" s="6" t="s">
        <v>106</v>
      </c>
      <c r="J194" s="6" t="s">
        <v>144</v>
      </c>
      <c r="K194" s="6" t="s">
        <v>107</v>
      </c>
      <c r="L194" s="6" t="s">
        <v>132</v>
      </c>
      <c r="M194" s="6" t="s">
        <v>120</v>
      </c>
      <c r="N194" s="6">
        <v>7</v>
      </c>
      <c r="O194" s="6" t="s">
        <v>110</v>
      </c>
      <c r="P194" s="6" t="s">
        <v>138</v>
      </c>
      <c r="Q194" s="6" t="s">
        <v>110</v>
      </c>
      <c r="R194" s="6" t="s">
        <v>110</v>
      </c>
      <c r="S194" s="6" t="s">
        <v>151</v>
      </c>
      <c r="T194" s="6" t="s">
        <v>112</v>
      </c>
      <c r="U194" s="6" t="s">
        <v>113</v>
      </c>
      <c r="V194" s="6">
        <v>7</v>
      </c>
      <c r="W194" s="14">
        <v>360871.35460000002</v>
      </c>
      <c r="X194" s="14">
        <v>5322755.4327999996</v>
      </c>
      <c r="Y194" s="6">
        <v>1038</v>
      </c>
      <c r="Z194" s="6">
        <v>24</v>
      </c>
      <c r="AA194" s="6">
        <v>43.25</v>
      </c>
      <c r="AB194" s="6">
        <v>2422</v>
      </c>
      <c r="AC194" s="6">
        <v>16</v>
      </c>
      <c r="AD194" s="6">
        <v>151.38</v>
      </c>
      <c r="AE194" s="6">
        <v>1.6</v>
      </c>
      <c r="AF194" s="6">
        <v>3.96</v>
      </c>
      <c r="AG194" s="6" t="s">
        <v>114</v>
      </c>
      <c r="AH194" s="6" t="s">
        <v>155</v>
      </c>
      <c r="AI194" s="6" t="s">
        <v>156</v>
      </c>
      <c r="AJ194" s="6">
        <v>398</v>
      </c>
    </row>
    <row r="195" spans="1:36" s="6" customFormat="1">
      <c r="A195" s="6">
        <v>2622</v>
      </c>
      <c r="B195" s="6" t="s">
        <v>103</v>
      </c>
      <c r="C195" s="6" t="s">
        <v>116</v>
      </c>
      <c r="D195" s="6" t="s">
        <v>130</v>
      </c>
      <c r="E195" s="6" t="s">
        <v>152</v>
      </c>
      <c r="F195" s="6">
        <v>1</v>
      </c>
      <c r="G195" s="6">
        <v>1995</v>
      </c>
      <c r="H195" s="6">
        <v>1993</v>
      </c>
      <c r="I195" s="6" t="s">
        <v>106</v>
      </c>
      <c r="J195" s="6" t="s">
        <v>4</v>
      </c>
      <c r="K195" s="6" t="s">
        <v>107</v>
      </c>
      <c r="L195" s="6" t="s">
        <v>119</v>
      </c>
      <c r="M195" s="6" t="s">
        <v>128</v>
      </c>
      <c r="N195" s="6">
        <v>26</v>
      </c>
      <c r="O195" s="6" t="s">
        <v>110</v>
      </c>
      <c r="P195" s="6" t="s">
        <v>121</v>
      </c>
      <c r="Q195" s="6" t="s">
        <v>110</v>
      </c>
      <c r="R195" s="6" t="s">
        <v>110</v>
      </c>
      <c r="S195" s="6" t="s">
        <v>110</v>
      </c>
      <c r="T195" s="6" t="s">
        <v>112</v>
      </c>
      <c r="U195" s="6" t="s">
        <v>113</v>
      </c>
      <c r="V195" s="6">
        <v>1</v>
      </c>
      <c r="W195" s="14">
        <v>352235.63370000001</v>
      </c>
      <c r="X195" s="14">
        <v>5318734.2331999997</v>
      </c>
      <c r="Y195" s="6">
        <v>1879</v>
      </c>
      <c r="Z195" s="6">
        <v>13</v>
      </c>
      <c r="AA195" s="6">
        <v>144.54</v>
      </c>
      <c r="AB195" s="6">
        <v>2422</v>
      </c>
      <c r="AC195" s="6">
        <v>16</v>
      </c>
      <c r="AD195" s="6">
        <v>151.38</v>
      </c>
      <c r="AE195" s="6">
        <v>2.67</v>
      </c>
      <c r="AF195" s="6">
        <v>3.96</v>
      </c>
      <c r="AG195" s="6" t="s">
        <v>123</v>
      </c>
      <c r="AH195" s="6" t="s">
        <v>155</v>
      </c>
      <c r="AI195" s="6" t="s">
        <v>156</v>
      </c>
      <c r="AJ195" s="6">
        <v>356</v>
      </c>
    </row>
    <row r="196" spans="1:36" s="6" customFormat="1">
      <c r="A196" s="6">
        <v>2623</v>
      </c>
      <c r="B196" s="6" t="s">
        <v>103</v>
      </c>
      <c r="C196" s="6" t="s">
        <v>116</v>
      </c>
      <c r="D196" s="6" t="s">
        <v>130</v>
      </c>
      <c r="E196" s="6" t="s">
        <v>118</v>
      </c>
      <c r="F196" s="6">
        <v>0</v>
      </c>
      <c r="G196" s="6">
        <v>1995</v>
      </c>
      <c r="H196" s="6">
        <v>1994</v>
      </c>
      <c r="I196" s="6" t="s">
        <v>106</v>
      </c>
      <c r="J196" s="6" t="s">
        <v>4</v>
      </c>
      <c r="K196" s="6" t="s">
        <v>107</v>
      </c>
      <c r="L196" s="6" t="s">
        <v>119</v>
      </c>
      <c r="M196" s="6" t="s">
        <v>128</v>
      </c>
      <c r="N196" s="6">
        <v>35</v>
      </c>
      <c r="O196" s="6" t="s">
        <v>110</v>
      </c>
      <c r="P196" s="6" t="s">
        <v>121</v>
      </c>
      <c r="Q196" s="6" t="s">
        <v>110</v>
      </c>
      <c r="R196" s="6" t="s">
        <v>110</v>
      </c>
      <c r="S196" s="6" t="s">
        <v>110</v>
      </c>
      <c r="T196" s="6" t="s">
        <v>112</v>
      </c>
      <c r="U196" s="6" t="s">
        <v>129</v>
      </c>
      <c r="V196" s="6" t="s">
        <v>122</v>
      </c>
      <c r="W196" s="14">
        <v>373000.18070000003</v>
      </c>
      <c r="X196" s="14">
        <v>5322843.2209999999</v>
      </c>
      <c r="Y196" s="6">
        <v>1770</v>
      </c>
      <c r="Z196" s="6">
        <v>17</v>
      </c>
      <c r="AA196" s="6">
        <v>104.12</v>
      </c>
      <c r="AB196" s="6">
        <v>2422</v>
      </c>
      <c r="AC196" s="6">
        <v>16</v>
      </c>
      <c r="AD196" s="6">
        <v>151.38</v>
      </c>
      <c r="AE196" s="6">
        <v>3.03</v>
      </c>
      <c r="AF196" s="6">
        <v>3.96</v>
      </c>
      <c r="AG196" s="6" t="s">
        <v>123</v>
      </c>
      <c r="AH196" s="6" t="s">
        <v>155</v>
      </c>
      <c r="AI196" s="6" t="s">
        <v>156</v>
      </c>
      <c r="AJ196" s="6">
        <v>338</v>
      </c>
    </row>
    <row r="197" spans="1:36" s="6" customFormat="1">
      <c r="A197" s="6">
        <v>2624</v>
      </c>
      <c r="B197" s="6" t="s">
        <v>103</v>
      </c>
      <c r="C197" s="6" t="s">
        <v>112</v>
      </c>
      <c r="D197" s="6" t="s">
        <v>122</v>
      </c>
      <c r="E197" s="6" t="s">
        <v>118</v>
      </c>
      <c r="F197" s="6">
        <v>0</v>
      </c>
      <c r="G197" s="6">
        <v>1995</v>
      </c>
      <c r="H197" s="6">
        <v>1994</v>
      </c>
      <c r="I197" s="6" t="s">
        <v>106</v>
      </c>
      <c r="J197" s="6" t="s">
        <v>146</v>
      </c>
      <c r="K197" s="6" t="s">
        <v>107</v>
      </c>
      <c r="L197" s="6" t="s">
        <v>119</v>
      </c>
      <c r="M197" s="6" t="s">
        <v>109</v>
      </c>
      <c r="N197" s="6">
        <v>25</v>
      </c>
      <c r="O197" s="6" t="s">
        <v>110</v>
      </c>
      <c r="P197" s="6" t="s">
        <v>121</v>
      </c>
      <c r="Q197" s="6" t="s">
        <v>110</v>
      </c>
      <c r="R197" s="6" t="s">
        <v>110</v>
      </c>
      <c r="S197" s="6" t="s">
        <v>110</v>
      </c>
      <c r="T197" s="6" t="s">
        <v>112</v>
      </c>
      <c r="U197" s="6" t="s">
        <v>113</v>
      </c>
      <c r="V197" s="6" t="s">
        <v>122</v>
      </c>
      <c r="W197" s="14">
        <v>360487.70289999997</v>
      </c>
      <c r="X197" s="14">
        <v>5322685.9423000002</v>
      </c>
      <c r="Y197" s="6">
        <v>1770</v>
      </c>
      <c r="Z197" s="6">
        <v>17</v>
      </c>
      <c r="AA197" s="6">
        <v>104.12</v>
      </c>
      <c r="AB197" s="6">
        <v>2422</v>
      </c>
      <c r="AC197" s="6">
        <v>16</v>
      </c>
      <c r="AD197" s="6">
        <v>151.38</v>
      </c>
      <c r="AE197" s="6">
        <v>3.03</v>
      </c>
      <c r="AF197" s="6">
        <v>3.96</v>
      </c>
      <c r="AG197" s="6" t="s">
        <v>112</v>
      </c>
      <c r="AH197" s="6" t="s">
        <v>112</v>
      </c>
      <c r="AI197" s="6" t="s">
        <v>112</v>
      </c>
      <c r="AJ197" s="6" t="s">
        <v>112</v>
      </c>
    </row>
    <row r="198" spans="1:36" s="6" customFormat="1">
      <c r="A198" s="6">
        <v>2625</v>
      </c>
      <c r="B198" s="6" t="s">
        <v>103</v>
      </c>
      <c r="C198" s="6" t="s">
        <v>104</v>
      </c>
      <c r="D198" s="6" t="s">
        <v>36</v>
      </c>
      <c r="E198" s="6" t="s">
        <v>105</v>
      </c>
      <c r="F198" s="6">
        <v>12</v>
      </c>
      <c r="G198" s="6">
        <v>1995</v>
      </c>
      <c r="H198" s="6">
        <v>1982</v>
      </c>
      <c r="I198" s="6" t="s">
        <v>106</v>
      </c>
      <c r="J198" s="6" t="s">
        <v>4</v>
      </c>
      <c r="K198" s="6" t="s">
        <v>107</v>
      </c>
      <c r="L198" s="6" t="s">
        <v>119</v>
      </c>
      <c r="M198" s="6" t="s">
        <v>109</v>
      </c>
      <c r="N198" s="6">
        <v>28</v>
      </c>
      <c r="O198" s="6" t="s">
        <v>124</v>
      </c>
      <c r="P198" s="6" t="s">
        <v>111</v>
      </c>
      <c r="Q198" s="6" t="s">
        <v>135</v>
      </c>
      <c r="R198" s="6" t="s">
        <v>126</v>
      </c>
      <c r="S198" s="6" t="s">
        <v>110</v>
      </c>
      <c r="T198" s="6" t="s">
        <v>112</v>
      </c>
      <c r="U198" s="6" t="s">
        <v>113</v>
      </c>
      <c r="V198" s="6">
        <v>7</v>
      </c>
      <c r="W198" s="14">
        <v>360782.78330000001</v>
      </c>
      <c r="X198" s="14">
        <v>5322425.9479</v>
      </c>
      <c r="Y198" s="6">
        <v>872</v>
      </c>
      <c r="Z198" s="6">
        <v>14</v>
      </c>
      <c r="AA198" s="6">
        <v>62.29</v>
      </c>
      <c r="AB198" s="6">
        <v>2422</v>
      </c>
      <c r="AC198" s="6">
        <v>16</v>
      </c>
      <c r="AD198" s="6">
        <v>151.38</v>
      </c>
      <c r="AE198" s="6">
        <v>0.8</v>
      </c>
      <c r="AF198" s="6">
        <v>3.96</v>
      </c>
      <c r="AG198" s="6" t="s">
        <v>114</v>
      </c>
      <c r="AH198" s="6" t="s">
        <v>155</v>
      </c>
      <c r="AI198" s="6" t="s">
        <v>156</v>
      </c>
      <c r="AJ198" s="6">
        <v>385</v>
      </c>
    </row>
    <row r="199" spans="1:36" s="6" customFormat="1">
      <c r="A199" s="6">
        <v>2626</v>
      </c>
      <c r="B199" s="6" t="s">
        <v>103</v>
      </c>
      <c r="C199" s="6" t="s">
        <v>116</v>
      </c>
      <c r="D199" s="6" t="s">
        <v>112</v>
      </c>
      <c r="E199" s="6" t="s">
        <v>152</v>
      </c>
      <c r="F199" s="6">
        <v>1</v>
      </c>
      <c r="G199" s="6">
        <v>1995</v>
      </c>
      <c r="H199" s="6">
        <v>1993</v>
      </c>
      <c r="I199" s="6" t="s">
        <v>106</v>
      </c>
      <c r="J199" s="6" t="s">
        <v>4</v>
      </c>
      <c r="K199" s="6" t="s">
        <v>107</v>
      </c>
      <c r="L199" s="6" t="s">
        <v>132</v>
      </c>
      <c r="M199" s="6" t="s">
        <v>109</v>
      </c>
      <c r="N199" s="6">
        <v>47</v>
      </c>
      <c r="O199" s="6" t="s">
        <v>112</v>
      </c>
      <c r="P199" s="6" t="s">
        <v>121</v>
      </c>
      <c r="Q199" s="6" t="s">
        <v>110</v>
      </c>
      <c r="R199" s="6" t="s">
        <v>110</v>
      </c>
      <c r="S199" s="6" t="s">
        <v>110</v>
      </c>
      <c r="U199" s="6" t="s">
        <v>127</v>
      </c>
      <c r="V199" s="6">
        <v>1</v>
      </c>
      <c r="W199" s="14">
        <v>346858.098</v>
      </c>
      <c r="X199" s="14">
        <v>5312932.5767999999</v>
      </c>
      <c r="Y199" s="6">
        <v>1879</v>
      </c>
      <c r="Z199" s="6">
        <v>13</v>
      </c>
      <c r="AA199" s="6">
        <v>144.54</v>
      </c>
      <c r="AB199" s="6">
        <v>2422</v>
      </c>
      <c r="AC199" s="6">
        <v>16</v>
      </c>
      <c r="AD199" s="6">
        <v>151.38</v>
      </c>
      <c r="AE199" s="6">
        <v>2.67</v>
      </c>
      <c r="AF199" s="6">
        <v>3.96</v>
      </c>
      <c r="AG199" s="6" t="s">
        <v>123</v>
      </c>
      <c r="AH199" s="6" t="s">
        <v>155</v>
      </c>
      <c r="AI199" s="6" t="s">
        <v>156</v>
      </c>
      <c r="AJ199" s="6">
        <v>352</v>
      </c>
    </row>
    <row r="200" spans="1:36" s="6" customFormat="1">
      <c r="A200" s="6">
        <v>2627</v>
      </c>
      <c r="B200" s="6" t="s">
        <v>103</v>
      </c>
      <c r="C200" s="6" t="s">
        <v>112</v>
      </c>
      <c r="D200" s="6" t="s">
        <v>122</v>
      </c>
      <c r="E200" s="6" t="s">
        <v>118</v>
      </c>
      <c r="F200" s="6">
        <v>0</v>
      </c>
      <c r="G200" s="6">
        <v>1995</v>
      </c>
      <c r="H200" s="6">
        <v>1994</v>
      </c>
      <c r="I200" s="6" t="s">
        <v>106</v>
      </c>
      <c r="J200" s="6" t="s">
        <v>4</v>
      </c>
      <c r="K200" s="6" t="s">
        <v>107</v>
      </c>
      <c r="L200" s="6" t="s">
        <v>119</v>
      </c>
      <c r="M200" s="6" t="s">
        <v>109</v>
      </c>
      <c r="N200" s="6">
        <v>39</v>
      </c>
      <c r="O200" s="6" t="s">
        <v>112</v>
      </c>
      <c r="P200" s="6" t="s">
        <v>121</v>
      </c>
      <c r="Q200" s="6" t="s">
        <v>112</v>
      </c>
      <c r="R200" s="6" t="s">
        <v>112</v>
      </c>
      <c r="S200" s="6" t="s">
        <v>110</v>
      </c>
      <c r="T200" s="6" t="s">
        <v>112</v>
      </c>
      <c r="U200" s="6" t="s">
        <v>169</v>
      </c>
      <c r="V200" s="6" t="s">
        <v>122</v>
      </c>
      <c r="W200" s="14">
        <v>367239.7182</v>
      </c>
      <c r="X200" s="14">
        <v>5316458.6162</v>
      </c>
      <c r="Y200" s="6">
        <v>1770</v>
      </c>
      <c r="Z200" s="6">
        <v>17</v>
      </c>
      <c r="AA200" s="6">
        <v>104.12</v>
      </c>
      <c r="AB200" s="6">
        <v>2422</v>
      </c>
      <c r="AC200" s="6">
        <v>16</v>
      </c>
      <c r="AD200" s="6">
        <v>151.38</v>
      </c>
      <c r="AE200" s="6">
        <v>3.03</v>
      </c>
      <c r="AF200" s="6">
        <v>3.96</v>
      </c>
      <c r="AG200" s="6" t="s">
        <v>112</v>
      </c>
      <c r="AH200" s="6" t="s">
        <v>112</v>
      </c>
      <c r="AI200" s="6" t="s">
        <v>112</v>
      </c>
      <c r="AJ200" s="6" t="s">
        <v>112</v>
      </c>
    </row>
    <row r="201" spans="1:36" s="6" customFormat="1">
      <c r="A201" s="6">
        <v>2628</v>
      </c>
      <c r="B201" s="6" t="s">
        <v>103</v>
      </c>
      <c r="C201" s="6" t="s">
        <v>104</v>
      </c>
      <c r="D201" s="6" t="s">
        <v>36</v>
      </c>
      <c r="E201" s="6" t="s">
        <v>118</v>
      </c>
      <c r="F201" s="6">
        <v>0</v>
      </c>
      <c r="G201" s="6">
        <v>1995</v>
      </c>
      <c r="H201" s="6">
        <v>1994</v>
      </c>
      <c r="I201" s="6" t="s">
        <v>106</v>
      </c>
      <c r="J201" s="6" t="s">
        <v>144</v>
      </c>
      <c r="K201" s="6" t="s">
        <v>107</v>
      </c>
      <c r="L201" s="6" t="s">
        <v>119</v>
      </c>
      <c r="M201" s="6" t="s">
        <v>120</v>
      </c>
      <c r="N201" s="6">
        <v>10</v>
      </c>
      <c r="O201" s="6" t="s">
        <v>110</v>
      </c>
      <c r="P201" s="6" t="s">
        <v>121</v>
      </c>
      <c r="Q201" s="6" t="s">
        <v>110</v>
      </c>
      <c r="R201" s="6" t="s">
        <v>110</v>
      </c>
      <c r="S201" s="6" t="s">
        <v>110</v>
      </c>
      <c r="T201" s="6" t="s">
        <v>112</v>
      </c>
      <c r="U201" s="6" t="s">
        <v>127</v>
      </c>
      <c r="V201" s="6" t="s">
        <v>122</v>
      </c>
      <c r="W201" s="14">
        <v>356356.60700000002</v>
      </c>
      <c r="X201" s="14">
        <v>5312495.9960000003</v>
      </c>
      <c r="Y201" s="6">
        <v>1770</v>
      </c>
      <c r="Z201" s="6">
        <v>17</v>
      </c>
      <c r="AA201" s="6">
        <v>104.12</v>
      </c>
      <c r="AB201" s="6">
        <v>2422</v>
      </c>
      <c r="AC201" s="6">
        <v>16</v>
      </c>
      <c r="AD201" s="6">
        <v>151.38</v>
      </c>
      <c r="AE201" s="6">
        <v>3.03</v>
      </c>
      <c r="AF201" s="6">
        <v>3.96</v>
      </c>
      <c r="AG201" s="6" t="s">
        <v>123</v>
      </c>
      <c r="AH201" s="6" t="s">
        <v>155</v>
      </c>
      <c r="AI201" s="6" t="s">
        <v>156</v>
      </c>
      <c r="AJ201" s="6">
        <v>331</v>
      </c>
    </row>
    <row r="202" spans="1:36" s="6" customFormat="1">
      <c r="A202" s="6">
        <v>2629</v>
      </c>
      <c r="B202" s="6" t="s">
        <v>103</v>
      </c>
      <c r="C202" s="6" t="s">
        <v>112</v>
      </c>
      <c r="D202" s="6" t="s">
        <v>112</v>
      </c>
      <c r="E202" s="6" t="s">
        <v>149</v>
      </c>
      <c r="F202" s="6" t="s">
        <v>149</v>
      </c>
      <c r="G202" s="6">
        <v>1995</v>
      </c>
      <c r="H202" s="6" t="s">
        <v>112</v>
      </c>
      <c r="I202" s="6" t="s">
        <v>106</v>
      </c>
      <c r="J202" s="6" t="s">
        <v>164</v>
      </c>
      <c r="K202" s="6" t="s">
        <v>107</v>
      </c>
      <c r="L202" s="6" t="s">
        <v>132</v>
      </c>
      <c r="M202" s="6" t="s">
        <v>128</v>
      </c>
      <c r="N202" s="6">
        <v>74</v>
      </c>
      <c r="O202" s="6" t="s">
        <v>112</v>
      </c>
      <c r="P202" s="6" t="s">
        <v>112</v>
      </c>
      <c r="Q202" s="6" t="s">
        <v>110</v>
      </c>
      <c r="R202" s="6" t="s">
        <v>110</v>
      </c>
      <c r="S202" s="6" t="s">
        <v>112</v>
      </c>
      <c r="U202" s="6" t="s">
        <v>127</v>
      </c>
      <c r="V202" s="6" t="s">
        <v>112</v>
      </c>
      <c r="W202" s="14">
        <v>339685.10989999998</v>
      </c>
      <c r="X202" s="14">
        <v>5302432.6561000003</v>
      </c>
      <c r="Y202" s="6" t="s">
        <v>112</v>
      </c>
      <c r="Z202" s="6" t="s">
        <v>112</v>
      </c>
      <c r="AA202" s="6" t="s">
        <v>112</v>
      </c>
      <c r="AB202" s="6">
        <v>2422</v>
      </c>
      <c r="AC202" s="6">
        <v>16</v>
      </c>
      <c r="AD202" s="6">
        <v>151.38</v>
      </c>
      <c r="AE202" s="6" t="s">
        <v>112</v>
      </c>
      <c r="AF202" s="6">
        <v>3.96</v>
      </c>
      <c r="AG202" s="6" t="s">
        <v>123</v>
      </c>
      <c r="AH202" s="6" t="s">
        <v>155</v>
      </c>
      <c r="AI202" s="6" t="s">
        <v>156</v>
      </c>
      <c r="AJ202" s="6">
        <v>371</v>
      </c>
    </row>
    <row r="203" spans="1:36" s="6" customFormat="1">
      <c r="A203" s="6">
        <v>2630</v>
      </c>
      <c r="B203" s="6" t="s">
        <v>103</v>
      </c>
      <c r="C203" s="6" t="s">
        <v>112</v>
      </c>
      <c r="D203" s="6" t="s">
        <v>122</v>
      </c>
      <c r="E203" s="6" t="s">
        <v>118</v>
      </c>
      <c r="F203" s="6">
        <v>0</v>
      </c>
      <c r="G203" s="6">
        <v>1995</v>
      </c>
      <c r="H203" s="6">
        <v>1994</v>
      </c>
      <c r="I203" s="6" t="s">
        <v>106</v>
      </c>
      <c r="J203" s="6" t="s">
        <v>144</v>
      </c>
      <c r="K203" s="6" t="s">
        <v>107</v>
      </c>
      <c r="L203" s="6" t="s">
        <v>119</v>
      </c>
      <c r="M203" s="6" t="s">
        <v>120</v>
      </c>
      <c r="N203" s="6">
        <v>39</v>
      </c>
      <c r="O203" s="6" t="s">
        <v>112</v>
      </c>
      <c r="P203" s="6" t="s">
        <v>121</v>
      </c>
      <c r="Q203" s="6" t="s">
        <v>110</v>
      </c>
      <c r="R203" s="6" t="s">
        <v>110</v>
      </c>
      <c r="S203" s="6" t="s">
        <v>112</v>
      </c>
      <c r="U203" s="6" t="s">
        <v>131</v>
      </c>
      <c r="V203" s="6" t="s">
        <v>122</v>
      </c>
      <c r="W203" s="14">
        <v>379920.70329999999</v>
      </c>
      <c r="X203" s="14">
        <v>5334673.5268999999</v>
      </c>
      <c r="Y203" s="6">
        <v>1770</v>
      </c>
      <c r="Z203" s="6">
        <v>17</v>
      </c>
      <c r="AA203" s="6">
        <v>104.12</v>
      </c>
      <c r="AB203" s="6">
        <v>2422</v>
      </c>
      <c r="AC203" s="6">
        <v>16</v>
      </c>
      <c r="AD203" s="6">
        <v>151.38</v>
      </c>
      <c r="AE203" s="6">
        <v>3.03</v>
      </c>
      <c r="AF203" s="6">
        <v>3.96</v>
      </c>
      <c r="AG203" s="6" t="s">
        <v>123</v>
      </c>
      <c r="AH203" s="6" t="s">
        <v>155</v>
      </c>
      <c r="AI203" s="6" t="s">
        <v>156</v>
      </c>
      <c r="AJ203" s="6">
        <v>306</v>
      </c>
    </row>
    <row r="204" spans="1:36" s="6" customFormat="1">
      <c r="A204" s="6">
        <v>2631</v>
      </c>
      <c r="B204" s="6" t="s">
        <v>103</v>
      </c>
      <c r="C204" s="6" t="s">
        <v>104</v>
      </c>
      <c r="D204" s="6" t="s">
        <v>36</v>
      </c>
      <c r="E204" s="6" t="s">
        <v>105</v>
      </c>
      <c r="F204" s="6">
        <v>11</v>
      </c>
      <c r="G204" s="6">
        <v>1995</v>
      </c>
      <c r="H204" s="6">
        <v>1983</v>
      </c>
      <c r="I204" s="6" t="s">
        <v>106</v>
      </c>
      <c r="J204" s="6" t="s">
        <v>146</v>
      </c>
      <c r="K204" s="6" t="s">
        <v>107</v>
      </c>
      <c r="L204" s="6" t="s">
        <v>108</v>
      </c>
      <c r="M204" s="6" t="s">
        <v>109</v>
      </c>
      <c r="N204" s="6">
        <v>30</v>
      </c>
      <c r="O204" s="6" t="s">
        <v>134</v>
      </c>
      <c r="P204" s="6" t="s">
        <v>111</v>
      </c>
      <c r="Q204" s="6" t="s">
        <v>110</v>
      </c>
      <c r="R204" s="6" t="s">
        <v>110</v>
      </c>
      <c r="S204" s="6" t="s">
        <v>110</v>
      </c>
      <c r="U204" s="6" t="s">
        <v>131</v>
      </c>
      <c r="V204" s="6">
        <v>6</v>
      </c>
      <c r="W204" s="14">
        <v>379868.7977</v>
      </c>
      <c r="X204" s="14">
        <v>5334652.5290000001</v>
      </c>
      <c r="Y204" s="6">
        <v>932</v>
      </c>
      <c r="Z204" s="6">
        <v>23</v>
      </c>
      <c r="AA204" s="6">
        <v>40.520000000000003</v>
      </c>
      <c r="AB204" s="6">
        <v>2422</v>
      </c>
      <c r="AC204" s="6">
        <v>16</v>
      </c>
      <c r="AD204" s="6">
        <v>151.38</v>
      </c>
      <c r="AE204" s="6">
        <v>3.42</v>
      </c>
      <c r="AF204" s="6">
        <v>3.96</v>
      </c>
      <c r="AG204" s="6" t="s">
        <v>114</v>
      </c>
      <c r="AH204" s="6" t="s">
        <v>155</v>
      </c>
      <c r="AI204" s="6" t="s">
        <v>156</v>
      </c>
      <c r="AJ204" s="6">
        <v>384</v>
      </c>
    </row>
    <row r="205" spans="1:36" s="6" customFormat="1">
      <c r="A205" s="6">
        <v>2632</v>
      </c>
      <c r="B205" s="6" t="s">
        <v>103</v>
      </c>
      <c r="C205" s="6" t="s">
        <v>104</v>
      </c>
      <c r="D205" s="6" t="s">
        <v>36</v>
      </c>
      <c r="E205" s="6" t="s">
        <v>105</v>
      </c>
      <c r="F205" s="6">
        <v>13</v>
      </c>
      <c r="G205" s="6" t="s">
        <v>112</v>
      </c>
      <c r="H205" s="6" t="s">
        <v>112</v>
      </c>
      <c r="I205" s="6" t="s">
        <v>112</v>
      </c>
      <c r="J205" s="6" t="s">
        <v>112</v>
      </c>
      <c r="K205" s="6" t="s">
        <v>147</v>
      </c>
      <c r="L205" s="6" t="s">
        <v>112</v>
      </c>
      <c r="M205" s="6" t="s">
        <v>112</v>
      </c>
      <c r="N205" s="6" t="s">
        <v>112</v>
      </c>
      <c r="O205" s="6" t="s">
        <v>110</v>
      </c>
      <c r="P205" s="6" t="s">
        <v>150</v>
      </c>
      <c r="Q205" s="6" t="s">
        <v>110</v>
      </c>
      <c r="R205" s="6" t="s">
        <v>110</v>
      </c>
      <c r="S205" s="6" t="s">
        <v>110</v>
      </c>
      <c r="U205" s="6" t="s">
        <v>127</v>
      </c>
      <c r="V205" s="6">
        <v>6</v>
      </c>
      <c r="W205" s="14">
        <v>336946.67839999998</v>
      </c>
      <c r="X205" s="14">
        <v>5309225.3256000001</v>
      </c>
      <c r="Y205" s="6" t="s">
        <v>112</v>
      </c>
      <c r="Z205" s="6" t="s">
        <v>112</v>
      </c>
      <c r="AA205" s="6" t="s">
        <v>112</v>
      </c>
      <c r="AB205" s="6" t="s">
        <v>112</v>
      </c>
      <c r="AC205" s="6" t="s">
        <v>112</v>
      </c>
      <c r="AD205" s="6" t="s">
        <v>112</v>
      </c>
      <c r="AE205" s="6" t="s">
        <v>112</v>
      </c>
      <c r="AF205" s="6" t="s">
        <v>112</v>
      </c>
      <c r="AG205" s="6" t="s">
        <v>112</v>
      </c>
      <c r="AH205" s="6" t="s">
        <v>112</v>
      </c>
      <c r="AI205" s="6" t="s">
        <v>112</v>
      </c>
      <c r="AJ205" s="6" t="s">
        <v>112</v>
      </c>
    </row>
    <row r="206" spans="1:36" s="6" customFormat="1">
      <c r="A206" s="6">
        <v>2633</v>
      </c>
      <c r="B206" s="6" t="s">
        <v>162</v>
      </c>
      <c r="C206" s="6" t="s">
        <v>141</v>
      </c>
      <c r="D206" s="6" t="s">
        <v>36</v>
      </c>
      <c r="E206" s="6" t="s">
        <v>36</v>
      </c>
      <c r="F206" s="6" t="s">
        <v>112</v>
      </c>
      <c r="G206" s="6" t="s">
        <v>141</v>
      </c>
      <c r="H206" s="6" t="s">
        <v>112</v>
      </c>
      <c r="I206" s="6" t="s">
        <v>141</v>
      </c>
      <c r="J206" s="6" t="s">
        <v>141</v>
      </c>
      <c r="K206" s="6" t="s">
        <v>141</v>
      </c>
      <c r="L206" s="6" t="s">
        <v>36</v>
      </c>
      <c r="M206" s="6" t="s">
        <v>36</v>
      </c>
      <c r="N206" s="6" t="s">
        <v>36</v>
      </c>
      <c r="O206" s="6" t="s">
        <v>36</v>
      </c>
      <c r="P206" s="6" t="s">
        <v>36</v>
      </c>
      <c r="Q206" s="6" t="s">
        <v>36</v>
      </c>
      <c r="R206" s="6" t="s">
        <v>36</v>
      </c>
      <c r="S206" s="6" t="s">
        <v>36</v>
      </c>
      <c r="T206" s="6" t="s">
        <v>36</v>
      </c>
      <c r="U206" s="6" t="s">
        <v>141</v>
      </c>
      <c r="V206" s="6" t="s">
        <v>36</v>
      </c>
      <c r="W206" s="6" t="s">
        <v>142</v>
      </c>
      <c r="X206" s="6" t="s">
        <v>142</v>
      </c>
      <c r="Y206" s="6" t="s">
        <v>112</v>
      </c>
      <c r="Z206" s="6" t="s">
        <v>112</v>
      </c>
      <c r="AA206" s="6" t="s">
        <v>112</v>
      </c>
      <c r="AB206" s="6" t="s">
        <v>141</v>
      </c>
      <c r="AC206" s="6" t="s">
        <v>141</v>
      </c>
      <c r="AD206" s="6" t="s">
        <v>141</v>
      </c>
      <c r="AE206" s="6" t="s">
        <v>112</v>
      </c>
      <c r="AF206" s="6" t="s">
        <v>141</v>
      </c>
      <c r="AG206" s="6" t="s">
        <v>141</v>
      </c>
      <c r="AH206" s="6" t="s">
        <v>112</v>
      </c>
      <c r="AI206" s="6" t="s">
        <v>112</v>
      </c>
      <c r="AJ206" s="6" t="s">
        <v>112</v>
      </c>
    </row>
    <row r="207" spans="1:36" s="6" customFormat="1">
      <c r="A207" s="6">
        <v>2634</v>
      </c>
      <c r="B207" s="6" t="s">
        <v>103</v>
      </c>
      <c r="C207" s="6" t="s">
        <v>116</v>
      </c>
      <c r="D207" s="6" t="s">
        <v>130</v>
      </c>
      <c r="E207" s="6" t="s">
        <v>105</v>
      </c>
      <c r="F207" s="6">
        <v>15</v>
      </c>
      <c r="G207" s="6" t="s">
        <v>112</v>
      </c>
      <c r="H207" s="6" t="s">
        <v>112</v>
      </c>
      <c r="I207" s="6" t="s">
        <v>106</v>
      </c>
      <c r="J207" s="6" t="s">
        <v>144</v>
      </c>
      <c r="K207" s="6" t="s">
        <v>147</v>
      </c>
      <c r="L207" s="6" t="s">
        <v>112</v>
      </c>
      <c r="M207" s="6" t="s">
        <v>112</v>
      </c>
      <c r="N207" s="6" t="s">
        <v>112</v>
      </c>
      <c r="O207" s="6" t="s">
        <v>110</v>
      </c>
      <c r="P207" s="6" t="s">
        <v>150</v>
      </c>
      <c r="Q207" s="6" t="s">
        <v>110</v>
      </c>
      <c r="R207" s="6" t="s">
        <v>110</v>
      </c>
      <c r="S207" s="6" t="s">
        <v>110</v>
      </c>
      <c r="U207" s="6" t="s">
        <v>127</v>
      </c>
      <c r="V207" s="6">
        <v>9</v>
      </c>
      <c r="W207" s="14">
        <v>343903.1666</v>
      </c>
      <c r="X207" s="14">
        <v>5311027.6931999996</v>
      </c>
      <c r="Y207" s="6" t="s">
        <v>112</v>
      </c>
      <c r="Z207" s="6" t="s">
        <v>112</v>
      </c>
      <c r="AA207" s="6" t="s">
        <v>112</v>
      </c>
      <c r="AB207" s="6" t="s">
        <v>112</v>
      </c>
      <c r="AC207" s="6" t="s">
        <v>112</v>
      </c>
      <c r="AD207" s="6" t="s">
        <v>112</v>
      </c>
      <c r="AE207" s="6" t="s">
        <v>112</v>
      </c>
      <c r="AF207" s="6" t="s">
        <v>112</v>
      </c>
      <c r="AG207" s="6" t="s">
        <v>114</v>
      </c>
      <c r="AH207" s="6" t="s">
        <v>155</v>
      </c>
      <c r="AI207" s="6" t="s">
        <v>156</v>
      </c>
      <c r="AJ207" s="6">
        <v>406</v>
      </c>
    </row>
    <row r="208" spans="1:36" s="6" customFormat="1">
      <c r="A208" s="6">
        <v>2635</v>
      </c>
      <c r="B208" s="6" t="s">
        <v>103</v>
      </c>
      <c r="C208" s="6" t="s">
        <v>116</v>
      </c>
      <c r="D208" s="6" t="s">
        <v>130</v>
      </c>
      <c r="E208" s="6" t="s">
        <v>105</v>
      </c>
      <c r="F208" s="6">
        <v>11</v>
      </c>
      <c r="G208" s="6" t="s">
        <v>112</v>
      </c>
      <c r="H208" s="6" t="s">
        <v>112</v>
      </c>
      <c r="I208" s="6" t="s">
        <v>106</v>
      </c>
      <c r="J208" s="6" t="s">
        <v>112</v>
      </c>
      <c r="K208" s="6" t="s">
        <v>147</v>
      </c>
      <c r="L208" s="6" t="s">
        <v>112</v>
      </c>
      <c r="M208" s="6" t="s">
        <v>112</v>
      </c>
      <c r="N208" s="6" t="s">
        <v>112</v>
      </c>
      <c r="O208" s="6" t="s">
        <v>110</v>
      </c>
      <c r="P208" s="6" t="s">
        <v>111</v>
      </c>
      <c r="Q208" s="6" t="s">
        <v>110</v>
      </c>
      <c r="R208" s="6" t="s">
        <v>110</v>
      </c>
      <c r="S208" s="6" t="s">
        <v>110</v>
      </c>
      <c r="U208" s="6" t="s">
        <v>127</v>
      </c>
      <c r="V208" s="6">
        <v>8</v>
      </c>
      <c r="W208" s="14">
        <v>343549.60759999999</v>
      </c>
      <c r="X208" s="14">
        <v>5310973.1980999997</v>
      </c>
      <c r="Y208" s="6" t="s">
        <v>112</v>
      </c>
      <c r="Z208" s="6" t="s">
        <v>112</v>
      </c>
      <c r="AA208" s="6" t="s">
        <v>112</v>
      </c>
      <c r="AB208" s="6" t="s">
        <v>112</v>
      </c>
      <c r="AC208" s="6" t="s">
        <v>112</v>
      </c>
      <c r="AD208" s="6" t="s">
        <v>112</v>
      </c>
      <c r="AE208" s="6" t="s">
        <v>112</v>
      </c>
      <c r="AF208" s="6" t="s">
        <v>112</v>
      </c>
      <c r="AG208" s="6" t="s">
        <v>112</v>
      </c>
      <c r="AH208" s="6" t="s">
        <v>155</v>
      </c>
      <c r="AI208" s="6" t="s">
        <v>156</v>
      </c>
      <c r="AJ208" s="6">
        <v>381</v>
      </c>
    </row>
    <row r="209" spans="1:36" s="6" customFormat="1">
      <c r="A209" s="6">
        <v>2636</v>
      </c>
      <c r="B209" s="6" t="s">
        <v>103</v>
      </c>
      <c r="C209" s="6" t="s">
        <v>112</v>
      </c>
      <c r="D209" s="6" t="s">
        <v>112</v>
      </c>
      <c r="E209" s="6" t="s">
        <v>105</v>
      </c>
      <c r="F209" s="6">
        <v>13</v>
      </c>
      <c r="G209" s="6" t="s">
        <v>112</v>
      </c>
      <c r="H209" s="6" t="s">
        <v>112</v>
      </c>
      <c r="I209" s="6" t="s">
        <v>112</v>
      </c>
      <c r="J209" s="6" t="s">
        <v>112</v>
      </c>
      <c r="K209" s="6" t="s">
        <v>147</v>
      </c>
      <c r="L209" s="6" t="s">
        <v>112</v>
      </c>
      <c r="M209" s="6" t="s">
        <v>112</v>
      </c>
      <c r="N209" s="6" t="s">
        <v>112</v>
      </c>
      <c r="O209" s="6" t="s">
        <v>112</v>
      </c>
      <c r="P209" s="6" t="s">
        <v>121</v>
      </c>
      <c r="Q209" s="6" t="s">
        <v>112</v>
      </c>
      <c r="R209" s="6" t="s">
        <v>112</v>
      </c>
      <c r="S209" s="6" t="s">
        <v>112</v>
      </c>
      <c r="U209" s="6" t="s">
        <v>127</v>
      </c>
      <c r="V209" s="6">
        <v>9</v>
      </c>
      <c r="W209" s="14">
        <v>337142.6482</v>
      </c>
      <c r="X209" s="14">
        <v>5306700.4523</v>
      </c>
      <c r="Y209" s="6" t="s">
        <v>112</v>
      </c>
      <c r="Z209" s="6" t="s">
        <v>112</v>
      </c>
      <c r="AA209" s="6" t="s">
        <v>112</v>
      </c>
      <c r="AB209" s="6" t="s">
        <v>112</v>
      </c>
      <c r="AC209" s="6" t="s">
        <v>112</v>
      </c>
      <c r="AD209" s="6" t="s">
        <v>112</v>
      </c>
      <c r="AE209" s="6" t="s">
        <v>112</v>
      </c>
      <c r="AF209" s="6" t="s">
        <v>112</v>
      </c>
      <c r="AG209" s="6" t="s">
        <v>141</v>
      </c>
      <c r="AH209" s="6" t="s">
        <v>112</v>
      </c>
      <c r="AI209" s="6" t="s">
        <v>112</v>
      </c>
      <c r="AJ209" s="6" t="s">
        <v>112</v>
      </c>
    </row>
    <row r="210" spans="1:36" s="6" customFormat="1">
      <c r="A210" s="6">
        <v>2637</v>
      </c>
      <c r="B210" s="6" t="s">
        <v>103</v>
      </c>
      <c r="C210" s="6" t="s">
        <v>116</v>
      </c>
      <c r="D210" s="6" t="s">
        <v>130</v>
      </c>
      <c r="E210" s="6" t="s">
        <v>105</v>
      </c>
      <c r="F210" s="6">
        <v>11</v>
      </c>
      <c r="G210" s="6">
        <v>1995</v>
      </c>
      <c r="H210" s="6">
        <v>1983</v>
      </c>
      <c r="I210" s="6" t="s">
        <v>143</v>
      </c>
      <c r="J210" s="6" t="s">
        <v>144</v>
      </c>
      <c r="K210" s="6" t="s">
        <v>147</v>
      </c>
      <c r="L210" s="6" t="s">
        <v>112</v>
      </c>
      <c r="M210" s="6" t="s">
        <v>112</v>
      </c>
      <c r="N210" s="6" t="s">
        <v>112</v>
      </c>
      <c r="O210" s="6" t="s">
        <v>134</v>
      </c>
      <c r="P210" s="6" t="s">
        <v>111</v>
      </c>
      <c r="Q210" s="6" t="s">
        <v>112</v>
      </c>
      <c r="R210" s="6" t="s">
        <v>112</v>
      </c>
      <c r="S210" s="6" t="s">
        <v>110</v>
      </c>
      <c r="U210" s="6" t="s">
        <v>127</v>
      </c>
      <c r="V210" s="6">
        <v>6</v>
      </c>
      <c r="W210" s="14">
        <v>334603.3517</v>
      </c>
      <c r="X210" s="14">
        <v>5302442.6798</v>
      </c>
      <c r="Y210" s="6">
        <v>932</v>
      </c>
      <c r="Z210" s="6">
        <v>23</v>
      </c>
      <c r="AA210" s="6">
        <v>40.520000000000003</v>
      </c>
      <c r="AB210" s="6">
        <v>2422</v>
      </c>
      <c r="AC210" s="6">
        <v>16</v>
      </c>
      <c r="AD210" s="6">
        <v>151.38</v>
      </c>
      <c r="AE210" s="6">
        <v>3.42</v>
      </c>
      <c r="AF210" s="6">
        <v>3.96</v>
      </c>
      <c r="AG210" s="6" t="s">
        <v>114</v>
      </c>
      <c r="AH210" s="6" t="s">
        <v>155</v>
      </c>
      <c r="AI210" s="6" t="s">
        <v>156</v>
      </c>
      <c r="AJ210" s="6">
        <v>398</v>
      </c>
    </row>
    <row r="211" spans="1:36" s="6" customFormat="1">
      <c r="A211" s="6">
        <v>2638</v>
      </c>
      <c r="B211" s="6" t="s">
        <v>103</v>
      </c>
      <c r="C211" s="6" t="s">
        <v>116</v>
      </c>
      <c r="D211" s="6" t="s">
        <v>130</v>
      </c>
      <c r="E211" s="6" t="s">
        <v>105</v>
      </c>
      <c r="F211" s="6">
        <v>12</v>
      </c>
      <c r="G211" s="6">
        <v>1995</v>
      </c>
      <c r="H211" s="6">
        <v>1982</v>
      </c>
      <c r="I211" s="6" t="s">
        <v>143</v>
      </c>
      <c r="J211" s="6" t="s">
        <v>144</v>
      </c>
      <c r="K211" s="6" t="s">
        <v>147</v>
      </c>
      <c r="L211" s="6" t="s">
        <v>112</v>
      </c>
      <c r="M211" s="6" t="s">
        <v>112</v>
      </c>
      <c r="N211" s="6" t="s">
        <v>112</v>
      </c>
      <c r="O211" s="6" t="s">
        <v>137</v>
      </c>
      <c r="P211" s="6" t="s">
        <v>150</v>
      </c>
      <c r="Q211" s="6" t="s">
        <v>112</v>
      </c>
      <c r="R211" s="6" t="s">
        <v>112</v>
      </c>
      <c r="S211" s="6" t="s">
        <v>110</v>
      </c>
      <c r="U211" s="6" t="s">
        <v>127</v>
      </c>
      <c r="V211" s="6">
        <v>8</v>
      </c>
      <c r="W211" s="14">
        <v>342799.696</v>
      </c>
      <c r="X211" s="14">
        <v>5301942.6665000003</v>
      </c>
      <c r="Y211" s="6">
        <v>872</v>
      </c>
      <c r="Z211" s="6">
        <v>14</v>
      </c>
      <c r="AA211" s="6">
        <v>62.29</v>
      </c>
      <c r="AB211" s="6">
        <v>2422</v>
      </c>
      <c r="AC211" s="6">
        <v>16</v>
      </c>
      <c r="AD211" s="6">
        <v>151.38</v>
      </c>
      <c r="AE211" s="6">
        <v>0.8</v>
      </c>
      <c r="AF211" s="6">
        <v>3.96</v>
      </c>
      <c r="AG211" s="6" t="s">
        <v>114</v>
      </c>
      <c r="AH211" s="6" t="s">
        <v>155</v>
      </c>
      <c r="AI211" s="6" t="s">
        <v>156</v>
      </c>
      <c r="AJ211" s="6">
        <v>394</v>
      </c>
    </row>
    <row r="212" spans="1:36" s="6" customFormat="1">
      <c r="A212" s="6">
        <v>2639</v>
      </c>
      <c r="B212" s="6" t="s">
        <v>103</v>
      </c>
      <c r="C212" s="6" t="s">
        <v>104</v>
      </c>
      <c r="D212" s="6" t="s">
        <v>36</v>
      </c>
      <c r="E212" s="6" t="s">
        <v>105</v>
      </c>
      <c r="F212" s="6">
        <v>16</v>
      </c>
      <c r="G212" s="6" t="s">
        <v>112</v>
      </c>
      <c r="H212" s="6" t="s">
        <v>112</v>
      </c>
      <c r="I212" s="6" t="s">
        <v>112</v>
      </c>
      <c r="J212" s="6" t="s">
        <v>144</v>
      </c>
      <c r="K212" s="6" t="s">
        <v>147</v>
      </c>
      <c r="L212" s="6" t="s">
        <v>112</v>
      </c>
      <c r="M212" s="6" t="s">
        <v>112</v>
      </c>
      <c r="N212" s="6" t="s">
        <v>112</v>
      </c>
      <c r="O212" s="6" t="s">
        <v>124</v>
      </c>
      <c r="P212" s="6" t="s">
        <v>111</v>
      </c>
      <c r="Q212" s="6" t="s">
        <v>125</v>
      </c>
      <c r="R212" s="6" t="s">
        <v>126</v>
      </c>
      <c r="S212" s="6" t="s">
        <v>110</v>
      </c>
      <c r="U212" s="6" t="s">
        <v>127</v>
      </c>
      <c r="V212" s="6">
        <v>9</v>
      </c>
      <c r="W212" s="14">
        <v>342605.62109999999</v>
      </c>
      <c r="X212" s="14">
        <v>5301514.1892999997</v>
      </c>
      <c r="Y212" s="6" t="s">
        <v>112</v>
      </c>
      <c r="Z212" s="6" t="s">
        <v>112</v>
      </c>
      <c r="AA212" s="6" t="s">
        <v>112</v>
      </c>
      <c r="AB212" s="6" t="s">
        <v>112</v>
      </c>
      <c r="AC212" s="6" t="s">
        <v>112</v>
      </c>
      <c r="AD212" s="6" t="s">
        <v>112</v>
      </c>
      <c r="AE212" s="6" t="s">
        <v>112</v>
      </c>
      <c r="AF212" s="6" t="s">
        <v>112</v>
      </c>
      <c r="AG212" s="6" t="s">
        <v>114</v>
      </c>
      <c r="AH212" s="6" t="s">
        <v>155</v>
      </c>
      <c r="AI212" s="6" t="s">
        <v>156</v>
      </c>
      <c r="AJ212" s="6">
        <v>391</v>
      </c>
    </row>
    <row r="213" spans="1:36" s="6" customFormat="1">
      <c r="A213" s="6">
        <v>2640</v>
      </c>
      <c r="B213" s="6" t="s">
        <v>103</v>
      </c>
      <c r="C213" s="6" t="s">
        <v>116</v>
      </c>
      <c r="D213" s="6" t="s">
        <v>130</v>
      </c>
      <c r="E213" s="6" t="s">
        <v>105</v>
      </c>
      <c r="F213" s="6">
        <v>11</v>
      </c>
      <c r="G213" s="6">
        <v>1995</v>
      </c>
      <c r="H213" s="6">
        <v>1983</v>
      </c>
      <c r="I213" s="6" t="s">
        <v>143</v>
      </c>
      <c r="J213" s="6" t="s">
        <v>144</v>
      </c>
      <c r="K213" s="6" t="s">
        <v>147</v>
      </c>
      <c r="L213" s="6" t="s">
        <v>112</v>
      </c>
      <c r="M213" s="6" t="s">
        <v>112</v>
      </c>
      <c r="N213" s="6" t="s">
        <v>112</v>
      </c>
      <c r="O213" s="6" t="s">
        <v>134</v>
      </c>
      <c r="P213" s="6" t="s">
        <v>150</v>
      </c>
      <c r="Q213" s="6" t="s">
        <v>125</v>
      </c>
      <c r="R213" s="6" t="s">
        <v>126</v>
      </c>
      <c r="S213" s="6" t="s">
        <v>151</v>
      </c>
      <c r="U213" s="6" t="s">
        <v>167</v>
      </c>
      <c r="V213" s="6">
        <v>8</v>
      </c>
      <c r="W213" s="14">
        <v>346258.9387</v>
      </c>
      <c r="X213" s="14">
        <v>5304157.5355000002</v>
      </c>
      <c r="Y213" s="6">
        <v>932</v>
      </c>
      <c r="Z213" s="6">
        <v>23</v>
      </c>
      <c r="AA213" s="6">
        <v>40.520000000000003</v>
      </c>
      <c r="AB213" s="6">
        <v>2422</v>
      </c>
      <c r="AC213" s="6">
        <v>16</v>
      </c>
      <c r="AD213" s="6">
        <v>151.38</v>
      </c>
      <c r="AE213" s="6">
        <v>3.42</v>
      </c>
      <c r="AF213" s="6">
        <v>3.96</v>
      </c>
      <c r="AG213" s="6" t="s">
        <v>114</v>
      </c>
      <c r="AH213" s="6" t="s">
        <v>155</v>
      </c>
      <c r="AI213" s="6" t="s">
        <v>156</v>
      </c>
      <c r="AJ213" s="6">
        <v>387</v>
      </c>
    </row>
    <row r="214" spans="1:36" s="6" customFormat="1">
      <c r="A214" s="6">
        <v>2641</v>
      </c>
      <c r="B214" s="6" t="s">
        <v>103</v>
      </c>
      <c r="C214" s="6" t="s">
        <v>104</v>
      </c>
      <c r="D214" s="6" t="s">
        <v>36</v>
      </c>
      <c r="E214" s="6" t="s">
        <v>133</v>
      </c>
      <c r="F214" s="6">
        <v>3</v>
      </c>
      <c r="G214" s="6" t="s">
        <v>112</v>
      </c>
      <c r="H214" s="6" t="s">
        <v>112</v>
      </c>
      <c r="I214" s="6" t="s">
        <v>112</v>
      </c>
      <c r="J214" s="6" t="s">
        <v>112</v>
      </c>
      <c r="K214" s="6" t="s">
        <v>147</v>
      </c>
      <c r="L214" s="6" t="s">
        <v>112</v>
      </c>
      <c r="M214" s="6" t="s">
        <v>112</v>
      </c>
      <c r="N214" s="6" t="s">
        <v>112</v>
      </c>
      <c r="O214" s="6" t="s">
        <v>110</v>
      </c>
      <c r="P214" s="6" t="s">
        <v>121</v>
      </c>
      <c r="Q214" s="6" t="s">
        <v>110</v>
      </c>
      <c r="R214" s="6" t="s">
        <v>110</v>
      </c>
      <c r="S214" s="6" t="s">
        <v>110</v>
      </c>
      <c r="U214" s="6" t="s">
        <v>127</v>
      </c>
      <c r="V214" s="6" t="s">
        <v>112</v>
      </c>
      <c r="W214" s="14">
        <v>343813.77539999998</v>
      </c>
      <c r="X214" s="14">
        <v>5308835.3068000004</v>
      </c>
      <c r="Y214" s="6" t="s">
        <v>112</v>
      </c>
      <c r="Z214" s="6" t="s">
        <v>112</v>
      </c>
      <c r="AA214" s="6" t="s">
        <v>112</v>
      </c>
      <c r="AB214" s="6" t="s">
        <v>112</v>
      </c>
      <c r="AC214" s="6" t="s">
        <v>112</v>
      </c>
      <c r="AD214" s="6" t="s">
        <v>112</v>
      </c>
      <c r="AE214" s="6" t="s">
        <v>112</v>
      </c>
      <c r="AF214" s="6" t="s">
        <v>112</v>
      </c>
      <c r="AG214" s="6" t="s">
        <v>112</v>
      </c>
      <c r="AH214" s="6" t="s">
        <v>112</v>
      </c>
      <c r="AI214" s="6" t="s">
        <v>112</v>
      </c>
      <c r="AJ214" s="6" t="s">
        <v>112</v>
      </c>
    </row>
    <row r="215" spans="1:36" s="6" customFormat="1">
      <c r="A215" s="6">
        <v>2642</v>
      </c>
      <c r="B215" s="6" t="s">
        <v>162</v>
      </c>
      <c r="C215" s="6" t="s">
        <v>141</v>
      </c>
      <c r="D215" s="6" t="s">
        <v>36</v>
      </c>
      <c r="E215" s="6" t="s">
        <v>36</v>
      </c>
      <c r="F215" s="6" t="s">
        <v>112</v>
      </c>
      <c r="G215" s="6" t="s">
        <v>141</v>
      </c>
      <c r="H215" s="6" t="s">
        <v>112</v>
      </c>
      <c r="I215" s="6" t="s">
        <v>141</v>
      </c>
      <c r="J215" s="6" t="s">
        <v>141</v>
      </c>
      <c r="K215" s="6" t="s">
        <v>141</v>
      </c>
      <c r="L215" s="6" t="s">
        <v>36</v>
      </c>
      <c r="M215" s="6" t="s">
        <v>36</v>
      </c>
      <c r="N215" s="6" t="s">
        <v>36</v>
      </c>
      <c r="O215" s="6" t="s">
        <v>36</v>
      </c>
      <c r="P215" s="6" t="s">
        <v>36</v>
      </c>
      <c r="Q215" s="6" t="s">
        <v>36</v>
      </c>
      <c r="R215" s="6" t="s">
        <v>36</v>
      </c>
      <c r="S215" s="6" t="s">
        <v>36</v>
      </c>
      <c r="T215" s="6" t="s">
        <v>36</v>
      </c>
      <c r="U215" s="6" t="s">
        <v>141</v>
      </c>
      <c r="V215" s="6" t="s">
        <v>36</v>
      </c>
      <c r="W215" s="6" t="s">
        <v>142</v>
      </c>
      <c r="X215" s="6" t="s">
        <v>142</v>
      </c>
      <c r="Y215" s="6" t="s">
        <v>112</v>
      </c>
      <c r="Z215" s="6" t="s">
        <v>112</v>
      </c>
      <c r="AA215" s="6" t="s">
        <v>112</v>
      </c>
      <c r="AB215" s="6" t="s">
        <v>141</v>
      </c>
      <c r="AC215" s="6" t="s">
        <v>141</v>
      </c>
      <c r="AD215" s="6" t="s">
        <v>141</v>
      </c>
      <c r="AE215" s="6" t="s">
        <v>112</v>
      </c>
      <c r="AF215" s="6" t="s">
        <v>141</v>
      </c>
      <c r="AG215" s="6" t="s">
        <v>141</v>
      </c>
      <c r="AH215" s="6" t="s">
        <v>112</v>
      </c>
      <c r="AI215" s="6" t="s">
        <v>112</v>
      </c>
      <c r="AJ215" s="6" t="s">
        <v>112</v>
      </c>
    </row>
    <row r="216" spans="1:36" s="6" customFormat="1">
      <c r="A216" s="6">
        <v>2643</v>
      </c>
      <c r="B216" s="6" t="s">
        <v>103</v>
      </c>
      <c r="C216" s="6" t="s">
        <v>116</v>
      </c>
      <c r="D216" s="6" t="s">
        <v>130</v>
      </c>
      <c r="E216" s="6" t="s">
        <v>133</v>
      </c>
      <c r="F216" s="6">
        <v>9</v>
      </c>
      <c r="G216" s="6" t="s">
        <v>112</v>
      </c>
      <c r="H216" s="6" t="s">
        <v>112</v>
      </c>
      <c r="I216" s="6" t="s">
        <v>106</v>
      </c>
      <c r="J216" s="6" t="s">
        <v>112</v>
      </c>
      <c r="K216" s="6" t="s">
        <v>147</v>
      </c>
      <c r="L216" s="6" t="s">
        <v>112</v>
      </c>
      <c r="M216" s="6" t="s">
        <v>112</v>
      </c>
      <c r="N216" s="6" t="s">
        <v>112</v>
      </c>
      <c r="O216" s="6" t="s">
        <v>110</v>
      </c>
      <c r="P216" s="6" t="s">
        <v>111</v>
      </c>
      <c r="Q216" s="6" t="s">
        <v>110</v>
      </c>
      <c r="R216" s="6" t="s">
        <v>110</v>
      </c>
      <c r="S216" s="6" t="s">
        <v>110</v>
      </c>
      <c r="U216" s="6" t="s">
        <v>127</v>
      </c>
      <c r="V216" s="6" t="s">
        <v>112</v>
      </c>
      <c r="W216" s="14">
        <v>349504.97009999998</v>
      </c>
      <c r="X216" s="14">
        <v>5311412.6399999997</v>
      </c>
      <c r="Y216" s="6" t="s">
        <v>112</v>
      </c>
      <c r="Z216" s="6" t="s">
        <v>112</v>
      </c>
      <c r="AA216" s="6" t="s">
        <v>112</v>
      </c>
      <c r="AB216" s="6" t="s">
        <v>112</v>
      </c>
      <c r="AC216" s="6" t="s">
        <v>112</v>
      </c>
      <c r="AD216" s="6" t="s">
        <v>112</v>
      </c>
      <c r="AE216" s="6" t="s">
        <v>112</v>
      </c>
      <c r="AF216" s="6" t="s">
        <v>112</v>
      </c>
      <c r="AG216" s="6" t="s">
        <v>114</v>
      </c>
      <c r="AH216" s="6" t="s">
        <v>155</v>
      </c>
      <c r="AI216" s="6" t="s">
        <v>156</v>
      </c>
      <c r="AJ216" s="6">
        <v>369</v>
      </c>
    </row>
    <row r="217" spans="1:36" s="6" customFormat="1">
      <c r="A217" s="6">
        <v>2644</v>
      </c>
      <c r="B217" s="6" t="s">
        <v>103</v>
      </c>
      <c r="C217" s="6" t="s">
        <v>112</v>
      </c>
      <c r="D217" s="6" t="s">
        <v>122</v>
      </c>
      <c r="E217" s="6" t="s">
        <v>118</v>
      </c>
      <c r="F217" s="6">
        <v>0</v>
      </c>
      <c r="G217" s="6">
        <v>1995</v>
      </c>
      <c r="H217" s="6">
        <v>1994</v>
      </c>
      <c r="I217" s="6" t="s">
        <v>106</v>
      </c>
      <c r="J217" s="6" t="s">
        <v>4</v>
      </c>
      <c r="K217" s="6" t="s">
        <v>107</v>
      </c>
      <c r="L217" s="6" t="s">
        <v>112</v>
      </c>
      <c r="M217" s="6" t="s">
        <v>112</v>
      </c>
      <c r="N217" s="6" t="s">
        <v>112</v>
      </c>
      <c r="O217" s="6" t="s">
        <v>110</v>
      </c>
      <c r="P217" s="6" t="s">
        <v>121</v>
      </c>
      <c r="Q217" s="6" t="s">
        <v>110</v>
      </c>
      <c r="R217" s="6" t="s">
        <v>110</v>
      </c>
      <c r="S217" s="6" t="s">
        <v>110</v>
      </c>
      <c r="U217" s="6" t="s">
        <v>113</v>
      </c>
      <c r="V217" s="6" t="s">
        <v>122</v>
      </c>
      <c r="W217" s="14">
        <v>354854.50900000002</v>
      </c>
      <c r="X217" s="14">
        <v>5319259.6721000001</v>
      </c>
      <c r="Y217" s="6">
        <v>1770</v>
      </c>
      <c r="Z217" s="6">
        <v>17</v>
      </c>
      <c r="AA217" s="6">
        <v>104.12</v>
      </c>
      <c r="AB217" s="6">
        <v>2422</v>
      </c>
      <c r="AC217" s="6">
        <v>16</v>
      </c>
      <c r="AD217" s="6">
        <v>151.38</v>
      </c>
      <c r="AE217" s="6">
        <v>3.03</v>
      </c>
      <c r="AF217" s="6">
        <v>3.96</v>
      </c>
      <c r="AG217" s="6" t="s">
        <v>123</v>
      </c>
      <c r="AH217" s="6" t="s">
        <v>155</v>
      </c>
      <c r="AI217" s="6" t="s">
        <v>156</v>
      </c>
      <c r="AJ217" s="6">
        <v>346</v>
      </c>
    </row>
    <row r="218" spans="1:36" s="6" customFormat="1">
      <c r="A218" s="6">
        <v>2645</v>
      </c>
      <c r="B218" s="6" t="s">
        <v>103</v>
      </c>
      <c r="C218" s="6" t="s">
        <v>104</v>
      </c>
      <c r="D218" s="6" t="s">
        <v>36</v>
      </c>
      <c r="E218" s="6" t="s">
        <v>105</v>
      </c>
      <c r="F218" s="6">
        <v>13</v>
      </c>
      <c r="G218" s="6">
        <v>1995</v>
      </c>
      <c r="H218" s="6">
        <v>1981</v>
      </c>
      <c r="I218" s="6" t="s">
        <v>143</v>
      </c>
      <c r="J218" s="6" t="s">
        <v>144</v>
      </c>
      <c r="K218" s="6" t="s">
        <v>147</v>
      </c>
      <c r="L218" s="6" t="s">
        <v>112</v>
      </c>
      <c r="M218" s="6" t="s">
        <v>120</v>
      </c>
      <c r="N218" s="6" t="s">
        <v>112</v>
      </c>
      <c r="O218" s="6" t="s">
        <v>110</v>
      </c>
      <c r="P218" s="6" t="s">
        <v>121</v>
      </c>
      <c r="Q218" s="6" t="s">
        <v>110</v>
      </c>
      <c r="R218" s="6" t="s">
        <v>110</v>
      </c>
      <c r="S218" s="6" t="s">
        <v>110</v>
      </c>
      <c r="U218" s="6" t="s">
        <v>129</v>
      </c>
      <c r="V218" s="6">
        <v>8</v>
      </c>
      <c r="W218" s="14">
        <v>380936.9877</v>
      </c>
      <c r="X218" s="14">
        <v>5327791.8433999997</v>
      </c>
      <c r="Y218" s="6">
        <v>863</v>
      </c>
      <c r="Z218" s="6">
        <v>30</v>
      </c>
      <c r="AA218" s="6">
        <v>28.77</v>
      </c>
      <c r="AB218" s="6">
        <v>2422</v>
      </c>
      <c r="AC218" s="6">
        <v>16</v>
      </c>
      <c r="AD218" s="6">
        <v>151.38</v>
      </c>
      <c r="AE218" s="6">
        <v>2.0499999999999998</v>
      </c>
      <c r="AF218" s="6">
        <v>3.96</v>
      </c>
      <c r="AG218" s="6" t="s">
        <v>114</v>
      </c>
      <c r="AH218" s="6" t="s">
        <v>155</v>
      </c>
      <c r="AI218" s="6" t="s">
        <v>156</v>
      </c>
      <c r="AJ218" s="6">
        <v>390</v>
      </c>
    </row>
    <row r="219" spans="1:36" s="6" customFormat="1">
      <c r="A219" s="6">
        <v>2646</v>
      </c>
      <c r="B219" s="6" t="s">
        <v>103</v>
      </c>
      <c r="C219" s="6" t="s">
        <v>112</v>
      </c>
      <c r="D219" s="6" t="s">
        <v>122</v>
      </c>
      <c r="E219" s="6" t="s">
        <v>118</v>
      </c>
      <c r="F219" s="6">
        <v>0</v>
      </c>
      <c r="G219" s="6">
        <v>1995</v>
      </c>
      <c r="H219" s="6">
        <v>1994</v>
      </c>
      <c r="I219" s="6" t="s">
        <v>106</v>
      </c>
      <c r="J219" s="6" t="s">
        <v>146</v>
      </c>
      <c r="K219" s="6" t="s">
        <v>147</v>
      </c>
      <c r="L219" s="6" t="s">
        <v>112</v>
      </c>
      <c r="M219" s="6" t="s">
        <v>112</v>
      </c>
      <c r="N219" s="6" t="s">
        <v>112</v>
      </c>
      <c r="O219" s="6" t="s">
        <v>110</v>
      </c>
      <c r="P219" s="6" t="s">
        <v>121</v>
      </c>
      <c r="Q219" s="6" t="s">
        <v>112</v>
      </c>
      <c r="R219" s="6" t="s">
        <v>112</v>
      </c>
      <c r="S219" s="6" t="s">
        <v>110</v>
      </c>
      <c r="U219" s="6" t="s">
        <v>169</v>
      </c>
      <c r="V219" s="6" t="s">
        <v>122</v>
      </c>
      <c r="W219" s="14">
        <v>365572.05089999997</v>
      </c>
      <c r="X219" s="14">
        <v>5316206.1560000004</v>
      </c>
      <c r="Y219" s="6">
        <v>1770</v>
      </c>
      <c r="Z219" s="6">
        <v>17</v>
      </c>
      <c r="AA219" s="6">
        <v>104.12</v>
      </c>
      <c r="AB219" s="6">
        <v>2422</v>
      </c>
      <c r="AC219" s="6">
        <v>16</v>
      </c>
      <c r="AD219" s="6">
        <v>151.38</v>
      </c>
      <c r="AE219" s="6">
        <v>3.03</v>
      </c>
      <c r="AF219" s="6">
        <v>3.96</v>
      </c>
      <c r="AG219" s="6" t="s">
        <v>141</v>
      </c>
      <c r="AH219" s="6" t="s">
        <v>112</v>
      </c>
      <c r="AI219" s="6" t="s">
        <v>112</v>
      </c>
      <c r="AJ219" s="6" t="s">
        <v>112</v>
      </c>
    </row>
    <row r="220" spans="1:36" s="6" customFormat="1">
      <c r="A220" s="6">
        <v>2647</v>
      </c>
      <c r="B220" s="6" t="s">
        <v>103</v>
      </c>
      <c r="C220" s="6" t="s">
        <v>116</v>
      </c>
      <c r="D220" s="6" t="s">
        <v>117</v>
      </c>
      <c r="E220" s="6" t="s">
        <v>118</v>
      </c>
      <c r="F220" s="6">
        <v>0</v>
      </c>
      <c r="G220" s="6">
        <v>1995</v>
      </c>
      <c r="H220" s="6">
        <v>1994</v>
      </c>
      <c r="I220" s="6" t="s">
        <v>106</v>
      </c>
      <c r="J220" s="6" t="s">
        <v>146</v>
      </c>
      <c r="K220" s="6" t="s">
        <v>147</v>
      </c>
      <c r="L220" s="6" t="s">
        <v>112</v>
      </c>
      <c r="M220" s="6" t="s">
        <v>112</v>
      </c>
      <c r="N220" s="6" t="s">
        <v>112</v>
      </c>
      <c r="O220" s="6" t="s">
        <v>110</v>
      </c>
      <c r="P220" s="6" t="s">
        <v>121</v>
      </c>
      <c r="Q220" s="6" t="s">
        <v>110</v>
      </c>
      <c r="R220" s="6" t="s">
        <v>110</v>
      </c>
      <c r="S220" s="6" t="s">
        <v>110</v>
      </c>
      <c r="U220" s="6" t="s">
        <v>131</v>
      </c>
      <c r="V220" s="6" t="s">
        <v>122</v>
      </c>
      <c r="W220" s="14">
        <v>384464.18479999999</v>
      </c>
      <c r="X220" s="14">
        <v>5328855.7226</v>
      </c>
      <c r="Y220" s="6">
        <v>1770</v>
      </c>
      <c r="Z220" s="6">
        <v>17</v>
      </c>
      <c r="AA220" s="6">
        <v>104.12</v>
      </c>
      <c r="AB220" s="6">
        <v>2422</v>
      </c>
      <c r="AC220" s="6">
        <v>16</v>
      </c>
      <c r="AD220" s="6">
        <v>151.38</v>
      </c>
      <c r="AE220" s="6">
        <v>3.03</v>
      </c>
      <c r="AF220" s="6">
        <v>3.96</v>
      </c>
      <c r="AG220" s="6" t="s">
        <v>123</v>
      </c>
      <c r="AH220" s="6" t="s">
        <v>155</v>
      </c>
      <c r="AI220" s="6" t="s">
        <v>156</v>
      </c>
      <c r="AJ220" s="6">
        <v>334</v>
      </c>
    </row>
    <row r="221" spans="1:36" s="6" customFormat="1">
      <c r="A221" s="6">
        <v>2648</v>
      </c>
      <c r="B221" s="6" t="s">
        <v>103</v>
      </c>
      <c r="C221" s="6" t="s">
        <v>104</v>
      </c>
      <c r="D221" s="6" t="s">
        <v>36</v>
      </c>
      <c r="E221" s="6" t="s">
        <v>105</v>
      </c>
      <c r="F221" s="6">
        <v>12</v>
      </c>
      <c r="G221" s="6">
        <v>1995</v>
      </c>
      <c r="H221" s="6">
        <v>1982</v>
      </c>
      <c r="I221" s="6" t="s">
        <v>143</v>
      </c>
      <c r="J221" s="6" t="s">
        <v>164</v>
      </c>
      <c r="K221" s="6" t="s">
        <v>147</v>
      </c>
      <c r="L221" s="6" t="s">
        <v>112</v>
      </c>
      <c r="M221" s="6" t="s">
        <v>128</v>
      </c>
      <c r="N221" s="6" t="s">
        <v>112</v>
      </c>
      <c r="O221" s="6" t="s">
        <v>124</v>
      </c>
      <c r="P221" s="6" t="s">
        <v>138</v>
      </c>
      <c r="Q221" s="6" t="s">
        <v>110</v>
      </c>
      <c r="R221" s="6" t="s">
        <v>110</v>
      </c>
      <c r="S221" s="6" t="s">
        <v>110</v>
      </c>
      <c r="U221" s="6" t="s">
        <v>129</v>
      </c>
      <c r="V221" s="6">
        <v>7</v>
      </c>
      <c r="W221" s="14">
        <v>381258.26929999999</v>
      </c>
      <c r="X221" s="14">
        <v>5328049.3245999999</v>
      </c>
      <c r="Y221" s="6">
        <v>872</v>
      </c>
      <c r="Z221" s="6">
        <v>14</v>
      </c>
      <c r="AA221" s="6">
        <v>62.29</v>
      </c>
      <c r="AB221" s="6">
        <v>2422</v>
      </c>
      <c r="AC221" s="6">
        <v>16</v>
      </c>
      <c r="AD221" s="6">
        <v>151.38</v>
      </c>
      <c r="AE221" s="6">
        <v>0.8</v>
      </c>
      <c r="AF221" s="6">
        <v>3.96</v>
      </c>
      <c r="AG221" s="6" t="s">
        <v>114</v>
      </c>
      <c r="AH221" s="6" t="s">
        <v>155</v>
      </c>
      <c r="AI221" s="6" t="s">
        <v>156</v>
      </c>
      <c r="AJ221" s="6">
        <v>394</v>
      </c>
    </row>
    <row r="222" spans="1:36" s="6" customFormat="1">
      <c r="A222" s="6">
        <v>2649</v>
      </c>
      <c r="B222" s="6" t="s">
        <v>103</v>
      </c>
      <c r="C222" s="6" t="s">
        <v>116</v>
      </c>
      <c r="D222" s="6" t="s">
        <v>117</v>
      </c>
      <c r="E222" s="6" t="s">
        <v>105</v>
      </c>
      <c r="F222" s="6">
        <v>10</v>
      </c>
      <c r="G222" s="6">
        <v>1995</v>
      </c>
      <c r="H222" s="6">
        <v>1984</v>
      </c>
      <c r="I222" s="6" t="s">
        <v>143</v>
      </c>
      <c r="J222" s="6" t="s">
        <v>144</v>
      </c>
      <c r="K222" s="6" t="s">
        <v>147</v>
      </c>
      <c r="L222" s="6" t="s">
        <v>112</v>
      </c>
      <c r="M222" s="6" t="s">
        <v>120</v>
      </c>
      <c r="N222" s="6" t="s">
        <v>112</v>
      </c>
      <c r="O222" s="6" t="s">
        <v>110</v>
      </c>
      <c r="P222" s="6" t="s">
        <v>121</v>
      </c>
      <c r="Q222" s="6" t="s">
        <v>125</v>
      </c>
      <c r="R222" s="6" t="s">
        <v>126</v>
      </c>
      <c r="S222" s="6" t="s">
        <v>110</v>
      </c>
      <c r="U222" s="6" t="s">
        <v>129</v>
      </c>
      <c r="V222" s="6">
        <v>7</v>
      </c>
      <c r="W222" s="14">
        <v>383453.2561</v>
      </c>
      <c r="X222" s="14">
        <v>5333194.0244000005</v>
      </c>
      <c r="Y222" s="6">
        <v>1038</v>
      </c>
      <c r="Z222" s="6">
        <v>24</v>
      </c>
      <c r="AA222" s="6">
        <v>43.25</v>
      </c>
      <c r="AB222" s="6">
        <v>2422</v>
      </c>
      <c r="AC222" s="6">
        <v>16</v>
      </c>
      <c r="AD222" s="6">
        <v>151.38</v>
      </c>
      <c r="AE222" s="6">
        <v>1.6</v>
      </c>
      <c r="AF222" s="6">
        <v>3.96</v>
      </c>
      <c r="AG222" s="6" t="s">
        <v>114</v>
      </c>
      <c r="AH222" s="6" t="s">
        <v>115</v>
      </c>
      <c r="AI222" s="6" t="e">
        <v>#N/A</v>
      </c>
      <c r="AJ222" s="6">
        <v>383</v>
      </c>
    </row>
    <row r="223" spans="1:36" s="6" customFormat="1">
      <c r="A223" s="6">
        <v>2650</v>
      </c>
      <c r="B223" s="6" t="s">
        <v>103</v>
      </c>
      <c r="C223" s="6" t="s">
        <v>116</v>
      </c>
      <c r="D223" s="6" t="s">
        <v>117</v>
      </c>
      <c r="E223" s="6" t="s">
        <v>118</v>
      </c>
      <c r="F223" s="6">
        <v>0</v>
      </c>
      <c r="G223" s="6" t="s">
        <v>112</v>
      </c>
      <c r="H223" s="6" t="s">
        <v>112</v>
      </c>
      <c r="I223" s="6" t="s">
        <v>106</v>
      </c>
      <c r="J223" s="6" t="s">
        <v>112</v>
      </c>
      <c r="K223" s="6" t="s">
        <v>147</v>
      </c>
      <c r="L223" s="6" t="s">
        <v>112</v>
      </c>
      <c r="M223" s="6" t="s">
        <v>112</v>
      </c>
      <c r="N223" s="6" t="s">
        <v>112</v>
      </c>
      <c r="O223" s="6" t="s">
        <v>110</v>
      </c>
      <c r="P223" s="6" t="s">
        <v>121</v>
      </c>
      <c r="Q223" s="6" t="s">
        <v>112</v>
      </c>
      <c r="R223" s="6" t="s">
        <v>112</v>
      </c>
      <c r="S223" s="6" t="s">
        <v>110</v>
      </c>
      <c r="U223" s="6" t="s">
        <v>129</v>
      </c>
      <c r="V223" s="6" t="s">
        <v>122</v>
      </c>
      <c r="W223" s="14">
        <v>382062.98830000003</v>
      </c>
      <c r="X223" s="14">
        <v>5326737.3744000001</v>
      </c>
      <c r="Y223" s="6" t="s">
        <v>112</v>
      </c>
      <c r="Z223" s="6" t="s">
        <v>112</v>
      </c>
      <c r="AA223" s="6" t="s">
        <v>112</v>
      </c>
      <c r="AB223" s="6" t="s">
        <v>112</v>
      </c>
      <c r="AC223" s="6" t="s">
        <v>112</v>
      </c>
      <c r="AD223" s="6" t="s">
        <v>112</v>
      </c>
      <c r="AE223" s="6" t="s">
        <v>112</v>
      </c>
      <c r="AF223" s="6" t="s">
        <v>112</v>
      </c>
      <c r="AG223" s="6" t="s">
        <v>112</v>
      </c>
      <c r="AH223" s="6" t="s">
        <v>112</v>
      </c>
      <c r="AI223" s="6" t="s">
        <v>112</v>
      </c>
      <c r="AJ223" s="6" t="s">
        <v>112</v>
      </c>
    </row>
    <row r="224" spans="1:36" s="6" customFormat="1">
      <c r="A224" s="6">
        <v>2651</v>
      </c>
      <c r="B224" s="6" t="s">
        <v>103</v>
      </c>
      <c r="C224" s="6" t="s">
        <v>104</v>
      </c>
      <c r="D224" s="6" t="s">
        <v>36</v>
      </c>
      <c r="E224" s="6" t="s">
        <v>133</v>
      </c>
      <c r="F224" s="6">
        <v>4</v>
      </c>
      <c r="G224" s="6">
        <v>1995</v>
      </c>
      <c r="H224" s="6">
        <v>1990</v>
      </c>
      <c r="I224" s="6" t="s">
        <v>106</v>
      </c>
      <c r="J224" s="6" t="s">
        <v>146</v>
      </c>
      <c r="K224" s="6" t="s">
        <v>147</v>
      </c>
      <c r="L224" s="6" t="s">
        <v>112</v>
      </c>
      <c r="M224" s="6" t="s">
        <v>112</v>
      </c>
      <c r="N224" s="6" t="s">
        <v>112</v>
      </c>
      <c r="O224" s="6" t="s">
        <v>110</v>
      </c>
      <c r="P224" s="6" t="s">
        <v>121</v>
      </c>
      <c r="Q224" s="6" t="s">
        <v>110</v>
      </c>
      <c r="R224" s="6" t="s">
        <v>110</v>
      </c>
      <c r="S224" s="6" t="s">
        <v>110</v>
      </c>
      <c r="U224" s="6" t="s">
        <v>129</v>
      </c>
      <c r="V224" s="6">
        <v>4</v>
      </c>
      <c r="W224" s="14">
        <v>381455.64250000002</v>
      </c>
      <c r="X224" s="14">
        <v>5326210.9117000001</v>
      </c>
      <c r="Y224" s="6">
        <v>1216</v>
      </c>
      <c r="Z224" s="6">
        <v>15</v>
      </c>
      <c r="AA224" s="6">
        <v>81.069999999999993</v>
      </c>
      <c r="AB224" s="6">
        <v>2422</v>
      </c>
      <c r="AC224" s="6">
        <v>16</v>
      </c>
      <c r="AD224" s="6">
        <v>151.38</v>
      </c>
      <c r="AE224" s="6">
        <v>3.96</v>
      </c>
      <c r="AF224" s="6">
        <v>3.96</v>
      </c>
      <c r="AG224" s="6" t="s">
        <v>112</v>
      </c>
      <c r="AH224" s="6" t="s">
        <v>112</v>
      </c>
      <c r="AI224" s="6" t="s">
        <v>112</v>
      </c>
      <c r="AJ224" s="6" t="s">
        <v>112</v>
      </c>
    </row>
    <row r="225" spans="1:36" s="6" customFormat="1">
      <c r="A225" s="6">
        <v>2652</v>
      </c>
      <c r="B225" s="6" t="s">
        <v>103</v>
      </c>
      <c r="C225" s="6" t="s">
        <v>116</v>
      </c>
      <c r="D225" s="6" t="s">
        <v>130</v>
      </c>
      <c r="E225" s="6" t="s">
        <v>105</v>
      </c>
      <c r="F225" s="6">
        <v>10</v>
      </c>
      <c r="G225" s="6">
        <v>1995</v>
      </c>
      <c r="H225" s="6">
        <v>1984</v>
      </c>
      <c r="I225" s="6" t="s">
        <v>106</v>
      </c>
      <c r="J225" s="6" t="s">
        <v>146</v>
      </c>
      <c r="K225" s="6" t="s">
        <v>147</v>
      </c>
      <c r="L225" s="6" t="s">
        <v>112</v>
      </c>
      <c r="M225" s="6" t="s">
        <v>112</v>
      </c>
      <c r="N225" s="6" t="s">
        <v>112</v>
      </c>
      <c r="O225" s="6" t="s">
        <v>137</v>
      </c>
      <c r="P225" s="6" t="s">
        <v>111</v>
      </c>
      <c r="Q225" s="6" t="s">
        <v>110</v>
      </c>
      <c r="R225" s="6" t="s">
        <v>110</v>
      </c>
      <c r="S225" s="6" t="s">
        <v>110</v>
      </c>
      <c r="U225" s="6" t="s">
        <v>129</v>
      </c>
      <c r="V225" s="6">
        <v>7</v>
      </c>
      <c r="W225" s="14">
        <v>381424.4558</v>
      </c>
      <c r="X225" s="14">
        <v>5325242.9600999998</v>
      </c>
      <c r="Y225" s="6">
        <v>1038</v>
      </c>
      <c r="Z225" s="6">
        <v>24</v>
      </c>
      <c r="AA225" s="6">
        <v>43.25</v>
      </c>
      <c r="AB225" s="6">
        <v>2422</v>
      </c>
      <c r="AC225" s="6">
        <v>16</v>
      </c>
      <c r="AD225" s="6">
        <v>151.38</v>
      </c>
      <c r="AE225" s="6">
        <v>1.6</v>
      </c>
      <c r="AF225" s="6">
        <v>3.96</v>
      </c>
      <c r="AG225" s="6" t="s">
        <v>114</v>
      </c>
      <c r="AH225" s="6" t="s">
        <v>155</v>
      </c>
      <c r="AI225" s="6" t="s">
        <v>156</v>
      </c>
      <c r="AJ225" s="6">
        <v>392</v>
      </c>
    </row>
    <row r="226" spans="1:36" s="6" customFormat="1">
      <c r="A226" s="6">
        <v>2653</v>
      </c>
      <c r="B226" s="6" t="s">
        <v>103</v>
      </c>
      <c r="C226" s="6" t="s">
        <v>104</v>
      </c>
      <c r="D226" s="6" t="s">
        <v>36</v>
      </c>
      <c r="E226" s="6" t="s">
        <v>118</v>
      </c>
      <c r="F226" s="6">
        <v>0</v>
      </c>
      <c r="G226" s="6">
        <v>1994</v>
      </c>
      <c r="H226" s="6">
        <v>1993</v>
      </c>
      <c r="I226" s="6" t="s">
        <v>106</v>
      </c>
      <c r="J226" s="6" t="s">
        <v>112</v>
      </c>
      <c r="K226" s="6" t="s">
        <v>147</v>
      </c>
      <c r="L226" s="6" t="s">
        <v>112</v>
      </c>
      <c r="M226" s="6" t="s">
        <v>112</v>
      </c>
      <c r="N226" s="6" t="s">
        <v>112</v>
      </c>
      <c r="O226" s="6" t="s">
        <v>110</v>
      </c>
      <c r="P226" s="6" t="s">
        <v>121</v>
      </c>
      <c r="Q226" s="6" t="s">
        <v>110</v>
      </c>
      <c r="R226" s="6" t="s">
        <v>110</v>
      </c>
      <c r="S226" s="6" t="s">
        <v>110</v>
      </c>
      <c r="U226" s="6" t="s">
        <v>129</v>
      </c>
      <c r="V226" s="6" t="s">
        <v>122</v>
      </c>
      <c r="W226" s="14">
        <v>381337.33689999999</v>
      </c>
      <c r="X226" s="14">
        <v>5323432.551</v>
      </c>
      <c r="Y226" s="6">
        <v>1879</v>
      </c>
      <c r="Z226" s="6">
        <v>13</v>
      </c>
      <c r="AA226" s="6">
        <v>144.54</v>
      </c>
      <c r="AB226" s="6">
        <v>1770</v>
      </c>
      <c r="AC226" s="6">
        <v>17</v>
      </c>
      <c r="AD226" s="6">
        <v>104.12</v>
      </c>
      <c r="AE226" s="6">
        <v>2.67</v>
      </c>
      <c r="AF226" s="6">
        <v>3.03</v>
      </c>
      <c r="AG226" s="6" t="s">
        <v>112</v>
      </c>
      <c r="AH226" s="6" t="s">
        <v>112</v>
      </c>
      <c r="AI226" s="6" t="s">
        <v>112</v>
      </c>
      <c r="AJ226" s="6" t="s">
        <v>112</v>
      </c>
    </row>
    <row r="227" spans="1:36" s="6" customFormat="1">
      <c r="A227" s="6">
        <v>2654</v>
      </c>
      <c r="B227" s="6" t="s">
        <v>103</v>
      </c>
      <c r="C227" s="6" t="s">
        <v>104</v>
      </c>
      <c r="D227" s="6" t="s">
        <v>36</v>
      </c>
      <c r="E227" s="6" t="s">
        <v>118</v>
      </c>
      <c r="F227" s="6">
        <v>0</v>
      </c>
      <c r="G227" s="6">
        <v>1994</v>
      </c>
      <c r="H227" s="6">
        <v>1993</v>
      </c>
      <c r="I227" s="6" t="s">
        <v>106</v>
      </c>
      <c r="J227" s="6" t="s">
        <v>112</v>
      </c>
      <c r="K227" s="6" t="s">
        <v>147</v>
      </c>
      <c r="L227" s="6" t="s">
        <v>112</v>
      </c>
      <c r="M227" s="6" t="s">
        <v>112</v>
      </c>
      <c r="N227" s="6" t="s">
        <v>112</v>
      </c>
      <c r="O227" s="6" t="s">
        <v>110</v>
      </c>
      <c r="P227" s="6" t="s">
        <v>121</v>
      </c>
      <c r="Q227" s="6" t="s">
        <v>112</v>
      </c>
      <c r="R227" s="6" t="s">
        <v>112</v>
      </c>
      <c r="S227" s="6" t="s">
        <v>110</v>
      </c>
      <c r="U227" s="6" t="s">
        <v>129</v>
      </c>
      <c r="V227" s="6" t="s">
        <v>122</v>
      </c>
      <c r="W227" s="14">
        <v>379513.30589999998</v>
      </c>
      <c r="X227" s="14">
        <v>5322042.6500000004</v>
      </c>
      <c r="Y227" s="6">
        <v>1879</v>
      </c>
      <c r="Z227" s="6">
        <v>13</v>
      </c>
      <c r="AA227" s="6">
        <v>144.54</v>
      </c>
      <c r="AB227" s="6">
        <v>1770</v>
      </c>
      <c r="AC227" s="6">
        <v>17</v>
      </c>
      <c r="AD227" s="6">
        <v>104.12</v>
      </c>
      <c r="AE227" s="6">
        <v>2.67</v>
      </c>
      <c r="AF227" s="6">
        <v>3.03</v>
      </c>
      <c r="AG227" s="6" t="s">
        <v>112</v>
      </c>
      <c r="AH227" s="6" t="s">
        <v>112</v>
      </c>
      <c r="AI227" s="6" t="s">
        <v>112</v>
      </c>
      <c r="AJ227" s="6" t="s">
        <v>112</v>
      </c>
    </row>
    <row r="228" spans="1:36" s="6" customFormat="1">
      <c r="A228" s="6">
        <v>2655</v>
      </c>
      <c r="B228" s="6" t="s">
        <v>103</v>
      </c>
      <c r="C228" s="6" t="s">
        <v>104</v>
      </c>
      <c r="D228" s="6" t="s">
        <v>36</v>
      </c>
      <c r="E228" s="6" t="s">
        <v>133</v>
      </c>
      <c r="F228" s="6">
        <v>7</v>
      </c>
      <c r="G228" s="6" t="s">
        <v>112</v>
      </c>
      <c r="H228" s="6" t="s">
        <v>112</v>
      </c>
      <c r="I228" s="6" t="s">
        <v>112</v>
      </c>
      <c r="J228" s="6" t="s">
        <v>112</v>
      </c>
      <c r="K228" s="6" t="s">
        <v>147</v>
      </c>
      <c r="L228" s="6" t="s">
        <v>112</v>
      </c>
      <c r="M228" s="6" t="s">
        <v>112</v>
      </c>
      <c r="N228" s="6" t="s">
        <v>112</v>
      </c>
      <c r="O228" s="6" t="s">
        <v>110</v>
      </c>
      <c r="P228" s="6" t="s">
        <v>121</v>
      </c>
      <c r="Q228" s="6" t="s">
        <v>112</v>
      </c>
      <c r="R228" s="6" t="s">
        <v>112</v>
      </c>
      <c r="S228" s="6" t="s">
        <v>110</v>
      </c>
      <c r="U228" s="6" t="s">
        <v>129</v>
      </c>
      <c r="V228" s="6" t="s">
        <v>112</v>
      </c>
      <c r="W228" s="14">
        <v>379146.61900000001</v>
      </c>
      <c r="X228" s="14">
        <v>5323713.0751</v>
      </c>
      <c r="Y228" s="6" t="s">
        <v>112</v>
      </c>
      <c r="Z228" s="6" t="s">
        <v>112</v>
      </c>
      <c r="AA228" s="6" t="s">
        <v>112</v>
      </c>
      <c r="AB228" s="6" t="s">
        <v>112</v>
      </c>
      <c r="AC228" s="6" t="s">
        <v>112</v>
      </c>
      <c r="AD228" s="6" t="s">
        <v>112</v>
      </c>
      <c r="AE228" s="6" t="s">
        <v>112</v>
      </c>
      <c r="AF228" s="6" t="s">
        <v>112</v>
      </c>
      <c r="AG228" s="6" t="s">
        <v>112</v>
      </c>
      <c r="AH228" s="6" t="s">
        <v>112</v>
      </c>
      <c r="AI228" s="6" t="s">
        <v>112</v>
      </c>
      <c r="AJ228" s="6" t="s">
        <v>112</v>
      </c>
    </row>
    <row r="229" spans="1:36" s="6" customFormat="1">
      <c r="A229" s="6">
        <v>2656</v>
      </c>
      <c r="B229" s="6" t="s">
        <v>103</v>
      </c>
      <c r="C229" s="6" t="s">
        <v>112</v>
      </c>
      <c r="D229" s="6" t="s">
        <v>122</v>
      </c>
      <c r="E229" s="6" t="s">
        <v>118</v>
      </c>
      <c r="F229" s="6">
        <v>0</v>
      </c>
      <c r="G229" s="6" t="s">
        <v>112</v>
      </c>
      <c r="H229" s="6" t="s">
        <v>112</v>
      </c>
      <c r="I229" s="6" t="s">
        <v>106</v>
      </c>
      <c r="J229" s="6" t="s">
        <v>112</v>
      </c>
      <c r="K229" s="6" t="s">
        <v>147</v>
      </c>
      <c r="L229" s="6" t="s">
        <v>112</v>
      </c>
      <c r="M229" s="6" t="s">
        <v>112</v>
      </c>
      <c r="N229" s="6" t="s">
        <v>112</v>
      </c>
      <c r="O229" s="6" t="s">
        <v>112</v>
      </c>
      <c r="P229" s="6" t="s">
        <v>121</v>
      </c>
      <c r="Q229" s="6" t="s">
        <v>112</v>
      </c>
      <c r="R229" s="6" t="s">
        <v>112</v>
      </c>
      <c r="S229" s="6" t="s">
        <v>112</v>
      </c>
      <c r="U229" s="6" t="s">
        <v>129</v>
      </c>
      <c r="V229" s="6" t="s">
        <v>122</v>
      </c>
      <c r="W229" s="14">
        <v>378778.55229999998</v>
      </c>
      <c r="X229" s="14">
        <v>5324267.5546000004</v>
      </c>
      <c r="Y229" s="6" t="s">
        <v>112</v>
      </c>
      <c r="Z229" s="6" t="s">
        <v>112</v>
      </c>
      <c r="AA229" s="6" t="s">
        <v>112</v>
      </c>
      <c r="AB229" s="6" t="s">
        <v>112</v>
      </c>
      <c r="AC229" s="6" t="s">
        <v>112</v>
      </c>
      <c r="AD229" s="6" t="s">
        <v>112</v>
      </c>
      <c r="AE229" s="6" t="s">
        <v>112</v>
      </c>
      <c r="AF229" s="6" t="s">
        <v>112</v>
      </c>
      <c r="AG229" s="6" t="s">
        <v>112</v>
      </c>
      <c r="AH229" s="6" t="s">
        <v>112</v>
      </c>
      <c r="AI229" s="6" t="s">
        <v>112</v>
      </c>
      <c r="AJ229" s="6" t="s">
        <v>112</v>
      </c>
    </row>
    <row r="230" spans="1:36" s="6" customFormat="1">
      <c r="A230" s="6">
        <v>2657</v>
      </c>
      <c r="B230" s="6" t="s">
        <v>103</v>
      </c>
      <c r="C230" s="6" t="s">
        <v>112</v>
      </c>
      <c r="D230" s="6" t="s">
        <v>122</v>
      </c>
      <c r="E230" s="6" t="s">
        <v>118</v>
      </c>
      <c r="F230" s="6">
        <v>0</v>
      </c>
      <c r="G230" s="6">
        <v>1995</v>
      </c>
      <c r="H230" s="6">
        <v>1994</v>
      </c>
      <c r="I230" s="6" t="s">
        <v>106</v>
      </c>
      <c r="J230" s="6" t="s">
        <v>146</v>
      </c>
      <c r="K230" s="6" t="s">
        <v>147</v>
      </c>
      <c r="L230" s="6" t="s">
        <v>112</v>
      </c>
      <c r="M230" s="6" t="s">
        <v>112</v>
      </c>
      <c r="N230" s="6" t="s">
        <v>112</v>
      </c>
      <c r="O230" s="6" t="s">
        <v>112</v>
      </c>
      <c r="P230" s="6" t="s">
        <v>121</v>
      </c>
      <c r="Q230" s="6" t="s">
        <v>110</v>
      </c>
      <c r="R230" s="6" t="s">
        <v>110</v>
      </c>
      <c r="S230" s="6" t="s">
        <v>112</v>
      </c>
      <c r="U230" s="6" t="s">
        <v>129</v>
      </c>
      <c r="V230" s="6" t="s">
        <v>122</v>
      </c>
      <c r="W230" s="14">
        <v>375557.91680000001</v>
      </c>
      <c r="X230" s="14">
        <v>5324377.1058</v>
      </c>
      <c r="Y230" s="6">
        <v>1770</v>
      </c>
      <c r="Z230" s="6">
        <v>17</v>
      </c>
      <c r="AA230" s="6">
        <v>104.12</v>
      </c>
      <c r="AB230" s="6">
        <v>2422</v>
      </c>
      <c r="AC230" s="6">
        <v>16</v>
      </c>
      <c r="AD230" s="6">
        <v>151.38</v>
      </c>
      <c r="AE230" s="6">
        <v>3.03</v>
      </c>
      <c r="AF230" s="6">
        <v>3.96</v>
      </c>
      <c r="AG230" s="6" t="s">
        <v>112</v>
      </c>
      <c r="AH230" s="6" t="s">
        <v>112</v>
      </c>
      <c r="AI230" s="6" t="s">
        <v>112</v>
      </c>
      <c r="AJ230" s="6" t="s">
        <v>112</v>
      </c>
    </row>
    <row r="231" spans="1:36" s="6" customFormat="1">
      <c r="A231" s="6">
        <v>2658</v>
      </c>
      <c r="B231" s="6" t="s">
        <v>103</v>
      </c>
      <c r="C231" s="6" t="s">
        <v>104</v>
      </c>
      <c r="D231" s="6" t="s">
        <v>36</v>
      </c>
      <c r="E231" s="6" t="s">
        <v>118</v>
      </c>
      <c r="F231" s="6">
        <v>0</v>
      </c>
      <c r="G231" s="6">
        <v>1994</v>
      </c>
      <c r="H231" s="6">
        <v>1993</v>
      </c>
      <c r="I231" s="6" t="s">
        <v>106</v>
      </c>
      <c r="J231" s="6" t="s">
        <v>112</v>
      </c>
      <c r="K231" s="6" t="s">
        <v>147</v>
      </c>
      <c r="L231" s="6" t="s">
        <v>112</v>
      </c>
      <c r="M231" s="6" t="s">
        <v>112</v>
      </c>
      <c r="N231" s="6" t="s">
        <v>112</v>
      </c>
      <c r="O231" s="6" t="s">
        <v>110</v>
      </c>
      <c r="P231" s="6" t="s">
        <v>121</v>
      </c>
      <c r="Q231" s="6" t="s">
        <v>112</v>
      </c>
      <c r="R231" s="6" t="s">
        <v>112</v>
      </c>
      <c r="S231" s="6" t="s">
        <v>110</v>
      </c>
      <c r="U231" s="6" t="s">
        <v>129</v>
      </c>
      <c r="V231" s="6" t="s">
        <v>122</v>
      </c>
      <c r="W231" s="14">
        <v>374369.42550000001</v>
      </c>
      <c r="X231" s="14">
        <v>5323735.1563999997</v>
      </c>
      <c r="Y231" s="6">
        <v>1879</v>
      </c>
      <c r="Z231" s="6">
        <v>13</v>
      </c>
      <c r="AA231" s="6">
        <v>144.54</v>
      </c>
      <c r="AB231" s="6">
        <v>1770</v>
      </c>
      <c r="AC231" s="6">
        <v>17</v>
      </c>
      <c r="AD231" s="6">
        <v>104.12</v>
      </c>
      <c r="AE231" s="6">
        <v>2.67</v>
      </c>
      <c r="AF231" s="6">
        <v>3.03</v>
      </c>
      <c r="AG231" s="6" t="s">
        <v>123</v>
      </c>
      <c r="AH231" s="6" t="s">
        <v>155</v>
      </c>
      <c r="AI231" s="6" t="s">
        <v>172</v>
      </c>
      <c r="AJ231" s="6">
        <v>322.47640000000001</v>
      </c>
    </row>
    <row r="232" spans="1:36" s="6" customFormat="1">
      <c r="A232" s="6">
        <v>2659</v>
      </c>
      <c r="B232" s="6" t="s">
        <v>103</v>
      </c>
      <c r="C232" s="6" t="s">
        <v>104</v>
      </c>
      <c r="D232" s="6" t="s">
        <v>36</v>
      </c>
      <c r="E232" s="6" t="s">
        <v>118</v>
      </c>
      <c r="F232" s="6">
        <v>0</v>
      </c>
      <c r="G232" s="6">
        <v>1994</v>
      </c>
      <c r="H232" s="6">
        <v>1993</v>
      </c>
      <c r="I232" s="6" t="s">
        <v>106</v>
      </c>
      <c r="J232" s="6" t="s">
        <v>112</v>
      </c>
      <c r="K232" s="6" t="s">
        <v>147</v>
      </c>
      <c r="L232" s="6" t="s">
        <v>112</v>
      </c>
      <c r="M232" s="6" t="s">
        <v>112</v>
      </c>
      <c r="N232" s="6" t="s">
        <v>112</v>
      </c>
      <c r="O232" s="6" t="s">
        <v>110</v>
      </c>
      <c r="P232" s="6" t="s">
        <v>121</v>
      </c>
      <c r="Q232" s="6" t="s">
        <v>110</v>
      </c>
      <c r="R232" s="6" t="s">
        <v>110</v>
      </c>
      <c r="S232" s="6" t="s">
        <v>110</v>
      </c>
      <c r="U232" s="6" t="s">
        <v>129</v>
      </c>
      <c r="V232" s="6" t="s">
        <v>122</v>
      </c>
      <c r="W232" s="14">
        <v>373719.23859999998</v>
      </c>
      <c r="X232" s="14">
        <v>5324223.1451000003</v>
      </c>
      <c r="Y232" s="6">
        <v>1879</v>
      </c>
      <c r="Z232" s="6">
        <v>13</v>
      </c>
      <c r="AA232" s="6">
        <v>144.54</v>
      </c>
      <c r="AB232" s="6">
        <v>1770</v>
      </c>
      <c r="AC232" s="6">
        <v>17</v>
      </c>
      <c r="AD232" s="6">
        <v>104.12</v>
      </c>
      <c r="AE232" s="6">
        <v>2.67</v>
      </c>
      <c r="AF232" s="6">
        <v>3.03</v>
      </c>
      <c r="AG232" s="6" t="s">
        <v>123</v>
      </c>
      <c r="AH232" s="6" t="s">
        <v>155</v>
      </c>
      <c r="AI232" s="6" t="s">
        <v>172</v>
      </c>
      <c r="AJ232" s="6">
        <v>330.93720000000002</v>
      </c>
    </row>
    <row r="233" spans="1:36" s="6" customFormat="1">
      <c r="A233" s="6">
        <v>2660</v>
      </c>
      <c r="B233" s="6" t="s">
        <v>103</v>
      </c>
      <c r="C233" s="6" t="s">
        <v>104</v>
      </c>
      <c r="D233" s="6" t="s">
        <v>36</v>
      </c>
      <c r="E233" s="6" t="s">
        <v>118</v>
      </c>
      <c r="F233" s="6">
        <v>0</v>
      </c>
      <c r="G233" s="6">
        <v>1995</v>
      </c>
      <c r="H233" s="6">
        <v>1994</v>
      </c>
      <c r="I233" s="6" t="s">
        <v>106</v>
      </c>
      <c r="J233" s="6" t="s">
        <v>144</v>
      </c>
      <c r="K233" s="6" t="s">
        <v>147</v>
      </c>
      <c r="L233" s="6" t="s">
        <v>112</v>
      </c>
      <c r="M233" s="6" t="s">
        <v>112</v>
      </c>
      <c r="N233" s="6" t="s">
        <v>112</v>
      </c>
      <c r="O233" s="6" t="s">
        <v>110</v>
      </c>
      <c r="P233" s="6" t="s">
        <v>121</v>
      </c>
      <c r="Q233" s="6" t="s">
        <v>110</v>
      </c>
      <c r="R233" s="6" t="s">
        <v>110</v>
      </c>
      <c r="S233" s="6" t="s">
        <v>110</v>
      </c>
      <c r="U233" s="6" t="s">
        <v>129</v>
      </c>
      <c r="V233" s="6" t="s">
        <v>122</v>
      </c>
      <c r="W233" s="14">
        <v>373538.36499999999</v>
      </c>
      <c r="X233" s="14">
        <v>5324126.6527000004</v>
      </c>
      <c r="Y233" s="6">
        <v>1770</v>
      </c>
      <c r="Z233" s="6">
        <v>17</v>
      </c>
      <c r="AA233" s="6">
        <v>104.12</v>
      </c>
      <c r="AB233" s="6">
        <v>2422</v>
      </c>
      <c r="AC233" s="6">
        <v>16</v>
      </c>
      <c r="AD233" s="6">
        <v>151.38</v>
      </c>
      <c r="AE233" s="6">
        <v>3.03</v>
      </c>
      <c r="AF233" s="6">
        <v>3.96</v>
      </c>
      <c r="AG233" s="6" t="s">
        <v>123</v>
      </c>
      <c r="AH233" s="6" t="s">
        <v>155</v>
      </c>
      <c r="AI233" s="6" t="s">
        <v>172</v>
      </c>
      <c r="AJ233" s="6">
        <v>337.28280000000001</v>
      </c>
    </row>
    <row r="234" spans="1:36" s="6" customFormat="1">
      <c r="A234" s="6">
        <v>2661</v>
      </c>
      <c r="B234" s="6" t="s">
        <v>103</v>
      </c>
      <c r="C234" s="6" t="s">
        <v>116</v>
      </c>
      <c r="D234" s="6" t="s">
        <v>130</v>
      </c>
      <c r="E234" s="6" t="s">
        <v>105</v>
      </c>
      <c r="F234" s="6">
        <v>12</v>
      </c>
      <c r="G234" s="6">
        <v>1994</v>
      </c>
      <c r="H234" s="6">
        <v>1981</v>
      </c>
      <c r="I234" s="6" t="s">
        <v>106</v>
      </c>
      <c r="J234" s="6" t="s">
        <v>146</v>
      </c>
      <c r="K234" s="6" t="s">
        <v>147</v>
      </c>
      <c r="L234" s="6" t="s">
        <v>112</v>
      </c>
      <c r="M234" s="6" t="s">
        <v>112</v>
      </c>
      <c r="N234" s="6" t="s">
        <v>112</v>
      </c>
      <c r="O234" s="6" t="s">
        <v>137</v>
      </c>
      <c r="P234" s="6" t="s">
        <v>150</v>
      </c>
      <c r="Q234" s="6" t="s">
        <v>112</v>
      </c>
      <c r="R234" s="6" t="s">
        <v>112</v>
      </c>
      <c r="S234" s="6" t="s">
        <v>110</v>
      </c>
      <c r="U234" s="6" t="s">
        <v>113</v>
      </c>
      <c r="V234" s="6">
        <v>6</v>
      </c>
      <c r="W234" s="14">
        <v>368639.63050000003</v>
      </c>
      <c r="X234" s="14">
        <v>5324941.2021000003</v>
      </c>
      <c r="Y234" s="6">
        <v>863</v>
      </c>
      <c r="Z234" s="6">
        <v>30</v>
      </c>
      <c r="AA234" s="6">
        <v>28.77</v>
      </c>
      <c r="AB234" s="6">
        <v>1770</v>
      </c>
      <c r="AC234" s="6">
        <v>17</v>
      </c>
      <c r="AD234" s="6">
        <v>104.12</v>
      </c>
      <c r="AE234" s="6">
        <v>2.0499999999999998</v>
      </c>
      <c r="AF234" s="6">
        <v>3.03</v>
      </c>
      <c r="AG234" s="6" t="s">
        <v>114</v>
      </c>
      <c r="AH234" s="6" t="s">
        <v>155</v>
      </c>
      <c r="AI234" s="6" t="s">
        <v>156</v>
      </c>
      <c r="AJ234" s="6">
        <v>387</v>
      </c>
    </row>
    <row r="235" spans="1:36" s="6" customFormat="1">
      <c r="A235" s="6">
        <v>2662</v>
      </c>
      <c r="B235" s="6" t="s">
        <v>103</v>
      </c>
      <c r="C235" s="6" t="s">
        <v>104</v>
      </c>
      <c r="D235" s="6" t="s">
        <v>36</v>
      </c>
      <c r="E235" s="6" t="s">
        <v>118</v>
      </c>
      <c r="F235" s="6">
        <v>0</v>
      </c>
      <c r="G235" s="6">
        <v>1994</v>
      </c>
      <c r="H235" s="6">
        <v>1993</v>
      </c>
      <c r="I235" s="6" t="s">
        <v>106</v>
      </c>
      <c r="J235" s="6" t="s">
        <v>146</v>
      </c>
      <c r="K235" s="6" t="s">
        <v>147</v>
      </c>
      <c r="L235" s="6" t="s">
        <v>112</v>
      </c>
      <c r="M235" s="6" t="s">
        <v>112</v>
      </c>
      <c r="N235" s="6" t="s">
        <v>112</v>
      </c>
      <c r="O235" s="6" t="s">
        <v>110</v>
      </c>
      <c r="P235" s="6" t="s">
        <v>121</v>
      </c>
      <c r="Q235" s="6" t="s">
        <v>110</v>
      </c>
      <c r="R235" s="6" t="s">
        <v>110</v>
      </c>
      <c r="S235" s="6" t="s">
        <v>110</v>
      </c>
      <c r="U235" s="6" t="s">
        <v>113</v>
      </c>
      <c r="V235" s="6" t="s">
        <v>122</v>
      </c>
      <c r="W235" s="14">
        <v>368801.20289999997</v>
      </c>
      <c r="X235" s="14">
        <v>5327294.0948999999</v>
      </c>
      <c r="Y235" s="6">
        <v>1879</v>
      </c>
      <c r="Z235" s="6">
        <v>13</v>
      </c>
      <c r="AA235" s="6">
        <v>144.54</v>
      </c>
      <c r="AB235" s="6">
        <v>1770</v>
      </c>
      <c r="AC235" s="6">
        <v>17</v>
      </c>
      <c r="AD235" s="6">
        <v>104.12</v>
      </c>
      <c r="AE235" s="6">
        <v>2.67</v>
      </c>
      <c r="AF235" s="6">
        <v>3.03</v>
      </c>
      <c r="AG235" s="6" t="s">
        <v>112</v>
      </c>
      <c r="AH235" s="6" t="s">
        <v>112</v>
      </c>
      <c r="AI235" s="6" t="s">
        <v>112</v>
      </c>
      <c r="AJ235" s="6" t="s">
        <v>112</v>
      </c>
    </row>
    <row r="236" spans="1:36" s="6" customFormat="1">
      <c r="A236" s="6">
        <v>2663</v>
      </c>
      <c r="B236" s="6" t="s">
        <v>103</v>
      </c>
      <c r="C236" s="6" t="s">
        <v>116</v>
      </c>
      <c r="D236" s="6" t="s">
        <v>130</v>
      </c>
      <c r="E236" s="6" t="s">
        <v>105</v>
      </c>
      <c r="F236" s="6">
        <v>15</v>
      </c>
      <c r="G236" s="6" t="s">
        <v>112</v>
      </c>
      <c r="H236" s="6" t="s">
        <v>112</v>
      </c>
      <c r="I236" s="6" t="s">
        <v>106</v>
      </c>
      <c r="J236" s="6" t="s">
        <v>146</v>
      </c>
      <c r="K236" s="6" t="s">
        <v>147</v>
      </c>
      <c r="L236" s="6" t="s">
        <v>112</v>
      </c>
      <c r="M236" s="6" t="s">
        <v>112</v>
      </c>
      <c r="N236" s="6" t="s">
        <v>112</v>
      </c>
      <c r="O236" s="6" t="s">
        <v>110</v>
      </c>
      <c r="P236" s="6" t="s">
        <v>138</v>
      </c>
      <c r="Q236" s="6" t="s">
        <v>135</v>
      </c>
      <c r="R236" s="6" t="s">
        <v>136</v>
      </c>
      <c r="S236" s="6" t="s">
        <v>110</v>
      </c>
      <c r="U236" s="6" t="s">
        <v>129</v>
      </c>
      <c r="V236" s="6">
        <v>6</v>
      </c>
      <c r="W236" s="14">
        <v>370876.56</v>
      </c>
      <c r="X236" s="14">
        <v>5328134.5180000002</v>
      </c>
      <c r="Y236" s="6" t="s">
        <v>112</v>
      </c>
      <c r="Z236" s="6" t="s">
        <v>112</v>
      </c>
      <c r="AA236" s="6" t="s">
        <v>112</v>
      </c>
      <c r="AB236" s="6" t="s">
        <v>112</v>
      </c>
      <c r="AC236" s="6" t="s">
        <v>112</v>
      </c>
      <c r="AD236" s="6" t="s">
        <v>112</v>
      </c>
      <c r="AE236" s="6" t="s">
        <v>112</v>
      </c>
      <c r="AF236" s="6" t="s">
        <v>112</v>
      </c>
      <c r="AG236" s="6" t="s">
        <v>114</v>
      </c>
      <c r="AH236" s="6" t="s">
        <v>155</v>
      </c>
      <c r="AI236" s="6" t="s">
        <v>156</v>
      </c>
      <c r="AJ236" s="6">
        <v>398</v>
      </c>
    </row>
    <row r="237" spans="1:36" s="6" customFormat="1">
      <c r="A237" s="6">
        <v>2664</v>
      </c>
      <c r="B237" s="6" t="s">
        <v>103</v>
      </c>
      <c r="C237" s="6" t="s">
        <v>104</v>
      </c>
      <c r="D237" s="6" t="s">
        <v>36</v>
      </c>
      <c r="E237" s="6" t="s">
        <v>118</v>
      </c>
      <c r="F237" s="6">
        <v>0</v>
      </c>
      <c r="G237" s="6">
        <v>1995</v>
      </c>
      <c r="H237" s="6">
        <v>1994</v>
      </c>
      <c r="I237" s="6" t="s">
        <v>106</v>
      </c>
      <c r="J237" s="6" t="s">
        <v>4</v>
      </c>
      <c r="K237" s="6" t="s">
        <v>107</v>
      </c>
      <c r="L237" s="6" t="s">
        <v>112</v>
      </c>
      <c r="M237" s="6" t="s">
        <v>112</v>
      </c>
      <c r="N237" s="6" t="s">
        <v>112</v>
      </c>
      <c r="O237" s="6" t="s">
        <v>110</v>
      </c>
      <c r="P237" s="6" t="s">
        <v>121</v>
      </c>
      <c r="Q237" s="6" t="s">
        <v>112</v>
      </c>
      <c r="R237" s="6" t="s">
        <v>112</v>
      </c>
      <c r="S237" s="6" t="s">
        <v>110</v>
      </c>
      <c r="U237" s="6" t="s">
        <v>129</v>
      </c>
      <c r="V237" s="6" t="s">
        <v>122</v>
      </c>
      <c r="W237" s="14">
        <v>372939.57449999999</v>
      </c>
      <c r="X237" s="14">
        <v>5329197.43</v>
      </c>
      <c r="Y237" s="6">
        <v>1770</v>
      </c>
      <c r="Z237" s="6">
        <v>17</v>
      </c>
      <c r="AA237" s="6">
        <v>104.12</v>
      </c>
      <c r="AB237" s="6">
        <v>2422</v>
      </c>
      <c r="AC237" s="6">
        <v>16</v>
      </c>
      <c r="AD237" s="6">
        <v>151.38</v>
      </c>
      <c r="AE237" s="6">
        <v>3.03</v>
      </c>
      <c r="AF237" s="6">
        <v>3.96</v>
      </c>
      <c r="AG237" s="6" t="s">
        <v>112</v>
      </c>
      <c r="AH237" s="6" t="s">
        <v>112</v>
      </c>
      <c r="AI237" s="6" t="s">
        <v>112</v>
      </c>
      <c r="AJ237" s="6" t="s">
        <v>112</v>
      </c>
    </row>
    <row r="238" spans="1:36" s="6" customFormat="1">
      <c r="A238" s="6">
        <v>2665</v>
      </c>
      <c r="B238" s="6" t="s">
        <v>103</v>
      </c>
      <c r="C238" s="6" t="s">
        <v>112</v>
      </c>
      <c r="D238" s="6" t="s">
        <v>122</v>
      </c>
      <c r="E238" s="6" t="s">
        <v>118</v>
      </c>
      <c r="F238" s="6">
        <v>0</v>
      </c>
      <c r="G238" s="6">
        <v>1995</v>
      </c>
      <c r="H238" s="6">
        <v>1994</v>
      </c>
      <c r="I238" s="6" t="s">
        <v>106</v>
      </c>
      <c r="J238" s="6" t="s">
        <v>146</v>
      </c>
      <c r="K238" s="6" t="s">
        <v>147</v>
      </c>
      <c r="L238" s="6" t="s">
        <v>112</v>
      </c>
      <c r="M238" s="6" t="s">
        <v>112</v>
      </c>
      <c r="N238" s="6" t="s">
        <v>112</v>
      </c>
      <c r="O238" s="6" t="s">
        <v>112</v>
      </c>
      <c r="P238" s="6" t="s">
        <v>121</v>
      </c>
      <c r="Q238" s="6" t="s">
        <v>112</v>
      </c>
      <c r="R238" s="6" t="s">
        <v>112</v>
      </c>
      <c r="S238" s="6" t="s">
        <v>112</v>
      </c>
      <c r="U238" s="6" t="s">
        <v>129</v>
      </c>
      <c r="V238" s="6" t="s">
        <v>122</v>
      </c>
      <c r="W238" s="14">
        <v>373134.16149999999</v>
      </c>
      <c r="X238" s="14">
        <v>5329138.9288999997</v>
      </c>
      <c r="Y238" s="6">
        <v>1770</v>
      </c>
      <c r="Z238" s="6">
        <v>17</v>
      </c>
      <c r="AA238" s="6">
        <v>104.12</v>
      </c>
      <c r="AB238" s="6">
        <v>2422</v>
      </c>
      <c r="AC238" s="6">
        <v>16</v>
      </c>
      <c r="AD238" s="6">
        <v>151.38</v>
      </c>
      <c r="AE238" s="6">
        <v>3.03</v>
      </c>
      <c r="AF238" s="6">
        <v>3.96</v>
      </c>
      <c r="AG238" s="6" t="s">
        <v>112</v>
      </c>
      <c r="AH238" s="6" t="s">
        <v>112</v>
      </c>
      <c r="AI238" s="6" t="s">
        <v>112</v>
      </c>
      <c r="AJ238" s="6" t="s">
        <v>112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7750-D665-744A-BED3-62571CA92632}">
  <dimension ref="A1:L429"/>
  <sheetViews>
    <sheetView workbookViewId="0">
      <pane xSplit="1" ySplit="2" topLeftCell="B3" activePane="bottomRight" state="frozen"/>
      <selection pane="bottomRight" activeCell="G46" sqref="G46"/>
      <selection pane="bottomLeft" activeCell="A3" sqref="A3"/>
      <selection pane="topRight" activeCell="B1" sqref="B1"/>
    </sheetView>
  </sheetViews>
  <sheetFormatPr defaultColWidth="11.42578125" defaultRowHeight="15"/>
  <sheetData>
    <row r="1" spans="1:12">
      <c r="F1" t="s">
        <v>175</v>
      </c>
    </row>
    <row r="2" spans="1:12">
      <c r="A2" s="7" t="s">
        <v>176</v>
      </c>
      <c r="B2" s="7" t="s">
        <v>177</v>
      </c>
      <c r="C2" s="7" t="s">
        <v>178</v>
      </c>
      <c r="D2" s="7" t="s">
        <v>3</v>
      </c>
      <c r="E2" s="7" t="s">
        <v>179</v>
      </c>
      <c r="F2" s="7" t="s">
        <v>180</v>
      </c>
      <c r="G2" s="7" t="s">
        <v>181</v>
      </c>
      <c r="H2" s="7" t="s">
        <v>182</v>
      </c>
      <c r="I2" s="7" t="s">
        <v>183</v>
      </c>
      <c r="J2" s="7" t="s">
        <v>184</v>
      </c>
      <c r="K2" s="7" t="s">
        <v>185</v>
      </c>
      <c r="L2" s="7" t="s">
        <v>186</v>
      </c>
    </row>
    <row r="3" spans="1:12">
      <c r="A3">
        <v>471</v>
      </c>
      <c r="B3" t="s">
        <v>187</v>
      </c>
      <c r="C3" t="s">
        <v>36</v>
      </c>
      <c r="D3">
        <v>2012</v>
      </c>
      <c r="E3" t="s">
        <v>188</v>
      </c>
      <c r="F3">
        <v>25.67</v>
      </c>
      <c r="G3">
        <v>0.33</v>
      </c>
      <c r="H3">
        <v>73</v>
      </c>
      <c r="I3">
        <v>0</v>
      </c>
      <c r="J3">
        <v>0</v>
      </c>
      <c r="K3">
        <v>0</v>
      </c>
      <c r="L3">
        <v>1</v>
      </c>
    </row>
    <row r="4" spans="1:12">
      <c r="A4">
        <v>472</v>
      </c>
      <c r="B4" t="s">
        <v>189</v>
      </c>
      <c r="C4" t="s">
        <v>36</v>
      </c>
      <c r="D4">
        <v>2012</v>
      </c>
      <c r="E4" t="s">
        <v>188</v>
      </c>
      <c r="F4">
        <v>33</v>
      </c>
      <c r="G4">
        <v>6.33</v>
      </c>
      <c r="H4">
        <v>59.33</v>
      </c>
      <c r="I4">
        <v>0</v>
      </c>
      <c r="J4">
        <v>0</v>
      </c>
      <c r="K4">
        <v>0</v>
      </c>
      <c r="L4">
        <v>1.33</v>
      </c>
    </row>
    <row r="5" spans="1:12">
      <c r="A5">
        <v>473</v>
      </c>
      <c r="B5" t="s">
        <v>190</v>
      </c>
      <c r="C5" t="s">
        <v>36</v>
      </c>
      <c r="D5">
        <v>2012</v>
      </c>
      <c r="E5" t="s">
        <v>188</v>
      </c>
      <c r="F5">
        <v>36.67</v>
      </c>
      <c r="G5">
        <v>6</v>
      </c>
      <c r="H5">
        <v>56.67</v>
      </c>
      <c r="I5">
        <v>0</v>
      </c>
      <c r="J5">
        <v>0</v>
      </c>
      <c r="K5">
        <v>0</v>
      </c>
      <c r="L5">
        <v>0.67</v>
      </c>
    </row>
    <row r="6" spans="1:12">
      <c r="A6">
        <v>474</v>
      </c>
      <c r="B6" t="s">
        <v>191</v>
      </c>
      <c r="C6" t="s">
        <v>36</v>
      </c>
      <c r="D6">
        <v>2012</v>
      </c>
      <c r="E6" t="s">
        <v>188</v>
      </c>
      <c r="F6">
        <v>51.67</v>
      </c>
      <c r="G6">
        <v>2.33</v>
      </c>
      <c r="H6">
        <v>44</v>
      </c>
      <c r="I6">
        <v>0</v>
      </c>
      <c r="J6">
        <v>0</v>
      </c>
      <c r="K6">
        <v>0.33</v>
      </c>
      <c r="L6">
        <v>1.67</v>
      </c>
    </row>
    <row r="7" spans="1:12">
      <c r="A7">
        <v>475</v>
      </c>
      <c r="B7" t="s">
        <v>192</v>
      </c>
      <c r="C7" t="s">
        <v>36</v>
      </c>
      <c r="D7">
        <v>2012</v>
      </c>
      <c r="E7" t="s">
        <v>188</v>
      </c>
      <c r="F7">
        <v>33.67</v>
      </c>
      <c r="G7">
        <v>11</v>
      </c>
      <c r="H7">
        <v>52.33</v>
      </c>
      <c r="I7">
        <v>0</v>
      </c>
      <c r="J7">
        <v>0.33</v>
      </c>
      <c r="K7">
        <v>0</v>
      </c>
      <c r="L7">
        <v>2.67</v>
      </c>
    </row>
    <row r="8" spans="1:12">
      <c r="A8">
        <v>476</v>
      </c>
      <c r="B8" t="s">
        <v>193</v>
      </c>
      <c r="C8" t="s">
        <v>36</v>
      </c>
      <c r="D8">
        <v>2012</v>
      </c>
      <c r="E8" t="s">
        <v>188</v>
      </c>
      <c r="F8">
        <v>46.33</v>
      </c>
      <c r="G8">
        <v>0.33</v>
      </c>
      <c r="H8">
        <v>51.33</v>
      </c>
      <c r="I8">
        <v>0</v>
      </c>
      <c r="J8">
        <v>0.67</v>
      </c>
      <c r="K8">
        <v>0</v>
      </c>
      <c r="L8">
        <v>1.33</v>
      </c>
    </row>
    <row r="9" spans="1:12">
      <c r="A9">
        <v>477</v>
      </c>
      <c r="B9" t="s">
        <v>194</v>
      </c>
      <c r="C9" t="s">
        <v>36</v>
      </c>
      <c r="D9">
        <v>2012</v>
      </c>
      <c r="E9" t="s">
        <v>188</v>
      </c>
      <c r="F9">
        <v>31</v>
      </c>
      <c r="G9">
        <v>0.33</v>
      </c>
      <c r="H9">
        <v>66.33</v>
      </c>
      <c r="I9">
        <v>0</v>
      </c>
      <c r="J9">
        <v>0</v>
      </c>
      <c r="K9">
        <v>0</v>
      </c>
      <c r="L9">
        <v>2.33</v>
      </c>
    </row>
    <row r="10" spans="1:12">
      <c r="A10">
        <v>478</v>
      </c>
      <c r="B10" t="s">
        <v>195</v>
      </c>
      <c r="C10" t="s">
        <v>36</v>
      </c>
      <c r="D10">
        <v>2012</v>
      </c>
      <c r="E10" t="s">
        <v>188</v>
      </c>
      <c r="F10">
        <v>20</v>
      </c>
      <c r="G10">
        <v>0</v>
      </c>
      <c r="H10">
        <v>79.33</v>
      </c>
      <c r="I10">
        <v>0</v>
      </c>
      <c r="J10">
        <v>0</v>
      </c>
      <c r="K10">
        <v>0</v>
      </c>
      <c r="L10">
        <v>0.67</v>
      </c>
    </row>
    <row r="11" spans="1:12">
      <c r="A11">
        <v>479</v>
      </c>
      <c r="B11" t="s">
        <v>196</v>
      </c>
      <c r="C11" t="s">
        <v>36</v>
      </c>
      <c r="D11">
        <v>2012</v>
      </c>
      <c r="E11" t="s">
        <v>188</v>
      </c>
      <c r="F11">
        <v>30.33</v>
      </c>
      <c r="G11">
        <v>1</v>
      </c>
      <c r="H11">
        <v>67</v>
      </c>
      <c r="I11">
        <v>0</v>
      </c>
      <c r="J11">
        <v>0</v>
      </c>
      <c r="K11">
        <v>0</v>
      </c>
      <c r="L11">
        <v>1.67</v>
      </c>
    </row>
    <row r="12" spans="1:12">
      <c r="A12">
        <v>480</v>
      </c>
      <c r="B12" t="s">
        <v>197</v>
      </c>
      <c r="C12" t="s">
        <v>36</v>
      </c>
      <c r="D12">
        <v>2012</v>
      </c>
      <c r="E12" t="s">
        <v>188</v>
      </c>
      <c r="F12">
        <v>28.67</v>
      </c>
      <c r="G12">
        <v>0</v>
      </c>
      <c r="H12">
        <v>70.33</v>
      </c>
      <c r="I12">
        <v>0</v>
      </c>
      <c r="J12">
        <v>0</v>
      </c>
      <c r="K12">
        <v>0</v>
      </c>
      <c r="L12">
        <v>1</v>
      </c>
    </row>
    <row r="13" spans="1:12">
      <c r="A13">
        <v>481</v>
      </c>
      <c r="B13" t="s">
        <v>198</v>
      </c>
      <c r="C13" t="s">
        <v>36</v>
      </c>
      <c r="D13">
        <v>2012</v>
      </c>
      <c r="E13" t="s">
        <v>188</v>
      </c>
      <c r="F13">
        <v>35</v>
      </c>
      <c r="G13">
        <v>0</v>
      </c>
      <c r="H13">
        <v>64</v>
      </c>
      <c r="I13">
        <v>0</v>
      </c>
      <c r="J13">
        <v>0</v>
      </c>
      <c r="K13">
        <v>0</v>
      </c>
      <c r="L13">
        <v>1</v>
      </c>
    </row>
    <row r="14" spans="1:12">
      <c r="A14">
        <v>482</v>
      </c>
      <c r="B14" t="s">
        <v>199</v>
      </c>
      <c r="C14" t="s">
        <v>36</v>
      </c>
      <c r="D14">
        <v>2012</v>
      </c>
      <c r="E14" t="s">
        <v>188</v>
      </c>
      <c r="F14">
        <v>38.67</v>
      </c>
      <c r="G14">
        <v>0.67</v>
      </c>
      <c r="H14">
        <v>56.67</v>
      </c>
      <c r="I14">
        <v>0</v>
      </c>
      <c r="J14">
        <v>0</v>
      </c>
      <c r="K14">
        <v>0</v>
      </c>
      <c r="L14">
        <v>4</v>
      </c>
    </row>
    <row r="15" spans="1:12">
      <c r="A15">
        <v>483</v>
      </c>
      <c r="B15" t="s">
        <v>200</v>
      </c>
      <c r="C15" t="s">
        <v>36</v>
      </c>
      <c r="D15">
        <v>2012</v>
      </c>
      <c r="E15" t="s">
        <v>188</v>
      </c>
      <c r="F15">
        <v>29.33</v>
      </c>
      <c r="G15">
        <v>9.67</v>
      </c>
      <c r="H15">
        <v>58.33</v>
      </c>
      <c r="I15">
        <v>0</v>
      </c>
      <c r="J15">
        <v>0</v>
      </c>
      <c r="K15">
        <v>0.33</v>
      </c>
      <c r="L15">
        <v>2.33</v>
      </c>
    </row>
    <row r="16" spans="1:12">
      <c r="A16">
        <v>484</v>
      </c>
      <c r="B16" t="s">
        <v>201</v>
      </c>
      <c r="C16" t="s">
        <v>36</v>
      </c>
      <c r="D16">
        <v>2012</v>
      </c>
      <c r="E16" t="s">
        <v>188</v>
      </c>
      <c r="F16">
        <v>45.33</v>
      </c>
      <c r="G16">
        <v>0</v>
      </c>
      <c r="H16">
        <v>53</v>
      </c>
      <c r="I16">
        <v>0</v>
      </c>
      <c r="J16">
        <v>0</v>
      </c>
      <c r="K16">
        <v>0</v>
      </c>
      <c r="L16">
        <v>1.67</v>
      </c>
    </row>
    <row r="17" spans="1:12">
      <c r="A17">
        <v>485</v>
      </c>
      <c r="B17" t="s">
        <v>202</v>
      </c>
      <c r="C17" t="s">
        <v>36</v>
      </c>
      <c r="D17">
        <v>2012</v>
      </c>
      <c r="E17" t="s">
        <v>188</v>
      </c>
      <c r="F17">
        <v>34.33</v>
      </c>
      <c r="G17">
        <v>1.33</v>
      </c>
      <c r="H17">
        <v>60</v>
      </c>
      <c r="I17">
        <v>0</v>
      </c>
      <c r="J17">
        <v>0</v>
      </c>
      <c r="K17">
        <v>1</v>
      </c>
      <c r="L17">
        <v>3.33</v>
      </c>
    </row>
    <row r="18" spans="1:12">
      <c r="A18">
        <v>486</v>
      </c>
      <c r="B18" t="s">
        <v>203</v>
      </c>
      <c r="C18" t="s">
        <v>36</v>
      </c>
      <c r="D18">
        <v>2012</v>
      </c>
      <c r="E18" t="s">
        <v>188</v>
      </c>
      <c r="F18">
        <v>28.33</v>
      </c>
      <c r="G18">
        <v>0.33</v>
      </c>
      <c r="H18">
        <v>71</v>
      </c>
      <c r="I18">
        <v>0</v>
      </c>
      <c r="J18">
        <v>0</v>
      </c>
      <c r="K18">
        <v>0</v>
      </c>
      <c r="L18">
        <v>0.33</v>
      </c>
    </row>
    <row r="19" spans="1:12">
      <c r="A19">
        <v>487</v>
      </c>
      <c r="B19" t="s">
        <v>204</v>
      </c>
      <c r="C19" t="s">
        <v>36</v>
      </c>
      <c r="D19">
        <v>2012</v>
      </c>
      <c r="E19" t="s">
        <v>188</v>
      </c>
      <c r="F19">
        <v>30.67</v>
      </c>
      <c r="G19">
        <v>0</v>
      </c>
      <c r="H19">
        <v>67</v>
      </c>
      <c r="I19">
        <v>0</v>
      </c>
      <c r="J19">
        <v>0</v>
      </c>
      <c r="K19">
        <v>0</v>
      </c>
      <c r="L19">
        <v>2.33</v>
      </c>
    </row>
    <row r="20" spans="1:12">
      <c r="A20">
        <v>488</v>
      </c>
      <c r="B20" t="s">
        <v>205</v>
      </c>
      <c r="C20" t="s">
        <v>36</v>
      </c>
      <c r="D20">
        <v>2012</v>
      </c>
      <c r="E20" t="s">
        <v>188</v>
      </c>
      <c r="F20">
        <v>31</v>
      </c>
      <c r="G20">
        <v>6.33</v>
      </c>
      <c r="H20">
        <v>61.67</v>
      </c>
      <c r="I20">
        <v>0</v>
      </c>
      <c r="J20">
        <v>0</v>
      </c>
      <c r="K20">
        <v>0</v>
      </c>
      <c r="L20">
        <v>1</v>
      </c>
    </row>
    <row r="21" spans="1:12">
      <c r="A21">
        <v>489</v>
      </c>
      <c r="B21" t="s">
        <v>206</v>
      </c>
      <c r="C21" t="s">
        <v>36</v>
      </c>
      <c r="D21">
        <v>2012</v>
      </c>
      <c r="E21" t="s">
        <v>188</v>
      </c>
      <c r="F21">
        <v>26.33</v>
      </c>
      <c r="G21">
        <v>0.33</v>
      </c>
      <c r="H21">
        <v>71.67</v>
      </c>
      <c r="I21">
        <v>0</v>
      </c>
      <c r="J21">
        <v>0</v>
      </c>
      <c r="K21">
        <v>0</v>
      </c>
      <c r="L21">
        <v>1.67</v>
      </c>
    </row>
    <row r="22" spans="1:12">
      <c r="A22">
        <v>490</v>
      </c>
      <c r="B22" t="s">
        <v>207</v>
      </c>
      <c r="C22" t="s">
        <v>36</v>
      </c>
      <c r="D22">
        <v>2012</v>
      </c>
      <c r="E22" t="s">
        <v>188</v>
      </c>
      <c r="F22">
        <v>27.33</v>
      </c>
      <c r="G22">
        <v>0</v>
      </c>
      <c r="H22">
        <v>71.67</v>
      </c>
      <c r="I22">
        <v>0</v>
      </c>
      <c r="J22">
        <v>0</v>
      </c>
      <c r="K22">
        <v>0</v>
      </c>
      <c r="L22">
        <v>1</v>
      </c>
    </row>
    <row r="23" spans="1:12">
      <c r="A23">
        <v>491</v>
      </c>
      <c r="B23" t="s">
        <v>208</v>
      </c>
      <c r="C23" t="s">
        <v>36</v>
      </c>
      <c r="D23">
        <v>2012</v>
      </c>
      <c r="E23" t="s">
        <v>188</v>
      </c>
      <c r="F23">
        <v>22</v>
      </c>
      <c r="G23">
        <v>1</v>
      </c>
      <c r="H23">
        <v>76.33</v>
      </c>
      <c r="I23">
        <v>0</v>
      </c>
      <c r="J23">
        <v>0</v>
      </c>
      <c r="K23">
        <v>0</v>
      </c>
      <c r="L23">
        <v>0.67</v>
      </c>
    </row>
    <row r="24" spans="1:12">
      <c r="A24">
        <v>492</v>
      </c>
      <c r="B24" t="s">
        <v>209</v>
      </c>
      <c r="C24" t="s">
        <v>36</v>
      </c>
      <c r="D24">
        <v>2012</v>
      </c>
      <c r="E24" t="s">
        <v>188</v>
      </c>
      <c r="F24">
        <v>29.67</v>
      </c>
      <c r="G24">
        <v>0.33</v>
      </c>
      <c r="H24">
        <v>69</v>
      </c>
      <c r="I24">
        <v>0</v>
      </c>
      <c r="J24">
        <v>0</v>
      </c>
      <c r="K24">
        <v>0</v>
      </c>
      <c r="L24">
        <v>1</v>
      </c>
    </row>
    <row r="25" spans="1:12">
      <c r="A25">
        <v>493</v>
      </c>
      <c r="B25" t="s">
        <v>210</v>
      </c>
      <c r="C25" t="s">
        <v>36</v>
      </c>
      <c r="D25">
        <v>2012</v>
      </c>
      <c r="E25" t="s">
        <v>188</v>
      </c>
      <c r="F25">
        <v>37.67</v>
      </c>
      <c r="G25">
        <v>0.67</v>
      </c>
      <c r="H25">
        <v>60</v>
      </c>
      <c r="I25">
        <v>0.33</v>
      </c>
      <c r="J25">
        <v>0</v>
      </c>
      <c r="K25">
        <v>0</v>
      </c>
      <c r="L25">
        <v>1.33</v>
      </c>
    </row>
    <row r="26" spans="1:12">
      <c r="A26">
        <v>494</v>
      </c>
      <c r="B26" t="s">
        <v>211</v>
      </c>
      <c r="C26" t="s">
        <v>36</v>
      </c>
      <c r="D26">
        <v>2012</v>
      </c>
      <c r="E26" t="s">
        <v>188</v>
      </c>
      <c r="F26">
        <v>44.33</v>
      </c>
      <c r="G26">
        <v>0</v>
      </c>
      <c r="H26">
        <v>52.33</v>
      </c>
      <c r="I26">
        <v>0</v>
      </c>
      <c r="J26">
        <v>0</v>
      </c>
      <c r="K26">
        <v>0</v>
      </c>
      <c r="L26">
        <v>3.33</v>
      </c>
    </row>
    <row r="27" spans="1:12">
      <c r="A27">
        <v>495</v>
      </c>
      <c r="B27" t="s">
        <v>212</v>
      </c>
      <c r="C27" t="s">
        <v>36</v>
      </c>
      <c r="D27">
        <v>2012</v>
      </c>
      <c r="E27" t="s">
        <v>188</v>
      </c>
      <c r="F27">
        <v>34.67</v>
      </c>
      <c r="G27">
        <v>1.67</v>
      </c>
      <c r="H27">
        <v>60.67</v>
      </c>
      <c r="I27">
        <v>0</v>
      </c>
      <c r="J27">
        <v>0</v>
      </c>
      <c r="K27">
        <v>0.33</v>
      </c>
      <c r="L27">
        <v>2.67</v>
      </c>
    </row>
    <row r="28" spans="1:12">
      <c r="A28">
        <v>496</v>
      </c>
      <c r="B28" t="s">
        <v>213</v>
      </c>
      <c r="C28" t="s">
        <v>36</v>
      </c>
      <c r="D28">
        <v>2012</v>
      </c>
      <c r="E28" t="s">
        <v>188</v>
      </c>
      <c r="F28">
        <v>27</v>
      </c>
      <c r="G28">
        <v>1</v>
      </c>
      <c r="H28">
        <v>70.67</v>
      </c>
      <c r="I28">
        <v>0</v>
      </c>
      <c r="J28">
        <v>0</v>
      </c>
      <c r="K28">
        <v>0</v>
      </c>
      <c r="L28">
        <v>1.33</v>
      </c>
    </row>
    <row r="29" spans="1:12">
      <c r="A29">
        <v>497</v>
      </c>
      <c r="B29" t="s">
        <v>214</v>
      </c>
      <c r="C29" t="s">
        <v>36</v>
      </c>
      <c r="D29">
        <v>2012</v>
      </c>
      <c r="E29" t="s">
        <v>188</v>
      </c>
      <c r="F29">
        <v>45.33</v>
      </c>
      <c r="G29">
        <v>0</v>
      </c>
      <c r="H29">
        <v>54.67</v>
      </c>
      <c r="I29">
        <v>0</v>
      </c>
      <c r="J29">
        <v>0</v>
      </c>
      <c r="K29">
        <v>0</v>
      </c>
      <c r="L29">
        <v>0</v>
      </c>
    </row>
    <row r="30" spans="1:12">
      <c r="A30">
        <v>498</v>
      </c>
      <c r="B30" t="s">
        <v>215</v>
      </c>
      <c r="C30" t="s">
        <v>36</v>
      </c>
      <c r="D30">
        <v>2012</v>
      </c>
      <c r="E30" t="s">
        <v>188</v>
      </c>
      <c r="F30">
        <v>35.33</v>
      </c>
      <c r="G30">
        <v>0</v>
      </c>
      <c r="H30">
        <v>62.67</v>
      </c>
      <c r="I30">
        <v>0</v>
      </c>
      <c r="J30">
        <v>0</v>
      </c>
      <c r="K30">
        <v>0</v>
      </c>
      <c r="L30">
        <v>2</v>
      </c>
    </row>
    <row r="31" spans="1:12">
      <c r="A31">
        <v>499</v>
      </c>
      <c r="B31" t="s">
        <v>216</v>
      </c>
      <c r="C31" t="s">
        <v>36</v>
      </c>
      <c r="D31">
        <v>2012</v>
      </c>
      <c r="E31" t="s">
        <v>188</v>
      </c>
      <c r="F31">
        <v>47.33</v>
      </c>
      <c r="G31">
        <v>1.67</v>
      </c>
      <c r="H31">
        <v>49.67</v>
      </c>
      <c r="I31">
        <v>0</v>
      </c>
      <c r="J31">
        <v>0</v>
      </c>
      <c r="K31">
        <v>0</v>
      </c>
      <c r="L31">
        <v>1.33</v>
      </c>
    </row>
    <row r="32" spans="1:12">
      <c r="A32">
        <v>500</v>
      </c>
      <c r="B32" t="s">
        <v>217</v>
      </c>
      <c r="C32" t="s">
        <v>36</v>
      </c>
      <c r="D32">
        <v>2012</v>
      </c>
      <c r="E32" t="s">
        <v>188</v>
      </c>
      <c r="F32">
        <v>23</v>
      </c>
      <c r="G32">
        <v>0</v>
      </c>
      <c r="H32">
        <v>76.67</v>
      </c>
      <c r="I32">
        <v>0</v>
      </c>
      <c r="J32">
        <v>0</v>
      </c>
      <c r="K32">
        <v>0</v>
      </c>
      <c r="L32">
        <v>0.33</v>
      </c>
    </row>
    <row r="33" spans="1:12">
      <c r="A33">
        <v>501</v>
      </c>
      <c r="B33" t="s">
        <v>218</v>
      </c>
      <c r="C33" t="s">
        <v>36</v>
      </c>
      <c r="D33">
        <v>2012</v>
      </c>
      <c r="E33" t="s">
        <v>188</v>
      </c>
      <c r="F33">
        <v>41</v>
      </c>
      <c r="G33">
        <v>0.67</v>
      </c>
      <c r="H33">
        <v>57</v>
      </c>
      <c r="I33">
        <v>0</v>
      </c>
      <c r="J33">
        <v>0.33</v>
      </c>
      <c r="K33">
        <v>0</v>
      </c>
      <c r="L33">
        <v>1</v>
      </c>
    </row>
    <row r="34" spans="1:12">
      <c r="A34">
        <v>502</v>
      </c>
      <c r="B34" t="s">
        <v>219</v>
      </c>
      <c r="C34" t="s">
        <v>36</v>
      </c>
      <c r="D34">
        <v>2012</v>
      </c>
      <c r="E34" t="s">
        <v>188</v>
      </c>
      <c r="F34">
        <v>47</v>
      </c>
      <c r="G34">
        <v>0.33</v>
      </c>
      <c r="H34">
        <v>49</v>
      </c>
      <c r="I34">
        <v>0</v>
      </c>
      <c r="J34">
        <v>2</v>
      </c>
      <c r="K34">
        <v>0</v>
      </c>
      <c r="L34">
        <v>1.67</v>
      </c>
    </row>
    <row r="35" spans="1:12">
      <c r="A35">
        <v>503</v>
      </c>
      <c r="B35" t="s">
        <v>220</v>
      </c>
      <c r="C35" t="s">
        <v>36</v>
      </c>
      <c r="D35">
        <v>2012</v>
      </c>
      <c r="E35" t="s">
        <v>188</v>
      </c>
      <c r="F35">
        <v>37.33</v>
      </c>
      <c r="G35">
        <v>0.33</v>
      </c>
      <c r="H35">
        <v>61.67</v>
      </c>
      <c r="I35">
        <v>0</v>
      </c>
      <c r="J35">
        <v>0</v>
      </c>
      <c r="K35">
        <v>0</v>
      </c>
      <c r="L35">
        <v>0.67</v>
      </c>
    </row>
    <row r="36" spans="1:12">
      <c r="A36">
        <v>504</v>
      </c>
      <c r="B36" t="s">
        <v>221</v>
      </c>
      <c r="C36" t="s">
        <v>36</v>
      </c>
      <c r="D36">
        <v>2012</v>
      </c>
      <c r="E36" t="s">
        <v>188</v>
      </c>
      <c r="F36">
        <v>21.33</v>
      </c>
      <c r="G36">
        <v>0.33</v>
      </c>
      <c r="H36">
        <v>75.67</v>
      </c>
      <c r="I36">
        <v>0</v>
      </c>
      <c r="J36">
        <v>0</v>
      </c>
      <c r="K36">
        <v>0</v>
      </c>
      <c r="L36">
        <v>2.67</v>
      </c>
    </row>
    <row r="37" spans="1:12">
      <c r="A37">
        <v>505</v>
      </c>
      <c r="B37" t="s">
        <v>221</v>
      </c>
      <c r="C37" t="s">
        <v>36</v>
      </c>
      <c r="D37">
        <v>2012</v>
      </c>
      <c r="E37" t="s">
        <v>188</v>
      </c>
      <c r="F37">
        <v>46.67</v>
      </c>
      <c r="G37">
        <v>0</v>
      </c>
      <c r="H37">
        <v>52.33</v>
      </c>
      <c r="I37">
        <v>0</v>
      </c>
      <c r="J37">
        <v>0</v>
      </c>
      <c r="K37">
        <v>0</v>
      </c>
      <c r="L37">
        <v>1</v>
      </c>
    </row>
    <row r="38" spans="1:12">
      <c r="A38">
        <v>506</v>
      </c>
      <c r="B38" t="s">
        <v>222</v>
      </c>
      <c r="C38" t="s">
        <v>36</v>
      </c>
      <c r="D38">
        <v>2012</v>
      </c>
      <c r="E38" t="s">
        <v>188</v>
      </c>
      <c r="F38">
        <v>43.67</v>
      </c>
      <c r="G38">
        <v>2</v>
      </c>
      <c r="H38">
        <v>51.67</v>
      </c>
      <c r="I38">
        <v>0</v>
      </c>
      <c r="J38">
        <v>0</v>
      </c>
      <c r="K38">
        <v>0</v>
      </c>
      <c r="L38">
        <v>2.67</v>
      </c>
    </row>
    <row r="39" spans="1:12">
      <c r="A39">
        <v>507</v>
      </c>
      <c r="B39" t="s">
        <v>223</v>
      </c>
      <c r="C39" t="s">
        <v>36</v>
      </c>
      <c r="D39">
        <v>2012</v>
      </c>
      <c r="E39" t="s">
        <v>188</v>
      </c>
      <c r="F39">
        <v>54.33</v>
      </c>
      <c r="G39">
        <v>0</v>
      </c>
      <c r="H39">
        <v>44</v>
      </c>
      <c r="I39">
        <v>0</v>
      </c>
      <c r="J39">
        <v>0</v>
      </c>
      <c r="K39">
        <v>0</v>
      </c>
      <c r="L39">
        <v>1.67</v>
      </c>
    </row>
    <row r="40" spans="1:12">
      <c r="A40">
        <v>508</v>
      </c>
      <c r="B40" t="s">
        <v>224</v>
      </c>
      <c r="C40" t="s">
        <v>36</v>
      </c>
      <c r="D40">
        <v>2012</v>
      </c>
      <c r="E40" t="s">
        <v>188</v>
      </c>
      <c r="F40">
        <v>30</v>
      </c>
      <c r="G40">
        <v>0</v>
      </c>
      <c r="H40">
        <v>69.67</v>
      </c>
      <c r="I40">
        <v>0</v>
      </c>
      <c r="J40">
        <v>0</v>
      </c>
      <c r="K40">
        <v>0</v>
      </c>
      <c r="L40">
        <v>0.33</v>
      </c>
    </row>
    <row r="41" spans="1:12">
      <c r="A41">
        <v>509</v>
      </c>
      <c r="B41" t="s">
        <v>225</v>
      </c>
      <c r="C41" t="s">
        <v>36</v>
      </c>
      <c r="D41">
        <v>2012</v>
      </c>
      <c r="E41" t="s">
        <v>188</v>
      </c>
      <c r="F41">
        <v>52.67</v>
      </c>
      <c r="G41">
        <v>1.33</v>
      </c>
      <c r="H41">
        <v>45</v>
      </c>
      <c r="I41">
        <v>0</v>
      </c>
      <c r="J41">
        <v>0</v>
      </c>
      <c r="K41">
        <v>0</v>
      </c>
      <c r="L41">
        <v>1</v>
      </c>
    </row>
    <row r="42" spans="1:12">
      <c r="A42">
        <v>510</v>
      </c>
      <c r="B42" t="s">
        <v>226</v>
      </c>
      <c r="C42" t="s">
        <v>36</v>
      </c>
      <c r="D42">
        <v>2012</v>
      </c>
      <c r="E42" t="s">
        <v>188</v>
      </c>
      <c r="F42">
        <v>29.33</v>
      </c>
      <c r="G42">
        <v>0.67</v>
      </c>
      <c r="H42">
        <v>66.67</v>
      </c>
      <c r="I42">
        <v>0</v>
      </c>
      <c r="J42">
        <v>1.67</v>
      </c>
      <c r="K42">
        <v>0</v>
      </c>
      <c r="L42">
        <v>1.67</v>
      </c>
    </row>
    <row r="43" spans="1:12">
      <c r="A43">
        <v>511</v>
      </c>
      <c r="B43" t="s">
        <v>227</v>
      </c>
      <c r="C43" t="s">
        <v>36</v>
      </c>
      <c r="D43">
        <v>2012</v>
      </c>
      <c r="E43" t="s">
        <v>188</v>
      </c>
      <c r="F43">
        <v>19</v>
      </c>
      <c r="G43">
        <v>0.33</v>
      </c>
      <c r="H43">
        <v>80</v>
      </c>
      <c r="I43">
        <v>0</v>
      </c>
      <c r="J43">
        <v>0</v>
      </c>
      <c r="K43">
        <v>0</v>
      </c>
      <c r="L43">
        <v>0.67</v>
      </c>
    </row>
    <row r="44" spans="1:12">
      <c r="A44">
        <v>512</v>
      </c>
      <c r="B44" t="s">
        <v>228</v>
      </c>
      <c r="C44" t="s">
        <v>36</v>
      </c>
      <c r="D44">
        <v>2012</v>
      </c>
      <c r="E44" t="s">
        <v>188</v>
      </c>
      <c r="F44">
        <v>38.33</v>
      </c>
      <c r="G44">
        <v>0</v>
      </c>
      <c r="H44">
        <v>60.67</v>
      </c>
      <c r="I44">
        <v>0</v>
      </c>
      <c r="J44">
        <v>0</v>
      </c>
      <c r="K44">
        <v>0.33</v>
      </c>
      <c r="L44">
        <v>0.67</v>
      </c>
    </row>
    <row r="45" spans="1:12">
      <c r="A45">
        <v>513</v>
      </c>
      <c r="B45" t="s">
        <v>229</v>
      </c>
      <c r="C45" t="s">
        <v>36</v>
      </c>
      <c r="D45">
        <v>2012</v>
      </c>
      <c r="E45" t="s">
        <v>188</v>
      </c>
      <c r="F45">
        <v>21.33</v>
      </c>
      <c r="G45">
        <v>0</v>
      </c>
      <c r="H45">
        <v>78</v>
      </c>
      <c r="I45">
        <v>0</v>
      </c>
      <c r="J45">
        <v>0.33</v>
      </c>
      <c r="K45">
        <v>0</v>
      </c>
      <c r="L45">
        <v>0.33</v>
      </c>
    </row>
    <row r="46" spans="1:12">
      <c r="A46">
        <v>514</v>
      </c>
      <c r="B46" t="s">
        <v>230</v>
      </c>
      <c r="C46" t="s">
        <v>36</v>
      </c>
      <c r="D46">
        <v>2012</v>
      </c>
      <c r="E46" t="s">
        <v>188</v>
      </c>
      <c r="F46">
        <v>36.33</v>
      </c>
      <c r="G46">
        <v>0</v>
      </c>
      <c r="H46">
        <v>62.33</v>
      </c>
      <c r="I46">
        <v>0</v>
      </c>
      <c r="J46">
        <v>0.33</v>
      </c>
      <c r="K46">
        <v>0.33</v>
      </c>
      <c r="L46">
        <v>0.67</v>
      </c>
    </row>
    <row r="47" spans="1:12">
      <c r="A47">
        <v>515</v>
      </c>
      <c r="B47" t="s">
        <v>231</v>
      </c>
      <c r="C47" t="s">
        <v>36</v>
      </c>
      <c r="D47">
        <v>2012</v>
      </c>
      <c r="E47" t="s">
        <v>188</v>
      </c>
      <c r="F47">
        <v>30.67</v>
      </c>
      <c r="G47">
        <v>0.33</v>
      </c>
      <c r="H47">
        <v>67.33</v>
      </c>
      <c r="I47">
        <v>0</v>
      </c>
      <c r="J47">
        <v>0</v>
      </c>
      <c r="K47">
        <v>0.33</v>
      </c>
      <c r="L47">
        <v>1.33</v>
      </c>
    </row>
    <row r="48" spans="1:12">
      <c r="A48">
        <v>516</v>
      </c>
      <c r="B48" t="s">
        <v>232</v>
      </c>
      <c r="C48" t="s">
        <v>36</v>
      </c>
      <c r="D48">
        <v>2012</v>
      </c>
      <c r="E48" t="s">
        <v>188</v>
      </c>
      <c r="F48">
        <v>46.33</v>
      </c>
      <c r="G48">
        <v>0</v>
      </c>
      <c r="H48">
        <v>50.67</v>
      </c>
      <c r="I48">
        <v>0</v>
      </c>
      <c r="J48">
        <v>0</v>
      </c>
      <c r="K48">
        <v>0</v>
      </c>
      <c r="L48">
        <v>3</v>
      </c>
    </row>
    <row r="49" spans="1:12">
      <c r="A49">
        <v>517</v>
      </c>
      <c r="B49" t="s">
        <v>233</v>
      </c>
      <c r="C49" t="s">
        <v>36</v>
      </c>
      <c r="D49">
        <v>2012</v>
      </c>
      <c r="E49" t="s">
        <v>188</v>
      </c>
      <c r="F49">
        <v>45</v>
      </c>
      <c r="G49">
        <v>1</v>
      </c>
      <c r="H49">
        <v>53</v>
      </c>
      <c r="I49">
        <v>0</v>
      </c>
      <c r="J49">
        <v>0</v>
      </c>
      <c r="K49">
        <v>0</v>
      </c>
      <c r="L49">
        <v>1</v>
      </c>
    </row>
    <row r="50" spans="1:12">
      <c r="A50">
        <v>518</v>
      </c>
      <c r="B50" t="s">
        <v>234</v>
      </c>
      <c r="C50" t="s">
        <v>36</v>
      </c>
      <c r="D50">
        <v>2012</v>
      </c>
      <c r="E50" t="s">
        <v>188</v>
      </c>
      <c r="F50">
        <v>51</v>
      </c>
      <c r="G50">
        <v>1.67</v>
      </c>
      <c r="H50">
        <v>47.33</v>
      </c>
      <c r="I50">
        <v>0</v>
      </c>
      <c r="J50">
        <v>0</v>
      </c>
      <c r="K50">
        <v>0</v>
      </c>
      <c r="L50">
        <v>0</v>
      </c>
    </row>
    <row r="51" spans="1:12">
      <c r="A51">
        <v>519</v>
      </c>
      <c r="B51" t="s">
        <v>235</v>
      </c>
      <c r="C51" t="s">
        <v>36</v>
      </c>
      <c r="D51">
        <v>2012</v>
      </c>
      <c r="E51" t="s">
        <v>188</v>
      </c>
      <c r="F51">
        <v>33.33</v>
      </c>
      <c r="G51">
        <v>14.67</v>
      </c>
      <c r="H51">
        <v>49.67</v>
      </c>
      <c r="I51">
        <v>0</v>
      </c>
      <c r="J51">
        <v>0</v>
      </c>
      <c r="K51">
        <v>0.67</v>
      </c>
      <c r="L51">
        <v>1.67</v>
      </c>
    </row>
    <row r="52" spans="1:12">
      <c r="A52">
        <v>520</v>
      </c>
      <c r="B52" t="s">
        <v>236</v>
      </c>
      <c r="C52" t="s">
        <v>36</v>
      </c>
      <c r="D52">
        <v>2012</v>
      </c>
      <c r="E52" t="s">
        <v>188</v>
      </c>
      <c r="F52">
        <v>33.67</v>
      </c>
      <c r="G52">
        <v>0</v>
      </c>
      <c r="H52">
        <v>64.67</v>
      </c>
      <c r="I52">
        <v>0</v>
      </c>
      <c r="J52">
        <v>0</v>
      </c>
      <c r="K52">
        <v>0</v>
      </c>
      <c r="L52">
        <v>1.67</v>
      </c>
    </row>
    <row r="53" spans="1:12">
      <c r="A53">
        <v>521</v>
      </c>
      <c r="B53" t="s">
        <v>237</v>
      </c>
      <c r="C53" t="s">
        <v>36</v>
      </c>
      <c r="D53">
        <v>2012</v>
      </c>
      <c r="E53" t="s">
        <v>188</v>
      </c>
      <c r="F53">
        <v>33.67</v>
      </c>
      <c r="G53">
        <v>0</v>
      </c>
      <c r="H53">
        <v>66.33</v>
      </c>
      <c r="I53">
        <v>0</v>
      </c>
      <c r="J53">
        <v>0</v>
      </c>
      <c r="K53">
        <v>0</v>
      </c>
      <c r="L53">
        <v>0</v>
      </c>
    </row>
    <row r="54" spans="1:12">
      <c r="A54">
        <v>522</v>
      </c>
      <c r="B54" t="s">
        <v>238</v>
      </c>
      <c r="C54" t="s">
        <v>36</v>
      </c>
      <c r="D54">
        <v>2012</v>
      </c>
      <c r="E54" t="s">
        <v>188</v>
      </c>
      <c r="F54">
        <v>50.67</v>
      </c>
      <c r="G54">
        <v>0</v>
      </c>
      <c r="H54">
        <v>48.67</v>
      </c>
      <c r="I54">
        <v>0</v>
      </c>
      <c r="J54">
        <v>0</v>
      </c>
      <c r="K54">
        <v>0</v>
      </c>
      <c r="L54">
        <v>0.67</v>
      </c>
    </row>
    <row r="55" spans="1:12">
      <c r="A55">
        <v>523</v>
      </c>
      <c r="B55" t="s">
        <v>239</v>
      </c>
      <c r="C55" t="s">
        <v>36</v>
      </c>
      <c r="D55">
        <v>2012</v>
      </c>
      <c r="E55" t="s">
        <v>188</v>
      </c>
      <c r="F55">
        <v>39.67</v>
      </c>
      <c r="G55">
        <v>0.67</v>
      </c>
      <c r="H55">
        <v>58.33</v>
      </c>
      <c r="I55">
        <v>0</v>
      </c>
      <c r="J55">
        <v>0</v>
      </c>
      <c r="K55">
        <v>0</v>
      </c>
      <c r="L55">
        <v>1.33</v>
      </c>
    </row>
    <row r="56" spans="1:12">
      <c r="A56">
        <v>524</v>
      </c>
      <c r="B56" t="s">
        <v>240</v>
      </c>
      <c r="C56" t="s">
        <v>36</v>
      </c>
      <c r="D56">
        <v>2012</v>
      </c>
      <c r="E56" t="s">
        <v>188</v>
      </c>
      <c r="F56">
        <v>30</v>
      </c>
      <c r="G56">
        <v>0</v>
      </c>
      <c r="H56">
        <v>68.67</v>
      </c>
      <c r="I56">
        <v>0</v>
      </c>
      <c r="J56">
        <v>0</v>
      </c>
      <c r="K56">
        <v>0</v>
      </c>
      <c r="L56">
        <v>1.33</v>
      </c>
    </row>
    <row r="57" spans="1:12">
      <c r="A57">
        <v>525</v>
      </c>
      <c r="B57" t="s">
        <v>241</v>
      </c>
      <c r="C57" t="s">
        <v>36</v>
      </c>
      <c r="D57">
        <v>2012</v>
      </c>
      <c r="E57" t="s">
        <v>188</v>
      </c>
      <c r="F57">
        <v>23.33</v>
      </c>
      <c r="G57">
        <v>14.33</v>
      </c>
      <c r="H57">
        <v>60.33</v>
      </c>
      <c r="I57">
        <v>0</v>
      </c>
      <c r="J57">
        <v>0</v>
      </c>
      <c r="K57">
        <v>0</v>
      </c>
      <c r="L57">
        <v>2</v>
      </c>
    </row>
    <row r="58" spans="1:12">
      <c r="A58">
        <v>526</v>
      </c>
      <c r="B58" t="s">
        <v>242</v>
      </c>
      <c r="C58" t="s">
        <v>36</v>
      </c>
      <c r="D58">
        <v>2012</v>
      </c>
      <c r="E58" t="s">
        <v>188</v>
      </c>
      <c r="F58">
        <v>19</v>
      </c>
      <c r="G58">
        <v>1</v>
      </c>
      <c r="H58">
        <v>78</v>
      </c>
      <c r="I58">
        <v>0</v>
      </c>
      <c r="J58">
        <v>0</v>
      </c>
      <c r="K58">
        <v>0</v>
      </c>
      <c r="L58">
        <v>2</v>
      </c>
    </row>
    <row r="59" spans="1:12">
      <c r="A59">
        <v>527</v>
      </c>
      <c r="B59" t="s">
        <v>243</v>
      </c>
      <c r="C59" t="s">
        <v>36</v>
      </c>
      <c r="D59">
        <v>2012</v>
      </c>
      <c r="E59" t="s">
        <v>188</v>
      </c>
      <c r="F59">
        <v>8.67</v>
      </c>
      <c r="G59">
        <v>4</v>
      </c>
      <c r="H59">
        <v>69.33</v>
      </c>
      <c r="I59">
        <v>0</v>
      </c>
      <c r="J59">
        <v>14.67</v>
      </c>
      <c r="K59">
        <v>0</v>
      </c>
      <c r="L59">
        <v>3.33</v>
      </c>
    </row>
    <row r="60" spans="1:12">
      <c r="A60">
        <v>528</v>
      </c>
      <c r="B60" t="s">
        <v>243</v>
      </c>
      <c r="C60" t="s">
        <v>36</v>
      </c>
      <c r="D60">
        <v>2012</v>
      </c>
      <c r="E60" t="s">
        <v>188</v>
      </c>
      <c r="F60">
        <v>7</v>
      </c>
      <c r="G60">
        <v>1.67</v>
      </c>
      <c r="H60">
        <v>72</v>
      </c>
      <c r="I60">
        <v>0</v>
      </c>
      <c r="J60">
        <v>18</v>
      </c>
      <c r="K60">
        <v>0</v>
      </c>
      <c r="L60">
        <v>1.33</v>
      </c>
    </row>
    <row r="61" spans="1:12">
      <c r="A61">
        <v>529</v>
      </c>
      <c r="B61" t="s">
        <v>244</v>
      </c>
      <c r="C61" t="s">
        <v>36</v>
      </c>
      <c r="D61">
        <v>2012</v>
      </c>
      <c r="E61" t="s">
        <v>188</v>
      </c>
      <c r="F61">
        <v>36</v>
      </c>
      <c r="G61">
        <v>0</v>
      </c>
      <c r="H61">
        <v>61.67</v>
      </c>
      <c r="I61">
        <v>0</v>
      </c>
      <c r="J61">
        <v>0</v>
      </c>
      <c r="K61">
        <v>0</v>
      </c>
      <c r="L61">
        <v>2.33</v>
      </c>
    </row>
    <row r="62" spans="1:12">
      <c r="A62">
        <v>530</v>
      </c>
      <c r="B62" t="s">
        <v>244</v>
      </c>
      <c r="C62" t="s">
        <v>36</v>
      </c>
      <c r="D62">
        <v>2012</v>
      </c>
      <c r="E62" t="s">
        <v>188</v>
      </c>
      <c r="F62">
        <v>45.33</v>
      </c>
      <c r="G62">
        <v>0.33</v>
      </c>
      <c r="H62">
        <v>53.67</v>
      </c>
      <c r="I62">
        <v>0</v>
      </c>
      <c r="J62">
        <v>0</v>
      </c>
      <c r="K62">
        <v>0</v>
      </c>
      <c r="L62">
        <v>0.67</v>
      </c>
    </row>
    <row r="63" spans="1:12">
      <c r="A63">
        <v>531</v>
      </c>
      <c r="B63" t="s">
        <v>245</v>
      </c>
      <c r="C63" t="s">
        <v>36</v>
      </c>
      <c r="D63">
        <v>2012</v>
      </c>
      <c r="E63" t="s">
        <v>188</v>
      </c>
      <c r="F63">
        <v>21.67</v>
      </c>
      <c r="G63">
        <v>11</v>
      </c>
      <c r="H63">
        <v>65</v>
      </c>
      <c r="I63">
        <v>0</v>
      </c>
      <c r="J63">
        <v>0</v>
      </c>
      <c r="K63">
        <v>0</v>
      </c>
      <c r="L63">
        <v>2.33</v>
      </c>
    </row>
    <row r="64" spans="1:12">
      <c r="A64">
        <v>532</v>
      </c>
      <c r="B64" t="s">
        <v>246</v>
      </c>
      <c r="C64" t="s">
        <v>36</v>
      </c>
      <c r="D64">
        <v>2012</v>
      </c>
      <c r="E64" t="s">
        <v>188</v>
      </c>
      <c r="F64">
        <v>18.329999999999998</v>
      </c>
      <c r="G64">
        <v>0</v>
      </c>
      <c r="H64">
        <v>81.33</v>
      </c>
      <c r="I64">
        <v>0</v>
      </c>
      <c r="J64">
        <v>0</v>
      </c>
      <c r="K64">
        <v>0</v>
      </c>
      <c r="L64">
        <v>0.33</v>
      </c>
    </row>
    <row r="65" spans="1:12">
      <c r="A65">
        <v>533</v>
      </c>
      <c r="B65" t="s">
        <v>247</v>
      </c>
      <c r="C65" t="s">
        <v>36</v>
      </c>
      <c r="D65">
        <v>2012</v>
      </c>
      <c r="E65" t="s">
        <v>188</v>
      </c>
      <c r="F65">
        <v>37.67</v>
      </c>
      <c r="G65">
        <v>0</v>
      </c>
      <c r="H65">
        <v>61.33</v>
      </c>
      <c r="I65">
        <v>0.33</v>
      </c>
      <c r="J65">
        <v>0</v>
      </c>
      <c r="K65">
        <v>0</v>
      </c>
      <c r="L65">
        <v>0.67</v>
      </c>
    </row>
    <row r="66" spans="1:12">
      <c r="A66">
        <v>534</v>
      </c>
      <c r="B66" t="s">
        <v>248</v>
      </c>
      <c r="C66" t="s">
        <v>36</v>
      </c>
      <c r="D66">
        <v>2012</v>
      </c>
      <c r="E66" t="s">
        <v>188</v>
      </c>
      <c r="F66">
        <v>57</v>
      </c>
      <c r="G66">
        <v>0</v>
      </c>
      <c r="H66">
        <v>42.67</v>
      </c>
      <c r="I66">
        <v>0</v>
      </c>
      <c r="J66">
        <v>0</v>
      </c>
      <c r="K66">
        <v>0</v>
      </c>
      <c r="L66">
        <v>0.33</v>
      </c>
    </row>
    <row r="67" spans="1:12">
      <c r="A67">
        <v>535</v>
      </c>
      <c r="B67" t="s">
        <v>249</v>
      </c>
      <c r="C67" t="s">
        <v>250</v>
      </c>
      <c r="D67">
        <v>2012</v>
      </c>
      <c r="E67" t="s">
        <v>251</v>
      </c>
      <c r="F67">
        <v>28.67</v>
      </c>
      <c r="G67">
        <v>1.67</v>
      </c>
      <c r="H67">
        <v>68.67</v>
      </c>
      <c r="I67">
        <v>0</v>
      </c>
      <c r="J67">
        <v>0</v>
      </c>
      <c r="K67">
        <v>0</v>
      </c>
      <c r="L67">
        <v>1</v>
      </c>
    </row>
    <row r="68" spans="1:12">
      <c r="A68">
        <v>536</v>
      </c>
      <c r="B68" t="s">
        <v>252</v>
      </c>
      <c r="C68" t="s">
        <v>250</v>
      </c>
      <c r="D68">
        <v>2012</v>
      </c>
      <c r="E68" t="s">
        <v>251</v>
      </c>
      <c r="F68">
        <v>34.67</v>
      </c>
      <c r="G68">
        <v>2.33</v>
      </c>
      <c r="H68">
        <v>59.67</v>
      </c>
      <c r="I68">
        <v>0</v>
      </c>
      <c r="J68">
        <v>0</v>
      </c>
      <c r="K68">
        <v>0</v>
      </c>
      <c r="L68">
        <v>3.33</v>
      </c>
    </row>
    <row r="69" spans="1:12">
      <c r="A69">
        <v>537</v>
      </c>
      <c r="B69" t="s">
        <v>253</v>
      </c>
      <c r="C69" t="s">
        <v>250</v>
      </c>
      <c r="D69">
        <v>2012</v>
      </c>
      <c r="E69" t="s">
        <v>251</v>
      </c>
      <c r="F69">
        <v>16.329999999999998</v>
      </c>
      <c r="G69">
        <v>1</v>
      </c>
      <c r="H69">
        <v>80.67</v>
      </c>
      <c r="I69">
        <v>0</v>
      </c>
      <c r="J69">
        <v>0</v>
      </c>
      <c r="K69">
        <v>0</v>
      </c>
      <c r="L69">
        <v>2</v>
      </c>
    </row>
    <row r="70" spans="1:12">
      <c r="A70">
        <v>538</v>
      </c>
      <c r="B70" t="s">
        <v>254</v>
      </c>
      <c r="C70" t="s">
        <v>250</v>
      </c>
      <c r="D70">
        <v>2012</v>
      </c>
      <c r="E70" t="s">
        <v>251</v>
      </c>
      <c r="F70">
        <v>38.67</v>
      </c>
      <c r="G70">
        <v>0</v>
      </c>
      <c r="H70">
        <v>61</v>
      </c>
      <c r="I70">
        <v>0</v>
      </c>
      <c r="J70">
        <v>0</v>
      </c>
      <c r="K70">
        <v>0</v>
      </c>
      <c r="L70">
        <v>0.33</v>
      </c>
    </row>
    <row r="71" spans="1:12">
      <c r="A71">
        <v>539</v>
      </c>
      <c r="B71" t="s">
        <v>255</v>
      </c>
      <c r="C71" t="s">
        <v>250</v>
      </c>
      <c r="D71">
        <v>2012</v>
      </c>
      <c r="E71" t="s">
        <v>251</v>
      </c>
      <c r="F71">
        <v>26.67</v>
      </c>
      <c r="G71">
        <v>0.33</v>
      </c>
      <c r="H71">
        <v>72.33</v>
      </c>
      <c r="I71">
        <v>0</v>
      </c>
      <c r="J71">
        <v>0</v>
      </c>
      <c r="K71">
        <v>0</v>
      </c>
      <c r="L71">
        <v>0.67</v>
      </c>
    </row>
    <row r="72" spans="1:12">
      <c r="A72">
        <v>540</v>
      </c>
      <c r="B72" t="s">
        <v>256</v>
      </c>
      <c r="C72" t="s">
        <v>250</v>
      </c>
      <c r="D72">
        <v>2012</v>
      </c>
      <c r="E72" t="s">
        <v>251</v>
      </c>
      <c r="F72">
        <v>23</v>
      </c>
      <c r="G72">
        <v>0</v>
      </c>
      <c r="H72">
        <v>75.66</v>
      </c>
      <c r="I72">
        <v>0</v>
      </c>
      <c r="J72">
        <v>0.33</v>
      </c>
      <c r="K72">
        <v>0</v>
      </c>
      <c r="L72">
        <v>1</v>
      </c>
    </row>
    <row r="73" spans="1:12">
      <c r="A73">
        <v>541</v>
      </c>
      <c r="B73" t="s">
        <v>257</v>
      </c>
      <c r="C73" t="s">
        <v>250</v>
      </c>
      <c r="D73">
        <v>2012</v>
      </c>
      <c r="E73" t="s">
        <v>251</v>
      </c>
      <c r="F73">
        <v>34</v>
      </c>
      <c r="G73">
        <v>0</v>
      </c>
      <c r="H73">
        <v>64.33</v>
      </c>
      <c r="I73">
        <v>0</v>
      </c>
      <c r="J73">
        <v>0</v>
      </c>
      <c r="K73">
        <v>0</v>
      </c>
      <c r="L73">
        <v>1.67</v>
      </c>
    </row>
    <row r="74" spans="1:12">
      <c r="A74">
        <v>542</v>
      </c>
      <c r="B74" t="s">
        <v>258</v>
      </c>
      <c r="C74" t="s">
        <v>250</v>
      </c>
      <c r="D74">
        <v>2012</v>
      </c>
      <c r="E74" t="s">
        <v>251</v>
      </c>
      <c r="F74">
        <v>28.67</v>
      </c>
      <c r="G74">
        <v>1.67</v>
      </c>
      <c r="H74">
        <v>68</v>
      </c>
      <c r="I74">
        <v>0</v>
      </c>
      <c r="J74">
        <v>0</v>
      </c>
      <c r="K74">
        <v>0</v>
      </c>
      <c r="L74">
        <v>1.67</v>
      </c>
    </row>
    <row r="75" spans="1:12">
      <c r="A75">
        <v>543</v>
      </c>
      <c r="B75" t="s">
        <v>259</v>
      </c>
      <c r="C75" t="s">
        <v>250</v>
      </c>
      <c r="D75">
        <v>2012</v>
      </c>
      <c r="E75" t="s">
        <v>251</v>
      </c>
      <c r="F75">
        <v>22.67</v>
      </c>
      <c r="G75">
        <v>0.33</v>
      </c>
      <c r="H75">
        <v>77</v>
      </c>
      <c r="I75">
        <v>0</v>
      </c>
      <c r="J75">
        <v>0</v>
      </c>
      <c r="K75">
        <v>0</v>
      </c>
      <c r="L75">
        <v>0</v>
      </c>
    </row>
    <row r="76" spans="1:12">
      <c r="A76">
        <v>544</v>
      </c>
      <c r="B76" t="s">
        <v>260</v>
      </c>
      <c r="C76" t="s">
        <v>250</v>
      </c>
      <c r="D76">
        <v>2012</v>
      </c>
      <c r="E76" t="s">
        <v>251</v>
      </c>
      <c r="F76">
        <v>21.67</v>
      </c>
      <c r="G76">
        <v>0</v>
      </c>
      <c r="H76">
        <v>77</v>
      </c>
      <c r="I76">
        <v>0</v>
      </c>
      <c r="J76">
        <v>0</v>
      </c>
      <c r="K76">
        <v>0</v>
      </c>
      <c r="L76">
        <v>1.33</v>
      </c>
    </row>
    <row r="77" spans="1:12">
      <c r="A77">
        <v>545</v>
      </c>
      <c r="B77" t="s">
        <v>261</v>
      </c>
      <c r="C77" t="s">
        <v>250</v>
      </c>
      <c r="D77">
        <v>2012</v>
      </c>
      <c r="E77" t="s">
        <v>251</v>
      </c>
      <c r="F77">
        <v>36.33</v>
      </c>
      <c r="G77">
        <v>0</v>
      </c>
      <c r="H77">
        <v>63.33</v>
      </c>
      <c r="I77">
        <v>0</v>
      </c>
      <c r="J77">
        <v>0</v>
      </c>
      <c r="K77">
        <v>0</v>
      </c>
      <c r="L77">
        <v>0.33</v>
      </c>
    </row>
    <row r="78" spans="1:12">
      <c r="A78">
        <v>546</v>
      </c>
      <c r="B78" t="s">
        <v>262</v>
      </c>
      <c r="C78" t="s">
        <v>250</v>
      </c>
      <c r="D78">
        <v>2012</v>
      </c>
      <c r="E78" t="s">
        <v>251</v>
      </c>
      <c r="F78">
        <v>36.33</v>
      </c>
      <c r="G78">
        <v>0</v>
      </c>
      <c r="H78">
        <v>62.67</v>
      </c>
      <c r="I78">
        <v>0</v>
      </c>
      <c r="J78">
        <v>0</v>
      </c>
      <c r="K78">
        <v>0</v>
      </c>
      <c r="L78">
        <v>1</v>
      </c>
    </row>
    <row r="79" spans="1:12">
      <c r="A79">
        <v>547</v>
      </c>
      <c r="B79" t="s">
        <v>263</v>
      </c>
      <c r="C79" t="s">
        <v>250</v>
      </c>
      <c r="D79">
        <v>2012</v>
      </c>
      <c r="E79" t="s">
        <v>251</v>
      </c>
      <c r="F79">
        <v>36.33</v>
      </c>
      <c r="G79">
        <v>2.33</v>
      </c>
      <c r="H79">
        <v>60.33</v>
      </c>
      <c r="I79">
        <v>0</v>
      </c>
      <c r="J79">
        <v>0</v>
      </c>
      <c r="K79">
        <v>0</v>
      </c>
      <c r="L79">
        <v>1</v>
      </c>
    </row>
    <row r="80" spans="1:12">
      <c r="A80">
        <v>548</v>
      </c>
      <c r="B80" t="s">
        <v>264</v>
      </c>
      <c r="C80" t="s">
        <v>250</v>
      </c>
      <c r="D80">
        <v>2012</v>
      </c>
      <c r="E80" t="s">
        <v>251</v>
      </c>
      <c r="F80">
        <v>48</v>
      </c>
      <c r="G80">
        <v>0</v>
      </c>
      <c r="H80">
        <v>51.67</v>
      </c>
      <c r="I80">
        <v>0</v>
      </c>
      <c r="J80">
        <v>0</v>
      </c>
      <c r="K80">
        <v>0</v>
      </c>
      <c r="L80">
        <v>0.33</v>
      </c>
    </row>
    <row r="81" spans="1:12">
      <c r="A81">
        <v>549</v>
      </c>
      <c r="B81" t="s">
        <v>265</v>
      </c>
      <c r="C81" t="s">
        <v>250</v>
      </c>
      <c r="D81">
        <v>2012</v>
      </c>
      <c r="E81" t="s">
        <v>251</v>
      </c>
      <c r="F81">
        <v>37.33</v>
      </c>
      <c r="G81">
        <v>0</v>
      </c>
      <c r="H81">
        <v>61.33</v>
      </c>
      <c r="I81">
        <v>0</v>
      </c>
      <c r="J81">
        <v>0</v>
      </c>
      <c r="K81">
        <v>0</v>
      </c>
      <c r="L81">
        <v>1.33</v>
      </c>
    </row>
    <row r="82" spans="1:12">
      <c r="A82">
        <v>551</v>
      </c>
      <c r="B82" t="s">
        <v>266</v>
      </c>
      <c r="C82" t="s">
        <v>250</v>
      </c>
      <c r="D82">
        <v>2012</v>
      </c>
      <c r="E82" t="s">
        <v>250</v>
      </c>
      <c r="F82">
        <v>38.33</v>
      </c>
      <c r="G82">
        <v>1.67</v>
      </c>
      <c r="H82">
        <v>58.67</v>
      </c>
      <c r="I82">
        <v>0</v>
      </c>
      <c r="J82">
        <v>0</v>
      </c>
      <c r="K82">
        <v>0</v>
      </c>
      <c r="L82">
        <v>1.33</v>
      </c>
    </row>
    <row r="83" spans="1:12">
      <c r="A83">
        <v>552</v>
      </c>
      <c r="B83" t="s">
        <v>266</v>
      </c>
      <c r="C83" t="s">
        <v>250</v>
      </c>
      <c r="D83">
        <v>2012</v>
      </c>
      <c r="E83" t="s">
        <v>250</v>
      </c>
      <c r="F83">
        <v>49</v>
      </c>
      <c r="G83">
        <v>0</v>
      </c>
      <c r="H83">
        <v>49</v>
      </c>
      <c r="I83">
        <v>0</v>
      </c>
      <c r="J83">
        <v>0</v>
      </c>
      <c r="K83">
        <v>0</v>
      </c>
      <c r="L83">
        <v>2</v>
      </c>
    </row>
    <row r="84" spans="1:12">
      <c r="A84">
        <v>553</v>
      </c>
      <c r="B84" t="s">
        <v>267</v>
      </c>
      <c r="C84" t="s">
        <v>250</v>
      </c>
      <c r="D84">
        <v>2012</v>
      </c>
      <c r="E84" t="s">
        <v>251</v>
      </c>
      <c r="F84">
        <v>37.67</v>
      </c>
      <c r="G84">
        <v>0</v>
      </c>
      <c r="H84">
        <v>60.67</v>
      </c>
      <c r="I84">
        <v>0</v>
      </c>
      <c r="J84">
        <v>0</v>
      </c>
      <c r="K84">
        <v>0</v>
      </c>
      <c r="L84">
        <v>1.67</v>
      </c>
    </row>
    <row r="85" spans="1:12">
      <c r="A85">
        <v>557</v>
      </c>
      <c r="B85" t="s">
        <v>268</v>
      </c>
      <c r="C85" t="s">
        <v>250</v>
      </c>
      <c r="D85">
        <v>2012</v>
      </c>
      <c r="E85" t="s">
        <v>269</v>
      </c>
      <c r="F85">
        <v>42.33</v>
      </c>
      <c r="G85">
        <v>2.67</v>
      </c>
      <c r="H85">
        <v>53.33</v>
      </c>
      <c r="I85">
        <v>0</v>
      </c>
      <c r="J85">
        <v>0</v>
      </c>
      <c r="K85">
        <v>0.33</v>
      </c>
      <c r="L85">
        <v>1.33</v>
      </c>
    </row>
    <row r="86" spans="1:12">
      <c r="A86">
        <v>558</v>
      </c>
      <c r="B86" t="s">
        <v>270</v>
      </c>
      <c r="C86" t="s">
        <v>250</v>
      </c>
      <c r="D86">
        <v>2012</v>
      </c>
      <c r="E86" t="s">
        <v>269</v>
      </c>
      <c r="F86">
        <v>7.67</v>
      </c>
      <c r="G86">
        <v>25.33</v>
      </c>
      <c r="H86">
        <v>62.33</v>
      </c>
      <c r="I86">
        <v>0</v>
      </c>
      <c r="J86">
        <v>1.67</v>
      </c>
      <c r="K86">
        <v>0</v>
      </c>
      <c r="L86">
        <v>3</v>
      </c>
    </row>
    <row r="87" spans="1:12">
      <c r="A87">
        <v>559</v>
      </c>
      <c r="B87" t="s">
        <v>271</v>
      </c>
      <c r="C87" t="s">
        <v>250</v>
      </c>
      <c r="D87">
        <v>2012</v>
      </c>
      <c r="E87" t="s">
        <v>269</v>
      </c>
      <c r="F87">
        <v>9.67</v>
      </c>
      <c r="G87">
        <v>18.329999999999998</v>
      </c>
      <c r="H87">
        <v>68.33</v>
      </c>
      <c r="I87">
        <v>0</v>
      </c>
      <c r="J87">
        <v>0</v>
      </c>
      <c r="K87">
        <v>0.33</v>
      </c>
      <c r="L87">
        <v>3.33</v>
      </c>
    </row>
    <row r="88" spans="1:12">
      <c r="A88">
        <v>560</v>
      </c>
      <c r="B88" t="s">
        <v>272</v>
      </c>
      <c r="C88" t="s">
        <v>250</v>
      </c>
      <c r="D88">
        <v>2012</v>
      </c>
      <c r="E88" t="s">
        <v>269</v>
      </c>
      <c r="F88">
        <v>17</v>
      </c>
      <c r="G88">
        <v>18</v>
      </c>
      <c r="H88">
        <v>63</v>
      </c>
      <c r="I88">
        <v>0</v>
      </c>
      <c r="J88">
        <v>0.33</v>
      </c>
      <c r="K88">
        <v>0</v>
      </c>
      <c r="L88">
        <v>1.67</v>
      </c>
    </row>
    <row r="89" spans="1:12">
      <c r="A89">
        <v>561</v>
      </c>
      <c r="B89" t="s">
        <v>273</v>
      </c>
      <c r="C89" t="s">
        <v>250</v>
      </c>
      <c r="D89">
        <v>2012</v>
      </c>
      <c r="E89" t="s">
        <v>269</v>
      </c>
      <c r="F89">
        <v>14.33</v>
      </c>
      <c r="G89">
        <v>23</v>
      </c>
      <c r="H89">
        <v>60.33</v>
      </c>
      <c r="I89">
        <v>0</v>
      </c>
      <c r="J89">
        <v>0.33</v>
      </c>
      <c r="K89">
        <v>0</v>
      </c>
      <c r="L89">
        <v>2</v>
      </c>
    </row>
    <row r="90" spans="1:12">
      <c r="A90">
        <v>562</v>
      </c>
      <c r="B90" t="s">
        <v>274</v>
      </c>
      <c r="C90" t="s">
        <v>250</v>
      </c>
      <c r="D90">
        <v>2012</v>
      </c>
      <c r="E90" t="s">
        <v>269</v>
      </c>
      <c r="F90">
        <v>39.67</v>
      </c>
      <c r="G90">
        <v>0</v>
      </c>
      <c r="H90">
        <v>56</v>
      </c>
      <c r="I90">
        <v>0</v>
      </c>
      <c r="J90">
        <v>0</v>
      </c>
      <c r="K90">
        <v>1.33</v>
      </c>
      <c r="L90">
        <v>3</v>
      </c>
    </row>
    <row r="91" spans="1:12">
      <c r="A91">
        <v>563</v>
      </c>
      <c r="B91" t="s">
        <v>275</v>
      </c>
      <c r="C91" t="s">
        <v>250</v>
      </c>
      <c r="D91">
        <v>2012</v>
      </c>
      <c r="E91" t="s">
        <v>269</v>
      </c>
      <c r="F91">
        <v>28</v>
      </c>
      <c r="G91">
        <v>12.33</v>
      </c>
      <c r="H91">
        <v>57.67</v>
      </c>
      <c r="I91">
        <v>0</v>
      </c>
      <c r="J91">
        <v>0</v>
      </c>
      <c r="K91">
        <v>0.33</v>
      </c>
      <c r="L91">
        <v>1.67</v>
      </c>
    </row>
    <row r="92" spans="1:12">
      <c r="A92">
        <v>564</v>
      </c>
      <c r="B92" t="s">
        <v>276</v>
      </c>
      <c r="C92" t="s">
        <v>250</v>
      </c>
      <c r="D92">
        <v>2012</v>
      </c>
      <c r="E92" t="s">
        <v>269</v>
      </c>
      <c r="F92">
        <v>46</v>
      </c>
      <c r="G92">
        <v>4.67</v>
      </c>
      <c r="H92">
        <v>47.67</v>
      </c>
      <c r="I92">
        <v>0</v>
      </c>
      <c r="J92">
        <v>0</v>
      </c>
      <c r="K92">
        <v>0</v>
      </c>
      <c r="L92">
        <v>1.67</v>
      </c>
    </row>
    <row r="93" spans="1:12">
      <c r="A93">
        <v>565</v>
      </c>
      <c r="B93" t="s">
        <v>277</v>
      </c>
      <c r="C93" t="s">
        <v>250</v>
      </c>
      <c r="D93">
        <v>2012</v>
      </c>
      <c r="E93" t="s">
        <v>269</v>
      </c>
      <c r="F93">
        <v>37</v>
      </c>
      <c r="G93">
        <v>4.33</v>
      </c>
      <c r="H93">
        <v>56</v>
      </c>
      <c r="I93">
        <v>0</v>
      </c>
      <c r="J93">
        <v>0.67</v>
      </c>
      <c r="K93">
        <v>0.33</v>
      </c>
      <c r="L93">
        <v>1.67</v>
      </c>
    </row>
    <row r="94" spans="1:12">
      <c r="A94">
        <v>566</v>
      </c>
      <c r="B94" t="s">
        <v>278</v>
      </c>
      <c r="C94" t="s">
        <v>250</v>
      </c>
      <c r="D94">
        <v>2012</v>
      </c>
      <c r="E94" t="s">
        <v>269</v>
      </c>
      <c r="F94">
        <v>23</v>
      </c>
      <c r="G94">
        <v>24</v>
      </c>
      <c r="H94">
        <v>52.33</v>
      </c>
      <c r="I94">
        <v>0</v>
      </c>
      <c r="J94">
        <v>0</v>
      </c>
      <c r="K94">
        <v>0</v>
      </c>
      <c r="L94">
        <v>0.67</v>
      </c>
    </row>
    <row r="95" spans="1:12">
      <c r="A95">
        <v>567</v>
      </c>
      <c r="B95" t="s">
        <v>279</v>
      </c>
      <c r="C95" t="s">
        <v>250</v>
      </c>
      <c r="D95">
        <v>2012</v>
      </c>
      <c r="E95" t="s">
        <v>269</v>
      </c>
      <c r="F95">
        <v>25.67</v>
      </c>
      <c r="G95">
        <v>14.33</v>
      </c>
      <c r="H95">
        <v>60</v>
      </c>
      <c r="I95">
        <v>0</v>
      </c>
      <c r="J95">
        <v>0</v>
      </c>
      <c r="K95">
        <v>0</v>
      </c>
      <c r="L95">
        <v>0</v>
      </c>
    </row>
    <row r="96" spans="1:12">
      <c r="A96">
        <v>568</v>
      </c>
      <c r="B96" t="s">
        <v>280</v>
      </c>
      <c r="C96" t="s">
        <v>250</v>
      </c>
      <c r="D96">
        <v>2012</v>
      </c>
      <c r="E96" t="s">
        <v>269</v>
      </c>
      <c r="F96">
        <v>21.33</v>
      </c>
      <c r="G96">
        <v>37.33</v>
      </c>
      <c r="H96">
        <v>39</v>
      </c>
      <c r="I96">
        <v>0</v>
      </c>
      <c r="J96">
        <v>0</v>
      </c>
      <c r="K96">
        <v>0</v>
      </c>
      <c r="L96">
        <v>2.33</v>
      </c>
    </row>
    <row r="97" spans="1:12">
      <c r="A97">
        <v>569</v>
      </c>
      <c r="B97" t="s">
        <v>281</v>
      </c>
      <c r="C97" t="s">
        <v>250</v>
      </c>
      <c r="D97">
        <v>2012</v>
      </c>
      <c r="E97" t="s">
        <v>269</v>
      </c>
      <c r="F97">
        <v>37.33</v>
      </c>
      <c r="G97">
        <v>0</v>
      </c>
      <c r="H97">
        <v>61.67</v>
      </c>
      <c r="I97">
        <v>0</v>
      </c>
      <c r="J97">
        <v>0</v>
      </c>
      <c r="K97">
        <v>0</v>
      </c>
      <c r="L97">
        <v>1</v>
      </c>
    </row>
    <row r="98" spans="1:12">
      <c r="A98">
        <v>570</v>
      </c>
      <c r="B98" t="s">
        <v>282</v>
      </c>
      <c r="C98" t="s">
        <v>250</v>
      </c>
      <c r="D98">
        <v>2012</v>
      </c>
      <c r="E98" t="s">
        <v>269</v>
      </c>
      <c r="F98">
        <v>51</v>
      </c>
      <c r="G98">
        <v>18.670000000000002</v>
      </c>
      <c r="H98">
        <v>27.67</v>
      </c>
      <c r="I98">
        <v>0</v>
      </c>
      <c r="J98">
        <v>0.67</v>
      </c>
      <c r="K98">
        <v>0</v>
      </c>
      <c r="L98">
        <v>2</v>
      </c>
    </row>
    <row r="99" spans="1:12">
      <c r="A99">
        <v>571</v>
      </c>
      <c r="B99" t="s">
        <v>283</v>
      </c>
      <c r="C99" t="s">
        <v>250</v>
      </c>
      <c r="D99">
        <v>2012</v>
      </c>
      <c r="E99" t="s">
        <v>269</v>
      </c>
      <c r="F99">
        <v>17.670000000000002</v>
      </c>
      <c r="G99">
        <v>11.33</v>
      </c>
      <c r="H99">
        <v>68.67</v>
      </c>
      <c r="I99">
        <v>0</v>
      </c>
      <c r="J99">
        <v>0</v>
      </c>
      <c r="K99">
        <v>0.33</v>
      </c>
      <c r="L99">
        <v>2</v>
      </c>
    </row>
    <row r="100" spans="1:12">
      <c r="A100">
        <v>572</v>
      </c>
      <c r="B100" t="s">
        <v>284</v>
      </c>
      <c r="C100" t="s">
        <v>250</v>
      </c>
      <c r="D100">
        <v>2012</v>
      </c>
      <c r="E100" t="s">
        <v>269</v>
      </c>
      <c r="F100">
        <v>27.33</v>
      </c>
      <c r="G100">
        <v>22.33</v>
      </c>
      <c r="H100">
        <v>49.67</v>
      </c>
      <c r="I100">
        <v>0</v>
      </c>
      <c r="J100">
        <v>0</v>
      </c>
      <c r="K100">
        <v>0</v>
      </c>
      <c r="L100">
        <v>0.67</v>
      </c>
    </row>
    <row r="101" spans="1:12">
      <c r="A101">
        <v>573</v>
      </c>
      <c r="B101" t="s">
        <v>285</v>
      </c>
      <c r="C101" t="s">
        <v>250</v>
      </c>
      <c r="D101">
        <v>2012</v>
      </c>
      <c r="E101" t="s">
        <v>269</v>
      </c>
      <c r="F101">
        <v>31</v>
      </c>
      <c r="G101">
        <v>31.67</v>
      </c>
      <c r="H101">
        <v>35</v>
      </c>
      <c r="I101">
        <v>0</v>
      </c>
      <c r="J101">
        <v>0</v>
      </c>
      <c r="K101">
        <v>0</v>
      </c>
      <c r="L101">
        <v>2.33</v>
      </c>
    </row>
    <row r="102" spans="1:12">
      <c r="A102">
        <v>574</v>
      </c>
      <c r="B102" t="s">
        <v>286</v>
      </c>
      <c r="C102" t="s">
        <v>250</v>
      </c>
      <c r="D102">
        <v>2012</v>
      </c>
      <c r="E102" t="s">
        <v>269</v>
      </c>
      <c r="F102">
        <v>28</v>
      </c>
      <c r="G102">
        <v>15</v>
      </c>
      <c r="H102">
        <v>55</v>
      </c>
      <c r="I102">
        <v>0</v>
      </c>
      <c r="J102">
        <v>0</v>
      </c>
      <c r="K102">
        <v>0</v>
      </c>
      <c r="L102">
        <v>2</v>
      </c>
    </row>
    <row r="103" spans="1:12">
      <c r="A103">
        <v>575</v>
      </c>
      <c r="B103" t="s">
        <v>287</v>
      </c>
      <c r="C103" t="s">
        <v>250</v>
      </c>
      <c r="D103">
        <v>2012</v>
      </c>
      <c r="E103" t="s">
        <v>269</v>
      </c>
      <c r="F103">
        <v>31.33</v>
      </c>
      <c r="G103">
        <v>1.67</v>
      </c>
      <c r="H103">
        <v>66.33</v>
      </c>
      <c r="I103">
        <v>0</v>
      </c>
      <c r="J103">
        <v>0</v>
      </c>
      <c r="K103">
        <v>0.33</v>
      </c>
      <c r="L103">
        <v>0.33</v>
      </c>
    </row>
    <row r="104" spans="1:12">
      <c r="A104">
        <v>576</v>
      </c>
      <c r="B104" t="s">
        <v>288</v>
      </c>
      <c r="C104" t="s">
        <v>250</v>
      </c>
      <c r="D104">
        <v>2012</v>
      </c>
      <c r="E104" t="s">
        <v>269</v>
      </c>
      <c r="F104">
        <v>17</v>
      </c>
      <c r="G104">
        <v>36.67</v>
      </c>
      <c r="H104">
        <v>45</v>
      </c>
      <c r="I104">
        <v>0</v>
      </c>
      <c r="J104">
        <v>0</v>
      </c>
      <c r="K104">
        <v>0</v>
      </c>
      <c r="L104">
        <v>1.33</v>
      </c>
    </row>
    <row r="105" spans="1:12">
      <c r="A105">
        <v>577</v>
      </c>
      <c r="B105" t="s">
        <v>289</v>
      </c>
      <c r="C105" t="s">
        <v>290</v>
      </c>
      <c r="D105">
        <v>2013</v>
      </c>
      <c r="E105" t="s">
        <v>251</v>
      </c>
      <c r="F105">
        <v>40.33</v>
      </c>
      <c r="G105">
        <v>1.67</v>
      </c>
      <c r="H105">
        <v>54</v>
      </c>
      <c r="I105">
        <v>0.67</v>
      </c>
      <c r="J105">
        <v>0.33</v>
      </c>
      <c r="K105">
        <v>0</v>
      </c>
      <c r="L105">
        <v>3</v>
      </c>
    </row>
    <row r="106" spans="1:12">
      <c r="A106">
        <v>578</v>
      </c>
      <c r="B106" t="s">
        <v>291</v>
      </c>
      <c r="C106" t="s">
        <v>292</v>
      </c>
      <c r="D106">
        <v>2013</v>
      </c>
      <c r="E106" t="s">
        <v>251</v>
      </c>
      <c r="F106">
        <v>13.67</v>
      </c>
      <c r="G106">
        <v>0</v>
      </c>
      <c r="H106">
        <v>82.67</v>
      </c>
      <c r="I106">
        <v>0</v>
      </c>
      <c r="J106">
        <v>0</v>
      </c>
      <c r="K106">
        <v>0</v>
      </c>
      <c r="L106">
        <v>3.67</v>
      </c>
    </row>
    <row r="107" spans="1:12">
      <c r="A107">
        <v>579</v>
      </c>
      <c r="B107" t="s">
        <v>293</v>
      </c>
      <c r="C107" t="s">
        <v>294</v>
      </c>
      <c r="D107">
        <v>2013</v>
      </c>
      <c r="E107" t="s">
        <v>251</v>
      </c>
      <c r="F107">
        <v>49</v>
      </c>
      <c r="G107">
        <v>0</v>
      </c>
      <c r="H107">
        <v>47</v>
      </c>
      <c r="I107">
        <v>0</v>
      </c>
      <c r="J107">
        <v>0</v>
      </c>
      <c r="K107">
        <v>0</v>
      </c>
      <c r="L107">
        <v>4</v>
      </c>
    </row>
    <row r="108" spans="1:12">
      <c r="A108">
        <v>580</v>
      </c>
      <c r="B108" t="s">
        <v>295</v>
      </c>
      <c r="C108" t="s">
        <v>290</v>
      </c>
      <c r="D108">
        <v>2013</v>
      </c>
      <c r="E108" t="s">
        <v>251</v>
      </c>
      <c r="F108">
        <v>31.67</v>
      </c>
      <c r="G108">
        <v>0.33</v>
      </c>
      <c r="H108">
        <v>64.33</v>
      </c>
      <c r="I108">
        <v>0</v>
      </c>
      <c r="J108">
        <v>0.33</v>
      </c>
      <c r="K108">
        <v>0</v>
      </c>
      <c r="L108">
        <v>3.33</v>
      </c>
    </row>
    <row r="109" spans="1:12">
      <c r="A109">
        <v>581</v>
      </c>
      <c r="B109" t="s">
        <v>296</v>
      </c>
      <c r="C109" t="s">
        <v>297</v>
      </c>
      <c r="D109">
        <v>2013</v>
      </c>
      <c r="E109" t="s">
        <v>251</v>
      </c>
      <c r="F109">
        <v>43.33</v>
      </c>
      <c r="G109">
        <v>0</v>
      </c>
      <c r="H109">
        <v>53.33</v>
      </c>
      <c r="I109">
        <v>0</v>
      </c>
      <c r="J109">
        <v>0</v>
      </c>
      <c r="K109">
        <v>0</v>
      </c>
      <c r="L109">
        <v>3.33</v>
      </c>
    </row>
    <row r="110" spans="1:12">
      <c r="A110">
        <v>582</v>
      </c>
      <c r="B110" t="s">
        <v>298</v>
      </c>
      <c r="C110" t="s">
        <v>299</v>
      </c>
      <c r="D110">
        <v>2013</v>
      </c>
      <c r="E110" t="s">
        <v>251</v>
      </c>
      <c r="F110">
        <v>53.33</v>
      </c>
      <c r="G110">
        <v>0</v>
      </c>
      <c r="H110">
        <v>43</v>
      </c>
      <c r="I110">
        <v>0</v>
      </c>
      <c r="J110">
        <v>0</v>
      </c>
      <c r="K110">
        <v>0</v>
      </c>
      <c r="L110">
        <v>3.67</v>
      </c>
    </row>
    <row r="111" spans="1:12">
      <c r="A111">
        <v>583</v>
      </c>
      <c r="B111" t="s">
        <v>300</v>
      </c>
      <c r="C111" t="s">
        <v>292</v>
      </c>
      <c r="D111">
        <v>2013</v>
      </c>
      <c r="E111" t="s">
        <v>251</v>
      </c>
      <c r="F111">
        <v>31.33</v>
      </c>
      <c r="G111">
        <v>0</v>
      </c>
      <c r="H111">
        <v>67.67</v>
      </c>
      <c r="I111">
        <v>0</v>
      </c>
      <c r="J111">
        <v>0</v>
      </c>
      <c r="K111">
        <v>0</v>
      </c>
      <c r="L111">
        <v>1</v>
      </c>
    </row>
    <row r="112" spans="1:12">
      <c r="A112">
        <v>584</v>
      </c>
      <c r="B112" t="s">
        <v>301</v>
      </c>
      <c r="C112" t="s">
        <v>302</v>
      </c>
      <c r="D112">
        <v>2013</v>
      </c>
      <c r="E112" t="s">
        <v>251</v>
      </c>
      <c r="F112">
        <v>73</v>
      </c>
      <c r="G112">
        <v>2</v>
      </c>
      <c r="H112">
        <v>20.329999999999998</v>
      </c>
      <c r="I112">
        <v>0</v>
      </c>
      <c r="J112">
        <v>0</v>
      </c>
      <c r="K112">
        <v>0</v>
      </c>
      <c r="L112">
        <v>4.67</v>
      </c>
    </row>
    <row r="113" spans="1:12">
      <c r="A113">
        <v>585</v>
      </c>
      <c r="B113" t="s">
        <v>303</v>
      </c>
      <c r="C113" t="s">
        <v>304</v>
      </c>
      <c r="D113">
        <v>2013</v>
      </c>
      <c r="E113" t="s">
        <v>251</v>
      </c>
      <c r="F113">
        <v>65.33</v>
      </c>
      <c r="G113">
        <v>1</v>
      </c>
      <c r="H113">
        <v>24</v>
      </c>
      <c r="I113">
        <v>0</v>
      </c>
      <c r="J113">
        <v>0</v>
      </c>
      <c r="K113">
        <v>0</v>
      </c>
      <c r="L113">
        <v>9.67</v>
      </c>
    </row>
    <row r="114" spans="1:12">
      <c r="A114">
        <v>586</v>
      </c>
      <c r="B114" t="s">
        <v>305</v>
      </c>
      <c r="C114" t="s">
        <v>306</v>
      </c>
      <c r="D114">
        <v>2013</v>
      </c>
      <c r="E114" t="s">
        <v>251</v>
      </c>
      <c r="F114">
        <v>47.33</v>
      </c>
      <c r="G114">
        <v>1.33</v>
      </c>
      <c r="H114">
        <v>47.67</v>
      </c>
      <c r="I114">
        <v>0</v>
      </c>
      <c r="J114">
        <v>0</v>
      </c>
      <c r="K114">
        <v>0</v>
      </c>
      <c r="L114">
        <v>3.67</v>
      </c>
    </row>
    <row r="115" spans="1:12">
      <c r="A115">
        <v>587</v>
      </c>
      <c r="B115" t="s">
        <v>307</v>
      </c>
      <c r="C115" t="s">
        <v>308</v>
      </c>
      <c r="D115">
        <v>2013</v>
      </c>
      <c r="E115" t="s">
        <v>251</v>
      </c>
      <c r="F115">
        <v>35</v>
      </c>
      <c r="G115">
        <v>1.33</v>
      </c>
      <c r="H115">
        <v>58</v>
      </c>
      <c r="I115">
        <v>0</v>
      </c>
      <c r="J115">
        <v>1.33</v>
      </c>
      <c r="K115">
        <v>0</v>
      </c>
      <c r="L115">
        <v>4.33</v>
      </c>
    </row>
    <row r="116" spans="1:12">
      <c r="A116">
        <v>588</v>
      </c>
      <c r="B116" t="s">
        <v>309</v>
      </c>
      <c r="C116" t="s">
        <v>310</v>
      </c>
      <c r="D116">
        <v>2013</v>
      </c>
      <c r="E116" t="s">
        <v>251</v>
      </c>
      <c r="F116">
        <v>57.67</v>
      </c>
      <c r="G116">
        <v>0.67</v>
      </c>
      <c r="H116">
        <v>38</v>
      </c>
      <c r="I116">
        <v>0</v>
      </c>
      <c r="J116">
        <v>0</v>
      </c>
      <c r="K116">
        <v>0</v>
      </c>
      <c r="L116">
        <v>3.67</v>
      </c>
    </row>
    <row r="117" spans="1:12">
      <c r="A117">
        <v>589</v>
      </c>
      <c r="B117" t="s">
        <v>311</v>
      </c>
      <c r="C117" t="s">
        <v>312</v>
      </c>
      <c r="D117">
        <v>2013</v>
      </c>
      <c r="E117" t="s">
        <v>251</v>
      </c>
      <c r="F117">
        <v>72.33</v>
      </c>
      <c r="G117">
        <v>0.67</v>
      </c>
      <c r="H117">
        <v>22.67</v>
      </c>
      <c r="I117">
        <v>0</v>
      </c>
      <c r="J117">
        <v>0</v>
      </c>
      <c r="K117">
        <v>0</v>
      </c>
      <c r="L117">
        <v>4.33</v>
      </c>
    </row>
    <row r="118" spans="1:12">
      <c r="A118">
        <v>590</v>
      </c>
      <c r="B118" t="s">
        <v>313</v>
      </c>
      <c r="C118" t="s">
        <v>314</v>
      </c>
      <c r="D118">
        <v>2013</v>
      </c>
      <c r="E118" t="s">
        <v>251</v>
      </c>
      <c r="F118">
        <v>53.67</v>
      </c>
      <c r="G118">
        <v>0.33</v>
      </c>
      <c r="H118">
        <v>43.67</v>
      </c>
      <c r="I118">
        <v>0</v>
      </c>
      <c r="J118">
        <v>0</v>
      </c>
      <c r="K118">
        <v>0</v>
      </c>
      <c r="L118">
        <v>2.33</v>
      </c>
    </row>
    <row r="119" spans="1:12">
      <c r="A119">
        <v>591</v>
      </c>
      <c r="B119" t="s">
        <v>315</v>
      </c>
      <c r="C119" t="s">
        <v>304</v>
      </c>
      <c r="D119">
        <v>2013</v>
      </c>
      <c r="E119" t="s">
        <v>251</v>
      </c>
      <c r="F119">
        <v>67.67</v>
      </c>
      <c r="G119">
        <v>0.67</v>
      </c>
      <c r="H119">
        <v>26.33</v>
      </c>
      <c r="I119">
        <v>0</v>
      </c>
      <c r="J119">
        <v>0</v>
      </c>
      <c r="K119">
        <v>0</v>
      </c>
      <c r="L119">
        <v>5.33</v>
      </c>
    </row>
    <row r="120" spans="1:12">
      <c r="A120">
        <v>592</v>
      </c>
      <c r="B120" t="s">
        <v>316</v>
      </c>
      <c r="C120" t="s">
        <v>317</v>
      </c>
      <c r="D120">
        <v>2013</v>
      </c>
      <c r="E120" t="s">
        <v>251</v>
      </c>
      <c r="F120">
        <v>37.33</v>
      </c>
      <c r="G120">
        <v>0.33</v>
      </c>
      <c r="H120">
        <v>56.67</v>
      </c>
      <c r="I120">
        <v>0</v>
      </c>
      <c r="J120">
        <v>0</v>
      </c>
      <c r="K120">
        <v>0</v>
      </c>
      <c r="L120">
        <v>5.67</v>
      </c>
    </row>
    <row r="121" spans="1:12">
      <c r="A121">
        <v>593</v>
      </c>
      <c r="B121" t="s">
        <v>318</v>
      </c>
      <c r="C121" t="s">
        <v>319</v>
      </c>
      <c r="D121">
        <v>2013</v>
      </c>
      <c r="E121" t="s">
        <v>251</v>
      </c>
      <c r="F121">
        <v>38.67</v>
      </c>
      <c r="G121">
        <v>1</v>
      </c>
      <c r="H121">
        <v>55</v>
      </c>
      <c r="I121">
        <v>0</v>
      </c>
      <c r="J121">
        <v>0.33</v>
      </c>
      <c r="K121">
        <v>0</v>
      </c>
      <c r="L121">
        <v>5</v>
      </c>
    </row>
    <row r="122" spans="1:12">
      <c r="A122">
        <v>594</v>
      </c>
      <c r="B122" t="s">
        <v>320</v>
      </c>
      <c r="C122" t="s">
        <v>321</v>
      </c>
      <c r="D122">
        <v>2013</v>
      </c>
      <c r="E122" t="s">
        <v>251</v>
      </c>
      <c r="F122">
        <v>52.67</v>
      </c>
      <c r="G122">
        <v>18</v>
      </c>
      <c r="H122">
        <v>25.33</v>
      </c>
      <c r="I122">
        <v>0</v>
      </c>
      <c r="J122">
        <v>0</v>
      </c>
      <c r="K122">
        <v>0</v>
      </c>
      <c r="L122">
        <v>4</v>
      </c>
    </row>
    <row r="123" spans="1:12">
      <c r="A123">
        <v>595</v>
      </c>
      <c r="B123" t="s">
        <v>322</v>
      </c>
      <c r="C123" t="s">
        <v>321</v>
      </c>
      <c r="D123">
        <v>2013</v>
      </c>
      <c r="E123" t="s">
        <v>251</v>
      </c>
      <c r="F123">
        <v>32</v>
      </c>
      <c r="G123">
        <v>2.67</v>
      </c>
      <c r="H123">
        <v>62.67</v>
      </c>
      <c r="I123">
        <v>0</v>
      </c>
      <c r="J123">
        <v>0</v>
      </c>
      <c r="K123">
        <v>0</v>
      </c>
      <c r="L123">
        <v>2.67</v>
      </c>
    </row>
    <row r="124" spans="1:12">
      <c r="A124">
        <v>596</v>
      </c>
      <c r="B124" t="s">
        <v>323</v>
      </c>
      <c r="C124" t="s">
        <v>324</v>
      </c>
      <c r="D124">
        <v>2013</v>
      </c>
      <c r="E124" t="s">
        <v>251</v>
      </c>
      <c r="F124">
        <v>78.67</v>
      </c>
      <c r="G124">
        <v>0</v>
      </c>
      <c r="H124">
        <v>16.329999999999998</v>
      </c>
      <c r="I124">
        <v>0</v>
      </c>
      <c r="J124">
        <v>0</v>
      </c>
      <c r="K124">
        <v>0</v>
      </c>
      <c r="L124">
        <v>5</v>
      </c>
    </row>
    <row r="125" spans="1:12">
      <c r="A125">
        <v>597</v>
      </c>
      <c r="B125" t="s">
        <v>325</v>
      </c>
      <c r="C125" t="s">
        <v>326</v>
      </c>
      <c r="D125">
        <v>2013</v>
      </c>
      <c r="E125" t="s">
        <v>251</v>
      </c>
      <c r="F125">
        <v>61.67</v>
      </c>
      <c r="G125">
        <v>1.33</v>
      </c>
      <c r="H125">
        <v>36.33</v>
      </c>
      <c r="I125">
        <v>0</v>
      </c>
      <c r="J125">
        <v>0.33</v>
      </c>
      <c r="K125">
        <v>0</v>
      </c>
      <c r="L125">
        <v>0.33</v>
      </c>
    </row>
    <row r="126" spans="1:12">
      <c r="A126">
        <v>598</v>
      </c>
      <c r="B126" t="s">
        <v>327</v>
      </c>
      <c r="C126" t="s">
        <v>319</v>
      </c>
      <c r="D126">
        <v>2013</v>
      </c>
      <c r="E126" t="s">
        <v>251</v>
      </c>
      <c r="F126">
        <v>45.67</v>
      </c>
      <c r="G126">
        <v>0</v>
      </c>
      <c r="H126">
        <v>53.33</v>
      </c>
      <c r="I126">
        <v>1</v>
      </c>
      <c r="J126">
        <v>0.33</v>
      </c>
      <c r="K126">
        <v>0</v>
      </c>
      <c r="L126">
        <v>0.33</v>
      </c>
    </row>
    <row r="127" spans="1:12">
      <c r="A127">
        <v>599</v>
      </c>
      <c r="B127" t="s">
        <v>328</v>
      </c>
      <c r="C127" t="s">
        <v>329</v>
      </c>
      <c r="D127">
        <v>2013</v>
      </c>
      <c r="E127" t="s">
        <v>269</v>
      </c>
      <c r="F127">
        <v>26.67</v>
      </c>
      <c r="G127">
        <v>41</v>
      </c>
      <c r="H127">
        <v>32</v>
      </c>
      <c r="I127">
        <v>0</v>
      </c>
      <c r="J127">
        <v>0</v>
      </c>
      <c r="K127">
        <v>0</v>
      </c>
      <c r="L127">
        <v>0.33</v>
      </c>
    </row>
    <row r="128" spans="1:12">
      <c r="A128">
        <v>600</v>
      </c>
      <c r="B128" t="s">
        <v>330</v>
      </c>
      <c r="C128" t="s">
        <v>331</v>
      </c>
      <c r="D128">
        <v>2013</v>
      </c>
      <c r="E128" t="s">
        <v>269</v>
      </c>
      <c r="F128">
        <v>28</v>
      </c>
      <c r="G128">
        <v>28</v>
      </c>
      <c r="H128">
        <v>43</v>
      </c>
      <c r="I128">
        <v>0</v>
      </c>
      <c r="J128">
        <v>1</v>
      </c>
      <c r="K128">
        <v>0</v>
      </c>
      <c r="L128">
        <v>0</v>
      </c>
    </row>
    <row r="129" spans="1:12">
      <c r="A129">
        <v>601</v>
      </c>
      <c r="B129" t="s">
        <v>332</v>
      </c>
      <c r="C129" t="s">
        <v>331</v>
      </c>
      <c r="D129">
        <v>2013</v>
      </c>
      <c r="E129" t="s">
        <v>269</v>
      </c>
      <c r="F129">
        <v>54.67</v>
      </c>
      <c r="G129">
        <v>26.67</v>
      </c>
      <c r="H129">
        <v>12.67</v>
      </c>
      <c r="I129">
        <v>0</v>
      </c>
      <c r="J129">
        <v>0</v>
      </c>
      <c r="K129">
        <v>0</v>
      </c>
      <c r="L129">
        <v>6</v>
      </c>
    </row>
    <row r="130" spans="1:12">
      <c r="A130">
        <v>602</v>
      </c>
      <c r="B130" t="s">
        <v>333</v>
      </c>
      <c r="C130" t="s">
        <v>331</v>
      </c>
      <c r="D130">
        <v>2013</v>
      </c>
      <c r="E130" t="s">
        <v>269</v>
      </c>
      <c r="F130">
        <v>53.33</v>
      </c>
      <c r="G130">
        <v>21.67</v>
      </c>
      <c r="H130">
        <v>21.33</v>
      </c>
      <c r="I130">
        <v>0</v>
      </c>
      <c r="J130">
        <v>0</v>
      </c>
      <c r="K130">
        <v>0</v>
      </c>
      <c r="L130">
        <v>3.67</v>
      </c>
    </row>
    <row r="131" spans="1:12">
      <c r="A131">
        <v>603</v>
      </c>
      <c r="B131" t="s">
        <v>334</v>
      </c>
      <c r="C131" t="s">
        <v>331</v>
      </c>
      <c r="D131">
        <v>2013</v>
      </c>
      <c r="E131" t="s">
        <v>269</v>
      </c>
      <c r="F131">
        <v>52</v>
      </c>
      <c r="G131">
        <v>15.67</v>
      </c>
      <c r="H131">
        <v>28</v>
      </c>
      <c r="I131">
        <v>0</v>
      </c>
      <c r="J131">
        <v>0</v>
      </c>
      <c r="K131">
        <v>0</v>
      </c>
      <c r="L131">
        <v>4.33</v>
      </c>
    </row>
    <row r="132" spans="1:12">
      <c r="A132">
        <v>604</v>
      </c>
      <c r="B132" t="s">
        <v>335</v>
      </c>
      <c r="C132" t="s">
        <v>336</v>
      </c>
      <c r="D132">
        <v>2013</v>
      </c>
      <c r="E132" t="s">
        <v>269</v>
      </c>
      <c r="F132">
        <v>49.67</v>
      </c>
      <c r="G132">
        <v>24.33</v>
      </c>
      <c r="H132">
        <v>19.329999999999998</v>
      </c>
      <c r="I132">
        <v>0</v>
      </c>
      <c r="J132">
        <v>0</v>
      </c>
      <c r="K132">
        <v>0</v>
      </c>
      <c r="L132">
        <v>6.67</v>
      </c>
    </row>
    <row r="133" spans="1:12">
      <c r="A133">
        <v>605</v>
      </c>
      <c r="B133" t="s">
        <v>337</v>
      </c>
      <c r="C133" t="s">
        <v>338</v>
      </c>
      <c r="D133">
        <v>2013</v>
      </c>
      <c r="E133" t="s">
        <v>269</v>
      </c>
      <c r="F133">
        <v>38</v>
      </c>
      <c r="G133">
        <v>25.33</v>
      </c>
      <c r="H133">
        <v>29</v>
      </c>
      <c r="I133">
        <v>0</v>
      </c>
      <c r="J133">
        <v>1.33</v>
      </c>
      <c r="K133">
        <v>0</v>
      </c>
      <c r="L133">
        <v>6.33</v>
      </c>
    </row>
    <row r="134" spans="1:12">
      <c r="A134">
        <v>606</v>
      </c>
      <c r="B134" t="s">
        <v>339</v>
      </c>
      <c r="C134" t="s">
        <v>340</v>
      </c>
      <c r="D134">
        <v>2013</v>
      </c>
      <c r="E134" t="s">
        <v>269</v>
      </c>
      <c r="F134">
        <v>33.33</v>
      </c>
      <c r="G134">
        <v>50</v>
      </c>
      <c r="H134">
        <v>12.67</v>
      </c>
      <c r="I134">
        <v>0</v>
      </c>
      <c r="J134">
        <v>0</v>
      </c>
      <c r="K134">
        <v>0</v>
      </c>
      <c r="L134">
        <v>4</v>
      </c>
    </row>
    <row r="135" spans="1:12">
      <c r="A135">
        <v>607</v>
      </c>
      <c r="B135" t="s">
        <v>341</v>
      </c>
      <c r="C135" t="s">
        <v>338</v>
      </c>
      <c r="D135">
        <v>2013</v>
      </c>
      <c r="E135" t="s">
        <v>269</v>
      </c>
      <c r="F135">
        <v>44.33</v>
      </c>
      <c r="G135">
        <v>26.33</v>
      </c>
      <c r="H135">
        <v>22</v>
      </c>
      <c r="I135">
        <v>0</v>
      </c>
      <c r="J135">
        <v>0.33</v>
      </c>
      <c r="K135">
        <v>0</v>
      </c>
      <c r="L135">
        <v>7</v>
      </c>
    </row>
    <row r="136" spans="1:12">
      <c r="A136">
        <v>608</v>
      </c>
      <c r="B136" t="s">
        <v>342</v>
      </c>
      <c r="C136" t="s">
        <v>343</v>
      </c>
      <c r="D136">
        <v>2013</v>
      </c>
      <c r="E136" t="s">
        <v>269</v>
      </c>
      <c r="F136">
        <v>32</v>
      </c>
      <c r="G136">
        <v>32</v>
      </c>
      <c r="H136">
        <v>32.67</v>
      </c>
      <c r="I136">
        <v>0</v>
      </c>
      <c r="J136">
        <v>0</v>
      </c>
      <c r="K136">
        <v>0</v>
      </c>
      <c r="L136">
        <v>3.33</v>
      </c>
    </row>
    <row r="137" spans="1:12">
      <c r="A137">
        <v>609</v>
      </c>
      <c r="B137" t="s">
        <v>344</v>
      </c>
      <c r="C137" t="s">
        <v>343</v>
      </c>
      <c r="D137">
        <v>2013</v>
      </c>
      <c r="E137" t="s">
        <v>269</v>
      </c>
      <c r="F137">
        <v>42.67</v>
      </c>
      <c r="G137">
        <v>25</v>
      </c>
      <c r="H137">
        <v>31</v>
      </c>
      <c r="I137">
        <v>0</v>
      </c>
      <c r="J137">
        <v>0</v>
      </c>
      <c r="K137">
        <v>0</v>
      </c>
      <c r="L137">
        <v>1.33</v>
      </c>
    </row>
    <row r="138" spans="1:12">
      <c r="A138">
        <v>610</v>
      </c>
      <c r="B138" t="s">
        <v>345</v>
      </c>
      <c r="C138" t="s">
        <v>346</v>
      </c>
      <c r="D138">
        <v>2013</v>
      </c>
      <c r="E138" t="s">
        <v>269</v>
      </c>
      <c r="F138">
        <v>45.33</v>
      </c>
      <c r="G138">
        <v>32.33</v>
      </c>
      <c r="H138">
        <v>20.67</v>
      </c>
      <c r="I138">
        <v>0</v>
      </c>
      <c r="J138">
        <v>0</v>
      </c>
      <c r="K138">
        <v>0</v>
      </c>
      <c r="L138">
        <v>1.67</v>
      </c>
    </row>
    <row r="139" spans="1:12">
      <c r="A139">
        <v>611</v>
      </c>
      <c r="B139" t="s">
        <v>347</v>
      </c>
      <c r="C139" t="s">
        <v>348</v>
      </c>
      <c r="D139">
        <v>2013</v>
      </c>
      <c r="E139" t="s">
        <v>269</v>
      </c>
      <c r="F139">
        <v>49</v>
      </c>
      <c r="G139">
        <v>26.33</v>
      </c>
      <c r="H139">
        <v>21.67</v>
      </c>
      <c r="I139">
        <v>0</v>
      </c>
      <c r="J139">
        <v>0</v>
      </c>
      <c r="K139">
        <v>0</v>
      </c>
      <c r="L139">
        <v>3</v>
      </c>
    </row>
    <row r="140" spans="1:12">
      <c r="A140">
        <v>612</v>
      </c>
      <c r="B140" t="s">
        <v>349</v>
      </c>
      <c r="C140" t="s">
        <v>348</v>
      </c>
      <c r="D140">
        <v>2013</v>
      </c>
      <c r="E140" t="s">
        <v>269</v>
      </c>
      <c r="F140">
        <v>18</v>
      </c>
      <c r="G140">
        <v>48.33</v>
      </c>
      <c r="H140">
        <v>32.67</v>
      </c>
      <c r="I140">
        <v>0</v>
      </c>
      <c r="J140">
        <v>0</v>
      </c>
      <c r="K140">
        <v>0</v>
      </c>
      <c r="L140">
        <v>1</v>
      </c>
    </row>
    <row r="141" spans="1:12">
      <c r="A141">
        <v>613</v>
      </c>
      <c r="B141" t="s">
        <v>350</v>
      </c>
      <c r="C141" t="s">
        <v>351</v>
      </c>
      <c r="D141">
        <v>2013</v>
      </c>
      <c r="E141" t="s">
        <v>269</v>
      </c>
      <c r="F141">
        <v>29.67</v>
      </c>
      <c r="G141">
        <v>36</v>
      </c>
      <c r="H141">
        <v>30.67</v>
      </c>
      <c r="I141">
        <v>0</v>
      </c>
      <c r="J141">
        <v>0</v>
      </c>
      <c r="K141">
        <v>0</v>
      </c>
      <c r="L141">
        <v>3.67</v>
      </c>
    </row>
    <row r="142" spans="1:12">
      <c r="A142">
        <v>614</v>
      </c>
      <c r="B142" t="s">
        <v>352</v>
      </c>
      <c r="C142" t="s">
        <v>353</v>
      </c>
      <c r="D142">
        <v>2013</v>
      </c>
      <c r="E142" t="s">
        <v>269</v>
      </c>
      <c r="F142">
        <v>46</v>
      </c>
      <c r="G142">
        <v>23.33</v>
      </c>
      <c r="H142">
        <v>28</v>
      </c>
      <c r="I142">
        <v>0</v>
      </c>
      <c r="J142">
        <v>0</v>
      </c>
      <c r="K142">
        <v>0</v>
      </c>
      <c r="L142">
        <v>2.67</v>
      </c>
    </row>
    <row r="143" spans="1:12">
      <c r="A143">
        <v>615</v>
      </c>
      <c r="B143" t="s">
        <v>354</v>
      </c>
      <c r="C143" t="s">
        <v>355</v>
      </c>
      <c r="D143">
        <v>2013</v>
      </c>
      <c r="E143" t="s">
        <v>269</v>
      </c>
      <c r="F143">
        <v>50</v>
      </c>
      <c r="G143">
        <v>17.670000000000002</v>
      </c>
      <c r="H143">
        <v>29</v>
      </c>
      <c r="I143">
        <v>0</v>
      </c>
      <c r="J143">
        <v>0</v>
      </c>
      <c r="K143">
        <v>0</v>
      </c>
      <c r="L143">
        <v>3.33</v>
      </c>
    </row>
    <row r="144" spans="1:12">
      <c r="A144">
        <v>616</v>
      </c>
      <c r="B144" t="s">
        <v>356</v>
      </c>
      <c r="C144" t="s">
        <v>357</v>
      </c>
      <c r="D144">
        <v>2013</v>
      </c>
      <c r="E144" t="s">
        <v>269</v>
      </c>
      <c r="F144">
        <v>31.67</v>
      </c>
      <c r="G144">
        <v>11.67</v>
      </c>
      <c r="H144">
        <v>51.33</v>
      </c>
      <c r="I144">
        <v>0</v>
      </c>
      <c r="J144">
        <v>0</v>
      </c>
      <c r="K144">
        <v>0</v>
      </c>
      <c r="L144">
        <v>5.33</v>
      </c>
    </row>
    <row r="145" spans="1:12">
      <c r="A145">
        <v>617</v>
      </c>
      <c r="B145" t="s">
        <v>358</v>
      </c>
      <c r="C145" t="s">
        <v>359</v>
      </c>
      <c r="D145">
        <v>2013</v>
      </c>
      <c r="E145" t="s">
        <v>269</v>
      </c>
      <c r="F145">
        <v>56.33</v>
      </c>
      <c r="G145">
        <v>5</v>
      </c>
      <c r="H145">
        <v>33.33</v>
      </c>
      <c r="I145">
        <v>0</v>
      </c>
      <c r="J145">
        <v>0</v>
      </c>
      <c r="K145">
        <v>0</v>
      </c>
      <c r="L145">
        <v>5.33</v>
      </c>
    </row>
    <row r="146" spans="1:12">
      <c r="A146">
        <v>618</v>
      </c>
      <c r="B146" t="s">
        <v>360</v>
      </c>
      <c r="C146" t="s">
        <v>250</v>
      </c>
      <c r="D146">
        <v>2014</v>
      </c>
      <c r="E146" t="s">
        <v>251</v>
      </c>
      <c r="F146">
        <v>59</v>
      </c>
      <c r="G146">
        <v>0.33</v>
      </c>
      <c r="H146">
        <v>35.67</v>
      </c>
      <c r="I146">
        <v>0</v>
      </c>
      <c r="J146">
        <v>0</v>
      </c>
      <c r="K146">
        <v>0</v>
      </c>
      <c r="L146">
        <v>5</v>
      </c>
    </row>
    <row r="147" spans="1:12">
      <c r="A147">
        <v>619</v>
      </c>
      <c r="B147" t="s">
        <v>361</v>
      </c>
      <c r="C147" t="s">
        <v>250</v>
      </c>
      <c r="D147">
        <v>2014</v>
      </c>
      <c r="E147" t="s">
        <v>251</v>
      </c>
      <c r="F147">
        <v>40.33</v>
      </c>
      <c r="G147">
        <v>1.67</v>
      </c>
      <c r="H147">
        <v>55.67</v>
      </c>
      <c r="I147">
        <v>0</v>
      </c>
      <c r="J147">
        <v>0</v>
      </c>
      <c r="K147">
        <v>0</v>
      </c>
      <c r="L147">
        <v>2.33</v>
      </c>
    </row>
    <row r="148" spans="1:12">
      <c r="A148">
        <v>620</v>
      </c>
      <c r="B148" t="s">
        <v>362</v>
      </c>
      <c r="C148" t="s">
        <v>250</v>
      </c>
      <c r="D148">
        <v>2014</v>
      </c>
      <c r="E148" t="s">
        <v>251</v>
      </c>
      <c r="F148">
        <v>39.67</v>
      </c>
      <c r="G148">
        <v>4.67</v>
      </c>
      <c r="H148">
        <v>50.33</v>
      </c>
      <c r="I148">
        <v>0</v>
      </c>
      <c r="J148">
        <v>0.33</v>
      </c>
      <c r="K148">
        <v>0</v>
      </c>
      <c r="L148">
        <v>5</v>
      </c>
    </row>
    <row r="149" spans="1:12">
      <c r="A149">
        <v>622</v>
      </c>
      <c r="B149" t="s">
        <v>363</v>
      </c>
      <c r="C149" t="s">
        <v>250</v>
      </c>
      <c r="D149">
        <v>2014</v>
      </c>
      <c r="E149" t="s">
        <v>251</v>
      </c>
      <c r="F149">
        <v>59</v>
      </c>
      <c r="G149">
        <v>0.33</v>
      </c>
      <c r="H149">
        <v>38.67</v>
      </c>
      <c r="I149">
        <v>0</v>
      </c>
      <c r="J149">
        <v>0</v>
      </c>
      <c r="K149">
        <v>0</v>
      </c>
      <c r="L149">
        <v>2</v>
      </c>
    </row>
    <row r="150" spans="1:12">
      <c r="A150">
        <v>623</v>
      </c>
      <c r="B150" t="s">
        <v>364</v>
      </c>
      <c r="C150" t="s">
        <v>250</v>
      </c>
      <c r="D150">
        <v>2014</v>
      </c>
      <c r="E150" t="s">
        <v>251</v>
      </c>
      <c r="F150">
        <v>56.67</v>
      </c>
      <c r="G150">
        <v>4.67</v>
      </c>
      <c r="H150">
        <v>32.67</v>
      </c>
      <c r="I150">
        <v>0</v>
      </c>
      <c r="J150">
        <v>5</v>
      </c>
      <c r="K150">
        <v>0</v>
      </c>
      <c r="L150">
        <v>1</v>
      </c>
    </row>
    <row r="151" spans="1:12">
      <c r="A151">
        <v>624</v>
      </c>
      <c r="B151" t="s">
        <v>365</v>
      </c>
      <c r="C151" t="s">
        <v>250</v>
      </c>
      <c r="D151">
        <v>2014</v>
      </c>
      <c r="E151" t="s">
        <v>251</v>
      </c>
      <c r="F151">
        <v>51.67</v>
      </c>
      <c r="G151">
        <v>0.33</v>
      </c>
      <c r="H151">
        <v>46</v>
      </c>
      <c r="I151">
        <v>0</v>
      </c>
      <c r="J151">
        <v>0.33</v>
      </c>
      <c r="K151">
        <v>0</v>
      </c>
      <c r="L151">
        <v>1.67</v>
      </c>
    </row>
    <row r="152" spans="1:12">
      <c r="A152">
        <v>625</v>
      </c>
      <c r="B152" t="s">
        <v>366</v>
      </c>
      <c r="C152" t="s">
        <v>250</v>
      </c>
      <c r="D152">
        <v>2014</v>
      </c>
      <c r="E152" t="s">
        <v>251</v>
      </c>
      <c r="F152">
        <v>64</v>
      </c>
      <c r="G152">
        <v>0</v>
      </c>
      <c r="H152">
        <v>34.33</v>
      </c>
      <c r="I152">
        <v>0</v>
      </c>
      <c r="J152">
        <v>0</v>
      </c>
      <c r="K152">
        <v>0</v>
      </c>
      <c r="L152">
        <v>1.67</v>
      </c>
    </row>
    <row r="153" spans="1:12">
      <c r="A153">
        <v>626</v>
      </c>
      <c r="B153" t="s">
        <v>367</v>
      </c>
      <c r="C153" t="s">
        <v>250</v>
      </c>
      <c r="D153">
        <v>2014</v>
      </c>
      <c r="E153" t="s">
        <v>251</v>
      </c>
      <c r="F153">
        <v>48</v>
      </c>
      <c r="G153">
        <v>1</v>
      </c>
      <c r="H153">
        <v>46</v>
      </c>
      <c r="I153">
        <v>0</v>
      </c>
      <c r="J153">
        <v>0</v>
      </c>
      <c r="K153">
        <v>0</v>
      </c>
      <c r="L153">
        <v>5</v>
      </c>
    </row>
    <row r="154" spans="1:12">
      <c r="A154">
        <v>627</v>
      </c>
      <c r="B154" t="s">
        <v>368</v>
      </c>
      <c r="C154" t="s">
        <v>250</v>
      </c>
      <c r="D154">
        <v>2014</v>
      </c>
      <c r="E154" t="s">
        <v>251</v>
      </c>
      <c r="F154">
        <v>65</v>
      </c>
      <c r="G154">
        <v>1.67</v>
      </c>
      <c r="H154">
        <v>31</v>
      </c>
      <c r="I154">
        <v>0</v>
      </c>
      <c r="J154">
        <v>0</v>
      </c>
      <c r="K154">
        <v>0</v>
      </c>
      <c r="L154">
        <v>2.33</v>
      </c>
    </row>
    <row r="155" spans="1:12">
      <c r="A155">
        <v>628</v>
      </c>
      <c r="B155" t="s">
        <v>369</v>
      </c>
      <c r="C155" t="s">
        <v>250</v>
      </c>
      <c r="D155">
        <v>2014</v>
      </c>
      <c r="E155" t="s">
        <v>251</v>
      </c>
      <c r="F155">
        <v>65</v>
      </c>
      <c r="G155">
        <v>0</v>
      </c>
      <c r="H155">
        <v>31.33</v>
      </c>
      <c r="I155">
        <v>0</v>
      </c>
      <c r="J155">
        <v>0</v>
      </c>
      <c r="K155">
        <v>0</v>
      </c>
      <c r="L155">
        <v>3.67</v>
      </c>
    </row>
    <row r="156" spans="1:12">
      <c r="A156">
        <v>629</v>
      </c>
      <c r="B156" t="s">
        <v>370</v>
      </c>
      <c r="C156" t="s">
        <v>250</v>
      </c>
      <c r="D156">
        <v>2014</v>
      </c>
      <c r="E156" t="s">
        <v>251</v>
      </c>
      <c r="F156">
        <v>63.67</v>
      </c>
      <c r="G156">
        <v>1.33</v>
      </c>
      <c r="H156">
        <v>33.67</v>
      </c>
      <c r="I156">
        <v>0</v>
      </c>
      <c r="J156">
        <v>0</v>
      </c>
      <c r="K156">
        <v>0</v>
      </c>
      <c r="L156">
        <v>1.33</v>
      </c>
    </row>
    <row r="157" spans="1:12">
      <c r="A157">
        <v>630</v>
      </c>
      <c r="B157" t="s">
        <v>371</v>
      </c>
      <c r="C157" t="s">
        <v>250</v>
      </c>
      <c r="D157">
        <v>2014</v>
      </c>
      <c r="E157" t="s">
        <v>251</v>
      </c>
      <c r="F157">
        <v>69.67</v>
      </c>
      <c r="G157">
        <v>2</v>
      </c>
      <c r="H157">
        <v>22.67</v>
      </c>
      <c r="I157">
        <v>0</v>
      </c>
      <c r="J157">
        <v>2</v>
      </c>
      <c r="K157">
        <v>0</v>
      </c>
      <c r="L157">
        <v>3.67</v>
      </c>
    </row>
    <row r="158" spans="1:12">
      <c r="A158">
        <v>631</v>
      </c>
      <c r="B158" t="s">
        <v>372</v>
      </c>
      <c r="C158" t="s">
        <v>250</v>
      </c>
      <c r="D158">
        <v>2014</v>
      </c>
      <c r="E158" t="s">
        <v>251</v>
      </c>
      <c r="F158">
        <v>61.67</v>
      </c>
      <c r="G158">
        <v>8</v>
      </c>
      <c r="H158">
        <v>27.33</v>
      </c>
      <c r="I158">
        <v>0</v>
      </c>
      <c r="J158">
        <v>0.67</v>
      </c>
      <c r="K158">
        <v>0</v>
      </c>
      <c r="L158">
        <v>2.33</v>
      </c>
    </row>
    <row r="159" spans="1:12">
      <c r="A159">
        <v>632</v>
      </c>
      <c r="B159" t="s">
        <v>373</v>
      </c>
      <c r="C159" t="s">
        <v>250</v>
      </c>
      <c r="D159">
        <v>2014</v>
      </c>
      <c r="E159" t="s">
        <v>251</v>
      </c>
      <c r="F159">
        <v>42</v>
      </c>
      <c r="G159">
        <v>4</v>
      </c>
      <c r="H159">
        <v>52</v>
      </c>
      <c r="I159">
        <v>0</v>
      </c>
      <c r="J159">
        <v>0</v>
      </c>
      <c r="K159">
        <v>0</v>
      </c>
      <c r="L159">
        <v>2</v>
      </c>
    </row>
    <row r="160" spans="1:12">
      <c r="A160">
        <v>633</v>
      </c>
      <c r="B160" t="s">
        <v>374</v>
      </c>
      <c r="C160" t="s">
        <v>250</v>
      </c>
      <c r="D160">
        <v>2014</v>
      </c>
      <c r="E160" t="s">
        <v>251</v>
      </c>
      <c r="F160">
        <v>45.67</v>
      </c>
      <c r="G160">
        <v>0</v>
      </c>
      <c r="H160">
        <v>52.67</v>
      </c>
      <c r="I160">
        <v>0</v>
      </c>
      <c r="J160">
        <v>0</v>
      </c>
      <c r="K160">
        <v>0</v>
      </c>
      <c r="L160">
        <v>1.67</v>
      </c>
    </row>
    <row r="161" spans="1:12">
      <c r="A161">
        <v>634</v>
      </c>
      <c r="B161" t="s">
        <v>375</v>
      </c>
      <c r="C161" t="s">
        <v>250</v>
      </c>
      <c r="D161">
        <v>2014</v>
      </c>
      <c r="E161" t="s">
        <v>251</v>
      </c>
      <c r="F161">
        <v>73</v>
      </c>
      <c r="G161">
        <v>1</v>
      </c>
      <c r="H161">
        <v>24.33</v>
      </c>
      <c r="I161">
        <v>0</v>
      </c>
      <c r="J161">
        <v>0</v>
      </c>
      <c r="K161">
        <v>0</v>
      </c>
      <c r="L161">
        <v>1.67</v>
      </c>
    </row>
    <row r="162" spans="1:12">
      <c r="A162">
        <v>635</v>
      </c>
      <c r="B162" t="s">
        <v>376</v>
      </c>
      <c r="C162" t="s">
        <v>250</v>
      </c>
      <c r="D162">
        <v>2014</v>
      </c>
      <c r="E162" t="s">
        <v>251</v>
      </c>
      <c r="F162">
        <v>57.67</v>
      </c>
      <c r="G162">
        <v>5.67</v>
      </c>
      <c r="H162">
        <v>32.33</v>
      </c>
      <c r="I162">
        <v>0</v>
      </c>
      <c r="J162">
        <v>0.33</v>
      </c>
      <c r="K162">
        <v>0</v>
      </c>
      <c r="L162">
        <v>4</v>
      </c>
    </row>
    <row r="163" spans="1:12">
      <c r="A163">
        <v>636</v>
      </c>
      <c r="B163" t="s">
        <v>377</v>
      </c>
      <c r="C163" t="s">
        <v>250</v>
      </c>
      <c r="D163">
        <v>2014</v>
      </c>
      <c r="E163" t="s">
        <v>251</v>
      </c>
      <c r="F163">
        <v>47.67</v>
      </c>
      <c r="G163">
        <v>9</v>
      </c>
      <c r="H163">
        <v>39.33</v>
      </c>
      <c r="I163">
        <v>0</v>
      </c>
      <c r="J163">
        <v>0.67</v>
      </c>
      <c r="K163">
        <v>0</v>
      </c>
      <c r="L163">
        <v>3.33</v>
      </c>
    </row>
    <row r="164" spans="1:12">
      <c r="A164">
        <v>637</v>
      </c>
      <c r="B164" t="s">
        <v>378</v>
      </c>
      <c r="C164" t="s">
        <v>250</v>
      </c>
      <c r="D164">
        <v>2014</v>
      </c>
      <c r="E164" t="s">
        <v>251</v>
      </c>
      <c r="F164">
        <v>58</v>
      </c>
      <c r="G164">
        <v>5.33</v>
      </c>
      <c r="H164">
        <v>34.67</v>
      </c>
      <c r="I164">
        <v>0</v>
      </c>
      <c r="J164">
        <v>0</v>
      </c>
      <c r="K164">
        <v>0</v>
      </c>
      <c r="L164">
        <v>2</v>
      </c>
    </row>
    <row r="165" spans="1:12">
      <c r="A165">
        <v>638</v>
      </c>
      <c r="B165" t="s">
        <v>379</v>
      </c>
      <c r="C165" t="s">
        <v>250</v>
      </c>
      <c r="D165">
        <v>2014</v>
      </c>
      <c r="E165" t="s">
        <v>251</v>
      </c>
      <c r="F165">
        <v>57.33</v>
      </c>
      <c r="G165">
        <v>0.67</v>
      </c>
      <c r="H165">
        <v>41</v>
      </c>
      <c r="I165">
        <v>0</v>
      </c>
      <c r="J165">
        <v>0</v>
      </c>
      <c r="K165">
        <v>0</v>
      </c>
      <c r="L165">
        <v>1</v>
      </c>
    </row>
    <row r="166" spans="1:12">
      <c r="A166">
        <v>639</v>
      </c>
      <c r="B166" t="s">
        <v>380</v>
      </c>
      <c r="C166" t="s">
        <v>250</v>
      </c>
      <c r="D166">
        <v>2014</v>
      </c>
      <c r="E166" t="s">
        <v>251</v>
      </c>
      <c r="F166">
        <v>78.67</v>
      </c>
      <c r="G166">
        <v>0</v>
      </c>
      <c r="H166">
        <v>20.67</v>
      </c>
      <c r="I166">
        <v>0</v>
      </c>
      <c r="J166">
        <v>0</v>
      </c>
      <c r="K166">
        <v>0</v>
      </c>
      <c r="L166">
        <v>0.67</v>
      </c>
    </row>
    <row r="167" spans="1:12">
      <c r="A167">
        <v>641</v>
      </c>
      <c r="B167" t="s">
        <v>381</v>
      </c>
      <c r="C167" t="s">
        <v>250</v>
      </c>
      <c r="D167">
        <v>2014</v>
      </c>
      <c r="E167" t="s">
        <v>251</v>
      </c>
      <c r="F167">
        <v>69</v>
      </c>
      <c r="G167">
        <v>0.33</v>
      </c>
      <c r="H167">
        <v>29.33</v>
      </c>
      <c r="I167">
        <v>0</v>
      </c>
      <c r="J167">
        <v>0</v>
      </c>
      <c r="K167">
        <v>0</v>
      </c>
      <c r="L167">
        <v>1.33</v>
      </c>
    </row>
    <row r="168" spans="1:12">
      <c r="A168">
        <v>642</v>
      </c>
      <c r="B168" t="s">
        <v>382</v>
      </c>
      <c r="C168" t="s">
        <v>250</v>
      </c>
      <c r="D168">
        <v>2014</v>
      </c>
      <c r="E168" t="s">
        <v>251</v>
      </c>
      <c r="F168">
        <v>64.67</v>
      </c>
      <c r="G168">
        <v>0</v>
      </c>
      <c r="H168">
        <v>34</v>
      </c>
      <c r="I168">
        <v>0</v>
      </c>
      <c r="J168">
        <v>0</v>
      </c>
      <c r="K168">
        <v>0</v>
      </c>
      <c r="L168">
        <v>1.33</v>
      </c>
    </row>
    <row r="169" spans="1:12">
      <c r="A169">
        <v>643</v>
      </c>
      <c r="B169" t="s">
        <v>383</v>
      </c>
      <c r="C169" t="s">
        <v>250</v>
      </c>
      <c r="D169">
        <v>2014</v>
      </c>
      <c r="E169" t="s">
        <v>251</v>
      </c>
      <c r="F169">
        <v>54.67</v>
      </c>
      <c r="G169">
        <v>0</v>
      </c>
      <c r="H169">
        <v>44.33</v>
      </c>
      <c r="I169">
        <v>0</v>
      </c>
      <c r="J169">
        <v>0</v>
      </c>
      <c r="K169">
        <v>0</v>
      </c>
      <c r="L169">
        <v>1</v>
      </c>
    </row>
    <row r="170" spans="1:12">
      <c r="A170">
        <v>644</v>
      </c>
      <c r="B170" t="s">
        <v>384</v>
      </c>
      <c r="C170" t="s">
        <v>250</v>
      </c>
      <c r="D170">
        <v>2014</v>
      </c>
      <c r="E170" t="s">
        <v>251</v>
      </c>
      <c r="F170">
        <v>60</v>
      </c>
      <c r="G170">
        <v>0</v>
      </c>
      <c r="H170">
        <v>39.33</v>
      </c>
      <c r="I170">
        <v>0</v>
      </c>
      <c r="J170">
        <v>0</v>
      </c>
      <c r="K170">
        <v>0</v>
      </c>
      <c r="L170">
        <v>0.67</v>
      </c>
    </row>
    <row r="171" spans="1:12">
      <c r="A171">
        <v>645</v>
      </c>
      <c r="B171" t="s">
        <v>385</v>
      </c>
      <c r="C171" t="s">
        <v>250</v>
      </c>
      <c r="D171">
        <v>2014</v>
      </c>
      <c r="E171" t="s">
        <v>251</v>
      </c>
      <c r="F171">
        <v>70.33</v>
      </c>
      <c r="G171">
        <v>0</v>
      </c>
      <c r="H171">
        <v>29.33</v>
      </c>
      <c r="I171">
        <v>0</v>
      </c>
      <c r="J171">
        <v>0</v>
      </c>
      <c r="K171">
        <v>0</v>
      </c>
      <c r="L171">
        <v>0.33</v>
      </c>
    </row>
    <row r="172" spans="1:12">
      <c r="A172">
        <v>648</v>
      </c>
      <c r="B172" t="s">
        <v>386</v>
      </c>
      <c r="C172" t="s">
        <v>250</v>
      </c>
      <c r="D172">
        <v>2014</v>
      </c>
      <c r="E172" t="s">
        <v>269</v>
      </c>
      <c r="F172">
        <v>39</v>
      </c>
      <c r="G172">
        <v>40.33</v>
      </c>
      <c r="H172">
        <v>18</v>
      </c>
      <c r="I172">
        <v>0</v>
      </c>
      <c r="J172">
        <v>0</v>
      </c>
      <c r="K172">
        <v>0</v>
      </c>
      <c r="L172">
        <v>2.67</v>
      </c>
    </row>
    <row r="173" spans="1:12">
      <c r="A173">
        <v>649</v>
      </c>
      <c r="B173" t="s">
        <v>387</v>
      </c>
      <c r="C173" t="s">
        <v>250</v>
      </c>
      <c r="D173">
        <v>2014</v>
      </c>
      <c r="E173" t="s">
        <v>269</v>
      </c>
      <c r="F173">
        <v>40.33</v>
      </c>
      <c r="G173">
        <v>37</v>
      </c>
      <c r="H173">
        <v>20.329999999999998</v>
      </c>
      <c r="I173">
        <v>0</v>
      </c>
      <c r="J173">
        <v>0.33</v>
      </c>
      <c r="K173">
        <v>0</v>
      </c>
      <c r="L173">
        <v>2</v>
      </c>
    </row>
    <row r="174" spans="1:12">
      <c r="A174">
        <v>650</v>
      </c>
      <c r="B174" t="s">
        <v>388</v>
      </c>
      <c r="C174" t="s">
        <v>250</v>
      </c>
      <c r="D174">
        <v>2014</v>
      </c>
      <c r="E174" t="s">
        <v>269</v>
      </c>
      <c r="F174">
        <v>13</v>
      </c>
      <c r="G174">
        <v>44.67</v>
      </c>
      <c r="H174">
        <v>39</v>
      </c>
      <c r="I174">
        <v>0.67</v>
      </c>
      <c r="J174">
        <v>0</v>
      </c>
      <c r="K174">
        <v>0</v>
      </c>
      <c r="L174">
        <v>2.67</v>
      </c>
    </row>
    <row r="175" spans="1:12">
      <c r="A175">
        <v>651</v>
      </c>
      <c r="B175" t="s">
        <v>389</v>
      </c>
      <c r="C175" t="s">
        <v>250</v>
      </c>
      <c r="D175">
        <v>2014</v>
      </c>
      <c r="E175" t="s">
        <v>269</v>
      </c>
      <c r="F175">
        <v>25.67</v>
      </c>
      <c r="G175">
        <v>25.67</v>
      </c>
      <c r="H175">
        <v>45.67</v>
      </c>
      <c r="I175">
        <v>1.33</v>
      </c>
      <c r="J175">
        <v>0</v>
      </c>
      <c r="K175">
        <v>0</v>
      </c>
      <c r="L175">
        <v>1.67</v>
      </c>
    </row>
    <row r="176" spans="1:12">
      <c r="A176">
        <v>652</v>
      </c>
      <c r="B176" t="s">
        <v>390</v>
      </c>
      <c r="C176" t="s">
        <v>250</v>
      </c>
      <c r="D176">
        <v>2014</v>
      </c>
      <c r="E176" t="s">
        <v>269</v>
      </c>
      <c r="F176">
        <v>41</v>
      </c>
      <c r="G176">
        <v>31</v>
      </c>
      <c r="H176">
        <v>25.67</v>
      </c>
      <c r="I176">
        <v>0</v>
      </c>
      <c r="J176">
        <v>0</v>
      </c>
      <c r="K176">
        <v>0</v>
      </c>
      <c r="L176">
        <v>2.33</v>
      </c>
    </row>
    <row r="177" spans="1:12">
      <c r="A177">
        <v>653</v>
      </c>
      <c r="B177" t="s">
        <v>391</v>
      </c>
      <c r="C177" t="s">
        <v>250</v>
      </c>
      <c r="D177">
        <v>2014</v>
      </c>
      <c r="E177" t="s">
        <v>269</v>
      </c>
      <c r="F177">
        <v>50</v>
      </c>
      <c r="G177">
        <v>23</v>
      </c>
      <c r="H177">
        <v>25.67</v>
      </c>
      <c r="I177">
        <v>0</v>
      </c>
      <c r="J177">
        <v>0.67</v>
      </c>
      <c r="K177">
        <v>0</v>
      </c>
      <c r="L177">
        <v>0.67</v>
      </c>
    </row>
    <row r="178" spans="1:12">
      <c r="A178">
        <v>654</v>
      </c>
      <c r="B178" t="s">
        <v>392</v>
      </c>
      <c r="C178" t="s">
        <v>250</v>
      </c>
      <c r="D178">
        <v>2014</v>
      </c>
      <c r="E178" t="s">
        <v>269</v>
      </c>
      <c r="F178">
        <v>42</v>
      </c>
      <c r="G178">
        <v>19.670000000000002</v>
      </c>
      <c r="H178">
        <v>33.67</v>
      </c>
      <c r="I178">
        <v>0</v>
      </c>
      <c r="J178">
        <v>0</v>
      </c>
      <c r="K178">
        <v>0</v>
      </c>
      <c r="L178">
        <v>4.67</v>
      </c>
    </row>
    <row r="179" spans="1:12">
      <c r="A179">
        <v>655</v>
      </c>
      <c r="B179" t="s">
        <v>393</v>
      </c>
      <c r="C179" t="s">
        <v>250</v>
      </c>
      <c r="D179">
        <v>2014</v>
      </c>
      <c r="E179" t="s">
        <v>269</v>
      </c>
      <c r="F179">
        <v>31</v>
      </c>
      <c r="G179">
        <v>40.33</v>
      </c>
      <c r="H179">
        <v>25.67</v>
      </c>
      <c r="I179">
        <v>0</v>
      </c>
      <c r="J179">
        <v>0</v>
      </c>
      <c r="K179">
        <v>0</v>
      </c>
      <c r="L179">
        <v>3</v>
      </c>
    </row>
    <row r="180" spans="1:12">
      <c r="A180">
        <v>656</v>
      </c>
      <c r="B180" t="s">
        <v>394</v>
      </c>
      <c r="C180" t="s">
        <v>250</v>
      </c>
      <c r="D180">
        <v>2014</v>
      </c>
      <c r="E180" t="s">
        <v>269</v>
      </c>
      <c r="F180">
        <v>41.67</v>
      </c>
      <c r="G180">
        <v>31.33</v>
      </c>
      <c r="H180">
        <v>25.67</v>
      </c>
      <c r="I180">
        <v>0</v>
      </c>
      <c r="J180">
        <v>0</v>
      </c>
      <c r="K180">
        <v>0</v>
      </c>
      <c r="L180">
        <v>1.33</v>
      </c>
    </row>
    <row r="181" spans="1:12">
      <c r="A181">
        <v>684</v>
      </c>
      <c r="B181" t="s">
        <v>395</v>
      </c>
      <c r="C181" t="s">
        <v>396</v>
      </c>
      <c r="D181">
        <v>2015</v>
      </c>
      <c r="E181" t="s">
        <v>269</v>
      </c>
      <c r="F181">
        <v>30</v>
      </c>
      <c r="G181">
        <v>8</v>
      </c>
      <c r="H181">
        <v>60</v>
      </c>
      <c r="I181">
        <v>0</v>
      </c>
      <c r="J181">
        <v>0</v>
      </c>
      <c r="K181">
        <v>0</v>
      </c>
      <c r="L181">
        <v>2</v>
      </c>
    </row>
    <row r="182" spans="1:12">
      <c r="A182">
        <v>685</v>
      </c>
      <c r="B182" t="s">
        <v>397</v>
      </c>
      <c r="C182" t="s">
        <v>398</v>
      </c>
      <c r="D182">
        <v>2015</v>
      </c>
      <c r="E182" t="s">
        <v>269</v>
      </c>
      <c r="F182">
        <v>37</v>
      </c>
      <c r="G182">
        <v>3.67</v>
      </c>
      <c r="H182">
        <v>58</v>
      </c>
      <c r="I182">
        <v>0</v>
      </c>
      <c r="J182">
        <v>0</v>
      </c>
      <c r="K182">
        <v>0</v>
      </c>
      <c r="L182">
        <v>1.33</v>
      </c>
    </row>
    <row r="183" spans="1:12">
      <c r="A183">
        <v>686</v>
      </c>
      <c r="B183" t="s">
        <v>399</v>
      </c>
      <c r="C183" t="s">
        <v>400</v>
      </c>
      <c r="D183">
        <v>2015</v>
      </c>
      <c r="E183" t="s">
        <v>269</v>
      </c>
      <c r="F183">
        <v>39.33</v>
      </c>
      <c r="G183">
        <v>0.67</v>
      </c>
      <c r="H183">
        <v>58.67</v>
      </c>
      <c r="I183">
        <v>0</v>
      </c>
      <c r="J183">
        <v>0</v>
      </c>
      <c r="K183">
        <v>0</v>
      </c>
      <c r="L183">
        <v>1.33</v>
      </c>
    </row>
    <row r="184" spans="1:12">
      <c r="A184">
        <v>689</v>
      </c>
      <c r="B184" t="s">
        <v>401</v>
      </c>
      <c r="C184" t="s">
        <v>402</v>
      </c>
      <c r="D184">
        <v>2015</v>
      </c>
      <c r="E184" t="s">
        <v>269</v>
      </c>
      <c r="F184">
        <v>53.67</v>
      </c>
      <c r="G184">
        <v>13.67</v>
      </c>
      <c r="H184">
        <v>30.67</v>
      </c>
      <c r="I184">
        <v>0</v>
      </c>
      <c r="J184">
        <v>0</v>
      </c>
      <c r="K184">
        <v>0</v>
      </c>
      <c r="L184">
        <v>2</v>
      </c>
    </row>
    <row r="185" spans="1:12">
      <c r="A185">
        <v>691</v>
      </c>
      <c r="B185" t="s">
        <v>403</v>
      </c>
      <c r="C185" t="s">
        <v>404</v>
      </c>
      <c r="D185">
        <v>2015</v>
      </c>
      <c r="E185" t="s">
        <v>269</v>
      </c>
      <c r="F185">
        <v>38</v>
      </c>
      <c r="G185">
        <v>0.33</v>
      </c>
      <c r="H185">
        <v>60.33</v>
      </c>
      <c r="I185">
        <v>0</v>
      </c>
      <c r="J185">
        <v>0</v>
      </c>
      <c r="K185">
        <v>0</v>
      </c>
      <c r="L185">
        <v>1.33</v>
      </c>
    </row>
    <row r="186" spans="1:12">
      <c r="A186">
        <v>692</v>
      </c>
      <c r="B186" t="s">
        <v>405</v>
      </c>
      <c r="C186" t="s">
        <v>406</v>
      </c>
      <c r="D186">
        <v>2015</v>
      </c>
      <c r="E186" t="s">
        <v>269</v>
      </c>
      <c r="F186">
        <v>37</v>
      </c>
      <c r="G186">
        <v>6</v>
      </c>
      <c r="H186">
        <v>56.33</v>
      </c>
      <c r="I186">
        <v>0</v>
      </c>
      <c r="J186">
        <v>0</v>
      </c>
      <c r="K186">
        <v>0</v>
      </c>
      <c r="L186">
        <v>0.67</v>
      </c>
    </row>
    <row r="187" spans="1:12">
      <c r="A187">
        <v>693</v>
      </c>
      <c r="B187" t="s">
        <v>407</v>
      </c>
      <c r="C187" t="s">
        <v>408</v>
      </c>
      <c r="D187">
        <v>2015</v>
      </c>
      <c r="E187" t="s">
        <v>269</v>
      </c>
      <c r="F187">
        <v>36.67</v>
      </c>
      <c r="G187">
        <v>13.67</v>
      </c>
      <c r="H187">
        <v>48.33</v>
      </c>
      <c r="I187">
        <v>0</v>
      </c>
      <c r="J187">
        <v>0</v>
      </c>
      <c r="K187">
        <v>0</v>
      </c>
      <c r="L187">
        <v>1.33</v>
      </c>
    </row>
    <row r="188" spans="1:12">
      <c r="A188">
        <v>697</v>
      </c>
      <c r="B188" t="s">
        <v>409</v>
      </c>
      <c r="C188" t="s">
        <v>410</v>
      </c>
      <c r="D188">
        <v>2015</v>
      </c>
      <c r="E188" t="s">
        <v>269</v>
      </c>
      <c r="F188">
        <v>30.67</v>
      </c>
      <c r="G188">
        <v>24.33</v>
      </c>
      <c r="H188">
        <v>44.67</v>
      </c>
      <c r="I188">
        <v>0</v>
      </c>
      <c r="J188">
        <v>0</v>
      </c>
      <c r="K188">
        <v>0</v>
      </c>
      <c r="L188">
        <v>0.33</v>
      </c>
    </row>
    <row r="189" spans="1:12">
      <c r="A189">
        <v>698</v>
      </c>
      <c r="B189" t="s">
        <v>411</v>
      </c>
      <c r="C189" t="s">
        <v>412</v>
      </c>
      <c r="D189">
        <v>2015</v>
      </c>
      <c r="E189" t="s">
        <v>269</v>
      </c>
      <c r="F189">
        <v>36.33</v>
      </c>
      <c r="G189">
        <v>15.67</v>
      </c>
      <c r="H189">
        <v>45</v>
      </c>
      <c r="I189">
        <v>0</v>
      </c>
      <c r="J189">
        <v>0</v>
      </c>
      <c r="K189">
        <v>0</v>
      </c>
      <c r="L189">
        <v>3</v>
      </c>
    </row>
    <row r="190" spans="1:12">
      <c r="A190">
        <v>700</v>
      </c>
      <c r="B190" t="s">
        <v>413</v>
      </c>
      <c r="C190" t="s">
        <v>414</v>
      </c>
      <c r="D190">
        <v>2015</v>
      </c>
      <c r="E190" t="s">
        <v>269</v>
      </c>
      <c r="F190">
        <v>46.67</v>
      </c>
      <c r="G190">
        <v>9.67</v>
      </c>
      <c r="H190">
        <v>42.33</v>
      </c>
      <c r="I190">
        <v>0</v>
      </c>
      <c r="J190">
        <v>0</v>
      </c>
      <c r="K190">
        <v>0</v>
      </c>
      <c r="L190">
        <v>1.33</v>
      </c>
    </row>
    <row r="191" spans="1:12">
      <c r="A191">
        <v>701</v>
      </c>
      <c r="B191" t="s">
        <v>415</v>
      </c>
      <c r="C191" t="s">
        <v>416</v>
      </c>
      <c r="D191">
        <v>2015</v>
      </c>
      <c r="E191" t="s">
        <v>269</v>
      </c>
      <c r="F191">
        <v>45</v>
      </c>
      <c r="G191">
        <v>17.329999999999998</v>
      </c>
      <c r="H191">
        <v>37</v>
      </c>
      <c r="I191">
        <v>0</v>
      </c>
      <c r="J191">
        <v>0</v>
      </c>
      <c r="K191">
        <v>0</v>
      </c>
      <c r="L191">
        <v>0.67</v>
      </c>
    </row>
    <row r="192" spans="1:12">
      <c r="A192">
        <v>703</v>
      </c>
      <c r="B192" t="s">
        <v>417</v>
      </c>
      <c r="C192" t="s">
        <v>418</v>
      </c>
      <c r="D192">
        <v>2015</v>
      </c>
      <c r="E192" t="s">
        <v>251</v>
      </c>
      <c r="F192">
        <v>44</v>
      </c>
      <c r="G192">
        <v>0</v>
      </c>
      <c r="H192">
        <v>55.67</v>
      </c>
      <c r="I192">
        <v>0</v>
      </c>
      <c r="J192">
        <v>0</v>
      </c>
      <c r="K192">
        <v>0</v>
      </c>
      <c r="L192">
        <v>0.33</v>
      </c>
    </row>
    <row r="193" spans="1:12">
      <c r="A193">
        <v>704</v>
      </c>
      <c r="B193" t="s">
        <v>419</v>
      </c>
      <c r="C193" t="s">
        <v>420</v>
      </c>
      <c r="D193">
        <v>2015</v>
      </c>
      <c r="E193" t="s">
        <v>251</v>
      </c>
      <c r="F193">
        <v>37.33</v>
      </c>
      <c r="G193">
        <v>0</v>
      </c>
      <c r="H193">
        <v>61.33</v>
      </c>
      <c r="I193">
        <v>0</v>
      </c>
      <c r="J193">
        <v>0</v>
      </c>
      <c r="K193">
        <v>0</v>
      </c>
      <c r="L193">
        <v>1.33</v>
      </c>
    </row>
    <row r="194" spans="1:12">
      <c r="A194">
        <v>705</v>
      </c>
      <c r="B194" t="s">
        <v>421</v>
      </c>
      <c r="C194" t="s">
        <v>422</v>
      </c>
      <c r="D194">
        <v>2015</v>
      </c>
      <c r="E194" t="s">
        <v>251</v>
      </c>
      <c r="F194">
        <v>40.67</v>
      </c>
      <c r="G194">
        <v>0</v>
      </c>
      <c r="H194">
        <v>58</v>
      </c>
      <c r="I194">
        <v>0</v>
      </c>
      <c r="J194">
        <v>0</v>
      </c>
      <c r="K194">
        <v>0</v>
      </c>
      <c r="L194">
        <v>1.33</v>
      </c>
    </row>
    <row r="195" spans="1:12">
      <c r="A195">
        <v>706</v>
      </c>
      <c r="B195" t="s">
        <v>423</v>
      </c>
      <c r="C195" t="s">
        <v>424</v>
      </c>
      <c r="D195">
        <v>2015</v>
      </c>
      <c r="E195" t="s">
        <v>251</v>
      </c>
      <c r="F195">
        <v>59</v>
      </c>
      <c r="G195">
        <v>0</v>
      </c>
      <c r="H195">
        <v>39.67</v>
      </c>
      <c r="I195">
        <v>0</v>
      </c>
      <c r="J195">
        <v>0</v>
      </c>
      <c r="K195">
        <v>0</v>
      </c>
      <c r="L195">
        <v>1.33</v>
      </c>
    </row>
    <row r="196" spans="1:12">
      <c r="A196">
        <v>711</v>
      </c>
      <c r="B196" t="s">
        <v>425</v>
      </c>
      <c r="C196" t="s">
        <v>426</v>
      </c>
      <c r="D196">
        <v>2015</v>
      </c>
      <c r="E196" t="s">
        <v>251</v>
      </c>
      <c r="F196">
        <v>37.33</v>
      </c>
      <c r="G196">
        <v>0</v>
      </c>
      <c r="H196">
        <v>61.67</v>
      </c>
      <c r="I196">
        <v>0</v>
      </c>
      <c r="J196">
        <v>0</v>
      </c>
      <c r="K196">
        <v>0</v>
      </c>
      <c r="L196">
        <v>1</v>
      </c>
    </row>
    <row r="197" spans="1:12">
      <c r="A197">
        <v>712</v>
      </c>
      <c r="B197" t="s">
        <v>427</v>
      </c>
      <c r="C197" t="s">
        <v>428</v>
      </c>
      <c r="D197">
        <v>2015</v>
      </c>
      <c r="E197" t="s">
        <v>251</v>
      </c>
      <c r="F197">
        <v>59.33</v>
      </c>
      <c r="G197">
        <v>0</v>
      </c>
      <c r="H197">
        <v>40.33</v>
      </c>
      <c r="I197">
        <v>0</v>
      </c>
      <c r="J197">
        <v>0</v>
      </c>
      <c r="K197">
        <v>0</v>
      </c>
      <c r="L197">
        <v>0.33</v>
      </c>
    </row>
    <row r="198" spans="1:12">
      <c r="A198">
        <v>713</v>
      </c>
      <c r="B198" t="s">
        <v>429</v>
      </c>
      <c r="C198" t="s">
        <v>430</v>
      </c>
      <c r="D198">
        <v>2015</v>
      </c>
      <c r="E198" t="s">
        <v>251</v>
      </c>
      <c r="F198">
        <v>54.67</v>
      </c>
      <c r="G198">
        <v>0</v>
      </c>
      <c r="H198">
        <v>43</v>
      </c>
      <c r="I198">
        <v>0</v>
      </c>
      <c r="J198">
        <v>0</v>
      </c>
      <c r="K198">
        <v>0</v>
      </c>
      <c r="L198">
        <v>2.33</v>
      </c>
    </row>
    <row r="199" spans="1:12">
      <c r="A199">
        <v>715</v>
      </c>
      <c r="B199" t="s">
        <v>431</v>
      </c>
      <c r="C199" t="s">
        <v>432</v>
      </c>
      <c r="D199">
        <v>2015</v>
      </c>
      <c r="E199" t="s">
        <v>251</v>
      </c>
      <c r="F199">
        <v>51</v>
      </c>
      <c r="G199">
        <v>0</v>
      </c>
      <c r="H199">
        <v>48.67</v>
      </c>
      <c r="I199">
        <v>0</v>
      </c>
      <c r="J199">
        <v>0</v>
      </c>
      <c r="K199">
        <v>0</v>
      </c>
      <c r="L199">
        <v>0.33</v>
      </c>
    </row>
    <row r="200" spans="1:12">
      <c r="A200">
        <v>717</v>
      </c>
      <c r="B200" t="s">
        <v>433</v>
      </c>
      <c r="C200" t="s">
        <v>434</v>
      </c>
      <c r="D200">
        <v>2015</v>
      </c>
      <c r="E200" t="s">
        <v>251</v>
      </c>
      <c r="F200">
        <v>65</v>
      </c>
      <c r="G200">
        <v>0</v>
      </c>
      <c r="H200">
        <v>34</v>
      </c>
      <c r="I200">
        <v>0</v>
      </c>
      <c r="J200">
        <v>0</v>
      </c>
      <c r="K200">
        <v>0</v>
      </c>
      <c r="L200">
        <v>1</v>
      </c>
    </row>
    <row r="201" spans="1:12">
      <c r="A201">
        <v>718</v>
      </c>
      <c r="B201" t="s">
        <v>435</v>
      </c>
      <c r="C201" t="s">
        <v>436</v>
      </c>
      <c r="D201">
        <v>2015</v>
      </c>
      <c r="E201" t="s">
        <v>251</v>
      </c>
      <c r="F201">
        <v>27.67</v>
      </c>
      <c r="G201">
        <v>0.33</v>
      </c>
      <c r="H201">
        <v>69.33</v>
      </c>
      <c r="I201">
        <v>0</v>
      </c>
      <c r="J201">
        <v>0</v>
      </c>
      <c r="K201">
        <v>0</v>
      </c>
      <c r="L201">
        <v>2.67</v>
      </c>
    </row>
    <row r="202" spans="1:12">
      <c r="A202">
        <v>720</v>
      </c>
      <c r="B202" t="s">
        <v>437</v>
      </c>
      <c r="C202" t="s">
        <v>438</v>
      </c>
      <c r="D202">
        <v>2015</v>
      </c>
      <c r="E202" t="s">
        <v>251</v>
      </c>
      <c r="F202">
        <v>26.33</v>
      </c>
      <c r="G202">
        <v>4.67</v>
      </c>
      <c r="H202">
        <v>68</v>
      </c>
      <c r="I202">
        <v>0</v>
      </c>
      <c r="J202">
        <v>0</v>
      </c>
      <c r="K202">
        <v>0</v>
      </c>
      <c r="L202">
        <v>1</v>
      </c>
    </row>
    <row r="203" spans="1:12">
      <c r="A203">
        <v>727</v>
      </c>
      <c r="B203" t="s">
        <v>439</v>
      </c>
      <c r="C203" t="s">
        <v>440</v>
      </c>
      <c r="D203">
        <v>2015</v>
      </c>
      <c r="E203" t="s">
        <v>269</v>
      </c>
      <c r="F203">
        <v>35.67</v>
      </c>
      <c r="G203">
        <v>4.33</v>
      </c>
      <c r="H203">
        <v>57</v>
      </c>
      <c r="I203">
        <v>0</v>
      </c>
      <c r="J203">
        <v>1</v>
      </c>
      <c r="K203">
        <v>0</v>
      </c>
      <c r="L203">
        <v>2</v>
      </c>
    </row>
    <row r="204" spans="1:12">
      <c r="A204">
        <v>731</v>
      </c>
      <c r="B204" t="s">
        <v>441</v>
      </c>
      <c r="C204" t="s">
        <v>442</v>
      </c>
      <c r="D204">
        <v>2015</v>
      </c>
      <c r="E204" t="s">
        <v>269</v>
      </c>
      <c r="F204">
        <v>30</v>
      </c>
      <c r="G204">
        <v>9.33</v>
      </c>
      <c r="H204">
        <v>59.67</v>
      </c>
      <c r="I204">
        <v>0</v>
      </c>
      <c r="J204">
        <v>0.33</v>
      </c>
      <c r="K204">
        <v>0</v>
      </c>
      <c r="L204">
        <v>0.67</v>
      </c>
    </row>
    <row r="205" spans="1:12">
      <c r="A205">
        <v>732</v>
      </c>
      <c r="B205" t="s">
        <v>443</v>
      </c>
      <c r="C205" t="s">
        <v>444</v>
      </c>
      <c r="D205">
        <v>2015</v>
      </c>
      <c r="E205" t="s">
        <v>269</v>
      </c>
      <c r="F205">
        <v>37.67</v>
      </c>
      <c r="G205">
        <v>10.67</v>
      </c>
      <c r="H205">
        <v>51</v>
      </c>
      <c r="I205">
        <v>0</v>
      </c>
      <c r="J205">
        <v>0</v>
      </c>
      <c r="K205">
        <v>0</v>
      </c>
      <c r="L205">
        <v>0.67</v>
      </c>
    </row>
    <row r="206" spans="1:12">
      <c r="A206">
        <v>738</v>
      </c>
      <c r="B206" t="s">
        <v>445</v>
      </c>
      <c r="C206" t="s">
        <v>446</v>
      </c>
      <c r="D206">
        <v>2015</v>
      </c>
      <c r="E206" t="s">
        <v>269</v>
      </c>
      <c r="F206">
        <v>42.67</v>
      </c>
      <c r="G206">
        <v>12.67</v>
      </c>
      <c r="H206">
        <v>43</v>
      </c>
      <c r="I206">
        <v>0</v>
      </c>
      <c r="J206">
        <v>0</v>
      </c>
      <c r="K206">
        <v>0</v>
      </c>
      <c r="L206">
        <v>1.67</v>
      </c>
    </row>
    <row r="207" spans="1:12">
      <c r="A207">
        <v>739</v>
      </c>
      <c r="B207" t="s">
        <v>447</v>
      </c>
      <c r="C207" t="s">
        <v>448</v>
      </c>
      <c r="D207">
        <v>2015</v>
      </c>
      <c r="E207" t="s">
        <v>269</v>
      </c>
      <c r="F207">
        <v>40</v>
      </c>
      <c r="G207">
        <v>15</v>
      </c>
      <c r="H207">
        <v>43.67</v>
      </c>
      <c r="I207">
        <v>0</v>
      </c>
      <c r="J207">
        <v>0</v>
      </c>
      <c r="K207">
        <v>0</v>
      </c>
      <c r="L207">
        <v>1.33</v>
      </c>
    </row>
    <row r="208" spans="1:12">
      <c r="A208">
        <v>740</v>
      </c>
      <c r="B208" t="s">
        <v>449</v>
      </c>
      <c r="C208" t="s">
        <v>450</v>
      </c>
      <c r="D208">
        <v>2015</v>
      </c>
      <c r="E208" t="s">
        <v>269</v>
      </c>
      <c r="F208">
        <v>40.33</v>
      </c>
      <c r="G208">
        <v>3</v>
      </c>
      <c r="H208">
        <v>55</v>
      </c>
      <c r="I208">
        <v>0</v>
      </c>
      <c r="J208">
        <v>0</v>
      </c>
      <c r="K208">
        <v>0</v>
      </c>
      <c r="L208">
        <v>1.67</v>
      </c>
    </row>
    <row r="209" spans="1:12">
      <c r="A209">
        <v>741</v>
      </c>
      <c r="B209" t="s">
        <v>451</v>
      </c>
      <c r="C209" t="s">
        <v>452</v>
      </c>
      <c r="D209">
        <v>2015</v>
      </c>
      <c r="E209" t="s">
        <v>269</v>
      </c>
      <c r="F209">
        <v>16.329999999999998</v>
      </c>
      <c r="G209">
        <v>21.33</v>
      </c>
      <c r="H209">
        <v>62</v>
      </c>
      <c r="I209">
        <v>0</v>
      </c>
      <c r="J209">
        <v>0</v>
      </c>
      <c r="K209">
        <v>0</v>
      </c>
      <c r="L209">
        <v>0.33</v>
      </c>
    </row>
    <row r="210" spans="1:12">
      <c r="A210">
        <v>742</v>
      </c>
      <c r="B210" t="s">
        <v>453</v>
      </c>
      <c r="C210" t="s">
        <v>454</v>
      </c>
      <c r="D210">
        <v>2015</v>
      </c>
      <c r="E210" t="s">
        <v>269</v>
      </c>
      <c r="F210">
        <v>23</v>
      </c>
      <c r="G210">
        <v>27.33</v>
      </c>
      <c r="H210">
        <v>49.67</v>
      </c>
      <c r="I210">
        <v>0</v>
      </c>
      <c r="J210">
        <v>0</v>
      </c>
      <c r="K210">
        <v>0</v>
      </c>
      <c r="L210">
        <v>0</v>
      </c>
    </row>
    <row r="211" spans="1:12">
      <c r="A211">
        <v>743</v>
      </c>
      <c r="B211" t="s">
        <v>455</v>
      </c>
      <c r="C211" t="s">
        <v>456</v>
      </c>
      <c r="D211">
        <v>2015</v>
      </c>
      <c r="E211" t="s">
        <v>269</v>
      </c>
      <c r="F211">
        <v>55.33</v>
      </c>
      <c r="G211">
        <v>1</v>
      </c>
      <c r="H211">
        <v>42.67</v>
      </c>
      <c r="I211">
        <v>0</v>
      </c>
      <c r="J211">
        <v>0</v>
      </c>
      <c r="K211">
        <v>0</v>
      </c>
      <c r="L211">
        <v>1</v>
      </c>
    </row>
    <row r="212" spans="1:12">
      <c r="A212">
        <v>745</v>
      </c>
      <c r="B212" t="s">
        <v>457</v>
      </c>
      <c r="C212" t="s">
        <v>458</v>
      </c>
      <c r="D212">
        <v>2015</v>
      </c>
      <c r="E212" t="s">
        <v>269</v>
      </c>
      <c r="F212">
        <v>12.67</v>
      </c>
      <c r="G212">
        <v>29.67</v>
      </c>
      <c r="H212">
        <v>56.33</v>
      </c>
      <c r="I212">
        <v>0</v>
      </c>
      <c r="J212">
        <v>0</v>
      </c>
      <c r="K212">
        <v>0</v>
      </c>
      <c r="L212">
        <v>1.33</v>
      </c>
    </row>
    <row r="213" spans="1:12">
      <c r="A213">
        <v>746</v>
      </c>
      <c r="B213" t="s">
        <v>459</v>
      </c>
      <c r="C213" t="s">
        <v>460</v>
      </c>
      <c r="D213">
        <v>2017</v>
      </c>
      <c r="E213" t="s">
        <v>269</v>
      </c>
      <c r="F213">
        <v>22.33</v>
      </c>
      <c r="G213">
        <v>21</v>
      </c>
      <c r="H213">
        <v>56</v>
      </c>
      <c r="I213">
        <v>0</v>
      </c>
      <c r="J213">
        <v>0</v>
      </c>
      <c r="K213">
        <v>0</v>
      </c>
      <c r="L213">
        <v>0.67</v>
      </c>
    </row>
    <row r="214" spans="1:12">
      <c r="A214">
        <v>747</v>
      </c>
      <c r="B214" t="s">
        <v>461</v>
      </c>
      <c r="C214" t="s">
        <v>36</v>
      </c>
      <c r="D214">
        <v>2017</v>
      </c>
      <c r="E214" t="s">
        <v>269</v>
      </c>
      <c r="F214">
        <v>48.33</v>
      </c>
      <c r="G214">
        <v>12.67</v>
      </c>
      <c r="H214">
        <v>38.67</v>
      </c>
      <c r="I214">
        <v>0</v>
      </c>
      <c r="J214">
        <v>0</v>
      </c>
      <c r="K214">
        <v>0</v>
      </c>
      <c r="L214">
        <v>0.33</v>
      </c>
    </row>
    <row r="215" spans="1:12">
      <c r="A215">
        <v>748</v>
      </c>
      <c r="B215" t="s">
        <v>462</v>
      </c>
      <c r="C215" t="s">
        <v>36</v>
      </c>
      <c r="D215">
        <v>2017</v>
      </c>
      <c r="E215" t="s">
        <v>269</v>
      </c>
      <c r="F215">
        <v>35.67</v>
      </c>
      <c r="G215">
        <v>30.33</v>
      </c>
      <c r="H215">
        <v>33.33</v>
      </c>
      <c r="I215">
        <v>0</v>
      </c>
      <c r="J215">
        <v>0</v>
      </c>
      <c r="K215">
        <v>0</v>
      </c>
      <c r="L215">
        <v>0.67</v>
      </c>
    </row>
    <row r="216" spans="1:12">
      <c r="A216">
        <v>749</v>
      </c>
      <c r="B216" t="s">
        <v>463</v>
      </c>
      <c r="C216" t="s">
        <v>36</v>
      </c>
      <c r="D216">
        <v>2017</v>
      </c>
      <c r="E216" t="s">
        <v>269</v>
      </c>
      <c r="F216">
        <v>27</v>
      </c>
      <c r="G216">
        <v>30.67</v>
      </c>
      <c r="H216">
        <v>42.33</v>
      </c>
      <c r="I216">
        <v>0</v>
      </c>
      <c r="J216">
        <v>0</v>
      </c>
      <c r="K216">
        <v>0</v>
      </c>
      <c r="L216">
        <v>0</v>
      </c>
    </row>
    <row r="217" spans="1:12">
      <c r="A217">
        <v>750</v>
      </c>
      <c r="B217" t="s">
        <v>464</v>
      </c>
      <c r="C217" t="s">
        <v>465</v>
      </c>
      <c r="D217">
        <v>2017</v>
      </c>
      <c r="E217" t="s">
        <v>269</v>
      </c>
      <c r="F217">
        <v>37</v>
      </c>
      <c r="G217">
        <v>8.67</v>
      </c>
      <c r="H217">
        <v>54.33</v>
      </c>
      <c r="I217">
        <v>0</v>
      </c>
      <c r="J217">
        <v>0</v>
      </c>
      <c r="K217">
        <v>0</v>
      </c>
      <c r="L217">
        <v>0</v>
      </c>
    </row>
    <row r="218" spans="1:12">
      <c r="A218">
        <v>751</v>
      </c>
      <c r="B218" t="s">
        <v>466</v>
      </c>
      <c r="C218" t="s">
        <v>465</v>
      </c>
      <c r="D218">
        <v>2017</v>
      </c>
      <c r="E218" t="s">
        <v>269</v>
      </c>
      <c r="F218">
        <v>34.67</v>
      </c>
      <c r="G218">
        <v>8.33</v>
      </c>
      <c r="H218">
        <v>57</v>
      </c>
      <c r="I218">
        <v>0</v>
      </c>
      <c r="J218">
        <v>0</v>
      </c>
      <c r="K218">
        <v>0</v>
      </c>
      <c r="L218">
        <v>0</v>
      </c>
    </row>
    <row r="219" spans="1:12">
      <c r="A219">
        <v>752</v>
      </c>
      <c r="B219" t="s">
        <v>467</v>
      </c>
      <c r="C219" t="s">
        <v>36</v>
      </c>
      <c r="D219">
        <v>2017</v>
      </c>
      <c r="E219" t="s">
        <v>269</v>
      </c>
      <c r="F219">
        <v>18.670000000000002</v>
      </c>
      <c r="G219">
        <v>35</v>
      </c>
      <c r="H219">
        <v>46</v>
      </c>
      <c r="I219">
        <v>0.33</v>
      </c>
      <c r="J219">
        <v>0</v>
      </c>
      <c r="K219">
        <v>0</v>
      </c>
      <c r="L219">
        <v>0</v>
      </c>
    </row>
    <row r="220" spans="1:12">
      <c r="A220">
        <v>753</v>
      </c>
      <c r="B220" t="s">
        <v>468</v>
      </c>
      <c r="C220" t="s">
        <v>36</v>
      </c>
      <c r="D220">
        <v>2017</v>
      </c>
      <c r="E220" t="s">
        <v>269</v>
      </c>
      <c r="F220">
        <v>25.67</v>
      </c>
      <c r="G220">
        <v>16.329999999999998</v>
      </c>
      <c r="H220">
        <v>57.67</v>
      </c>
      <c r="I220">
        <v>0</v>
      </c>
      <c r="J220">
        <v>0</v>
      </c>
      <c r="K220">
        <v>0</v>
      </c>
      <c r="L220">
        <v>0.33</v>
      </c>
    </row>
    <row r="221" spans="1:12">
      <c r="A221">
        <v>754</v>
      </c>
      <c r="B221" t="s">
        <v>469</v>
      </c>
      <c r="C221" t="s">
        <v>36</v>
      </c>
      <c r="D221">
        <v>2017</v>
      </c>
      <c r="E221" t="s">
        <v>269</v>
      </c>
      <c r="F221">
        <v>9.33</v>
      </c>
      <c r="G221">
        <v>20.329999999999998</v>
      </c>
      <c r="H221">
        <v>69.33</v>
      </c>
      <c r="I221">
        <v>0.33</v>
      </c>
      <c r="J221">
        <v>0</v>
      </c>
      <c r="K221">
        <v>0</v>
      </c>
      <c r="L221">
        <v>0.67</v>
      </c>
    </row>
    <row r="222" spans="1:12">
      <c r="A222">
        <v>756</v>
      </c>
      <c r="B222" t="s">
        <v>470</v>
      </c>
      <c r="C222" t="s">
        <v>36</v>
      </c>
      <c r="D222">
        <v>2017</v>
      </c>
      <c r="E222" t="s">
        <v>269</v>
      </c>
      <c r="F222">
        <v>39.33</v>
      </c>
      <c r="G222">
        <v>20.329999999999998</v>
      </c>
      <c r="H222">
        <v>40</v>
      </c>
      <c r="I222">
        <v>0.33</v>
      </c>
      <c r="J222">
        <v>0</v>
      </c>
      <c r="K222">
        <v>0</v>
      </c>
      <c r="L222">
        <v>0</v>
      </c>
    </row>
    <row r="223" spans="1:12">
      <c r="A223">
        <v>757</v>
      </c>
      <c r="B223" t="s">
        <v>471</v>
      </c>
      <c r="C223" t="s">
        <v>472</v>
      </c>
      <c r="D223">
        <v>2017</v>
      </c>
      <c r="E223" t="s">
        <v>269</v>
      </c>
      <c r="F223">
        <v>26.33</v>
      </c>
      <c r="G223">
        <v>28.33</v>
      </c>
      <c r="H223">
        <v>45</v>
      </c>
      <c r="I223">
        <v>0</v>
      </c>
      <c r="J223">
        <v>0</v>
      </c>
      <c r="K223">
        <v>0</v>
      </c>
      <c r="L223">
        <v>0.33</v>
      </c>
    </row>
    <row r="224" spans="1:12">
      <c r="A224">
        <v>758</v>
      </c>
      <c r="B224" t="s">
        <v>473</v>
      </c>
      <c r="C224" t="s">
        <v>36</v>
      </c>
      <c r="D224">
        <v>2017</v>
      </c>
      <c r="E224" t="s">
        <v>269</v>
      </c>
      <c r="F224">
        <v>23.67</v>
      </c>
      <c r="G224">
        <v>19</v>
      </c>
      <c r="H224">
        <v>57</v>
      </c>
      <c r="I224">
        <v>0</v>
      </c>
      <c r="J224">
        <v>0</v>
      </c>
      <c r="K224">
        <v>0</v>
      </c>
      <c r="L224">
        <v>0.33</v>
      </c>
    </row>
    <row r="225" spans="1:12">
      <c r="A225">
        <v>759</v>
      </c>
      <c r="B225" t="s">
        <v>474</v>
      </c>
      <c r="C225" t="s">
        <v>36</v>
      </c>
      <c r="D225">
        <v>2017</v>
      </c>
      <c r="E225" t="s">
        <v>269</v>
      </c>
      <c r="F225">
        <v>33.33</v>
      </c>
      <c r="G225">
        <v>31.33</v>
      </c>
      <c r="H225">
        <v>35</v>
      </c>
      <c r="I225">
        <v>0.33</v>
      </c>
      <c r="J225">
        <v>0</v>
      </c>
      <c r="K225">
        <v>0</v>
      </c>
      <c r="L225">
        <v>0</v>
      </c>
    </row>
    <row r="226" spans="1:12">
      <c r="A226">
        <v>760</v>
      </c>
      <c r="B226" t="s">
        <v>475</v>
      </c>
      <c r="C226" t="s">
        <v>36</v>
      </c>
      <c r="D226">
        <v>2017</v>
      </c>
      <c r="E226" t="s">
        <v>269</v>
      </c>
      <c r="F226">
        <v>38.67</v>
      </c>
      <c r="G226">
        <v>35</v>
      </c>
      <c r="H226">
        <v>26.33</v>
      </c>
      <c r="I226">
        <v>0</v>
      </c>
      <c r="J226">
        <v>0</v>
      </c>
      <c r="K226">
        <v>0</v>
      </c>
      <c r="L226">
        <v>0</v>
      </c>
    </row>
    <row r="227" spans="1:12">
      <c r="A227">
        <v>761</v>
      </c>
      <c r="B227" t="s">
        <v>476</v>
      </c>
      <c r="C227" t="s">
        <v>36</v>
      </c>
      <c r="D227">
        <v>2017</v>
      </c>
      <c r="E227" t="s">
        <v>269</v>
      </c>
      <c r="F227">
        <v>55.33</v>
      </c>
      <c r="G227">
        <v>0.67</v>
      </c>
      <c r="H227">
        <v>43.67</v>
      </c>
      <c r="I227">
        <v>0</v>
      </c>
      <c r="J227">
        <v>0</v>
      </c>
      <c r="K227">
        <v>0</v>
      </c>
      <c r="L227">
        <v>0.33</v>
      </c>
    </row>
    <row r="228" spans="1:12">
      <c r="A228">
        <v>762</v>
      </c>
      <c r="B228" t="s">
        <v>477</v>
      </c>
      <c r="C228" t="s">
        <v>36</v>
      </c>
      <c r="D228">
        <v>2017</v>
      </c>
      <c r="E228" t="s">
        <v>269</v>
      </c>
      <c r="F228">
        <v>14</v>
      </c>
      <c r="G228">
        <v>48.33</v>
      </c>
      <c r="H228">
        <v>35</v>
      </c>
      <c r="I228">
        <v>1.67</v>
      </c>
      <c r="J228">
        <v>0</v>
      </c>
      <c r="K228">
        <v>0</v>
      </c>
      <c r="L228">
        <v>1</v>
      </c>
    </row>
    <row r="229" spans="1:12">
      <c r="A229">
        <v>763</v>
      </c>
      <c r="B229" t="s">
        <v>478</v>
      </c>
      <c r="C229" t="s">
        <v>36</v>
      </c>
      <c r="D229">
        <v>2017</v>
      </c>
      <c r="E229" t="s">
        <v>269</v>
      </c>
      <c r="F229">
        <v>60</v>
      </c>
      <c r="G229">
        <v>0.33</v>
      </c>
      <c r="H229">
        <v>39.33</v>
      </c>
      <c r="I229">
        <v>0</v>
      </c>
      <c r="J229">
        <v>0</v>
      </c>
      <c r="K229">
        <v>0</v>
      </c>
      <c r="L229">
        <v>0.33</v>
      </c>
    </row>
    <row r="230" spans="1:12">
      <c r="A230">
        <v>764</v>
      </c>
      <c r="B230" t="s">
        <v>479</v>
      </c>
      <c r="C230" t="s">
        <v>36</v>
      </c>
      <c r="D230">
        <v>2017</v>
      </c>
      <c r="E230" t="s">
        <v>269</v>
      </c>
      <c r="F230">
        <v>31.33</v>
      </c>
      <c r="G230">
        <v>33.33</v>
      </c>
      <c r="H230">
        <v>35.33</v>
      </c>
      <c r="I230">
        <v>0</v>
      </c>
      <c r="J230">
        <v>0</v>
      </c>
      <c r="K230">
        <v>0</v>
      </c>
      <c r="L230">
        <v>0</v>
      </c>
    </row>
    <row r="231" spans="1:12">
      <c r="A231">
        <v>765</v>
      </c>
      <c r="B231" t="s">
        <v>480</v>
      </c>
      <c r="C231" t="s">
        <v>36</v>
      </c>
      <c r="D231">
        <v>2017</v>
      </c>
      <c r="E231" t="s">
        <v>269</v>
      </c>
      <c r="F231">
        <v>24.67</v>
      </c>
      <c r="G231">
        <v>22.67</v>
      </c>
      <c r="H231">
        <v>52.67</v>
      </c>
      <c r="I231">
        <v>0</v>
      </c>
      <c r="J231">
        <v>0</v>
      </c>
      <c r="K231">
        <v>0</v>
      </c>
      <c r="L231">
        <v>0</v>
      </c>
    </row>
    <row r="232" spans="1:12">
      <c r="A232">
        <v>766</v>
      </c>
      <c r="B232" t="s">
        <v>481</v>
      </c>
      <c r="C232" t="s">
        <v>482</v>
      </c>
      <c r="D232">
        <v>2017</v>
      </c>
      <c r="E232" t="s">
        <v>251</v>
      </c>
      <c r="F232">
        <v>57</v>
      </c>
      <c r="G232">
        <v>0.33</v>
      </c>
      <c r="H232">
        <v>42</v>
      </c>
      <c r="I232">
        <v>0</v>
      </c>
      <c r="J232">
        <v>0</v>
      </c>
      <c r="K232">
        <v>0</v>
      </c>
      <c r="L232">
        <v>0.67</v>
      </c>
    </row>
    <row r="233" spans="1:12">
      <c r="A233">
        <v>767</v>
      </c>
      <c r="B233" t="s">
        <v>483</v>
      </c>
      <c r="C233" t="s">
        <v>36</v>
      </c>
      <c r="D233">
        <v>2017</v>
      </c>
      <c r="E233" t="s">
        <v>251</v>
      </c>
      <c r="F233">
        <v>56</v>
      </c>
      <c r="G233">
        <v>0</v>
      </c>
      <c r="H233">
        <v>44</v>
      </c>
      <c r="I233">
        <v>0</v>
      </c>
      <c r="J233">
        <v>0</v>
      </c>
      <c r="K233">
        <v>0</v>
      </c>
      <c r="L233">
        <v>0</v>
      </c>
    </row>
    <row r="234" spans="1:12">
      <c r="A234">
        <v>768</v>
      </c>
      <c r="B234" t="s">
        <v>484</v>
      </c>
      <c r="C234" t="s">
        <v>485</v>
      </c>
      <c r="D234">
        <v>2017</v>
      </c>
      <c r="E234" t="s">
        <v>251</v>
      </c>
      <c r="F234">
        <v>32</v>
      </c>
      <c r="G234">
        <v>1</v>
      </c>
      <c r="H234">
        <v>65.33</v>
      </c>
      <c r="I234">
        <v>0</v>
      </c>
      <c r="J234">
        <v>0</v>
      </c>
      <c r="K234">
        <v>0</v>
      </c>
      <c r="L234">
        <v>1.67</v>
      </c>
    </row>
    <row r="235" spans="1:12">
      <c r="A235">
        <v>769</v>
      </c>
      <c r="B235" t="s">
        <v>486</v>
      </c>
      <c r="C235" t="s">
        <v>487</v>
      </c>
      <c r="D235">
        <v>2017</v>
      </c>
      <c r="E235" t="s">
        <v>251</v>
      </c>
      <c r="F235">
        <v>38.67</v>
      </c>
      <c r="G235">
        <v>0</v>
      </c>
      <c r="H235">
        <v>61</v>
      </c>
      <c r="I235">
        <v>0</v>
      </c>
      <c r="J235">
        <v>0</v>
      </c>
      <c r="K235">
        <v>0</v>
      </c>
      <c r="L235">
        <v>0.33</v>
      </c>
    </row>
    <row r="236" spans="1:12">
      <c r="A236">
        <v>770</v>
      </c>
      <c r="B236" t="s">
        <v>488</v>
      </c>
      <c r="C236" t="s">
        <v>36</v>
      </c>
      <c r="D236">
        <v>2017</v>
      </c>
      <c r="E236" t="s">
        <v>251</v>
      </c>
      <c r="F236">
        <v>46.33</v>
      </c>
      <c r="G236">
        <v>2</v>
      </c>
      <c r="H236">
        <v>51.67</v>
      </c>
      <c r="I236">
        <v>0</v>
      </c>
      <c r="J236">
        <v>0</v>
      </c>
      <c r="K236">
        <v>0</v>
      </c>
      <c r="L236">
        <v>0</v>
      </c>
    </row>
    <row r="237" spans="1:12">
      <c r="A237">
        <v>771</v>
      </c>
      <c r="B237" t="s">
        <v>489</v>
      </c>
      <c r="C237" t="s">
        <v>36</v>
      </c>
      <c r="D237">
        <v>2017</v>
      </c>
      <c r="E237" t="s">
        <v>251</v>
      </c>
      <c r="F237">
        <v>51.67</v>
      </c>
      <c r="G237">
        <v>0</v>
      </c>
      <c r="H237">
        <v>48.33</v>
      </c>
      <c r="I237">
        <v>0</v>
      </c>
      <c r="J237">
        <v>0</v>
      </c>
      <c r="K237">
        <v>0</v>
      </c>
      <c r="L237">
        <v>0</v>
      </c>
    </row>
    <row r="238" spans="1:12">
      <c r="A238">
        <v>772</v>
      </c>
      <c r="B238" t="s">
        <v>490</v>
      </c>
      <c r="C238" t="s">
        <v>36</v>
      </c>
      <c r="D238">
        <v>2017</v>
      </c>
      <c r="E238" t="s">
        <v>251</v>
      </c>
      <c r="F238">
        <v>42.33</v>
      </c>
      <c r="G238">
        <v>0</v>
      </c>
      <c r="H238">
        <v>56.67</v>
      </c>
      <c r="I238">
        <v>0.33</v>
      </c>
      <c r="J238">
        <v>0.33</v>
      </c>
      <c r="K238">
        <v>0</v>
      </c>
      <c r="L238">
        <v>0.33</v>
      </c>
    </row>
    <row r="239" spans="1:12">
      <c r="A239">
        <v>773</v>
      </c>
      <c r="B239" t="s">
        <v>491</v>
      </c>
      <c r="C239" t="s">
        <v>36</v>
      </c>
      <c r="D239">
        <v>2017</v>
      </c>
      <c r="E239" t="s">
        <v>251</v>
      </c>
      <c r="F239">
        <v>50</v>
      </c>
      <c r="G239">
        <v>0</v>
      </c>
      <c r="H239">
        <v>49.67</v>
      </c>
      <c r="I239">
        <v>0</v>
      </c>
      <c r="J239">
        <v>0</v>
      </c>
      <c r="K239">
        <v>0</v>
      </c>
      <c r="L239">
        <v>0.33</v>
      </c>
    </row>
    <row r="240" spans="1:12">
      <c r="A240">
        <v>774</v>
      </c>
      <c r="B240" t="s">
        <v>492</v>
      </c>
      <c r="C240" t="s">
        <v>36</v>
      </c>
      <c r="D240">
        <v>2017</v>
      </c>
      <c r="E240" t="s">
        <v>251</v>
      </c>
      <c r="F240">
        <v>35</v>
      </c>
      <c r="G240">
        <v>0</v>
      </c>
      <c r="H240">
        <v>65</v>
      </c>
      <c r="I240">
        <v>0</v>
      </c>
      <c r="J240">
        <v>0</v>
      </c>
      <c r="K240">
        <v>0</v>
      </c>
      <c r="L240">
        <v>0</v>
      </c>
    </row>
    <row r="241" spans="1:12">
      <c r="A241">
        <v>775</v>
      </c>
      <c r="B241" t="s">
        <v>493</v>
      </c>
      <c r="C241" t="s">
        <v>494</v>
      </c>
      <c r="D241">
        <v>2017</v>
      </c>
      <c r="E241" t="s">
        <v>251</v>
      </c>
      <c r="F241">
        <v>41.33</v>
      </c>
      <c r="G241">
        <v>0</v>
      </c>
      <c r="H241">
        <v>58.33</v>
      </c>
      <c r="I241">
        <v>0</v>
      </c>
      <c r="J241">
        <v>0</v>
      </c>
      <c r="K241">
        <v>0</v>
      </c>
      <c r="L241">
        <v>0.33</v>
      </c>
    </row>
    <row r="242" spans="1:12">
      <c r="A242">
        <v>776</v>
      </c>
      <c r="B242" t="s">
        <v>495</v>
      </c>
      <c r="C242" t="s">
        <v>36</v>
      </c>
      <c r="D242">
        <v>2017</v>
      </c>
      <c r="E242" t="s">
        <v>251</v>
      </c>
      <c r="F242">
        <v>63.33</v>
      </c>
      <c r="G242">
        <v>0</v>
      </c>
      <c r="H242">
        <v>35.33</v>
      </c>
      <c r="I242">
        <v>0.33</v>
      </c>
      <c r="J242">
        <v>0</v>
      </c>
      <c r="K242">
        <v>0</v>
      </c>
      <c r="L242">
        <v>1</v>
      </c>
    </row>
    <row r="243" spans="1:12">
      <c r="A243">
        <v>777</v>
      </c>
      <c r="B243" t="s">
        <v>496</v>
      </c>
      <c r="C243" t="s">
        <v>497</v>
      </c>
      <c r="D243">
        <v>2017</v>
      </c>
      <c r="E243" t="s">
        <v>251</v>
      </c>
      <c r="F243">
        <v>39.33</v>
      </c>
      <c r="G243">
        <v>0</v>
      </c>
      <c r="H243">
        <v>60</v>
      </c>
      <c r="I243">
        <v>0.33</v>
      </c>
      <c r="J243">
        <v>0</v>
      </c>
      <c r="K243">
        <v>0</v>
      </c>
      <c r="L243">
        <v>0.33</v>
      </c>
    </row>
    <row r="244" spans="1:12">
      <c r="A244">
        <v>778</v>
      </c>
      <c r="B244" t="s">
        <v>498</v>
      </c>
      <c r="C244" t="s">
        <v>36</v>
      </c>
      <c r="D244">
        <v>2017</v>
      </c>
      <c r="E244" t="s">
        <v>251</v>
      </c>
      <c r="F244">
        <v>32.33</v>
      </c>
      <c r="G244">
        <v>0.33</v>
      </c>
      <c r="H244">
        <v>63</v>
      </c>
      <c r="I244">
        <v>0.67</v>
      </c>
      <c r="J244">
        <v>2.33</v>
      </c>
      <c r="K244">
        <v>0</v>
      </c>
      <c r="L244">
        <v>1.33</v>
      </c>
    </row>
    <row r="245" spans="1:12">
      <c r="A245">
        <v>779</v>
      </c>
      <c r="B245" t="s">
        <v>499</v>
      </c>
      <c r="C245" t="s">
        <v>36</v>
      </c>
      <c r="D245">
        <v>2017</v>
      </c>
      <c r="E245" t="s">
        <v>251</v>
      </c>
      <c r="F245">
        <v>33.33</v>
      </c>
      <c r="G245">
        <v>0</v>
      </c>
      <c r="H245">
        <v>66.67</v>
      </c>
      <c r="I245">
        <v>0</v>
      </c>
      <c r="J245">
        <v>0</v>
      </c>
      <c r="K245">
        <v>0</v>
      </c>
      <c r="L245">
        <v>0</v>
      </c>
    </row>
    <row r="246" spans="1:12">
      <c r="A246">
        <v>780</v>
      </c>
      <c r="B246" t="s">
        <v>500</v>
      </c>
      <c r="C246" t="s">
        <v>501</v>
      </c>
      <c r="D246">
        <v>2017</v>
      </c>
      <c r="E246" t="s">
        <v>251</v>
      </c>
      <c r="F246">
        <v>41.33</v>
      </c>
      <c r="G246">
        <v>0</v>
      </c>
      <c r="H246">
        <v>58</v>
      </c>
      <c r="I246">
        <v>0.33</v>
      </c>
      <c r="J246">
        <v>0</v>
      </c>
      <c r="K246">
        <v>0</v>
      </c>
      <c r="L246">
        <v>0.33</v>
      </c>
    </row>
    <row r="247" spans="1:12">
      <c r="A247">
        <v>781</v>
      </c>
      <c r="B247" t="s">
        <v>502</v>
      </c>
      <c r="C247" t="s">
        <v>501</v>
      </c>
      <c r="D247">
        <v>2017</v>
      </c>
      <c r="E247" t="s">
        <v>251</v>
      </c>
      <c r="F247">
        <v>44.33</v>
      </c>
      <c r="G247">
        <v>0</v>
      </c>
      <c r="H247">
        <v>55.33</v>
      </c>
      <c r="I247">
        <v>0.33</v>
      </c>
      <c r="J247">
        <v>0</v>
      </c>
      <c r="K247">
        <v>0</v>
      </c>
      <c r="L247">
        <v>0</v>
      </c>
    </row>
    <row r="248" spans="1:12">
      <c r="A248">
        <v>782</v>
      </c>
      <c r="B248" t="s">
        <v>503</v>
      </c>
      <c r="C248" t="s">
        <v>504</v>
      </c>
      <c r="D248">
        <v>2017</v>
      </c>
      <c r="E248" t="s">
        <v>251</v>
      </c>
      <c r="F248">
        <v>65.33</v>
      </c>
      <c r="G248">
        <v>0.67</v>
      </c>
      <c r="H248">
        <v>33.67</v>
      </c>
      <c r="I248">
        <v>0</v>
      </c>
      <c r="J248">
        <v>0</v>
      </c>
      <c r="K248">
        <v>0</v>
      </c>
      <c r="L248">
        <v>0.33</v>
      </c>
    </row>
    <row r="249" spans="1:12">
      <c r="A249">
        <v>783</v>
      </c>
      <c r="B249" t="s">
        <v>505</v>
      </c>
      <c r="C249" t="s">
        <v>36</v>
      </c>
      <c r="D249">
        <v>2017</v>
      </c>
      <c r="E249" t="s">
        <v>251</v>
      </c>
      <c r="F249">
        <v>65</v>
      </c>
      <c r="G249">
        <v>0</v>
      </c>
      <c r="H249">
        <v>33.67</v>
      </c>
      <c r="I249">
        <v>0</v>
      </c>
      <c r="J249">
        <v>0</v>
      </c>
      <c r="K249">
        <v>0</v>
      </c>
      <c r="L249">
        <v>1.33</v>
      </c>
    </row>
    <row r="250" spans="1:12">
      <c r="A250">
        <v>785</v>
      </c>
      <c r="B250" t="s">
        <v>506</v>
      </c>
      <c r="C250" t="s">
        <v>507</v>
      </c>
      <c r="D250">
        <v>2017</v>
      </c>
      <c r="E250" t="s">
        <v>251</v>
      </c>
      <c r="F250">
        <v>52</v>
      </c>
      <c r="G250">
        <v>0</v>
      </c>
      <c r="H250">
        <v>47.67</v>
      </c>
      <c r="I250">
        <v>0</v>
      </c>
      <c r="J250">
        <v>0</v>
      </c>
      <c r="K250">
        <v>0</v>
      </c>
      <c r="L250">
        <v>0.33</v>
      </c>
    </row>
    <row r="251" spans="1:12">
      <c r="A251">
        <v>786</v>
      </c>
      <c r="B251" t="s">
        <v>508</v>
      </c>
      <c r="C251" t="s">
        <v>36</v>
      </c>
      <c r="D251">
        <v>2017</v>
      </c>
      <c r="E251" t="s">
        <v>251</v>
      </c>
      <c r="F251">
        <v>53.33</v>
      </c>
      <c r="G251">
        <v>0</v>
      </c>
      <c r="H251">
        <v>46.33</v>
      </c>
      <c r="I251">
        <v>0</v>
      </c>
      <c r="J251">
        <v>0</v>
      </c>
      <c r="K251">
        <v>0</v>
      </c>
      <c r="L251">
        <v>0.33</v>
      </c>
    </row>
    <row r="252" spans="1:12">
      <c r="A252">
        <v>787</v>
      </c>
      <c r="B252" t="s">
        <v>509</v>
      </c>
      <c r="C252" t="s">
        <v>510</v>
      </c>
      <c r="D252">
        <v>2017</v>
      </c>
      <c r="E252" t="s">
        <v>251</v>
      </c>
      <c r="F252">
        <v>52.33</v>
      </c>
      <c r="G252">
        <v>0</v>
      </c>
      <c r="H252">
        <v>46.33</v>
      </c>
      <c r="I252">
        <v>0.33</v>
      </c>
      <c r="J252">
        <v>0</v>
      </c>
      <c r="K252">
        <v>0</v>
      </c>
      <c r="L252">
        <v>1</v>
      </c>
    </row>
    <row r="253" spans="1:12">
      <c r="A253">
        <v>788</v>
      </c>
      <c r="B253" t="s">
        <v>511</v>
      </c>
      <c r="C253" t="s">
        <v>510</v>
      </c>
      <c r="D253">
        <v>2017</v>
      </c>
      <c r="E253" t="s">
        <v>251</v>
      </c>
      <c r="F253">
        <v>50</v>
      </c>
      <c r="G253">
        <v>0</v>
      </c>
      <c r="H253">
        <v>49.67</v>
      </c>
      <c r="I253">
        <v>0.33</v>
      </c>
      <c r="J253">
        <v>0</v>
      </c>
      <c r="K253">
        <v>0</v>
      </c>
      <c r="L253">
        <v>0</v>
      </c>
    </row>
    <row r="254" spans="1:12">
      <c r="A254">
        <v>789</v>
      </c>
      <c r="B254" t="s">
        <v>512</v>
      </c>
      <c r="C254" t="s">
        <v>513</v>
      </c>
      <c r="D254">
        <v>2017</v>
      </c>
      <c r="E254" t="s">
        <v>251</v>
      </c>
      <c r="F254">
        <v>62.33</v>
      </c>
      <c r="G254">
        <v>0</v>
      </c>
      <c r="H254">
        <v>37.67</v>
      </c>
      <c r="I254">
        <v>0</v>
      </c>
      <c r="J254">
        <v>0</v>
      </c>
      <c r="K254">
        <v>0</v>
      </c>
      <c r="L254">
        <v>0</v>
      </c>
    </row>
    <row r="255" spans="1:12">
      <c r="A255">
        <v>790</v>
      </c>
      <c r="B255" t="s">
        <v>514</v>
      </c>
      <c r="C255" t="s">
        <v>515</v>
      </c>
      <c r="D255">
        <v>2017</v>
      </c>
      <c r="E255" t="s">
        <v>251</v>
      </c>
      <c r="F255">
        <v>56</v>
      </c>
      <c r="G255">
        <v>0</v>
      </c>
      <c r="H255">
        <v>43.67</v>
      </c>
      <c r="I255">
        <v>0</v>
      </c>
      <c r="J255">
        <v>0</v>
      </c>
      <c r="K255">
        <v>0</v>
      </c>
      <c r="L255">
        <v>0.33</v>
      </c>
    </row>
    <row r="256" spans="1:12">
      <c r="A256">
        <v>791</v>
      </c>
      <c r="B256" t="s">
        <v>516</v>
      </c>
      <c r="C256" t="s">
        <v>517</v>
      </c>
      <c r="D256">
        <v>2017</v>
      </c>
      <c r="E256" t="s">
        <v>251</v>
      </c>
      <c r="F256">
        <v>62.67</v>
      </c>
      <c r="G256">
        <v>0</v>
      </c>
      <c r="H256">
        <v>36.67</v>
      </c>
      <c r="I256">
        <v>0.33</v>
      </c>
      <c r="J256">
        <v>0</v>
      </c>
      <c r="K256">
        <v>0</v>
      </c>
      <c r="L256">
        <v>0.33</v>
      </c>
    </row>
    <row r="257" spans="1:12">
      <c r="A257">
        <v>792</v>
      </c>
      <c r="B257" t="s">
        <v>518</v>
      </c>
      <c r="C257" t="s">
        <v>519</v>
      </c>
      <c r="D257">
        <v>2017</v>
      </c>
      <c r="E257" t="s">
        <v>251</v>
      </c>
      <c r="F257">
        <v>54.67</v>
      </c>
      <c r="G257">
        <v>3</v>
      </c>
      <c r="H257">
        <v>41.33</v>
      </c>
      <c r="I257">
        <v>0.67</v>
      </c>
      <c r="J257">
        <v>0</v>
      </c>
      <c r="K257">
        <v>0</v>
      </c>
      <c r="L257">
        <v>0.33</v>
      </c>
    </row>
    <row r="258" spans="1:12">
      <c r="A258">
        <v>793</v>
      </c>
      <c r="B258" t="s">
        <v>520</v>
      </c>
      <c r="C258" t="s">
        <v>36</v>
      </c>
      <c r="D258">
        <v>2017</v>
      </c>
      <c r="E258" t="s">
        <v>251</v>
      </c>
      <c r="F258">
        <v>60.33</v>
      </c>
      <c r="G258">
        <v>0</v>
      </c>
      <c r="H258">
        <v>36.67</v>
      </c>
      <c r="I258">
        <v>0.33</v>
      </c>
      <c r="J258">
        <v>1</v>
      </c>
      <c r="K258">
        <v>0</v>
      </c>
      <c r="L258">
        <v>1.67</v>
      </c>
    </row>
    <row r="259" spans="1:12">
      <c r="A259">
        <v>794</v>
      </c>
      <c r="B259" t="s">
        <v>521</v>
      </c>
      <c r="C259" t="s">
        <v>36</v>
      </c>
      <c r="D259">
        <v>2017</v>
      </c>
      <c r="E259" t="s">
        <v>251</v>
      </c>
      <c r="F259">
        <v>64.67</v>
      </c>
      <c r="G259">
        <v>0.33</v>
      </c>
      <c r="H259">
        <v>34.67</v>
      </c>
      <c r="I259">
        <v>0</v>
      </c>
      <c r="J259">
        <v>0.33</v>
      </c>
      <c r="K259">
        <v>0</v>
      </c>
      <c r="L259">
        <v>0</v>
      </c>
    </row>
    <row r="260" spans="1:12">
      <c r="A260">
        <v>795</v>
      </c>
      <c r="B260" t="s">
        <v>522</v>
      </c>
      <c r="C260" t="s">
        <v>36</v>
      </c>
      <c r="D260">
        <v>2017</v>
      </c>
      <c r="E260" t="s">
        <v>251</v>
      </c>
      <c r="F260">
        <v>62.67</v>
      </c>
      <c r="G260">
        <v>37</v>
      </c>
      <c r="H260">
        <v>0</v>
      </c>
      <c r="I260">
        <v>0</v>
      </c>
      <c r="J260">
        <v>0</v>
      </c>
      <c r="K260">
        <v>0</v>
      </c>
      <c r="L260">
        <v>0.33</v>
      </c>
    </row>
    <row r="261" spans="1:12">
      <c r="A261">
        <v>796</v>
      </c>
      <c r="B261" t="s">
        <v>523</v>
      </c>
      <c r="C261" t="s">
        <v>36</v>
      </c>
      <c r="D261">
        <v>2017</v>
      </c>
      <c r="E261" t="s">
        <v>251</v>
      </c>
      <c r="F261">
        <v>38.67</v>
      </c>
      <c r="G261">
        <v>0</v>
      </c>
      <c r="H261">
        <v>60.33</v>
      </c>
      <c r="I261">
        <v>0</v>
      </c>
      <c r="J261">
        <v>0.33</v>
      </c>
      <c r="K261">
        <v>0</v>
      </c>
      <c r="L261">
        <v>0.67</v>
      </c>
    </row>
    <row r="262" spans="1:12">
      <c r="A262">
        <v>797</v>
      </c>
      <c r="B262" t="s">
        <v>524</v>
      </c>
      <c r="C262" t="s">
        <v>36</v>
      </c>
      <c r="D262">
        <v>2017</v>
      </c>
      <c r="E262" t="s">
        <v>251</v>
      </c>
      <c r="F262">
        <v>40.67</v>
      </c>
      <c r="G262">
        <v>0</v>
      </c>
      <c r="H262">
        <v>59</v>
      </c>
      <c r="I262">
        <v>0</v>
      </c>
      <c r="J262">
        <v>0</v>
      </c>
      <c r="K262">
        <v>0</v>
      </c>
      <c r="L262">
        <v>0.33</v>
      </c>
    </row>
    <row r="263" spans="1:12">
      <c r="A263">
        <v>798</v>
      </c>
      <c r="B263" t="s">
        <v>525</v>
      </c>
      <c r="C263" t="s">
        <v>526</v>
      </c>
      <c r="D263">
        <v>2017</v>
      </c>
      <c r="E263" t="s">
        <v>251</v>
      </c>
      <c r="F263">
        <v>50</v>
      </c>
      <c r="G263">
        <v>0</v>
      </c>
      <c r="H263">
        <v>49.67</v>
      </c>
      <c r="I263">
        <v>0</v>
      </c>
      <c r="J263">
        <v>0</v>
      </c>
      <c r="K263">
        <v>0</v>
      </c>
      <c r="L263">
        <v>0.33</v>
      </c>
    </row>
    <row r="264" spans="1:12">
      <c r="A264">
        <v>799</v>
      </c>
      <c r="B264" t="s">
        <v>527</v>
      </c>
      <c r="C264" t="s">
        <v>36</v>
      </c>
      <c r="D264">
        <v>2017</v>
      </c>
      <c r="E264" t="s">
        <v>251</v>
      </c>
      <c r="F264">
        <v>59.67</v>
      </c>
      <c r="G264">
        <v>1</v>
      </c>
      <c r="H264">
        <v>38</v>
      </c>
      <c r="I264">
        <v>1.33</v>
      </c>
      <c r="J264">
        <v>0</v>
      </c>
      <c r="K264">
        <v>0</v>
      </c>
      <c r="L264">
        <v>0</v>
      </c>
    </row>
    <row r="265" spans="1:12">
      <c r="A265">
        <v>800</v>
      </c>
      <c r="B265" t="s">
        <v>528</v>
      </c>
      <c r="C265" t="s">
        <v>36</v>
      </c>
      <c r="D265">
        <v>2017</v>
      </c>
      <c r="E265" t="s">
        <v>251</v>
      </c>
      <c r="F265">
        <v>39.67</v>
      </c>
      <c r="G265">
        <v>0</v>
      </c>
      <c r="H265">
        <v>58</v>
      </c>
      <c r="I265">
        <v>1</v>
      </c>
      <c r="J265">
        <v>0</v>
      </c>
      <c r="K265">
        <v>0</v>
      </c>
      <c r="L265">
        <v>1.33</v>
      </c>
    </row>
    <row r="266" spans="1:12">
      <c r="A266">
        <v>801</v>
      </c>
      <c r="B266" t="s">
        <v>529</v>
      </c>
      <c r="C266" t="s">
        <v>530</v>
      </c>
      <c r="D266">
        <v>2017</v>
      </c>
      <c r="E266" t="s">
        <v>251</v>
      </c>
      <c r="F266">
        <v>46.67</v>
      </c>
      <c r="G266">
        <v>0</v>
      </c>
      <c r="H266">
        <v>52.33</v>
      </c>
      <c r="I266">
        <v>0</v>
      </c>
      <c r="J266">
        <v>0</v>
      </c>
      <c r="K266">
        <v>0</v>
      </c>
      <c r="L266">
        <v>1</v>
      </c>
    </row>
    <row r="267" spans="1:12">
      <c r="A267">
        <v>802</v>
      </c>
      <c r="B267" t="s">
        <v>531</v>
      </c>
      <c r="C267" t="s">
        <v>530</v>
      </c>
      <c r="D267">
        <v>2017</v>
      </c>
      <c r="E267" t="s">
        <v>251</v>
      </c>
      <c r="F267">
        <v>52.67</v>
      </c>
      <c r="G267">
        <v>0</v>
      </c>
      <c r="H267">
        <v>46</v>
      </c>
      <c r="I267">
        <v>0.33</v>
      </c>
      <c r="J267">
        <v>0</v>
      </c>
      <c r="K267">
        <v>0</v>
      </c>
      <c r="L267">
        <v>1</v>
      </c>
    </row>
    <row r="268" spans="1:12">
      <c r="A268">
        <v>803</v>
      </c>
      <c r="B268" t="s">
        <v>532</v>
      </c>
      <c r="C268" t="s">
        <v>533</v>
      </c>
      <c r="D268">
        <v>2017</v>
      </c>
      <c r="E268" t="s">
        <v>251</v>
      </c>
      <c r="F268">
        <v>57.67</v>
      </c>
      <c r="G268">
        <v>0</v>
      </c>
      <c r="H268">
        <v>40.67</v>
      </c>
      <c r="I268">
        <v>0.67</v>
      </c>
      <c r="J268">
        <v>0</v>
      </c>
      <c r="K268">
        <v>0</v>
      </c>
      <c r="L268">
        <v>1</v>
      </c>
    </row>
    <row r="269" spans="1:12">
      <c r="A269">
        <v>804</v>
      </c>
      <c r="B269" t="s">
        <v>534</v>
      </c>
      <c r="C269" t="s">
        <v>533</v>
      </c>
      <c r="D269">
        <v>2017</v>
      </c>
      <c r="E269" t="s">
        <v>251</v>
      </c>
      <c r="F269">
        <v>62</v>
      </c>
      <c r="G269">
        <v>0</v>
      </c>
      <c r="H269">
        <v>37.67</v>
      </c>
      <c r="I269">
        <v>0</v>
      </c>
      <c r="J269">
        <v>0</v>
      </c>
      <c r="K269">
        <v>0</v>
      </c>
      <c r="L269">
        <v>0.33</v>
      </c>
    </row>
    <row r="270" spans="1:12">
      <c r="A270">
        <v>805</v>
      </c>
      <c r="B270" t="s">
        <v>535</v>
      </c>
      <c r="C270" t="s">
        <v>536</v>
      </c>
      <c r="D270">
        <v>2017</v>
      </c>
      <c r="E270" t="s">
        <v>251</v>
      </c>
      <c r="F270">
        <v>52</v>
      </c>
      <c r="G270">
        <v>0</v>
      </c>
      <c r="H270">
        <v>48</v>
      </c>
      <c r="I270">
        <v>0</v>
      </c>
      <c r="J270">
        <v>0</v>
      </c>
      <c r="K270">
        <v>0</v>
      </c>
      <c r="L270">
        <v>0</v>
      </c>
    </row>
    <row r="271" spans="1:12">
      <c r="A271">
        <v>806</v>
      </c>
      <c r="B271" t="s">
        <v>537</v>
      </c>
      <c r="C271" t="s">
        <v>536</v>
      </c>
      <c r="D271">
        <v>2017</v>
      </c>
      <c r="E271" t="s">
        <v>251</v>
      </c>
      <c r="F271">
        <v>52</v>
      </c>
      <c r="G271">
        <v>0</v>
      </c>
      <c r="H271">
        <v>47.33</v>
      </c>
      <c r="I271">
        <v>0.33</v>
      </c>
      <c r="J271">
        <v>0</v>
      </c>
      <c r="K271">
        <v>0</v>
      </c>
      <c r="L271">
        <v>0.33</v>
      </c>
    </row>
    <row r="272" spans="1:12">
      <c r="A272">
        <v>807</v>
      </c>
      <c r="B272" t="s">
        <v>538</v>
      </c>
      <c r="C272" t="s">
        <v>539</v>
      </c>
      <c r="D272">
        <v>2017</v>
      </c>
      <c r="E272" t="s">
        <v>251</v>
      </c>
      <c r="F272">
        <v>55.67</v>
      </c>
      <c r="G272">
        <v>0</v>
      </c>
      <c r="H272">
        <v>44.33</v>
      </c>
      <c r="I272">
        <v>0</v>
      </c>
      <c r="J272">
        <v>0</v>
      </c>
      <c r="K272">
        <v>0</v>
      </c>
      <c r="L272">
        <v>0</v>
      </c>
    </row>
    <row r="273" spans="1:12">
      <c r="A273">
        <v>808</v>
      </c>
      <c r="B273" t="s">
        <v>540</v>
      </c>
      <c r="C273" t="s">
        <v>36</v>
      </c>
      <c r="D273">
        <v>2017</v>
      </c>
      <c r="E273" t="s">
        <v>251</v>
      </c>
      <c r="F273">
        <v>36</v>
      </c>
      <c r="G273">
        <v>0</v>
      </c>
      <c r="H273">
        <v>63.67</v>
      </c>
      <c r="I273">
        <v>0</v>
      </c>
      <c r="J273">
        <v>0</v>
      </c>
      <c r="K273">
        <v>0</v>
      </c>
      <c r="L273">
        <v>0.33</v>
      </c>
    </row>
    <row r="274" spans="1:12">
      <c r="A274">
        <v>809</v>
      </c>
      <c r="B274" t="s">
        <v>541</v>
      </c>
      <c r="C274" t="s">
        <v>36</v>
      </c>
      <c r="D274">
        <v>2017</v>
      </c>
      <c r="E274" t="s">
        <v>251</v>
      </c>
      <c r="F274">
        <v>31.67</v>
      </c>
      <c r="G274">
        <v>0</v>
      </c>
      <c r="H274">
        <v>68.33</v>
      </c>
      <c r="I274">
        <v>0</v>
      </c>
      <c r="J274">
        <v>0</v>
      </c>
      <c r="K274">
        <v>0</v>
      </c>
      <c r="L274">
        <v>0</v>
      </c>
    </row>
    <row r="275" spans="1:12">
      <c r="A275">
        <v>810</v>
      </c>
      <c r="B275" t="s">
        <v>542</v>
      </c>
      <c r="C275" t="s">
        <v>543</v>
      </c>
      <c r="D275">
        <v>2017</v>
      </c>
      <c r="E275" t="s">
        <v>251</v>
      </c>
      <c r="F275">
        <v>55</v>
      </c>
      <c r="G275">
        <v>0.33</v>
      </c>
      <c r="H275">
        <v>43.67</v>
      </c>
      <c r="I275">
        <v>0</v>
      </c>
      <c r="J275">
        <v>0</v>
      </c>
      <c r="K275">
        <v>0</v>
      </c>
      <c r="L275">
        <v>1</v>
      </c>
    </row>
    <row r="276" spans="1:12">
      <c r="A276">
        <v>811</v>
      </c>
      <c r="B276" t="s">
        <v>544</v>
      </c>
      <c r="C276" t="s">
        <v>545</v>
      </c>
      <c r="D276">
        <v>2017</v>
      </c>
      <c r="E276" t="s">
        <v>269</v>
      </c>
      <c r="F276">
        <v>43.33</v>
      </c>
      <c r="G276">
        <v>17.329999999999998</v>
      </c>
      <c r="H276">
        <v>39</v>
      </c>
      <c r="I276">
        <v>0</v>
      </c>
      <c r="J276">
        <v>0</v>
      </c>
      <c r="K276">
        <v>0</v>
      </c>
      <c r="L276">
        <v>0.33</v>
      </c>
    </row>
    <row r="277" spans="1:12">
      <c r="A277">
        <v>812</v>
      </c>
      <c r="B277" t="s">
        <v>546</v>
      </c>
      <c r="C277" t="s">
        <v>547</v>
      </c>
      <c r="D277">
        <v>2017</v>
      </c>
      <c r="E277" t="s">
        <v>269</v>
      </c>
      <c r="F277">
        <v>46.33</v>
      </c>
      <c r="G277">
        <v>11</v>
      </c>
      <c r="H277">
        <v>42.67</v>
      </c>
      <c r="I277">
        <v>0</v>
      </c>
      <c r="J277">
        <v>0</v>
      </c>
      <c r="K277">
        <v>0</v>
      </c>
      <c r="L277">
        <v>0</v>
      </c>
    </row>
    <row r="278" spans="1:12">
      <c r="A278">
        <v>813</v>
      </c>
      <c r="B278" t="s">
        <v>548</v>
      </c>
      <c r="C278" t="s">
        <v>549</v>
      </c>
      <c r="D278">
        <v>2017</v>
      </c>
      <c r="E278" t="s">
        <v>269</v>
      </c>
      <c r="F278">
        <v>10</v>
      </c>
      <c r="G278">
        <v>32</v>
      </c>
      <c r="H278">
        <v>57.33</v>
      </c>
      <c r="I278">
        <v>0</v>
      </c>
      <c r="J278">
        <v>0</v>
      </c>
      <c r="K278">
        <v>0</v>
      </c>
      <c r="L278">
        <v>0.67</v>
      </c>
    </row>
    <row r="279" spans="1:12">
      <c r="A279">
        <v>814</v>
      </c>
      <c r="B279" t="s">
        <v>550</v>
      </c>
      <c r="C279" t="s">
        <v>551</v>
      </c>
      <c r="D279">
        <v>2017</v>
      </c>
      <c r="E279" t="s">
        <v>269</v>
      </c>
      <c r="F279">
        <v>18</v>
      </c>
      <c r="G279">
        <v>29.67</v>
      </c>
      <c r="H279">
        <v>51.67</v>
      </c>
      <c r="I279">
        <v>0</v>
      </c>
      <c r="J279">
        <v>0.67</v>
      </c>
      <c r="K279">
        <v>0</v>
      </c>
      <c r="L279">
        <v>0</v>
      </c>
    </row>
    <row r="280" spans="1:12">
      <c r="A280">
        <v>815</v>
      </c>
      <c r="B280" t="s">
        <v>552</v>
      </c>
      <c r="C280" t="s">
        <v>551</v>
      </c>
      <c r="D280">
        <v>2017</v>
      </c>
      <c r="E280" t="s">
        <v>269</v>
      </c>
      <c r="F280">
        <v>26.33</v>
      </c>
      <c r="G280">
        <v>24</v>
      </c>
      <c r="H280">
        <v>49</v>
      </c>
      <c r="I280">
        <v>0.33</v>
      </c>
      <c r="J280">
        <v>0</v>
      </c>
      <c r="K280">
        <v>0</v>
      </c>
      <c r="L280">
        <v>0.33</v>
      </c>
    </row>
    <row r="281" spans="1:12">
      <c r="A281">
        <v>816</v>
      </c>
      <c r="B281" t="s">
        <v>553</v>
      </c>
      <c r="C281" t="s">
        <v>554</v>
      </c>
      <c r="D281">
        <v>2017</v>
      </c>
      <c r="E281" t="s">
        <v>269</v>
      </c>
      <c r="F281">
        <v>25.33</v>
      </c>
      <c r="G281">
        <v>34.67</v>
      </c>
      <c r="H281">
        <v>34.67</v>
      </c>
      <c r="I281">
        <v>0.33</v>
      </c>
      <c r="J281">
        <v>4.67</v>
      </c>
      <c r="K281">
        <v>0</v>
      </c>
      <c r="L281">
        <v>0.33</v>
      </c>
    </row>
    <row r="282" spans="1:12">
      <c r="A282">
        <v>817</v>
      </c>
      <c r="B282" t="s">
        <v>555</v>
      </c>
      <c r="C282" t="s">
        <v>556</v>
      </c>
      <c r="D282">
        <v>2018</v>
      </c>
      <c r="E282" t="s">
        <v>269</v>
      </c>
      <c r="F282">
        <v>35</v>
      </c>
      <c r="G282">
        <v>4</v>
      </c>
      <c r="H282">
        <v>61</v>
      </c>
      <c r="I282">
        <v>0</v>
      </c>
      <c r="J282">
        <v>0</v>
      </c>
      <c r="K282">
        <v>0</v>
      </c>
      <c r="L282">
        <v>0</v>
      </c>
    </row>
    <row r="283" spans="1:12">
      <c r="A283">
        <v>818</v>
      </c>
      <c r="B283" t="s">
        <v>557</v>
      </c>
      <c r="C283" t="s">
        <v>558</v>
      </c>
      <c r="D283">
        <v>2018</v>
      </c>
      <c r="E283" t="s">
        <v>269</v>
      </c>
      <c r="F283">
        <v>6</v>
      </c>
      <c r="G283">
        <v>36</v>
      </c>
      <c r="H283">
        <v>57.33</v>
      </c>
      <c r="I283">
        <v>0.67</v>
      </c>
      <c r="J283">
        <v>0</v>
      </c>
      <c r="K283">
        <v>0</v>
      </c>
      <c r="L283">
        <v>0</v>
      </c>
    </row>
    <row r="284" spans="1:12">
      <c r="A284">
        <v>819</v>
      </c>
      <c r="B284" t="s">
        <v>559</v>
      </c>
      <c r="C284" t="s">
        <v>36</v>
      </c>
      <c r="D284">
        <v>2018</v>
      </c>
      <c r="E284" t="s">
        <v>269</v>
      </c>
      <c r="F284">
        <v>28.67</v>
      </c>
      <c r="G284">
        <v>2.67</v>
      </c>
      <c r="H284">
        <v>68</v>
      </c>
      <c r="I284">
        <v>0</v>
      </c>
      <c r="J284">
        <v>0</v>
      </c>
      <c r="K284">
        <v>0</v>
      </c>
      <c r="L284">
        <v>0.67</v>
      </c>
    </row>
    <row r="285" spans="1:12">
      <c r="A285">
        <v>820</v>
      </c>
      <c r="B285" t="s">
        <v>560</v>
      </c>
      <c r="C285" t="s">
        <v>36</v>
      </c>
      <c r="D285">
        <v>2018</v>
      </c>
      <c r="E285" t="s">
        <v>269</v>
      </c>
      <c r="F285">
        <v>29.33</v>
      </c>
      <c r="G285">
        <v>40.67</v>
      </c>
      <c r="H285">
        <v>30</v>
      </c>
      <c r="I285">
        <v>0</v>
      </c>
      <c r="J285">
        <v>0</v>
      </c>
      <c r="K285">
        <v>0</v>
      </c>
      <c r="L285">
        <v>0</v>
      </c>
    </row>
    <row r="286" spans="1:12">
      <c r="A286">
        <v>821</v>
      </c>
      <c r="B286" t="s">
        <v>561</v>
      </c>
      <c r="C286" t="s">
        <v>562</v>
      </c>
      <c r="D286">
        <v>2018</v>
      </c>
      <c r="E286" t="s">
        <v>269</v>
      </c>
      <c r="F286">
        <v>6</v>
      </c>
      <c r="G286">
        <v>46.33</v>
      </c>
      <c r="H286">
        <v>47.33</v>
      </c>
      <c r="I286">
        <v>0</v>
      </c>
      <c r="J286">
        <v>0</v>
      </c>
      <c r="K286">
        <v>0</v>
      </c>
      <c r="L286">
        <v>0.33</v>
      </c>
    </row>
    <row r="287" spans="1:12">
      <c r="A287">
        <v>822</v>
      </c>
      <c r="B287" t="s">
        <v>563</v>
      </c>
      <c r="C287" t="s">
        <v>36</v>
      </c>
      <c r="D287">
        <v>2018</v>
      </c>
      <c r="E287" t="s">
        <v>269</v>
      </c>
      <c r="F287">
        <v>25.67</v>
      </c>
      <c r="G287">
        <v>28.33</v>
      </c>
      <c r="H287">
        <v>45.67</v>
      </c>
      <c r="I287">
        <v>0</v>
      </c>
      <c r="J287">
        <v>0</v>
      </c>
      <c r="K287">
        <v>0</v>
      </c>
      <c r="L287">
        <v>0.33</v>
      </c>
    </row>
    <row r="288" spans="1:12">
      <c r="A288">
        <v>823</v>
      </c>
      <c r="B288" t="s">
        <v>564</v>
      </c>
      <c r="C288" t="s">
        <v>565</v>
      </c>
      <c r="D288">
        <v>2018</v>
      </c>
      <c r="E288" t="s">
        <v>269</v>
      </c>
      <c r="F288">
        <v>31.33</v>
      </c>
      <c r="G288">
        <v>26</v>
      </c>
      <c r="H288">
        <v>42.67</v>
      </c>
      <c r="I288">
        <v>0</v>
      </c>
      <c r="J288">
        <v>0</v>
      </c>
      <c r="K288">
        <v>0</v>
      </c>
      <c r="L288">
        <v>0</v>
      </c>
    </row>
    <row r="289" spans="1:12">
      <c r="A289">
        <v>824</v>
      </c>
      <c r="B289" t="s">
        <v>566</v>
      </c>
      <c r="C289" t="s">
        <v>36</v>
      </c>
      <c r="D289">
        <v>2018</v>
      </c>
      <c r="E289" t="s">
        <v>269</v>
      </c>
      <c r="F289">
        <v>50.33</v>
      </c>
      <c r="G289">
        <v>1.67</v>
      </c>
      <c r="H289">
        <v>47.67</v>
      </c>
      <c r="I289">
        <v>0</v>
      </c>
      <c r="J289">
        <v>0</v>
      </c>
      <c r="K289">
        <v>0</v>
      </c>
      <c r="L289">
        <v>0.33</v>
      </c>
    </row>
    <row r="290" spans="1:12">
      <c r="A290">
        <v>825</v>
      </c>
      <c r="B290" t="s">
        <v>567</v>
      </c>
      <c r="C290" t="s">
        <v>36</v>
      </c>
      <c r="D290">
        <v>2018</v>
      </c>
      <c r="E290" t="s">
        <v>269</v>
      </c>
      <c r="F290">
        <v>42.33</v>
      </c>
      <c r="G290">
        <v>12.67</v>
      </c>
      <c r="H290">
        <v>44.33</v>
      </c>
      <c r="I290">
        <v>0.33</v>
      </c>
      <c r="J290">
        <v>0</v>
      </c>
      <c r="K290">
        <v>0</v>
      </c>
      <c r="L290">
        <v>0.33</v>
      </c>
    </row>
    <row r="291" spans="1:12">
      <c r="A291">
        <v>826</v>
      </c>
      <c r="B291" t="s">
        <v>568</v>
      </c>
      <c r="C291" t="s">
        <v>36</v>
      </c>
      <c r="D291">
        <v>2018</v>
      </c>
      <c r="E291" t="s">
        <v>269</v>
      </c>
      <c r="F291">
        <v>19</v>
      </c>
      <c r="G291">
        <v>14.67</v>
      </c>
      <c r="H291">
        <v>65.67</v>
      </c>
      <c r="I291">
        <v>0</v>
      </c>
      <c r="J291">
        <v>0</v>
      </c>
      <c r="K291">
        <v>0.33</v>
      </c>
      <c r="L291">
        <v>0.33</v>
      </c>
    </row>
    <row r="292" spans="1:12">
      <c r="A292">
        <v>827</v>
      </c>
      <c r="B292" t="s">
        <v>569</v>
      </c>
      <c r="C292" t="s">
        <v>36</v>
      </c>
      <c r="D292">
        <v>2018</v>
      </c>
      <c r="E292" t="s">
        <v>269</v>
      </c>
      <c r="F292">
        <v>34.33</v>
      </c>
      <c r="G292">
        <v>10.33</v>
      </c>
      <c r="H292">
        <v>55.33</v>
      </c>
      <c r="I292">
        <v>0</v>
      </c>
      <c r="J292">
        <v>0</v>
      </c>
      <c r="K292">
        <v>0</v>
      </c>
      <c r="L292">
        <v>0</v>
      </c>
    </row>
    <row r="293" spans="1:12">
      <c r="A293">
        <v>828</v>
      </c>
      <c r="B293" t="s">
        <v>570</v>
      </c>
      <c r="C293" t="s">
        <v>36</v>
      </c>
      <c r="D293">
        <v>2018</v>
      </c>
      <c r="E293" t="s">
        <v>269</v>
      </c>
      <c r="F293">
        <v>34</v>
      </c>
      <c r="G293">
        <v>12.67</v>
      </c>
      <c r="H293">
        <v>53.33</v>
      </c>
      <c r="I293">
        <v>0</v>
      </c>
      <c r="J293">
        <v>0</v>
      </c>
      <c r="K293">
        <v>0</v>
      </c>
      <c r="L293">
        <v>0</v>
      </c>
    </row>
    <row r="294" spans="1:12">
      <c r="A294">
        <v>829</v>
      </c>
      <c r="B294" t="s">
        <v>571</v>
      </c>
      <c r="C294" t="s">
        <v>36</v>
      </c>
      <c r="D294">
        <v>2018</v>
      </c>
      <c r="E294" t="s">
        <v>269</v>
      </c>
      <c r="F294">
        <v>19.329999999999998</v>
      </c>
      <c r="G294">
        <v>30</v>
      </c>
      <c r="H294">
        <v>50.33</v>
      </c>
      <c r="I294">
        <v>0</v>
      </c>
      <c r="J294">
        <v>0</v>
      </c>
      <c r="K294">
        <v>0</v>
      </c>
      <c r="L294">
        <v>0.33</v>
      </c>
    </row>
    <row r="295" spans="1:12">
      <c r="A295">
        <v>830</v>
      </c>
      <c r="B295" t="s">
        <v>572</v>
      </c>
      <c r="C295" t="s">
        <v>36</v>
      </c>
      <c r="D295">
        <v>2018</v>
      </c>
      <c r="E295" t="s">
        <v>269</v>
      </c>
      <c r="F295">
        <v>17</v>
      </c>
      <c r="G295">
        <v>41</v>
      </c>
      <c r="H295">
        <v>42</v>
      </c>
      <c r="I295">
        <v>0</v>
      </c>
      <c r="J295">
        <v>0</v>
      </c>
      <c r="K295">
        <v>0</v>
      </c>
      <c r="L295">
        <v>0</v>
      </c>
    </row>
    <row r="296" spans="1:12">
      <c r="A296">
        <v>831</v>
      </c>
      <c r="B296" t="s">
        <v>573</v>
      </c>
      <c r="C296" t="s">
        <v>36</v>
      </c>
      <c r="D296">
        <v>2018</v>
      </c>
      <c r="E296" t="s">
        <v>269</v>
      </c>
      <c r="F296">
        <v>11.33</v>
      </c>
      <c r="G296">
        <v>32</v>
      </c>
      <c r="H296">
        <v>56.67</v>
      </c>
      <c r="I296">
        <v>0</v>
      </c>
      <c r="J296">
        <v>0</v>
      </c>
      <c r="K296">
        <v>0</v>
      </c>
      <c r="L296">
        <v>0</v>
      </c>
    </row>
    <row r="297" spans="1:12">
      <c r="A297">
        <v>832</v>
      </c>
      <c r="B297" t="s">
        <v>574</v>
      </c>
      <c r="C297" t="s">
        <v>575</v>
      </c>
      <c r="D297">
        <v>2018</v>
      </c>
      <c r="E297" t="s">
        <v>269</v>
      </c>
      <c r="F297">
        <v>28.33</v>
      </c>
      <c r="G297">
        <v>23.67</v>
      </c>
      <c r="H297">
        <v>43.67</v>
      </c>
      <c r="I297">
        <v>4.33</v>
      </c>
      <c r="J297">
        <v>0</v>
      </c>
      <c r="K297">
        <v>0</v>
      </c>
      <c r="L297">
        <v>0</v>
      </c>
    </row>
    <row r="298" spans="1:12">
      <c r="A298">
        <v>833</v>
      </c>
      <c r="B298" t="s">
        <v>576</v>
      </c>
      <c r="C298" t="s">
        <v>36</v>
      </c>
      <c r="D298">
        <v>2018</v>
      </c>
      <c r="E298" t="s">
        <v>269</v>
      </c>
      <c r="F298">
        <v>19</v>
      </c>
      <c r="G298">
        <v>26.33</v>
      </c>
      <c r="H298">
        <v>54.67</v>
      </c>
      <c r="I298">
        <v>0</v>
      </c>
      <c r="J298">
        <v>0</v>
      </c>
      <c r="K298">
        <v>0</v>
      </c>
      <c r="L298">
        <v>0</v>
      </c>
    </row>
    <row r="299" spans="1:12">
      <c r="A299">
        <v>834</v>
      </c>
      <c r="B299" t="s">
        <v>577</v>
      </c>
      <c r="C299" t="s">
        <v>36</v>
      </c>
      <c r="D299">
        <v>2018</v>
      </c>
      <c r="E299" t="s">
        <v>269</v>
      </c>
      <c r="F299">
        <v>32</v>
      </c>
      <c r="G299">
        <v>9.67</v>
      </c>
      <c r="H299">
        <v>58.33</v>
      </c>
      <c r="I299">
        <v>0</v>
      </c>
      <c r="J299">
        <v>0</v>
      </c>
      <c r="K299">
        <v>0</v>
      </c>
      <c r="L299">
        <v>0</v>
      </c>
    </row>
    <row r="300" spans="1:12">
      <c r="A300">
        <v>835</v>
      </c>
      <c r="B300" t="s">
        <v>578</v>
      </c>
      <c r="C300" t="s">
        <v>36</v>
      </c>
      <c r="D300">
        <v>2018</v>
      </c>
      <c r="E300" t="s">
        <v>269</v>
      </c>
      <c r="F300">
        <v>30.67</v>
      </c>
      <c r="G300">
        <v>27.67</v>
      </c>
      <c r="H300">
        <v>41.67</v>
      </c>
      <c r="I300">
        <v>0</v>
      </c>
      <c r="J300">
        <v>0</v>
      </c>
      <c r="K300">
        <v>0</v>
      </c>
      <c r="L300">
        <v>0</v>
      </c>
    </row>
    <row r="301" spans="1:12">
      <c r="A301">
        <v>836</v>
      </c>
      <c r="B301" t="s">
        <v>579</v>
      </c>
      <c r="C301" t="s">
        <v>36</v>
      </c>
      <c r="D301">
        <v>2018</v>
      </c>
      <c r="E301" t="s">
        <v>269</v>
      </c>
      <c r="F301">
        <v>38.67</v>
      </c>
      <c r="G301">
        <v>12.67</v>
      </c>
      <c r="H301">
        <v>48</v>
      </c>
      <c r="I301">
        <v>0.67</v>
      </c>
      <c r="J301">
        <v>0</v>
      </c>
      <c r="K301">
        <v>0</v>
      </c>
      <c r="L301">
        <v>0</v>
      </c>
    </row>
    <row r="302" spans="1:12">
      <c r="A302">
        <v>837</v>
      </c>
      <c r="B302" t="s">
        <v>580</v>
      </c>
      <c r="C302" t="s">
        <v>36</v>
      </c>
      <c r="D302">
        <v>2018</v>
      </c>
      <c r="E302" t="s">
        <v>269</v>
      </c>
      <c r="F302">
        <v>21.67</v>
      </c>
      <c r="G302">
        <v>31.33</v>
      </c>
      <c r="H302">
        <v>47</v>
      </c>
      <c r="I302">
        <v>0</v>
      </c>
      <c r="J302">
        <v>0</v>
      </c>
      <c r="K302">
        <v>0</v>
      </c>
      <c r="L302">
        <v>0</v>
      </c>
    </row>
    <row r="303" spans="1:12">
      <c r="A303">
        <v>838</v>
      </c>
      <c r="B303" t="s">
        <v>581</v>
      </c>
      <c r="C303" t="s">
        <v>582</v>
      </c>
      <c r="D303">
        <v>2018</v>
      </c>
      <c r="E303" t="s">
        <v>269</v>
      </c>
      <c r="F303">
        <v>7</v>
      </c>
      <c r="G303">
        <v>34</v>
      </c>
      <c r="H303">
        <v>58.33</v>
      </c>
      <c r="J303">
        <v>0.33</v>
      </c>
      <c r="K303">
        <v>0</v>
      </c>
      <c r="L303">
        <v>0.33</v>
      </c>
    </row>
    <row r="304" spans="1:12">
      <c r="A304">
        <v>839</v>
      </c>
      <c r="B304" t="s">
        <v>583</v>
      </c>
      <c r="C304" t="s">
        <v>36</v>
      </c>
      <c r="D304">
        <v>2018</v>
      </c>
      <c r="E304" t="s">
        <v>269</v>
      </c>
      <c r="F304">
        <v>24</v>
      </c>
      <c r="G304">
        <v>25.67</v>
      </c>
      <c r="H304">
        <v>49.33</v>
      </c>
      <c r="I304">
        <v>0.67</v>
      </c>
      <c r="J304">
        <v>0</v>
      </c>
      <c r="K304">
        <v>0</v>
      </c>
      <c r="L304">
        <v>0.33</v>
      </c>
    </row>
    <row r="305" spans="1:12">
      <c r="A305">
        <v>840</v>
      </c>
      <c r="B305" t="s">
        <v>584</v>
      </c>
      <c r="C305" t="s">
        <v>36</v>
      </c>
      <c r="D305">
        <v>2018</v>
      </c>
      <c r="E305" t="s">
        <v>269</v>
      </c>
      <c r="F305">
        <v>14.33</v>
      </c>
      <c r="G305">
        <v>40.67</v>
      </c>
      <c r="H305">
        <v>44.33</v>
      </c>
      <c r="I305">
        <v>0</v>
      </c>
      <c r="J305">
        <v>0.67</v>
      </c>
      <c r="K305">
        <v>0</v>
      </c>
      <c r="L305">
        <v>0</v>
      </c>
    </row>
    <row r="306" spans="1:12">
      <c r="A306">
        <v>841</v>
      </c>
      <c r="B306" t="s">
        <v>585</v>
      </c>
      <c r="C306" t="s">
        <v>586</v>
      </c>
      <c r="D306">
        <v>2018</v>
      </c>
      <c r="E306" t="s">
        <v>269</v>
      </c>
      <c r="F306">
        <v>50.33</v>
      </c>
      <c r="G306">
        <v>7.33</v>
      </c>
      <c r="H306">
        <v>41.33</v>
      </c>
      <c r="I306">
        <v>0.67</v>
      </c>
      <c r="J306">
        <v>0</v>
      </c>
      <c r="K306">
        <v>0</v>
      </c>
      <c r="L306">
        <v>0.33</v>
      </c>
    </row>
    <row r="307" spans="1:12">
      <c r="A307">
        <v>842</v>
      </c>
      <c r="B307" t="s">
        <v>587</v>
      </c>
      <c r="C307" t="s">
        <v>36</v>
      </c>
      <c r="D307">
        <v>2018</v>
      </c>
      <c r="E307" t="s">
        <v>269</v>
      </c>
      <c r="F307">
        <v>24.67</v>
      </c>
      <c r="G307">
        <v>18.329999999999998</v>
      </c>
      <c r="H307">
        <v>55.33</v>
      </c>
      <c r="I307">
        <v>1</v>
      </c>
      <c r="J307">
        <v>0.33</v>
      </c>
      <c r="K307">
        <v>0</v>
      </c>
      <c r="L307">
        <v>0.33</v>
      </c>
    </row>
    <row r="308" spans="1:12">
      <c r="A308">
        <v>843</v>
      </c>
      <c r="B308" t="s">
        <v>588</v>
      </c>
      <c r="C308" t="s">
        <v>36</v>
      </c>
      <c r="D308">
        <v>2018</v>
      </c>
      <c r="E308" t="s">
        <v>269</v>
      </c>
      <c r="F308">
        <v>16</v>
      </c>
      <c r="G308">
        <v>33.33</v>
      </c>
      <c r="H308">
        <v>50.33</v>
      </c>
      <c r="I308">
        <v>0</v>
      </c>
      <c r="J308">
        <v>0</v>
      </c>
      <c r="K308">
        <v>0</v>
      </c>
      <c r="L308">
        <v>0.33</v>
      </c>
    </row>
    <row r="309" spans="1:12">
      <c r="A309">
        <v>844</v>
      </c>
      <c r="B309" t="s">
        <v>589</v>
      </c>
      <c r="C309" t="s">
        <v>36</v>
      </c>
      <c r="D309">
        <v>2018</v>
      </c>
      <c r="E309" t="s">
        <v>269</v>
      </c>
      <c r="F309">
        <v>21.33</v>
      </c>
      <c r="G309">
        <v>35.67</v>
      </c>
      <c r="H309">
        <v>43</v>
      </c>
      <c r="I309">
        <v>0</v>
      </c>
      <c r="J309">
        <v>0</v>
      </c>
      <c r="K309">
        <v>0</v>
      </c>
      <c r="L309">
        <v>0</v>
      </c>
    </row>
    <row r="310" spans="1:12">
      <c r="A310">
        <v>845</v>
      </c>
      <c r="B310" t="s">
        <v>590</v>
      </c>
      <c r="C310" t="s">
        <v>36</v>
      </c>
      <c r="D310">
        <v>2018</v>
      </c>
      <c r="E310" t="s">
        <v>269</v>
      </c>
      <c r="F310">
        <v>48</v>
      </c>
      <c r="G310">
        <v>14.33</v>
      </c>
      <c r="H310">
        <v>37.33</v>
      </c>
      <c r="I310">
        <v>0</v>
      </c>
      <c r="J310">
        <v>0</v>
      </c>
      <c r="K310">
        <v>0</v>
      </c>
      <c r="L310">
        <v>0.33</v>
      </c>
    </row>
    <row r="311" spans="1:12">
      <c r="A311">
        <v>846</v>
      </c>
      <c r="B311" t="s">
        <v>591</v>
      </c>
      <c r="C311" t="s">
        <v>36</v>
      </c>
      <c r="D311">
        <v>2018</v>
      </c>
      <c r="E311" t="s">
        <v>269</v>
      </c>
      <c r="F311">
        <v>36</v>
      </c>
      <c r="G311">
        <v>24.67</v>
      </c>
      <c r="H311">
        <v>39.33</v>
      </c>
      <c r="I311">
        <v>0</v>
      </c>
      <c r="J311">
        <v>0</v>
      </c>
      <c r="K311">
        <v>0</v>
      </c>
      <c r="L311">
        <v>0</v>
      </c>
    </row>
    <row r="312" spans="1:12">
      <c r="A312">
        <v>847</v>
      </c>
      <c r="B312" t="s">
        <v>592</v>
      </c>
      <c r="C312" t="s">
        <v>36</v>
      </c>
      <c r="D312">
        <v>2018</v>
      </c>
      <c r="E312" t="s">
        <v>269</v>
      </c>
      <c r="F312">
        <v>6.67</v>
      </c>
      <c r="G312">
        <v>43.33</v>
      </c>
      <c r="H312">
        <v>47.67</v>
      </c>
      <c r="I312">
        <v>0</v>
      </c>
      <c r="J312">
        <v>1.33</v>
      </c>
      <c r="K312">
        <v>0.67</v>
      </c>
      <c r="L312">
        <v>0.33</v>
      </c>
    </row>
    <row r="313" spans="1:12">
      <c r="A313">
        <v>848</v>
      </c>
      <c r="B313" t="s">
        <v>593</v>
      </c>
      <c r="C313" t="s">
        <v>36</v>
      </c>
      <c r="D313">
        <v>2018</v>
      </c>
      <c r="E313" t="s">
        <v>269</v>
      </c>
      <c r="F313">
        <v>20</v>
      </c>
      <c r="G313">
        <v>31</v>
      </c>
      <c r="H313">
        <v>48.67</v>
      </c>
      <c r="I313">
        <v>0</v>
      </c>
      <c r="J313">
        <v>0.33</v>
      </c>
      <c r="K313">
        <v>0</v>
      </c>
      <c r="L313">
        <v>0</v>
      </c>
    </row>
    <row r="314" spans="1:12">
      <c r="A314">
        <v>849</v>
      </c>
      <c r="B314" t="s">
        <v>594</v>
      </c>
      <c r="C314" t="s">
        <v>36</v>
      </c>
      <c r="D314">
        <v>2018</v>
      </c>
      <c r="E314" t="s">
        <v>251</v>
      </c>
      <c r="F314">
        <v>44.67</v>
      </c>
      <c r="G314">
        <v>0</v>
      </c>
      <c r="H314">
        <v>54.67</v>
      </c>
      <c r="I314">
        <v>0</v>
      </c>
      <c r="J314">
        <v>0</v>
      </c>
      <c r="K314">
        <v>0.33</v>
      </c>
      <c r="L314">
        <v>0.33</v>
      </c>
    </row>
    <row r="315" spans="1:12">
      <c r="A315">
        <v>850</v>
      </c>
      <c r="B315" t="s">
        <v>595</v>
      </c>
      <c r="C315" t="s">
        <v>36</v>
      </c>
      <c r="D315">
        <v>2018</v>
      </c>
      <c r="E315" t="s">
        <v>251</v>
      </c>
      <c r="F315">
        <v>42.67</v>
      </c>
      <c r="G315">
        <v>0</v>
      </c>
      <c r="H315">
        <v>57.33</v>
      </c>
      <c r="I315">
        <v>0</v>
      </c>
      <c r="K315">
        <v>0</v>
      </c>
      <c r="L315">
        <v>0</v>
      </c>
    </row>
    <row r="316" spans="1:12">
      <c r="A316">
        <v>851</v>
      </c>
      <c r="B316" t="s">
        <v>596</v>
      </c>
      <c r="C316" t="s">
        <v>597</v>
      </c>
      <c r="D316">
        <v>2018</v>
      </c>
      <c r="E316" t="s">
        <v>251</v>
      </c>
      <c r="F316">
        <v>45</v>
      </c>
      <c r="G316">
        <v>1</v>
      </c>
      <c r="H316">
        <v>53.67</v>
      </c>
      <c r="I316">
        <v>0</v>
      </c>
      <c r="J316">
        <v>0</v>
      </c>
      <c r="K316">
        <v>0</v>
      </c>
      <c r="L316">
        <v>0.33</v>
      </c>
    </row>
    <row r="317" spans="1:12">
      <c r="A317">
        <v>852</v>
      </c>
      <c r="B317" t="s">
        <v>598</v>
      </c>
      <c r="C317" t="s">
        <v>36</v>
      </c>
      <c r="D317">
        <v>2018</v>
      </c>
      <c r="E317" t="s">
        <v>251</v>
      </c>
      <c r="F317">
        <v>35</v>
      </c>
      <c r="G317">
        <v>0</v>
      </c>
      <c r="H317">
        <v>64.67</v>
      </c>
      <c r="I317">
        <v>0.33</v>
      </c>
      <c r="J317">
        <v>0</v>
      </c>
      <c r="K317">
        <v>0</v>
      </c>
      <c r="L317">
        <v>0</v>
      </c>
    </row>
    <row r="318" spans="1:12">
      <c r="A318">
        <v>853</v>
      </c>
      <c r="B318" t="s">
        <v>599</v>
      </c>
      <c r="C318" t="s">
        <v>600</v>
      </c>
      <c r="D318">
        <v>2018</v>
      </c>
      <c r="E318" t="s">
        <v>251</v>
      </c>
      <c r="F318">
        <v>35.67</v>
      </c>
      <c r="G318">
        <v>0</v>
      </c>
      <c r="H318">
        <v>64.33</v>
      </c>
      <c r="I318">
        <v>0</v>
      </c>
      <c r="J318">
        <v>0</v>
      </c>
      <c r="K318">
        <v>0</v>
      </c>
      <c r="L318">
        <v>0</v>
      </c>
    </row>
    <row r="319" spans="1:12">
      <c r="A319">
        <v>854</v>
      </c>
      <c r="B319" t="s">
        <v>601</v>
      </c>
      <c r="C319" t="s">
        <v>36</v>
      </c>
      <c r="D319">
        <v>2018</v>
      </c>
      <c r="E319" t="s">
        <v>251</v>
      </c>
      <c r="F319">
        <v>57.67</v>
      </c>
      <c r="G319">
        <v>0</v>
      </c>
      <c r="H319">
        <v>42.33</v>
      </c>
      <c r="I319">
        <v>0</v>
      </c>
      <c r="J319">
        <v>0</v>
      </c>
      <c r="K319">
        <v>0</v>
      </c>
      <c r="L319">
        <v>0</v>
      </c>
    </row>
    <row r="320" spans="1:12">
      <c r="A320">
        <v>855</v>
      </c>
      <c r="B320" t="s">
        <v>602</v>
      </c>
      <c r="C320" t="s">
        <v>36</v>
      </c>
      <c r="D320">
        <v>2018</v>
      </c>
      <c r="E320" t="s">
        <v>251</v>
      </c>
      <c r="F320">
        <v>37.33</v>
      </c>
      <c r="G320">
        <v>1.67</v>
      </c>
      <c r="H320">
        <v>60.67</v>
      </c>
      <c r="I320">
        <v>0</v>
      </c>
      <c r="J320">
        <v>0</v>
      </c>
      <c r="K320">
        <v>0</v>
      </c>
      <c r="L320">
        <v>0.33</v>
      </c>
    </row>
    <row r="321" spans="1:12">
      <c r="A321">
        <v>856</v>
      </c>
      <c r="B321" t="s">
        <v>603</v>
      </c>
      <c r="C321" t="s">
        <v>36</v>
      </c>
      <c r="D321">
        <v>2018</v>
      </c>
      <c r="E321" t="s">
        <v>251</v>
      </c>
      <c r="F321">
        <v>40</v>
      </c>
      <c r="G321">
        <v>2</v>
      </c>
      <c r="H321">
        <v>57.67</v>
      </c>
      <c r="I321">
        <v>0</v>
      </c>
      <c r="J321">
        <v>0.33</v>
      </c>
      <c r="K321">
        <v>0</v>
      </c>
      <c r="L321">
        <v>0</v>
      </c>
    </row>
    <row r="322" spans="1:12">
      <c r="A322">
        <v>857</v>
      </c>
      <c r="B322" t="s">
        <v>604</v>
      </c>
      <c r="C322" t="s">
        <v>605</v>
      </c>
      <c r="D322">
        <v>2018</v>
      </c>
      <c r="E322" t="s">
        <v>251</v>
      </c>
      <c r="F322">
        <v>43.67</v>
      </c>
      <c r="G322">
        <v>0.67</v>
      </c>
      <c r="H322">
        <v>55.67</v>
      </c>
      <c r="I322">
        <v>0</v>
      </c>
      <c r="J322">
        <v>0</v>
      </c>
      <c r="K322">
        <v>0</v>
      </c>
      <c r="L322">
        <v>0</v>
      </c>
    </row>
    <row r="323" spans="1:12">
      <c r="A323">
        <v>858</v>
      </c>
      <c r="B323" t="s">
        <v>606</v>
      </c>
      <c r="C323" t="s">
        <v>607</v>
      </c>
      <c r="D323">
        <v>2018</v>
      </c>
      <c r="E323" t="s">
        <v>251</v>
      </c>
      <c r="F323">
        <v>56.33</v>
      </c>
      <c r="G323">
        <v>0</v>
      </c>
      <c r="H323">
        <v>43.33</v>
      </c>
      <c r="I323">
        <v>0</v>
      </c>
      <c r="J323">
        <v>0.33</v>
      </c>
      <c r="K323">
        <v>0</v>
      </c>
      <c r="L323">
        <v>0</v>
      </c>
    </row>
    <row r="324" spans="1:12">
      <c r="A324">
        <v>859</v>
      </c>
      <c r="B324" t="s">
        <v>608</v>
      </c>
      <c r="C324" t="s">
        <v>609</v>
      </c>
      <c r="D324">
        <v>2018</v>
      </c>
      <c r="E324" t="s">
        <v>251</v>
      </c>
      <c r="F324">
        <v>46</v>
      </c>
      <c r="G324">
        <v>0.33</v>
      </c>
      <c r="H324">
        <v>53.67</v>
      </c>
      <c r="I324">
        <v>0</v>
      </c>
      <c r="J324">
        <v>0</v>
      </c>
      <c r="K324">
        <v>0</v>
      </c>
      <c r="L324">
        <v>0</v>
      </c>
    </row>
    <row r="325" spans="1:12">
      <c r="A325">
        <v>860</v>
      </c>
      <c r="B325" t="s">
        <v>610</v>
      </c>
      <c r="C325" t="s">
        <v>611</v>
      </c>
      <c r="D325">
        <v>2018</v>
      </c>
      <c r="E325" t="s">
        <v>251</v>
      </c>
      <c r="F325">
        <v>55.33</v>
      </c>
      <c r="G325">
        <v>0.33</v>
      </c>
      <c r="H325">
        <v>44.33</v>
      </c>
      <c r="I325">
        <v>0</v>
      </c>
      <c r="J325">
        <v>0</v>
      </c>
      <c r="K325">
        <v>0</v>
      </c>
      <c r="L325">
        <v>0</v>
      </c>
    </row>
    <row r="326" spans="1:12">
      <c r="A326">
        <v>861</v>
      </c>
      <c r="B326" t="s">
        <v>612</v>
      </c>
      <c r="C326" t="s">
        <v>613</v>
      </c>
      <c r="D326">
        <v>2018</v>
      </c>
      <c r="E326" t="s">
        <v>251</v>
      </c>
      <c r="F326">
        <v>9.67</v>
      </c>
      <c r="G326">
        <v>0.33</v>
      </c>
      <c r="H326">
        <v>72</v>
      </c>
      <c r="I326">
        <v>0</v>
      </c>
      <c r="J326">
        <v>18</v>
      </c>
      <c r="K326">
        <v>0</v>
      </c>
      <c r="L326">
        <v>0</v>
      </c>
    </row>
    <row r="327" spans="1:12">
      <c r="A327">
        <v>862</v>
      </c>
      <c r="B327" t="s">
        <v>614</v>
      </c>
      <c r="C327" t="s">
        <v>36</v>
      </c>
      <c r="D327">
        <v>2018</v>
      </c>
      <c r="E327" t="s">
        <v>251</v>
      </c>
      <c r="F327">
        <v>23.33</v>
      </c>
      <c r="G327">
        <v>0</v>
      </c>
      <c r="H327">
        <v>76.67</v>
      </c>
      <c r="I327">
        <v>0</v>
      </c>
      <c r="J327">
        <v>0</v>
      </c>
      <c r="K327">
        <v>0</v>
      </c>
      <c r="L327">
        <v>0</v>
      </c>
    </row>
    <row r="328" spans="1:12">
      <c r="A328">
        <v>863</v>
      </c>
      <c r="B328" t="s">
        <v>615</v>
      </c>
      <c r="C328" t="s">
        <v>616</v>
      </c>
      <c r="D328">
        <v>2018</v>
      </c>
      <c r="E328" t="s">
        <v>251</v>
      </c>
      <c r="F328">
        <v>61.67</v>
      </c>
      <c r="G328">
        <v>0</v>
      </c>
      <c r="H328">
        <v>37.33</v>
      </c>
      <c r="I328">
        <v>0</v>
      </c>
      <c r="J328">
        <v>0.33</v>
      </c>
      <c r="K328">
        <v>0.33</v>
      </c>
      <c r="L328">
        <v>0.33</v>
      </c>
    </row>
    <row r="329" spans="1:12">
      <c r="A329">
        <v>864</v>
      </c>
      <c r="B329" t="s">
        <v>617</v>
      </c>
      <c r="C329" t="s">
        <v>36</v>
      </c>
      <c r="D329">
        <v>2018</v>
      </c>
      <c r="E329" t="s">
        <v>251</v>
      </c>
      <c r="F329">
        <v>36.67</v>
      </c>
      <c r="G329">
        <v>1</v>
      </c>
      <c r="H329">
        <v>60.67</v>
      </c>
      <c r="I329">
        <v>0</v>
      </c>
      <c r="J329">
        <v>1.33</v>
      </c>
      <c r="K329">
        <v>0</v>
      </c>
      <c r="L329">
        <v>0.33</v>
      </c>
    </row>
    <row r="330" spans="1:12">
      <c r="A330">
        <v>865</v>
      </c>
      <c r="B330" t="s">
        <v>618</v>
      </c>
      <c r="C330" t="s">
        <v>619</v>
      </c>
      <c r="D330">
        <v>2018</v>
      </c>
      <c r="E330" t="s">
        <v>251</v>
      </c>
      <c r="F330">
        <v>43.33</v>
      </c>
      <c r="G330">
        <v>0</v>
      </c>
      <c r="H330">
        <v>56.67</v>
      </c>
      <c r="I330">
        <v>0</v>
      </c>
      <c r="J330">
        <v>0</v>
      </c>
      <c r="K330">
        <v>0</v>
      </c>
      <c r="L330">
        <v>0</v>
      </c>
    </row>
    <row r="331" spans="1:12">
      <c r="A331">
        <v>866</v>
      </c>
      <c r="B331" t="s">
        <v>620</v>
      </c>
      <c r="C331" t="s">
        <v>619</v>
      </c>
      <c r="D331">
        <v>2018</v>
      </c>
      <c r="E331" t="s">
        <v>251</v>
      </c>
      <c r="F331">
        <v>35.33</v>
      </c>
      <c r="G331">
        <v>0</v>
      </c>
      <c r="H331">
        <v>64</v>
      </c>
      <c r="I331">
        <v>0.67</v>
      </c>
      <c r="J331">
        <v>0</v>
      </c>
      <c r="K331">
        <v>0</v>
      </c>
      <c r="L331">
        <v>0</v>
      </c>
    </row>
    <row r="332" spans="1:12">
      <c r="A332">
        <v>867</v>
      </c>
      <c r="B332" t="s">
        <v>621</v>
      </c>
      <c r="C332" t="s">
        <v>36</v>
      </c>
      <c r="D332">
        <v>2018</v>
      </c>
      <c r="E332" t="s">
        <v>251</v>
      </c>
      <c r="F332">
        <v>68.67</v>
      </c>
      <c r="G332">
        <v>1.67</v>
      </c>
      <c r="H332">
        <v>29.67</v>
      </c>
      <c r="I332">
        <v>0</v>
      </c>
      <c r="J332">
        <v>0</v>
      </c>
      <c r="K332">
        <v>0</v>
      </c>
      <c r="L332">
        <v>0</v>
      </c>
    </row>
    <row r="333" spans="1:12">
      <c r="A333">
        <v>868</v>
      </c>
      <c r="B333" t="s">
        <v>622</v>
      </c>
      <c r="C333" t="s">
        <v>623</v>
      </c>
      <c r="D333">
        <v>2018</v>
      </c>
      <c r="E333" t="s">
        <v>251</v>
      </c>
      <c r="F333">
        <v>54.67</v>
      </c>
      <c r="G333">
        <v>0</v>
      </c>
      <c r="H333">
        <v>45.33</v>
      </c>
      <c r="I333">
        <v>0</v>
      </c>
      <c r="J333">
        <v>0</v>
      </c>
      <c r="K333">
        <v>0</v>
      </c>
      <c r="L333">
        <v>0</v>
      </c>
    </row>
    <row r="334" spans="1:12">
      <c r="A334">
        <v>869</v>
      </c>
      <c r="B334" t="s">
        <v>624</v>
      </c>
      <c r="C334" t="s">
        <v>625</v>
      </c>
      <c r="D334">
        <v>2018</v>
      </c>
      <c r="E334" t="s">
        <v>251</v>
      </c>
      <c r="F334">
        <v>39.67</v>
      </c>
      <c r="G334">
        <v>0</v>
      </c>
      <c r="H334">
        <v>57.33</v>
      </c>
      <c r="I334">
        <v>0</v>
      </c>
      <c r="J334">
        <v>3</v>
      </c>
      <c r="K334">
        <v>0</v>
      </c>
      <c r="L334">
        <v>0</v>
      </c>
    </row>
    <row r="335" spans="1:12">
      <c r="A335">
        <v>870</v>
      </c>
      <c r="B335" t="s">
        <v>626</v>
      </c>
      <c r="C335" t="s">
        <v>627</v>
      </c>
      <c r="D335">
        <v>2018</v>
      </c>
      <c r="E335" t="s">
        <v>251</v>
      </c>
      <c r="F335">
        <v>58.67</v>
      </c>
      <c r="G335">
        <v>0</v>
      </c>
      <c r="H335">
        <v>41</v>
      </c>
      <c r="I335">
        <v>0</v>
      </c>
      <c r="J335">
        <v>0</v>
      </c>
      <c r="K335">
        <v>0</v>
      </c>
      <c r="L335">
        <v>0.33</v>
      </c>
    </row>
    <row r="336" spans="1:12">
      <c r="A336">
        <v>871</v>
      </c>
      <c r="B336" t="s">
        <v>628</v>
      </c>
      <c r="C336" t="s">
        <v>36</v>
      </c>
      <c r="D336">
        <v>2018</v>
      </c>
      <c r="E336" t="s">
        <v>251</v>
      </c>
      <c r="F336">
        <v>52.33</v>
      </c>
      <c r="G336">
        <v>0</v>
      </c>
      <c r="H336">
        <v>47.67</v>
      </c>
      <c r="I336">
        <v>0</v>
      </c>
      <c r="J336">
        <v>0</v>
      </c>
      <c r="K336">
        <v>0</v>
      </c>
      <c r="L336">
        <v>0</v>
      </c>
    </row>
    <row r="337" spans="1:12">
      <c r="A337">
        <v>872</v>
      </c>
      <c r="B337" t="s">
        <v>629</v>
      </c>
      <c r="C337" t="s">
        <v>630</v>
      </c>
      <c r="D337">
        <v>2018</v>
      </c>
      <c r="E337" t="s">
        <v>251</v>
      </c>
      <c r="F337">
        <v>44</v>
      </c>
      <c r="G337">
        <v>0</v>
      </c>
      <c r="H337">
        <v>55.33</v>
      </c>
      <c r="I337">
        <v>0</v>
      </c>
      <c r="J337">
        <v>0</v>
      </c>
      <c r="K337">
        <v>0.67</v>
      </c>
      <c r="L337">
        <v>0</v>
      </c>
    </row>
    <row r="338" spans="1:12">
      <c r="A338">
        <v>873</v>
      </c>
      <c r="B338" t="s">
        <v>631</v>
      </c>
      <c r="C338" t="s">
        <v>36</v>
      </c>
      <c r="D338">
        <v>2018</v>
      </c>
      <c r="E338" t="s">
        <v>251</v>
      </c>
      <c r="F338">
        <v>40.67</v>
      </c>
      <c r="G338">
        <v>0</v>
      </c>
      <c r="H338">
        <v>59.33</v>
      </c>
      <c r="I338">
        <v>0</v>
      </c>
      <c r="J338">
        <v>0</v>
      </c>
      <c r="K338">
        <v>0</v>
      </c>
      <c r="L338">
        <v>0</v>
      </c>
    </row>
    <row r="339" spans="1:12">
      <c r="A339">
        <v>874</v>
      </c>
      <c r="B339" t="s">
        <v>632</v>
      </c>
      <c r="C339" t="s">
        <v>36</v>
      </c>
      <c r="D339">
        <v>2018</v>
      </c>
      <c r="E339" t="s">
        <v>251</v>
      </c>
      <c r="F339">
        <v>45</v>
      </c>
      <c r="G339">
        <v>0</v>
      </c>
      <c r="H339">
        <v>55</v>
      </c>
      <c r="I339">
        <v>0</v>
      </c>
      <c r="J339">
        <v>0</v>
      </c>
      <c r="K339">
        <v>0</v>
      </c>
      <c r="L339">
        <v>0</v>
      </c>
    </row>
    <row r="340" spans="1:12">
      <c r="A340">
        <v>875</v>
      </c>
      <c r="B340" t="s">
        <v>633</v>
      </c>
      <c r="C340" t="s">
        <v>634</v>
      </c>
      <c r="D340">
        <v>2018</v>
      </c>
      <c r="E340" t="s">
        <v>269</v>
      </c>
      <c r="F340">
        <v>35.33</v>
      </c>
      <c r="G340">
        <v>20</v>
      </c>
      <c r="H340">
        <v>44.67</v>
      </c>
      <c r="I340">
        <v>0</v>
      </c>
      <c r="J340">
        <v>0</v>
      </c>
      <c r="K340">
        <v>0</v>
      </c>
      <c r="L340">
        <v>0</v>
      </c>
    </row>
    <row r="341" spans="1:12">
      <c r="A341">
        <v>876</v>
      </c>
      <c r="B341" t="s">
        <v>635</v>
      </c>
      <c r="C341" t="s">
        <v>636</v>
      </c>
      <c r="D341">
        <v>2018</v>
      </c>
      <c r="E341" t="s">
        <v>269</v>
      </c>
      <c r="F341">
        <v>28.67</v>
      </c>
      <c r="G341">
        <v>23.67</v>
      </c>
      <c r="H341">
        <v>44</v>
      </c>
      <c r="I341">
        <v>0</v>
      </c>
      <c r="J341">
        <v>3.67</v>
      </c>
      <c r="K341">
        <v>0</v>
      </c>
      <c r="L341">
        <v>0</v>
      </c>
    </row>
    <row r="342" spans="1:12">
      <c r="A342">
        <v>877</v>
      </c>
      <c r="B342" t="s">
        <v>637</v>
      </c>
      <c r="C342" t="s">
        <v>36</v>
      </c>
      <c r="D342">
        <v>2018</v>
      </c>
      <c r="E342" t="s">
        <v>269</v>
      </c>
      <c r="F342">
        <v>42.67</v>
      </c>
      <c r="G342">
        <v>14.33</v>
      </c>
      <c r="H342">
        <v>39</v>
      </c>
      <c r="I342">
        <v>0</v>
      </c>
      <c r="J342">
        <v>4</v>
      </c>
      <c r="K342">
        <v>0</v>
      </c>
      <c r="L342">
        <v>0</v>
      </c>
    </row>
    <row r="343" spans="1:12">
      <c r="A343">
        <v>878</v>
      </c>
      <c r="B343" t="s">
        <v>638</v>
      </c>
      <c r="C343" t="s">
        <v>36</v>
      </c>
      <c r="D343">
        <v>2018</v>
      </c>
      <c r="E343" t="s">
        <v>269</v>
      </c>
      <c r="F343">
        <v>21</v>
      </c>
      <c r="G343">
        <v>21.67</v>
      </c>
      <c r="H343">
        <v>55</v>
      </c>
      <c r="I343">
        <v>0</v>
      </c>
      <c r="J343">
        <v>2.33</v>
      </c>
      <c r="K343">
        <v>0</v>
      </c>
      <c r="L343">
        <v>0</v>
      </c>
    </row>
    <row r="344" spans="1:12">
      <c r="A344">
        <v>879</v>
      </c>
      <c r="B344" t="s">
        <v>639</v>
      </c>
      <c r="C344" t="s">
        <v>36</v>
      </c>
      <c r="D344">
        <v>2018</v>
      </c>
      <c r="E344" t="s">
        <v>269</v>
      </c>
      <c r="F344">
        <v>17.329999999999998</v>
      </c>
      <c r="G344">
        <v>28.33</v>
      </c>
      <c r="H344">
        <v>54</v>
      </c>
      <c r="I344">
        <v>0</v>
      </c>
      <c r="J344">
        <v>0</v>
      </c>
      <c r="K344">
        <v>0</v>
      </c>
      <c r="L344">
        <v>0.33</v>
      </c>
    </row>
    <row r="345" spans="1:12">
      <c r="A345">
        <v>880</v>
      </c>
      <c r="B345" t="s">
        <v>640</v>
      </c>
      <c r="C345" t="s">
        <v>641</v>
      </c>
      <c r="D345">
        <v>2018</v>
      </c>
      <c r="E345" t="s">
        <v>269</v>
      </c>
      <c r="F345">
        <v>35.33</v>
      </c>
      <c r="G345">
        <v>5.67</v>
      </c>
      <c r="H345">
        <v>59</v>
      </c>
      <c r="I345">
        <v>0</v>
      </c>
      <c r="J345">
        <v>0</v>
      </c>
      <c r="K345">
        <v>0</v>
      </c>
      <c r="L345">
        <v>0</v>
      </c>
    </row>
    <row r="346" spans="1:12">
      <c r="A346">
        <v>881</v>
      </c>
      <c r="B346" t="s">
        <v>642</v>
      </c>
      <c r="C346" t="s">
        <v>643</v>
      </c>
      <c r="D346">
        <v>2018</v>
      </c>
      <c r="E346" t="s">
        <v>269</v>
      </c>
      <c r="F346">
        <v>14</v>
      </c>
      <c r="G346">
        <v>36</v>
      </c>
      <c r="H346">
        <v>44.67</v>
      </c>
      <c r="I346">
        <v>0</v>
      </c>
      <c r="J346">
        <v>5</v>
      </c>
      <c r="K346">
        <v>0</v>
      </c>
      <c r="L346">
        <v>0.33</v>
      </c>
    </row>
    <row r="347" spans="1:12">
      <c r="A347">
        <v>882</v>
      </c>
      <c r="B347" t="s">
        <v>644</v>
      </c>
      <c r="C347" t="s">
        <v>645</v>
      </c>
      <c r="D347">
        <v>2018</v>
      </c>
      <c r="E347" t="s">
        <v>269</v>
      </c>
      <c r="F347">
        <v>39.67</v>
      </c>
      <c r="G347">
        <v>18.329999999999998</v>
      </c>
      <c r="H347">
        <v>41.67</v>
      </c>
      <c r="I347">
        <v>0</v>
      </c>
      <c r="J347">
        <v>0</v>
      </c>
      <c r="K347">
        <v>0.33</v>
      </c>
      <c r="L347">
        <v>0</v>
      </c>
    </row>
    <row r="348" spans="1:12">
      <c r="A348">
        <v>883</v>
      </c>
      <c r="B348" t="s">
        <v>646</v>
      </c>
      <c r="C348" t="s">
        <v>36</v>
      </c>
      <c r="D348">
        <v>2018</v>
      </c>
      <c r="E348" t="s">
        <v>269</v>
      </c>
      <c r="F348">
        <v>33.33</v>
      </c>
      <c r="G348">
        <v>23.67</v>
      </c>
      <c r="H348">
        <v>42.67</v>
      </c>
      <c r="I348">
        <v>0.33</v>
      </c>
      <c r="J348">
        <v>0</v>
      </c>
      <c r="K348">
        <v>0</v>
      </c>
      <c r="L348">
        <v>0</v>
      </c>
    </row>
    <row r="349" spans="1:12">
      <c r="A349">
        <v>884</v>
      </c>
      <c r="B349" t="s">
        <v>647</v>
      </c>
      <c r="C349" t="s">
        <v>648</v>
      </c>
      <c r="D349">
        <v>2018</v>
      </c>
      <c r="E349" t="s">
        <v>269</v>
      </c>
      <c r="F349">
        <v>37.67</v>
      </c>
      <c r="G349">
        <v>25.67</v>
      </c>
      <c r="H349">
        <v>36</v>
      </c>
      <c r="I349">
        <v>0.33</v>
      </c>
      <c r="J349">
        <v>0</v>
      </c>
      <c r="K349">
        <v>0</v>
      </c>
      <c r="L349">
        <v>0.33</v>
      </c>
    </row>
    <row r="350" spans="1:12">
      <c r="A350">
        <v>885</v>
      </c>
      <c r="B350" t="s">
        <v>649</v>
      </c>
      <c r="C350" t="s">
        <v>36</v>
      </c>
      <c r="D350">
        <v>2018</v>
      </c>
      <c r="E350" t="s">
        <v>269</v>
      </c>
      <c r="F350">
        <v>15.33</v>
      </c>
      <c r="G350">
        <v>36.67</v>
      </c>
      <c r="H350">
        <v>43</v>
      </c>
      <c r="I350">
        <v>0</v>
      </c>
      <c r="J350">
        <v>4.67</v>
      </c>
      <c r="K350">
        <v>0</v>
      </c>
      <c r="L350">
        <v>0.33</v>
      </c>
    </row>
    <row r="351" spans="1:12">
      <c r="A351">
        <v>886</v>
      </c>
      <c r="B351" t="s">
        <v>650</v>
      </c>
      <c r="C351" t="s">
        <v>36</v>
      </c>
      <c r="D351">
        <v>2018</v>
      </c>
      <c r="E351" t="s">
        <v>269</v>
      </c>
      <c r="F351">
        <v>16.329999999999998</v>
      </c>
      <c r="G351">
        <v>41.67</v>
      </c>
      <c r="H351">
        <v>42</v>
      </c>
      <c r="I351">
        <v>0</v>
      </c>
      <c r="J351">
        <v>0</v>
      </c>
      <c r="K351">
        <v>0</v>
      </c>
      <c r="L351">
        <v>0</v>
      </c>
    </row>
    <row r="352" spans="1:12">
      <c r="A352">
        <v>888</v>
      </c>
      <c r="B352" t="s">
        <v>651</v>
      </c>
      <c r="C352" t="s">
        <v>652</v>
      </c>
      <c r="D352">
        <v>2018</v>
      </c>
      <c r="E352" t="s">
        <v>269</v>
      </c>
      <c r="F352">
        <v>42.67</v>
      </c>
      <c r="G352">
        <v>16</v>
      </c>
      <c r="H352">
        <v>39</v>
      </c>
      <c r="I352">
        <v>0</v>
      </c>
      <c r="J352">
        <v>1.67</v>
      </c>
      <c r="K352">
        <v>0</v>
      </c>
      <c r="L352">
        <v>0.67</v>
      </c>
    </row>
    <row r="353" spans="1:12">
      <c r="A353">
        <v>889</v>
      </c>
      <c r="B353" t="s">
        <v>653</v>
      </c>
      <c r="C353" t="s">
        <v>36</v>
      </c>
      <c r="D353">
        <v>2018</v>
      </c>
      <c r="E353" t="s">
        <v>269</v>
      </c>
      <c r="F353">
        <v>23.33</v>
      </c>
      <c r="G353">
        <v>33.67</v>
      </c>
      <c r="H353">
        <v>42.67</v>
      </c>
      <c r="I353">
        <v>0</v>
      </c>
      <c r="J353">
        <v>0</v>
      </c>
      <c r="K353">
        <v>0</v>
      </c>
      <c r="L353">
        <v>0.33</v>
      </c>
    </row>
    <row r="354" spans="1:12">
      <c r="A354">
        <v>890</v>
      </c>
      <c r="B354" t="s">
        <v>654</v>
      </c>
      <c r="C354" t="s">
        <v>36</v>
      </c>
      <c r="D354">
        <v>2018</v>
      </c>
      <c r="E354" t="s">
        <v>269</v>
      </c>
      <c r="F354">
        <v>15.67</v>
      </c>
      <c r="G354">
        <v>33.33</v>
      </c>
      <c r="H354">
        <v>51</v>
      </c>
      <c r="I354">
        <v>0</v>
      </c>
      <c r="J354">
        <v>0</v>
      </c>
      <c r="K354">
        <v>0</v>
      </c>
      <c r="L354">
        <v>0</v>
      </c>
    </row>
    <row r="355" spans="1:12">
      <c r="A355">
        <v>891</v>
      </c>
      <c r="B355" t="s">
        <v>655</v>
      </c>
      <c r="C355" t="s">
        <v>36</v>
      </c>
      <c r="D355">
        <v>2018</v>
      </c>
      <c r="E355" t="s">
        <v>269</v>
      </c>
      <c r="F355">
        <v>29</v>
      </c>
      <c r="G355">
        <v>26.67</v>
      </c>
      <c r="H355">
        <v>44</v>
      </c>
      <c r="I355">
        <v>0.33</v>
      </c>
      <c r="J355">
        <v>0</v>
      </c>
      <c r="K355">
        <v>0</v>
      </c>
      <c r="L355">
        <v>0</v>
      </c>
    </row>
    <row r="356" spans="1:12">
      <c r="A356">
        <v>892</v>
      </c>
      <c r="B356" t="s">
        <v>656</v>
      </c>
      <c r="C356" t="s">
        <v>36</v>
      </c>
      <c r="D356">
        <v>2018</v>
      </c>
      <c r="E356" t="s">
        <v>269</v>
      </c>
      <c r="F356">
        <v>36</v>
      </c>
      <c r="G356">
        <v>6.33</v>
      </c>
      <c r="H356">
        <v>57.67</v>
      </c>
      <c r="I356">
        <v>0</v>
      </c>
      <c r="J356">
        <v>0</v>
      </c>
      <c r="K356">
        <v>0</v>
      </c>
      <c r="L356">
        <v>0</v>
      </c>
    </row>
    <row r="357" spans="1:12">
      <c r="A357">
        <v>893</v>
      </c>
      <c r="B357" t="s">
        <v>657</v>
      </c>
      <c r="C357" t="s">
        <v>658</v>
      </c>
      <c r="D357">
        <v>2018</v>
      </c>
      <c r="E357" t="s">
        <v>269</v>
      </c>
      <c r="F357">
        <v>26</v>
      </c>
      <c r="G357">
        <v>21</v>
      </c>
      <c r="H357">
        <v>51.67</v>
      </c>
      <c r="I357">
        <v>0</v>
      </c>
      <c r="J357">
        <v>1.33</v>
      </c>
      <c r="K357">
        <v>0</v>
      </c>
      <c r="L357">
        <v>0</v>
      </c>
    </row>
    <row r="358" spans="1:12">
      <c r="A358">
        <v>894</v>
      </c>
      <c r="B358" t="s">
        <v>659</v>
      </c>
      <c r="C358" t="s">
        <v>36</v>
      </c>
      <c r="D358">
        <v>2018</v>
      </c>
      <c r="E358" t="s">
        <v>269</v>
      </c>
      <c r="F358">
        <v>28.33</v>
      </c>
      <c r="G358">
        <v>28</v>
      </c>
      <c r="H358">
        <v>42.67</v>
      </c>
      <c r="I358">
        <v>0</v>
      </c>
      <c r="J358">
        <v>0</v>
      </c>
      <c r="K358">
        <v>0</v>
      </c>
      <c r="L358">
        <v>1</v>
      </c>
    </row>
    <row r="359" spans="1:12">
      <c r="A359">
        <v>895</v>
      </c>
      <c r="B359" t="s">
        <v>660</v>
      </c>
      <c r="C359" t="s">
        <v>36</v>
      </c>
      <c r="D359">
        <v>2018</v>
      </c>
      <c r="E359" t="s">
        <v>269</v>
      </c>
      <c r="F359">
        <v>17.329999999999998</v>
      </c>
      <c r="G359">
        <v>25.67</v>
      </c>
      <c r="H359">
        <v>55.67</v>
      </c>
      <c r="I359">
        <v>0</v>
      </c>
      <c r="J359">
        <v>1.33</v>
      </c>
      <c r="K359">
        <v>0</v>
      </c>
      <c r="L359">
        <v>0</v>
      </c>
    </row>
    <row r="360" spans="1:12">
      <c r="A360">
        <v>896</v>
      </c>
      <c r="B360" t="s">
        <v>661</v>
      </c>
      <c r="C360" t="s">
        <v>662</v>
      </c>
      <c r="D360">
        <v>2018</v>
      </c>
      <c r="E360" t="s">
        <v>269</v>
      </c>
      <c r="F360">
        <v>29.67</v>
      </c>
      <c r="G360">
        <v>15.33</v>
      </c>
      <c r="H360">
        <v>54.67</v>
      </c>
      <c r="I360">
        <v>0</v>
      </c>
      <c r="J360">
        <v>0.33</v>
      </c>
      <c r="K360">
        <v>0</v>
      </c>
      <c r="L360">
        <v>0</v>
      </c>
    </row>
    <row r="361" spans="1:12">
      <c r="A361">
        <v>897</v>
      </c>
      <c r="B361" t="s">
        <v>663</v>
      </c>
      <c r="C361" t="s">
        <v>664</v>
      </c>
      <c r="D361">
        <v>2018</v>
      </c>
      <c r="E361" t="s">
        <v>269</v>
      </c>
      <c r="F361">
        <v>14.67</v>
      </c>
      <c r="G361">
        <v>46.33</v>
      </c>
      <c r="H361">
        <v>39</v>
      </c>
      <c r="I361">
        <v>0</v>
      </c>
      <c r="J361">
        <v>0</v>
      </c>
      <c r="K361">
        <v>0</v>
      </c>
      <c r="L361">
        <v>0</v>
      </c>
    </row>
    <row r="362" spans="1:12">
      <c r="A362">
        <v>898</v>
      </c>
      <c r="B362" t="s">
        <v>665</v>
      </c>
      <c r="C362" t="s">
        <v>666</v>
      </c>
      <c r="D362">
        <v>2018</v>
      </c>
      <c r="E362" t="s">
        <v>269</v>
      </c>
      <c r="F362">
        <v>16</v>
      </c>
      <c r="G362">
        <v>41.33</v>
      </c>
      <c r="H362">
        <v>42.67</v>
      </c>
      <c r="I362">
        <v>0</v>
      </c>
      <c r="J362">
        <v>0</v>
      </c>
      <c r="K362">
        <v>0</v>
      </c>
      <c r="L362">
        <v>0</v>
      </c>
    </row>
    <row r="363" spans="1:12">
      <c r="A363">
        <v>899</v>
      </c>
      <c r="B363" t="s">
        <v>667</v>
      </c>
      <c r="C363" t="s">
        <v>36</v>
      </c>
      <c r="D363">
        <v>2019</v>
      </c>
      <c r="E363" t="s">
        <v>269</v>
      </c>
      <c r="F363">
        <v>9.33</v>
      </c>
      <c r="G363">
        <v>58</v>
      </c>
      <c r="H363">
        <v>32.33</v>
      </c>
      <c r="I363">
        <v>0.33</v>
      </c>
      <c r="J363">
        <v>0</v>
      </c>
      <c r="K363">
        <v>0</v>
      </c>
      <c r="L363">
        <v>0</v>
      </c>
    </row>
    <row r="364" spans="1:12">
      <c r="A364">
        <v>900</v>
      </c>
      <c r="B364" t="s">
        <v>668</v>
      </c>
      <c r="C364" t="s">
        <v>669</v>
      </c>
      <c r="D364">
        <v>2019</v>
      </c>
      <c r="E364" t="s">
        <v>269</v>
      </c>
      <c r="F364">
        <v>10</v>
      </c>
      <c r="G364">
        <v>44.33</v>
      </c>
      <c r="H364">
        <v>45.67</v>
      </c>
      <c r="I364">
        <v>0</v>
      </c>
      <c r="J364">
        <v>0</v>
      </c>
      <c r="K364">
        <v>0</v>
      </c>
      <c r="L364">
        <v>0</v>
      </c>
    </row>
    <row r="365" spans="1:12">
      <c r="A365">
        <v>901</v>
      </c>
      <c r="B365" t="s">
        <v>670</v>
      </c>
      <c r="C365" t="s">
        <v>671</v>
      </c>
      <c r="D365">
        <v>2019</v>
      </c>
      <c r="E365" t="s">
        <v>269</v>
      </c>
      <c r="F365">
        <v>7</v>
      </c>
      <c r="G365">
        <v>42.67</v>
      </c>
      <c r="H365">
        <v>50.33</v>
      </c>
      <c r="I365">
        <v>0</v>
      </c>
      <c r="J365">
        <v>0</v>
      </c>
      <c r="K365">
        <v>0</v>
      </c>
      <c r="L365">
        <v>0</v>
      </c>
    </row>
    <row r="366" spans="1:12">
      <c r="A366">
        <v>902</v>
      </c>
      <c r="B366" t="s">
        <v>672</v>
      </c>
      <c r="C366" t="s">
        <v>673</v>
      </c>
      <c r="D366">
        <v>2019</v>
      </c>
      <c r="E366" t="s">
        <v>269</v>
      </c>
      <c r="F366">
        <v>60.33</v>
      </c>
      <c r="G366">
        <v>8.67</v>
      </c>
      <c r="H366">
        <v>31</v>
      </c>
      <c r="I366">
        <v>0</v>
      </c>
      <c r="J366">
        <v>0</v>
      </c>
      <c r="K366">
        <v>0</v>
      </c>
      <c r="L366">
        <v>0</v>
      </c>
    </row>
    <row r="367" spans="1:12">
      <c r="A367">
        <v>903</v>
      </c>
      <c r="B367" t="s">
        <v>674</v>
      </c>
      <c r="C367" t="s">
        <v>675</v>
      </c>
      <c r="D367">
        <v>2019</v>
      </c>
      <c r="E367" t="s">
        <v>269</v>
      </c>
      <c r="F367">
        <v>10.67</v>
      </c>
      <c r="G367">
        <v>30.67</v>
      </c>
      <c r="H367">
        <v>58.67</v>
      </c>
      <c r="I367">
        <v>0</v>
      </c>
      <c r="J367">
        <v>0</v>
      </c>
      <c r="K367">
        <v>0</v>
      </c>
      <c r="L367">
        <v>0</v>
      </c>
    </row>
    <row r="368" spans="1:12">
      <c r="A368">
        <v>904</v>
      </c>
      <c r="B368" t="s">
        <v>676</v>
      </c>
      <c r="C368" t="s">
        <v>677</v>
      </c>
      <c r="D368">
        <v>2019</v>
      </c>
      <c r="E368" t="s">
        <v>269</v>
      </c>
      <c r="F368">
        <v>9</v>
      </c>
      <c r="G368">
        <v>36.67</v>
      </c>
      <c r="H368">
        <v>54</v>
      </c>
      <c r="I368">
        <v>0</v>
      </c>
      <c r="J368">
        <v>0.33</v>
      </c>
      <c r="K368">
        <v>0</v>
      </c>
      <c r="L368">
        <v>0</v>
      </c>
    </row>
    <row r="369" spans="1:12">
      <c r="A369">
        <v>905</v>
      </c>
      <c r="B369" t="s">
        <v>678</v>
      </c>
      <c r="C369" t="s">
        <v>36</v>
      </c>
      <c r="D369">
        <v>2019</v>
      </c>
      <c r="E369" t="s">
        <v>269</v>
      </c>
      <c r="F369">
        <v>59.33</v>
      </c>
      <c r="G369">
        <v>6.67</v>
      </c>
      <c r="H369">
        <v>33.67</v>
      </c>
      <c r="I369">
        <v>0</v>
      </c>
      <c r="J369">
        <v>0</v>
      </c>
      <c r="K369">
        <v>0</v>
      </c>
      <c r="L369">
        <v>0.33</v>
      </c>
    </row>
    <row r="370" spans="1:12">
      <c r="A370">
        <v>906</v>
      </c>
      <c r="B370" t="s">
        <v>679</v>
      </c>
      <c r="C370" t="s">
        <v>36</v>
      </c>
      <c r="D370">
        <v>2019</v>
      </c>
      <c r="E370" t="s">
        <v>269</v>
      </c>
      <c r="F370">
        <v>11</v>
      </c>
      <c r="G370">
        <v>29.33</v>
      </c>
      <c r="H370">
        <v>57.33</v>
      </c>
      <c r="I370">
        <v>2.33</v>
      </c>
      <c r="J370">
        <v>0</v>
      </c>
      <c r="K370">
        <v>0</v>
      </c>
      <c r="L370">
        <v>0</v>
      </c>
    </row>
    <row r="371" spans="1:12">
      <c r="A371">
        <v>907</v>
      </c>
      <c r="B371" t="s">
        <v>680</v>
      </c>
      <c r="C371" t="s">
        <v>681</v>
      </c>
      <c r="D371">
        <v>2019</v>
      </c>
      <c r="E371" t="s">
        <v>269</v>
      </c>
      <c r="F371">
        <v>7.33</v>
      </c>
      <c r="G371">
        <v>49</v>
      </c>
      <c r="H371">
        <v>43.67</v>
      </c>
      <c r="I371">
        <v>0</v>
      </c>
      <c r="J371">
        <v>0</v>
      </c>
      <c r="K371">
        <v>0</v>
      </c>
      <c r="L371">
        <v>0</v>
      </c>
    </row>
    <row r="372" spans="1:12">
      <c r="A372">
        <v>908</v>
      </c>
      <c r="B372" t="s">
        <v>682</v>
      </c>
      <c r="C372" t="s">
        <v>36</v>
      </c>
      <c r="D372">
        <v>2019</v>
      </c>
      <c r="E372" t="s">
        <v>269</v>
      </c>
      <c r="F372">
        <v>9.33</v>
      </c>
      <c r="G372">
        <v>31.33</v>
      </c>
      <c r="H372">
        <v>56.67</v>
      </c>
      <c r="I372">
        <v>0</v>
      </c>
      <c r="J372">
        <v>2.33</v>
      </c>
      <c r="K372">
        <v>0</v>
      </c>
      <c r="L372">
        <v>0.33</v>
      </c>
    </row>
    <row r="373" spans="1:12">
      <c r="A373">
        <v>909</v>
      </c>
      <c r="B373" t="s">
        <v>683</v>
      </c>
      <c r="C373" t="s">
        <v>36</v>
      </c>
      <c r="D373">
        <v>2019</v>
      </c>
      <c r="E373" t="s">
        <v>269</v>
      </c>
      <c r="F373">
        <v>7</v>
      </c>
      <c r="G373">
        <v>54.67</v>
      </c>
      <c r="H373">
        <v>38.33</v>
      </c>
      <c r="I373">
        <v>0</v>
      </c>
      <c r="J373">
        <v>0</v>
      </c>
      <c r="K373">
        <v>0</v>
      </c>
      <c r="L373">
        <v>0</v>
      </c>
    </row>
    <row r="374" spans="1:12">
      <c r="A374">
        <v>911</v>
      </c>
      <c r="B374" t="s">
        <v>684</v>
      </c>
      <c r="C374" t="s">
        <v>685</v>
      </c>
      <c r="D374">
        <v>2019</v>
      </c>
      <c r="E374" t="s">
        <v>269</v>
      </c>
      <c r="F374">
        <v>45.33</v>
      </c>
      <c r="G374">
        <v>0.67</v>
      </c>
      <c r="H374">
        <v>54</v>
      </c>
      <c r="I374">
        <v>0</v>
      </c>
      <c r="J374">
        <v>0</v>
      </c>
      <c r="K374">
        <v>0</v>
      </c>
      <c r="L374">
        <v>0</v>
      </c>
    </row>
    <row r="375" spans="1:12">
      <c r="A375">
        <v>912</v>
      </c>
      <c r="B375" t="s">
        <v>686</v>
      </c>
      <c r="C375" t="s">
        <v>36</v>
      </c>
      <c r="D375">
        <v>2019</v>
      </c>
      <c r="E375" t="s">
        <v>251</v>
      </c>
      <c r="F375">
        <v>58.67</v>
      </c>
      <c r="G375">
        <v>0</v>
      </c>
      <c r="H375">
        <v>41</v>
      </c>
      <c r="I375">
        <v>0</v>
      </c>
      <c r="J375">
        <v>0</v>
      </c>
      <c r="K375">
        <v>0</v>
      </c>
      <c r="L375">
        <v>0.33</v>
      </c>
    </row>
    <row r="376" spans="1:12">
      <c r="A376">
        <v>913</v>
      </c>
      <c r="B376" t="s">
        <v>687</v>
      </c>
      <c r="C376" t="s">
        <v>36</v>
      </c>
      <c r="D376">
        <v>2019</v>
      </c>
      <c r="E376" t="s">
        <v>251</v>
      </c>
      <c r="F376">
        <v>56.67</v>
      </c>
      <c r="G376">
        <v>0</v>
      </c>
      <c r="H376">
        <v>43.33</v>
      </c>
      <c r="I376">
        <v>0</v>
      </c>
      <c r="J376">
        <v>0</v>
      </c>
      <c r="K376">
        <v>0</v>
      </c>
      <c r="L376">
        <v>0</v>
      </c>
    </row>
    <row r="377" spans="1:12">
      <c r="A377">
        <v>914</v>
      </c>
      <c r="B377" t="s">
        <v>688</v>
      </c>
      <c r="C377" t="s">
        <v>36</v>
      </c>
      <c r="D377">
        <v>2019</v>
      </c>
      <c r="E377" t="s">
        <v>251</v>
      </c>
      <c r="F377">
        <v>23.33</v>
      </c>
      <c r="G377">
        <v>0</v>
      </c>
      <c r="H377">
        <v>76.33</v>
      </c>
      <c r="I377">
        <v>0</v>
      </c>
      <c r="J377">
        <v>0.33</v>
      </c>
      <c r="K377">
        <v>0</v>
      </c>
      <c r="L377">
        <v>0</v>
      </c>
    </row>
    <row r="378" spans="1:12">
      <c r="A378">
        <v>915</v>
      </c>
      <c r="B378" t="s">
        <v>689</v>
      </c>
      <c r="C378" t="s">
        <v>690</v>
      </c>
      <c r="D378">
        <v>2019</v>
      </c>
      <c r="E378" t="s">
        <v>251</v>
      </c>
      <c r="F378">
        <v>52.33</v>
      </c>
      <c r="G378">
        <v>7.33</v>
      </c>
      <c r="H378">
        <v>40.33</v>
      </c>
      <c r="I378">
        <v>0</v>
      </c>
      <c r="J378">
        <v>0</v>
      </c>
      <c r="K378">
        <v>0</v>
      </c>
      <c r="L378">
        <v>0</v>
      </c>
    </row>
    <row r="379" spans="1:12">
      <c r="A379">
        <v>916</v>
      </c>
      <c r="B379" t="s">
        <v>691</v>
      </c>
      <c r="C379" t="s">
        <v>692</v>
      </c>
      <c r="D379">
        <v>2019</v>
      </c>
      <c r="E379" t="s">
        <v>251</v>
      </c>
      <c r="F379">
        <v>42.67</v>
      </c>
      <c r="G379">
        <v>0</v>
      </c>
      <c r="H379">
        <v>57.33</v>
      </c>
      <c r="I379">
        <v>0</v>
      </c>
      <c r="J379">
        <v>0</v>
      </c>
      <c r="K379">
        <v>0</v>
      </c>
      <c r="L379">
        <v>0</v>
      </c>
    </row>
    <row r="380" spans="1:12">
      <c r="A380">
        <v>917</v>
      </c>
      <c r="B380" t="s">
        <v>693</v>
      </c>
      <c r="C380" t="s">
        <v>694</v>
      </c>
      <c r="D380">
        <v>2019</v>
      </c>
      <c r="E380" t="s">
        <v>251</v>
      </c>
      <c r="F380">
        <v>47</v>
      </c>
      <c r="G380">
        <v>0</v>
      </c>
      <c r="H380">
        <v>53</v>
      </c>
      <c r="I380">
        <v>0</v>
      </c>
      <c r="J380">
        <v>0</v>
      </c>
      <c r="K380">
        <v>0</v>
      </c>
      <c r="L380">
        <v>0</v>
      </c>
    </row>
    <row r="381" spans="1:12">
      <c r="A381">
        <v>918</v>
      </c>
      <c r="B381" t="s">
        <v>695</v>
      </c>
      <c r="C381" t="s">
        <v>36</v>
      </c>
      <c r="D381">
        <v>2019</v>
      </c>
      <c r="E381" t="s">
        <v>251</v>
      </c>
      <c r="F381">
        <v>59.67</v>
      </c>
      <c r="G381">
        <v>0</v>
      </c>
      <c r="H381">
        <v>40.33</v>
      </c>
      <c r="I381">
        <v>0</v>
      </c>
      <c r="J381">
        <v>0</v>
      </c>
      <c r="K381">
        <v>0</v>
      </c>
      <c r="L381">
        <v>0</v>
      </c>
    </row>
    <row r="382" spans="1:12">
      <c r="A382">
        <v>919</v>
      </c>
      <c r="B382" t="s">
        <v>696</v>
      </c>
      <c r="C382" t="s">
        <v>697</v>
      </c>
      <c r="D382">
        <v>2019</v>
      </c>
      <c r="E382" t="s">
        <v>251</v>
      </c>
      <c r="F382">
        <v>59</v>
      </c>
      <c r="G382">
        <v>0</v>
      </c>
      <c r="H382">
        <v>41</v>
      </c>
      <c r="I382">
        <v>0</v>
      </c>
      <c r="J382">
        <v>0</v>
      </c>
      <c r="K382">
        <v>0</v>
      </c>
      <c r="L382">
        <v>0</v>
      </c>
    </row>
    <row r="383" spans="1:12">
      <c r="A383">
        <v>920</v>
      </c>
      <c r="B383" t="s">
        <v>698</v>
      </c>
      <c r="C383" t="s">
        <v>699</v>
      </c>
      <c r="D383">
        <v>2019</v>
      </c>
      <c r="E383" t="s">
        <v>251</v>
      </c>
      <c r="F383">
        <v>52.67</v>
      </c>
      <c r="G383">
        <v>1</v>
      </c>
      <c r="H383">
        <v>46.33</v>
      </c>
      <c r="I383">
        <v>0</v>
      </c>
      <c r="J383">
        <v>0</v>
      </c>
      <c r="K383">
        <v>0</v>
      </c>
      <c r="L383">
        <v>0</v>
      </c>
    </row>
    <row r="384" spans="1:12">
      <c r="A384">
        <v>921</v>
      </c>
      <c r="B384" t="s">
        <v>700</v>
      </c>
      <c r="C384" t="s">
        <v>701</v>
      </c>
      <c r="D384">
        <v>2019</v>
      </c>
      <c r="E384" t="s">
        <v>251</v>
      </c>
      <c r="F384">
        <v>43.67</v>
      </c>
      <c r="G384">
        <v>6.67</v>
      </c>
      <c r="H384">
        <v>49.67</v>
      </c>
      <c r="I384">
        <v>0</v>
      </c>
      <c r="J384">
        <v>0</v>
      </c>
      <c r="K384">
        <v>0</v>
      </c>
      <c r="L384">
        <v>0</v>
      </c>
    </row>
    <row r="385" spans="1:12">
      <c r="A385">
        <v>922</v>
      </c>
      <c r="B385" t="s">
        <v>702</v>
      </c>
      <c r="C385" t="s">
        <v>703</v>
      </c>
      <c r="D385">
        <v>2019</v>
      </c>
      <c r="E385" t="s">
        <v>251</v>
      </c>
      <c r="F385">
        <v>52.67</v>
      </c>
      <c r="G385">
        <v>0</v>
      </c>
      <c r="H385">
        <v>47.33</v>
      </c>
      <c r="I385">
        <v>0</v>
      </c>
      <c r="J385">
        <v>0</v>
      </c>
      <c r="K385">
        <v>0</v>
      </c>
      <c r="L385">
        <v>0</v>
      </c>
    </row>
    <row r="386" spans="1:12">
      <c r="A386">
        <v>923</v>
      </c>
      <c r="B386" t="s">
        <v>704</v>
      </c>
      <c r="C386" t="s">
        <v>36</v>
      </c>
      <c r="D386">
        <v>2019</v>
      </c>
      <c r="E386" t="s">
        <v>251</v>
      </c>
      <c r="F386">
        <v>65.67</v>
      </c>
      <c r="G386">
        <v>0</v>
      </c>
      <c r="H386">
        <v>34.33</v>
      </c>
      <c r="I386">
        <v>0</v>
      </c>
      <c r="J386">
        <v>0</v>
      </c>
      <c r="K386">
        <v>0</v>
      </c>
      <c r="L386">
        <v>0</v>
      </c>
    </row>
    <row r="387" spans="1:12">
      <c r="A387">
        <v>924</v>
      </c>
      <c r="B387" t="s">
        <v>705</v>
      </c>
      <c r="C387" t="s">
        <v>36</v>
      </c>
      <c r="D387">
        <v>2019</v>
      </c>
      <c r="E387" t="s">
        <v>251</v>
      </c>
      <c r="F387">
        <v>52</v>
      </c>
      <c r="G387">
        <v>0</v>
      </c>
      <c r="H387">
        <v>48</v>
      </c>
      <c r="I387">
        <v>0</v>
      </c>
      <c r="J387">
        <v>0</v>
      </c>
      <c r="K387">
        <v>0</v>
      </c>
      <c r="L387">
        <v>0</v>
      </c>
    </row>
    <row r="388" spans="1:12">
      <c r="A388">
        <v>925</v>
      </c>
      <c r="B388" t="s">
        <v>706</v>
      </c>
      <c r="C388" t="s">
        <v>707</v>
      </c>
      <c r="D388">
        <v>2019</v>
      </c>
      <c r="E388" t="s">
        <v>251</v>
      </c>
      <c r="F388">
        <v>54.67</v>
      </c>
      <c r="G388">
        <v>0</v>
      </c>
      <c r="H388">
        <v>45.33</v>
      </c>
      <c r="I388">
        <v>0</v>
      </c>
      <c r="J388">
        <v>0</v>
      </c>
      <c r="K388">
        <v>0</v>
      </c>
      <c r="L388">
        <v>0</v>
      </c>
    </row>
    <row r="389" spans="1:12">
      <c r="A389">
        <v>926</v>
      </c>
      <c r="B389" t="s">
        <v>708</v>
      </c>
      <c r="C389" t="s">
        <v>709</v>
      </c>
      <c r="D389">
        <v>2019</v>
      </c>
      <c r="E389" t="s">
        <v>251</v>
      </c>
      <c r="F389">
        <v>68.67</v>
      </c>
      <c r="G389">
        <v>0</v>
      </c>
      <c r="H389">
        <v>31.33</v>
      </c>
      <c r="I389">
        <v>0</v>
      </c>
      <c r="J389">
        <v>0</v>
      </c>
      <c r="K389">
        <v>0</v>
      </c>
      <c r="L389">
        <v>0</v>
      </c>
    </row>
    <row r="390" spans="1:12">
      <c r="A390">
        <v>927</v>
      </c>
      <c r="B390" t="s">
        <v>710</v>
      </c>
      <c r="C390" t="s">
        <v>711</v>
      </c>
      <c r="D390">
        <v>2019</v>
      </c>
      <c r="E390" t="s">
        <v>251</v>
      </c>
      <c r="F390">
        <v>71.33</v>
      </c>
      <c r="G390">
        <v>0</v>
      </c>
      <c r="H390">
        <v>28.67</v>
      </c>
      <c r="I390">
        <v>0</v>
      </c>
      <c r="J390">
        <v>0</v>
      </c>
      <c r="K390">
        <v>0</v>
      </c>
      <c r="L390">
        <v>0</v>
      </c>
    </row>
    <row r="391" spans="1:12">
      <c r="A391">
        <v>928</v>
      </c>
      <c r="B391" t="s">
        <v>712</v>
      </c>
      <c r="C391" t="s">
        <v>713</v>
      </c>
      <c r="D391">
        <v>2019</v>
      </c>
      <c r="E391" t="s">
        <v>251</v>
      </c>
      <c r="F391">
        <v>54</v>
      </c>
      <c r="G391">
        <v>1.33</v>
      </c>
      <c r="H391">
        <v>44.33</v>
      </c>
      <c r="I391">
        <v>0</v>
      </c>
      <c r="J391">
        <v>0.33</v>
      </c>
      <c r="K391">
        <v>0</v>
      </c>
      <c r="L391">
        <v>0</v>
      </c>
    </row>
    <row r="392" spans="1:12">
      <c r="A392">
        <v>929</v>
      </c>
      <c r="B392" t="s">
        <v>714</v>
      </c>
      <c r="C392" t="s">
        <v>713</v>
      </c>
      <c r="D392">
        <v>2019</v>
      </c>
      <c r="E392" t="s">
        <v>251</v>
      </c>
      <c r="F392">
        <v>37.67</v>
      </c>
      <c r="G392">
        <v>1.33</v>
      </c>
      <c r="H392">
        <v>60.67</v>
      </c>
      <c r="I392">
        <v>0</v>
      </c>
      <c r="J392">
        <v>0.33</v>
      </c>
      <c r="K392">
        <v>0</v>
      </c>
      <c r="L392">
        <v>0</v>
      </c>
    </row>
    <row r="393" spans="1:12">
      <c r="A393">
        <v>930</v>
      </c>
      <c r="B393" t="s">
        <v>715</v>
      </c>
      <c r="C393" t="s">
        <v>36</v>
      </c>
      <c r="D393">
        <v>2019</v>
      </c>
      <c r="E393" t="s">
        <v>251</v>
      </c>
      <c r="F393">
        <v>36.67</v>
      </c>
      <c r="G393">
        <v>0</v>
      </c>
      <c r="H393">
        <v>63.33</v>
      </c>
      <c r="I393">
        <v>0</v>
      </c>
      <c r="J393">
        <v>0</v>
      </c>
      <c r="K393">
        <v>0</v>
      </c>
      <c r="L393">
        <v>0</v>
      </c>
    </row>
    <row r="394" spans="1:12">
      <c r="A394">
        <v>931</v>
      </c>
      <c r="B394" t="s">
        <v>716</v>
      </c>
      <c r="C394" t="s">
        <v>36</v>
      </c>
      <c r="D394">
        <v>2019</v>
      </c>
      <c r="E394" t="s">
        <v>251</v>
      </c>
      <c r="F394">
        <v>43.33</v>
      </c>
      <c r="G394">
        <v>12.33</v>
      </c>
      <c r="H394">
        <v>44.33</v>
      </c>
      <c r="I394">
        <v>0</v>
      </c>
      <c r="J394">
        <v>0</v>
      </c>
      <c r="K394">
        <v>0</v>
      </c>
      <c r="L394">
        <v>0</v>
      </c>
    </row>
    <row r="395" spans="1:12">
      <c r="A395">
        <v>932</v>
      </c>
      <c r="B395" t="s">
        <v>717</v>
      </c>
      <c r="C395" t="s">
        <v>718</v>
      </c>
      <c r="D395">
        <v>2019</v>
      </c>
      <c r="E395" t="s">
        <v>251</v>
      </c>
      <c r="F395">
        <v>37.33</v>
      </c>
      <c r="G395">
        <v>20.329999999999998</v>
      </c>
      <c r="H395">
        <v>42.33</v>
      </c>
      <c r="I395">
        <v>0</v>
      </c>
      <c r="J395">
        <v>0</v>
      </c>
      <c r="K395">
        <v>0</v>
      </c>
      <c r="L395">
        <v>0</v>
      </c>
    </row>
    <row r="396" spans="1:12">
      <c r="A396">
        <v>933</v>
      </c>
      <c r="B396" t="s">
        <v>719</v>
      </c>
      <c r="C396" t="s">
        <v>720</v>
      </c>
      <c r="D396">
        <v>2019</v>
      </c>
      <c r="E396" t="s">
        <v>251</v>
      </c>
      <c r="F396">
        <v>70</v>
      </c>
      <c r="G396">
        <v>0.33</v>
      </c>
      <c r="H396">
        <v>29</v>
      </c>
      <c r="I396">
        <v>0</v>
      </c>
      <c r="J396">
        <v>0.67</v>
      </c>
      <c r="K396">
        <v>0</v>
      </c>
      <c r="L396">
        <v>0</v>
      </c>
    </row>
    <row r="397" spans="1:12">
      <c r="A397">
        <v>934</v>
      </c>
      <c r="B397" t="s">
        <v>721</v>
      </c>
      <c r="C397" t="s">
        <v>722</v>
      </c>
      <c r="D397">
        <v>2019</v>
      </c>
      <c r="E397" t="s">
        <v>251</v>
      </c>
      <c r="F397">
        <v>51.67</v>
      </c>
      <c r="G397">
        <v>3</v>
      </c>
      <c r="H397">
        <v>45</v>
      </c>
      <c r="I397">
        <v>0</v>
      </c>
      <c r="J397">
        <v>0</v>
      </c>
      <c r="K397">
        <v>0</v>
      </c>
      <c r="L397">
        <v>0.33</v>
      </c>
    </row>
    <row r="398" spans="1:12">
      <c r="A398">
        <v>935</v>
      </c>
      <c r="B398" t="s">
        <v>723</v>
      </c>
      <c r="C398" t="s">
        <v>724</v>
      </c>
      <c r="D398">
        <v>2019</v>
      </c>
      <c r="E398" t="s">
        <v>251</v>
      </c>
      <c r="F398">
        <v>60.67</v>
      </c>
      <c r="G398">
        <v>0.33</v>
      </c>
      <c r="H398">
        <v>39</v>
      </c>
      <c r="I398">
        <v>0</v>
      </c>
      <c r="J398">
        <v>0</v>
      </c>
      <c r="K398">
        <v>0</v>
      </c>
      <c r="L398">
        <v>0</v>
      </c>
    </row>
    <row r="399" spans="1:12">
      <c r="A399">
        <v>936</v>
      </c>
      <c r="B399" t="s">
        <v>725</v>
      </c>
      <c r="C399" t="s">
        <v>36</v>
      </c>
      <c r="D399">
        <v>2019</v>
      </c>
      <c r="E399" t="s">
        <v>251</v>
      </c>
      <c r="F399">
        <v>71.67</v>
      </c>
      <c r="G399">
        <v>0</v>
      </c>
      <c r="H399">
        <v>28.33</v>
      </c>
      <c r="I399">
        <v>0</v>
      </c>
      <c r="J399">
        <v>0</v>
      </c>
      <c r="K399">
        <v>0</v>
      </c>
      <c r="L399">
        <v>0</v>
      </c>
    </row>
    <row r="400" spans="1:12">
      <c r="A400">
        <v>937</v>
      </c>
      <c r="B400" t="s">
        <v>726</v>
      </c>
      <c r="C400" t="s">
        <v>36</v>
      </c>
      <c r="D400">
        <v>2019</v>
      </c>
      <c r="E400" t="s">
        <v>251</v>
      </c>
      <c r="F400">
        <v>64</v>
      </c>
      <c r="G400">
        <v>0</v>
      </c>
      <c r="H400">
        <v>36</v>
      </c>
      <c r="I400">
        <v>0</v>
      </c>
      <c r="J400">
        <v>0</v>
      </c>
      <c r="K400">
        <v>0</v>
      </c>
      <c r="L400">
        <v>0</v>
      </c>
    </row>
    <row r="401" spans="1:12">
      <c r="A401">
        <v>938</v>
      </c>
      <c r="B401" t="s">
        <v>727</v>
      </c>
      <c r="C401" t="s">
        <v>36</v>
      </c>
      <c r="D401">
        <v>2019</v>
      </c>
      <c r="E401" t="s">
        <v>251</v>
      </c>
      <c r="F401">
        <v>70.67</v>
      </c>
      <c r="G401">
        <v>0</v>
      </c>
      <c r="H401">
        <v>29</v>
      </c>
      <c r="I401">
        <v>0</v>
      </c>
      <c r="J401">
        <v>0.33</v>
      </c>
      <c r="K401">
        <v>0</v>
      </c>
      <c r="L401">
        <v>0</v>
      </c>
    </row>
    <row r="402" spans="1:12">
      <c r="A402">
        <v>939</v>
      </c>
      <c r="B402" t="s">
        <v>728</v>
      </c>
      <c r="C402" t="s">
        <v>36</v>
      </c>
      <c r="D402">
        <v>2019</v>
      </c>
      <c r="E402" t="s">
        <v>251</v>
      </c>
      <c r="F402">
        <v>24.67</v>
      </c>
      <c r="G402">
        <v>13.67</v>
      </c>
      <c r="H402">
        <v>61.33</v>
      </c>
      <c r="I402">
        <v>0</v>
      </c>
      <c r="J402">
        <v>0</v>
      </c>
      <c r="K402">
        <v>0</v>
      </c>
      <c r="L402">
        <v>0.33</v>
      </c>
    </row>
    <row r="403" spans="1:12">
      <c r="A403">
        <v>940</v>
      </c>
      <c r="B403" t="s">
        <v>729</v>
      </c>
      <c r="C403" t="s">
        <v>36</v>
      </c>
      <c r="D403">
        <v>2019</v>
      </c>
      <c r="E403" t="s">
        <v>251</v>
      </c>
      <c r="F403">
        <v>53</v>
      </c>
      <c r="G403">
        <v>10.67</v>
      </c>
      <c r="H403">
        <v>36.33</v>
      </c>
      <c r="I403">
        <v>0</v>
      </c>
      <c r="J403">
        <v>0</v>
      </c>
      <c r="K403">
        <v>0</v>
      </c>
      <c r="L403">
        <v>0</v>
      </c>
    </row>
    <row r="404" spans="1:12">
      <c r="A404">
        <v>941</v>
      </c>
      <c r="B404" t="s">
        <v>730</v>
      </c>
      <c r="C404" t="s">
        <v>731</v>
      </c>
      <c r="D404">
        <v>2019</v>
      </c>
      <c r="E404" t="s">
        <v>251</v>
      </c>
      <c r="F404">
        <v>44.67</v>
      </c>
      <c r="G404">
        <v>0</v>
      </c>
      <c r="H404">
        <v>55.33</v>
      </c>
      <c r="I404">
        <v>0</v>
      </c>
      <c r="J404">
        <v>0</v>
      </c>
      <c r="K404">
        <v>0</v>
      </c>
      <c r="L404">
        <v>0</v>
      </c>
    </row>
    <row r="405" spans="1:12">
      <c r="A405">
        <v>942</v>
      </c>
      <c r="B405" t="s">
        <v>732</v>
      </c>
      <c r="C405" t="s">
        <v>733</v>
      </c>
      <c r="D405">
        <v>2019</v>
      </c>
      <c r="E405" t="s">
        <v>251</v>
      </c>
      <c r="F405">
        <v>75.67</v>
      </c>
      <c r="G405">
        <v>0</v>
      </c>
      <c r="H405">
        <v>24</v>
      </c>
      <c r="I405">
        <v>0</v>
      </c>
      <c r="J405">
        <v>0</v>
      </c>
      <c r="K405">
        <v>0</v>
      </c>
      <c r="L405">
        <v>0.33</v>
      </c>
    </row>
    <row r="406" spans="1:12">
      <c r="A406">
        <v>943</v>
      </c>
      <c r="B406" t="s">
        <v>734</v>
      </c>
      <c r="C406" t="s">
        <v>36</v>
      </c>
      <c r="D406">
        <v>2019</v>
      </c>
      <c r="E406" t="s">
        <v>251</v>
      </c>
      <c r="F406">
        <v>47.33</v>
      </c>
      <c r="G406">
        <v>7</v>
      </c>
      <c r="H406">
        <v>45.67</v>
      </c>
      <c r="I406">
        <v>0</v>
      </c>
      <c r="J406">
        <v>0</v>
      </c>
      <c r="K406">
        <v>0</v>
      </c>
      <c r="L406">
        <v>0</v>
      </c>
    </row>
    <row r="407" spans="1:12">
      <c r="A407">
        <v>944</v>
      </c>
      <c r="B407" t="s">
        <v>735</v>
      </c>
      <c r="C407" t="s">
        <v>736</v>
      </c>
      <c r="D407">
        <v>2019</v>
      </c>
      <c r="E407" t="s">
        <v>251</v>
      </c>
      <c r="F407">
        <v>64</v>
      </c>
      <c r="G407">
        <v>0</v>
      </c>
      <c r="H407">
        <v>36</v>
      </c>
      <c r="I407">
        <v>0</v>
      </c>
      <c r="J407">
        <v>0</v>
      </c>
      <c r="K407">
        <v>0</v>
      </c>
      <c r="L407">
        <v>0</v>
      </c>
    </row>
    <row r="408" spans="1:12">
      <c r="A408">
        <v>945</v>
      </c>
      <c r="B408" t="s">
        <v>737</v>
      </c>
      <c r="C408" t="s">
        <v>36</v>
      </c>
      <c r="D408">
        <v>2019</v>
      </c>
      <c r="E408" t="s">
        <v>251</v>
      </c>
      <c r="F408">
        <v>67.33</v>
      </c>
      <c r="G408">
        <v>0</v>
      </c>
      <c r="H408">
        <v>32.67</v>
      </c>
      <c r="I408">
        <v>0</v>
      </c>
      <c r="J408">
        <v>0</v>
      </c>
      <c r="K408">
        <v>0</v>
      </c>
      <c r="L408">
        <v>0</v>
      </c>
    </row>
    <row r="409" spans="1:12">
      <c r="A409">
        <v>946</v>
      </c>
      <c r="B409" t="s">
        <v>738</v>
      </c>
      <c r="C409" t="s">
        <v>36</v>
      </c>
      <c r="D409">
        <v>2019</v>
      </c>
      <c r="E409" t="s">
        <v>251</v>
      </c>
      <c r="F409">
        <v>64.67</v>
      </c>
      <c r="G409">
        <v>0</v>
      </c>
      <c r="H409">
        <v>35.33</v>
      </c>
      <c r="I409">
        <v>0</v>
      </c>
      <c r="J409">
        <v>0</v>
      </c>
      <c r="K409">
        <v>0</v>
      </c>
      <c r="L409">
        <v>0</v>
      </c>
    </row>
    <row r="410" spans="1:12">
      <c r="A410">
        <v>947</v>
      </c>
      <c r="B410" t="s">
        <v>739</v>
      </c>
      <c r="C410" t="s">
        <v>740</v>
      </c>
      <c r="D410">
        <v>2019</v>
      </c>
      <c r="E410" t="s">
        <v>251</v>
      </c>
      <c r="F410">
        <v>56.67</v>
      </c>
      <c r="G410">
        <v>9</v>
      </c>
      <c r="H410">
        <v>34.33</v>
      </c>
      <c r="I410">
        <v>0</v>
      </c>
      <c r="J410">
        <v>0</v>
      </c>
      <c r="K410">
        <v>0</v>
      </c>
      <c r="L410">
        <v>0</v>
      </c>
    </row>
    <row r="411" spans="1:12">
      <c r="A411">
        <v>948</v>
      </c>
      <c r="B411" t="s">
        <v>741</v>
      </c>
      <c r="C411" t="s">
        <v>36</v>
      </c>
      <c r="D411">
        <v>2019</v>
      </c>
      <c r="E411" t="s">
        <v>251</v>
      </c>
      <c r="F411">
        <v>54.67</v>
      </c>
      <c r="G411">
        <v>0.67</v>
      </c>
      <c r="H411">
        <v>43.33</v>
      </c>
      <c r="I411">
        <v>0</v>
      </c>
      <c r="J411">
        <v>1.33</v>
      </c>
      <c r="K411">
        <v>0</v>
      </c>
      <c r="L411">
        <v>0</v>
      </c>
    </row>
    <row r="412" spans="1:12">
      <c r="A412">
        <v>949</v>
      </c>
      <c r="B412" t="s">
        <v>742</v>
      </c>
      <c r="C412" t="s">
        <v>36</v>
      </c>
      <c r="D412">
        <v>2019</v>
      </c>
      <c r="E412" t="s">
        <v>251</v>
      </c>
      <c r="F412">
        <v>67</v>
      </c>
      <c r="G412">
        <v>0</v>
      </c>
      <c r="H412">
        <v>32.67</v>
      </c>
      <c r="I412">
        <v>0</v>
      </c>
      <c r="J412">
        <v>0</v>
      </c>
      <c r="K412">
        <v>0</v>
      </c>
      <c r="L412">
        <v>0.33</v>
      </c>
    </row>
    <row r="413" spans="1:12">
      <c r="A413">
        <v>950</v>
      </c>
      <c r="B413" t="s">
        <v>743</v>
      </c>
      <c r="C413" t="s">
        <v>744</v>
      </c>
      <c r="D413">
        <v>2019</v>
      </c>
      <c r="E413" t="s">
        <v>251</v>
      </c>
      <c r="F413">
        <v>39.67</v>
      </c>
      <c r="G413">
        <v>12.67</v>
      </c>
      <c r="H413">
        <v>47.67</v>
      </c>
      <c r="I413">
        <v>0</v>
      </c>
      <c r="J413">
        <v>0</v>
      </c>
      <c r="K413">
        <v>0</v>
      </c>
      <c r="L413">
        <v>0</v>
      </c>
    </row>
    <row r="414" spans="1:12">
      <c r="A414">
        <v>951</v>
      </c>
      <c r="B414" t="s">
        <v>745</v>
      </c>
      <c r="C414" t="s">
        <v>36</v>
      </c>
      <c r="D414">
        <v>2019</v>
      </c>
      <c r="E414" t="s">
        <v>251</v>
      </c>
      <c r="F414">
        <v>52.33</v>
      </c>
      <c r="G414">
        <v>2</v>
      </c>
      <c r="H414">
        <v>45.67</v>
      </c>
      <c r="I414">
        <v>0</v>
      </c>
      <c r="J414">
        <v>0</v>
      </c>
      <c r="K414">
        <v>0</v>
      </c>
      <c r="L414">
        <v>0</v>
      </c>
    </row>
    <row r="415" spans="1:12">
      <c r="A415">
        <v>952</v>
      </c>
      <c r="B415" t="s">
        <v>746</v>
      </c>
      <c r="C415" t="s">
        <v>747</v>
      </c>
      <c r="D415">
        <v>2019</v>
      </c>
      <c r="E415" t="s">
        <v>251</v>
      </c>
      <c r="F415">
        <v>66.67</v>
      </c>
      <c r="G415">
        <v>0</v>
      </c>
      <c r="H415">
        <v>33.33</v>
      </c>
      <c r="I415">
        <v>0</v>
      </c>
      <c r="J415">
        <v>0</v>
      </c>
      <c r="K415">
        <v>0</v>
      </c>
      <c r="L415">
        <v>0</v>
      </c>
    </row>
    <row r="416" spans="1:12">
      <c r="A416">
        <v>953</v>
      </c>
      <c r="B416" t="s">
        <v>748</v>
      </c>
      <c r="C416" t="s">
        <v>747</v>
      </c>
      <c r="D416">
        <v>2019</v>
      </c>
      <c r="E416" t="s">
        <v>251</v>
      </c>
      <c r="F416">
        <v>65.33</v>
      </c>
      <c r="G416">
        <v>0</v>
      </c>
      <c r="H416">
        <v>34.67</v>
      </c>
      <c r="I416">
        <v>0</v>
      </c>
      <c r="J416">
        <v>0</v>
      </c>
      <c r="K416">
        <v>0</v>
      </c>
      <c r="L416">
        <v>0</v>
      </c>
    </row>
    <row r="417" spans="1:12">
      <c r="A417">
        <v>954</v>
      </c>
      <c r="B417" t="s">
        <v>749</v>
      </c>
      <c r="C417" t="s">
        <v>36</v>
      </c>
      <c r="D417">
        <v>2019</v>
      </c>
      <c r="E417" t="s">
        <v>251</v>
      </c>
      <c r="F417">
        <v>54.33</v>
      </c>
      <c r="G417">
        <v>7</v>
      </c>
      <c r="H417">
        <v>38.67</v>
      </c>
      <c r="I417">
        <v>0</v>
      </c>
      <c r="J417">
        <v>0</v>
      </c>
      <c r="K417">
        <v>0</v>
      </c>
      <c r="L417">
        <v>0</v>
      </c>
    </row>
    <row r="418" spans="1:12">
      <c r="A418">
        <v>955</v>
      </c>
      <c r="B418" t="s">
        <v>750</v>
      </c>
      <c r="C418" t="s">
        <v>36</v>
      </c>
      <c r="D418">
        <v>2019</v>
      </c>
      <c r="E418" t="s">
        <v>251</v>
      </c>
      <c r="F418">
        <v>46.67</v>
      </c>
      <c r="G418">
        <v>6.67</v>
      </c>
      <c r="H418">
        <v>46.67</v>
      </c>
      <c r="I418">
        <v>0</v>
      </c>
      <c r="J418">
        <v>0</v>
      </c>
      <c r="K418">
        <v>0</v>
      </c>
      <c r="L418">
        <v>0</v>
      </c>
    </row>
    <row r="419" spans="1:12">
      <c r="A419">
        <v>956</v>
      </c>
      <c r="B419" t="s">
        <v>751</v>
      </c>
      <c r="C419" t="s">
        <v>36</v>
      </c>
      <c r="D419">
        <v>2019</v>
      </c>
      <c r="E419" t="s">
        <v>269</v>
      </c>
      <c r="F419">
        <v>3.33</v>
      </c>
      <c r="G419">
        <v>54.67</v>
      </c>
      <c r="H419">
        <v>35</v>
      </c>
      <c r="I419">
        <v>6.67</v>
      </c>
      <c r="J419">
        <v>0</v>
      </c>
      <c r="K419">
        <v>0</v>
      </c>
      <c r="L419">
        <v>0.33</v>
      </c>
    </row>
    <row r="420" spans="1:12">
      <c r="A420">
        <v>957</v>
      </c>
      <c r="B420" t="s">
        <v>752</v>
      </c>
      <c r="C420" t="s">
        <v>36</v>
      </c>
      <c r="D420">
        <v>2019</v>
      </c>
      <c r="E420" t="s">
        <v>269</v>
      </c>
      <c r="F420">
        <v>3.33</v>
      </c>
      <c r="G420">
        <v>55.67</v>
      </c>
      <c r="H420">
        <v>34.67</v>
      </c>
      <c r="I420">
        <v>5.33</v>
      </c>
      <c r="J420">
        <v>0</v>
      </c>
      <c r="K420">
        <v>0</v>
      </c>
      <c r="L420">
        <v>1</v>
      </c>
    </row>
    <row r="421" spans="1:12">
      <c r="A421">
        <v>958</v>
      </c>
      <c r="B421" t="s">
        <v>753</v>
      </c>
      <c r="C421" t="s">
        <v>36</v>
      </c>
      <c r="D421">
        <v>2019</v>
      </c>
      <c r="E421" t="s">
        <v>269</v>
      </c>
      <c r="F421">
        <v>9.67</v>
      </c>
      <c r="G421">
        <v>11</v>
      </c>
      <c r="H421">
        <v>67.33</v>
      </c>
      <c r="I421">
        <v>12</v>
      </c>
      <c r="J421">
        <v>0</v>
      </c>
      <c r="K421">
        <v>0</v>
      </c>
      <c r="L421">
        <v>0</v>
      </c>
    </row>
    <row r="422" spans="1:12">
      <c r="A422">
        <v>959</v>
      </c>
      <c r="B422" t="s">
        <v>754</v>
      </c>
      <c r="C422" t="s">
        <v>755</v>
      </c>
      <c r="D422">
        <v>2019</v>
      </c>
      <c r="E422" t="s">
        <v>269</v>
      </c>
      <c r="F422">
        <v>6.33</v>
      </c>
      <c r="G422">
        <v>58</v>
      </c>
      <c r="H422">
        <v>26.67</v>
      </c>
      <c r="I422">
        <v>8.67</v>
      </c>
      <c r="J422">
        <v>0</v>
      </c>
      <c r="K422">
        <v>0</v>
      </c>
      <c r="L422">
        <v>0.33</v>
      </c>
    </row>
    <row r="423" spans="1:12">
      <c r="A423">
        <v>960</v>
      </c>
      <c r="B423" t="s">
        <v>756</v>
      </c>
      <c r="C423" t="s">
        <v>757</v>
      </c>
      <c r="D423">
        <v>2019</v>
      </c>
      <c r="E423" t="s">
        <v>269</v>
      </c>
      <c r="F423">
        <v>26.67</v>
      </c>
      <c r="G423">
        <v>29</v>
      </c>
      <c r="H423">
        <v>41.67</v>
      </c>
      <c r="I423">
        <v>2.67</v>
      </c>
      <c r="J423">
        <v>0</v>
      </c>
      <c r="K423">
        <v>0</v>
      </c>
      <c r="L423">
        <v>0</v>
      </c>
    </row>
    <row r="424" spans="1:12">
      <c r="A424">
        <v>961</v>
      </c>
      <c r="B424" t="s">
        <v>756</v>
      </c>
      <c r="C424" t="s">
        <v>758</v>
      </c>
      <c r="D424">
        <v>2019</v>
      </c>
      <c r="E424" t="s">
        <v>269</v>
      </c>
      <c r="F424">
        <v>26.67</v>
      </c>
      <c r="G424">
        <v>29</v>
      </c>
      <c r="H424">
        <v>41.67</v>
      </c>
      <c r="I424">
        <v>2.67</v>
      </c>
      <c r="J424">
        <v>0</v>
      </c>
      <c r="K424">
        <v>0</v>
      </c>
      <c r="L424">
        <v>0</v>
      </c>
    </row>
    <row r="425" spans="1:12">
      <c r="A425">
        <v>962</v>
      </c>
      <c r="B425" t="s">
        <v>759</v>
      </c>
      <c r="C425" t="s">
        <v>36</v>
      </c>
      <c r="D425">
        <v>2019</v>
      </c>
      <c r="E425" t="s">
        <v>269</v>
      </c>
      <c r="F425">
        <v>0</v>
      </c>
      <c r="G425">
        <v>62</v>
      </c>
      <c r="H425">
        <v>36.33</v>
      </c>
      <c r="I425">
        <v>1.33</v>
      </c>
      <c r="J425">
        <v>0</v>
      </c>
      <c r="K425">
        <v>0</v>
      </c>
      <c r="L425">
        <v>0.33</v>
      </c>
    </row>
    <row r="426" spans="1:12">
      <c r="A426">
        <v>963</v>
      </c>
      <c r="B426" t="s">
        <v>760</v>
      </c>
      <c r="C426" t="s">
        <v>36</v>
      </c>
      <c r="D426">
        <v>2019</v>
      </c>
      <c r="E426" t="s">
        <v>269</v>
      </c>
      <c r="F426">
        <v>0.67</v>
      </c>
      <c r="G426">
        <v>54</v>
      </c>
      <c r="H426">
        <v>44.33</v>
      </c>
      <c r="I426">
        <v>0</v>
      </c>
      <c r="J426">
        <v>0.67</v>
      </c>
      <c r="K426">
        <v>0</v>
      </c>
      <c r="L426">
        <v>0.33</v>
      </c>
    </row>
    <row r="427" spans="1:12">
      <c r="A427">
        <v>964</v>
      </c>
      <c r="B427" t="s">
        <v>761</v>
      </c>
      <c r="C427" t="s">
        <v>762</v>
      </c>
      <c r="D427">
        <v>2019</v>
      </c>
      <c r="E427" t="s">
        <v>269</v>
      </c>
      <c r="F427">
        <v>2.67</v>
      </c>
      <c r="G427">
        <v>37.33</v>
      </c>
      <c r="H427">
        <v>58.33</v>
      </c>
      <c r="I427">
        <v>0</v>
      </c>
      <c r="J427">
        <v>1.67</v>
      </c>
      <c r="K427">
        <v>0</v>
      </c>
      <c r="L427">
        <v>0</v>
      </c>
    </row>
    <row r="428" spans="1:12">
      <c r="A428">
        <v>965</v>
      </c>
      <c r="B428" t="s">
        <v>763</v>
      </c>
      <c r="C428" t="s">
        <v>36</v>
      </c>
      <c r="D428">
        <v>2019</v>
      </c>
      <c r="E428" t="s">
        <v>269</v>
      </c>
      <c r="F428">
        <v>17.670000000000002</v>
      </c>
      <c r="G428">
        <v>31.67</v>
      </c>
      <c r="H428">
        <v>50.67</v>
      </c>
      <c r="I428">
        <v>0</v>
      </c>
      <c r="J428">
        <v>0</v>
      </c>
      <c r="K428">
        <v>0</v>
      </c>
      <c r="L428">
        <v>0</v>
      </c>
    </row>
    <row r="429" spans="1:12">
      <c r="A429">
        <v>966</v>
      </c>
      <c r="B429" t="s">
        <v>764</v>
      </c>
      <c r="C429" t="s">
        <v>765</v>
      </c>
      <c r="D429">
        <v>2019</v>
      </c>
      <c r="E429" t="s">
        <v>269</v>
      </c>
      <c r="F429">
        <v>18.670000000000002</v>
      </c>
      <c r="G429">
        <v>40</v>
      </c>
      <c r="H429">
        <v>41.33</v>
      </c>
      <c r="I429">
        <v>0</v>
      </c>
      <c r="J429">
        <v>0</v>
      </c>
      <c r="K429">
        <v>0</v>
      </c>
      <c r="L429">
        <v>0</v>
      </c>
    </row>
  </sheetData>
  <sortState xmlns:xlrd2="http://schemas.microsoft.com/office/spreadsheetml/2017/richdata2" ref="A3:L429">
    <sortCondition ref="A3:A4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E9DC-3749-CA4A-8261-F67BC6A3C07F}">
  <dimension ref="A1:Y180"/>
  <sheetViews>
    <sheetView workbookViewId="0">
      <selection activeCell="I44" sqref="I44"/>
    </sheetView>
  </sheetViews>
  <sheetFormatPr defaultColWidth="11.42578125" defaultRowHeight="15"/>
  <cols>
    <col min="24" max="24" width="10.85546875"/>
  </cols>
  <sheetData>
    <row r="1" spans="1:25">
      <c r="A1" s="31"/>
      <c r="B1" s="31"/>
      <c r="C1" s="31"/>
      <c r="D1" s="31"/>
      <c r="E1" s="31"/>
      <c r="F1" s="31"/>
      <c r="G1" s="31"/>
      <c r="H1" s="31"/>
      <c r="I1" s="31"/>
      <c r="J1" s="31"/>
      <c r="K1" s="31"/>
      <c r="L1" s="31"/>
      <c r="M1" s="31"/>
      <c r="N1" s="31"/>
      <c r="O1" s="31"/>
      <c r="P1" s="31"/>
      <c r="Q1" s="55" t="s">
        <v>175</v>
      </c>
      <c r="R1" s="55"/>
      <c r="S1" s="55"/>
      <c r="T1" s="55"/>
      <c r="U1" s="55"/>
      <c r="V1" s="55"/>
      <c r="W1" s="55"/>
      <c r="X1" s="31"/>
      <c r="Y1" s="32"/>
    </row>
    <row r="2" spans="1:25" ht="111.95">
      <c r="A2" s="33" t="s">
        <v>176</v>
      </c>
      <c r="B2" s="34" t="s">
        <v>177</v>
      </c>
      <c r="C2" s="33" t="s">
        <v>178</v>
      </c>
      <c r="D2" s="33" t="s">
        <v>3</v>
      </c>
      <c r="E2" s="33" t="s">
        <v>179</v>
      </c>
      <c r="F2" s="33" t="s">
        <v>766</v>
      </c>
      <c r="G2" s="35" t="s">
        <v>767</v>
      </c>
      <c r="H2" s="33" t="s">
        <v>768</v>
      </c>
      <c r="I2" s="35" t="s">
        <v>769</v>
      </c>
      <c r="J2" s="33" t="s">
        <v>770</v>
      </c>
      <c r="K2" s="33" t="s">
        <v>771</v>
      </c>
      <c r="L2" s="35" t="s">
        <v>772</v>
      </c>
      <c r="M2" s="33" t="s">
        <v>773</v>
      </c>
      <c r="N2" s="33" t="s">
        <v>774</v>
      </c>
      <c r="O2" s="33" t="s">
        <v>775</v>
      </c>
      <c r="P2" s="33" t="s">
        <v>776</v>
      </c>
      <c r="Q2" s="33" t="s">
        <v>180</v>
      </c>
      <c r="R2" s="33" t="s">
        <v>181</v>
      </c>
      <c r="S2" s="33" t="s">
        <v>182</v>
      </c>
      <c r="T2" s="33" t="s">
        <v>183</v>
      </c>
      <c r="U2" s="33" t="s">
        <v>184</v>
      </c>
      <c r="V2" s="33" t="s">
        <v>185</v>
      </c>
      <c r="W2" s="33" t="s">
        <v>186</v>
      </c>
      <c r="X2" s="33" t="s">
        <v>777</v>
      </c>
      <c r="Y2" s="36" t="s">
        <v>778</v>
      </c>
    </row>
    <row r="3" spans="1:25" ht="15.95">
      <c r="A3" s="37">
        <v>966</v>
      </c>
      <c r="B3" s="38" t="s">
        <v>764</v>
      </c>
      <c r="C3" s="31" t="s">
        <v>765</v>
      </c>
      <c r="D3" s="31">
        <v>2019</v>
      </c>
      <c r="E3" s="31" t="s">
        <v>269</v>
      </c>
      <c r="F3" s="31" t="s">
        <v>779</v>
      </c>
      <c r="G3" s="38">
        <v>28.47</v>
      </c>
      <c r="H3" s="39" t="s">
        <v>780</v>
      </c>
      <c r="I3" s="38">
        <v>10.14</v>
      </c>
      <c r="J3" s="40" t="s">
        <v>781</v>
      </c>
      <c r="K3" s="40" t="s">
        <v>781</v>
      </c>
      <c r="L3" s="41">
        <f t="shared" ref="L3:L34" si="0">G3/I3</f>
        <v>2.8076923076923075</v>
      </c>
      <c r="M3" s="40" t="s">
        <v>781</v>
      </c>
      <c r="N3" s="6" t="s">
        <v>36</v>
      </c>
      <c r="O3" s="6" t="s">
        <v>36</v>
      </c>
      <c r="P3" s="6" t="s">
        <v>36</v>
      </c>
      <c r="Q3" s="31">
        <v>18.670000000000002</v>
      </c>
      <c r="R3" s="31">
        <v>40</v>
      </c>
      <c r="S3" s="31">
        <v>41.33</v>
      </c>
      <c r="T3" s="31">
        <v>0</v>
      </c>
      <c r="U3" s="31">
        <v>0</v>
      </c>
      <c r="V3" s="31">
        <v>0</v>
      </c>
      <c r="W3" s="31">
        <v>0</v>
      </c>
      <c r="X3" s="50">
        <f>-(((Q3/(Q3+R3+S3))*LN(Q3/(Q3+R3+S3)))+((R3/(Q3+R3+S3))*LN(R3/(Q3+R3+S3)))+((S3/(Q3+R3+S3))*LN(S3/(Q3+R3+S3))))/LN(3)</f>
        <v>0.95122751882319068</v>
      </c>
      <c r="Y3" s="32" t="s">
        <v>782</v>
      </c>
    </row>
    <row r="4" spans="1:25" ht="15.95">
      <c r="A4" s="37">
        <v>965</v>
      </c>
      <c r="B4" s="38" t="s">
        <v>763</v>
      </c>
      <c r="C4" s="31" t="s">
        <v>36</v>
      </c>
      <c r="D4" s="31">
        <v>2019</v>
      </c>
      <c r="E4" s="31" t="s">
        <v>269</v>
      </c>
      <c r="F4" s="31" t="s">
        <v>779</v>
      </c>
      <c r="G4" s="38">
        <v>25.94</v>
      </c>
      <c r="H4" s="39" t="s">
        <v>780</v>
      </c>
      <c r="I4" s="38">
        <v>8.42</v>
      </c>
      <c r="J4" s="40" t="s">
        <v>781</v>
      </c>
      <c r="K4" s="40" t="s">
        <v>781</v>
      </c>
      <c r="L4" s="41">
        <f t="shared" si="0"/>
        <v>3.0807600950118768</v>
      </c>
      <c r="M4" s="40" t="s">
        <v>781</v>
      </c>
      <c r="N4" s="6" t="s">
        <v>36</v>
      </c>
      <c r="O4" s="6" t="s">
        <v>36</v>
      </c>
      <c r="P4" s="6" t="s">
        <v>36</v>
      </c>
      <c r="Q4" s="31">
        <v>17.670000000000002</v>
      </c>
      <c r="R4" s="31">
        <v>31.67</v>
      </c>
      <c r="S4" s="31">
        <v>50.67</v>
      </c>
      <c r="T4" s="31">
        <v>0</v>
      </c>
      <c r="U4" s="31">
        <v>0</v>
      </c>
      <c r="V4" s="31">
        <v>0</v>
      </c>
      <c r="W4" s="31">
        <v>0</v>
      </c>
      <c r="X4" s="50">
        <f>-(((Q4/(Q4+R4+S4))*LN(Q4/(Q4+R4+S4)))+((R4/(Q4+R4+S4))*LN(R4/(Q4+R4+S4)))+((S4/(Q4+R4+S4))*LN(S4/(Q4+R4+S4))))/LN(3)</f>
        <v>0.9237906047457628</v>
      </c>
      <c r="Y4" s="32" t="s">
        <v>782</v>
      </c>
    </row>
    <row r="5" spans="1:25" ht="15.95">
      <c r="A5" s="37">
        <v>964</v>
      </c>
      <c r="B5" s="38" t="s">
        <v>761</v>
      </c>
      <c r="C5" s="31" t="s">
        <v>762</v>
      </c>
      <c r="D5" s="31">
        <v>2019</v>
      </c>
      <c r="E5" s="31" t="s">
        <v>269</v>
      </c>
      <c r="F5" s="31" t="s">
        <v>779</v>
      </c>
      <c r="G5" s="38">
        <v>14.53</v>
      </c>
      <c r="H5" s="39" t="s">
        <v>780</v>
      </c>
      <c r="I5" s="38">
        <v>6.33</v>
      </c>
      <c r="J5" s="40" t="s">
        <v>781</v>
      </c>
      <c r="K5" s="40" t="s">
        <v>781</v>
      </c>
      <c r="L5" s="41">
        <f t="shared" si="0"/>
        <v>2.2954186413902051</v>
      </c>
      <c r="M5" s="40" t="s">
        <v>781</v>
      </c>
      <c r="N5" s="6" t="s">
        <v>36</v>
      </c>
      <c r="O5" s="6" t="s">
        <v>36</v>
      </c>
      <c r="P5" s="6" t="s">
        <v>36</v>
      </c>
      <c r="Q5" s="31">
        <v>2.67</v>
      </c>
      <c r="R5" s="31">
        <v>37.33</v>
      </c>
      <c r="S5" s="31">
        <v>58.33</v>
      </c>
      <c r="T5" s="31">
        <v>0</v>
      </c>
      <c r="U5" s="31">
        <v>1.67</v>
      </c>
      <c r="V5" s="31">
        <v>0</v>
      </c>
      <c r="W5" s="31">
        <v>0</v>
      </c>
      <c r="X5" s="50">
        <f>-(((Q5/(Q5+R5+S5))*LN(Q5/(Q5+R5+S5)))+((R5/(Q5+R5+S5))*LN(R5/(Q5+R5+S5)))+((S5/(Q5+R5+S5))*LN(S5/(Q5+R5+S5))))/LN(3)</f>
        <v>0.70579546841079621</v>
      </c>
      <c r="Y5" s="32" t="s">
        <v>782</v>
      </c>
    </row>
    <row r="6" spans="1:25" ht="15.95">
      <c r="A6" s="37">
        <v>963</v>
      </c>
      <c r="B6" s="38" t="s">
        <v>760</v>
      </c>
      <c r="C6" s="31" t="s">
        <v>36</v>
      </c>
      <c r="D6" s="31">
        <v>2019</v>
      </c>
      <c r="E6" s="31" t="s">
        <v>269</v>
      </c>
      <c r="F6" s="31" t="s">
        <v>779</v>
      </c>
      <c r="G6" s="38">
        <v>113.46</v>
      </c>
      <c r="H6" s="39" t="s">
        <v>780</v>
      </c>
      <c r="I6" s="38">
        <v>22.35</v>
      </c>
      <c r="J6" s="40" t="s">
        <v>781</v>
      </c>
      <c r="K6" s="40" t="s">
        <v>781</v>
      </c>
      <c r="L6" s="41">
        <f t="shared" si="0"/>
        <v>5.0765100671140937</v>
      </c>
      <c r="M6" s="40" t="s">
        <v>781</v>
      </c>
      <c r="N6" s="6" t="s">
        <v>36</v>
      </c>
      <c r="O6" s="6" t="s">
        <v>36</v>
      </c>
      <c r="P6" s="6" t="s">
        <v>36</v>
      </c>
      <c r="Q6" s="31">
        <v>0.67</v>
      </c>
      <c r="R6" s="31">
        <v>54</v>
      </c>
      <c r="S6" s="31">
        <v>44.33</v>
      </c>
      <c r="T6" s="31">
        <v>0</v>
      </c>
      <c r="U6" s="31">
        <v>0.67</v>
      </c>
      <c r="V6" s="31">
        <v>0</v>
      </c>
      <c r="W6" s="31">
        <v>0.33</v>
      </c>
      <c r="X6" s="50">
        <f>-(((Q6/(Q6+R6+S6))*LN(Q6/(Q6+R6+S6)))+((R6/(Q6+R6+S6))*LN(R6/(Q6+R6+S6)))+((S6/(Q6+R6+S6))*LN(S6/(Q6+R6+S6))))/LN(3)</f>
        <v>0.65919419727794248</v>
      </c>
      <c r="Y6" s="32" t="s">
        <v>782</v>
      </c>
    </row>
    <row r="7" spans="1:25" ht="15.95">
      <c r="A7" s="37">
        <v>962</v>
      </c>
      <c r="B7" s="38" t="s">
        <v>759</v>
      </c>
      <c r="C7" s="31" t="s">
        <v>36</v>
      </c>
      <c r="D7" s="31">
        <v>2019</v>
      </c>
      <c r="E7" s="31" t="s">
        <v>269</v>
      </c>
      <c r="F7" s="31" t="s">
        <v>779</v>
      </c>
      <c r="G7" s="38">
        <v>16.78</v>
      </c>
      <c r="H7" s="39" t="s">
        <v>780</v>
      </c>
      <c r="I7" s="38">
        <v>11.29</v>
      </c>
      <c r="J7" s="40" t="s">
        <v>781</v>
      </c>
      <c r="K7" s="40" t="s">
        <v>781</v>
      </c>
      <c r="L7" s="41">
        <f t="shared" si="0"/>
        <v>1.4862710363153235</v>
      </c>
      <c r="M7" s="40" t="s">
        <v>781</v>
      </c>
      <c r="N7" s="6" t="s">
        <v>36</v>
      </c>
      <c r="O7" s="6" t="s">
        <v>36</v>
      </c>
      <c r="P7" s="6" t="s">
        <v>36</v>
      </c>
      <c r="Q7" s="31">
        <v>0</v>
      </c>
      <c r="R7" s="31">
        <v>62</v>
      </c>
      <c r="S7" s="31">
        <v>36.33</v>
      </c>
      <c r="T7" s="31">
        <v>1.33</v>
      </c>
      <c r="U7" s="31">
        <v>0</v>
      </c>
      <c r="V7" s="31">
        <v>0</v>
      </c>
      <c r="W7" s="31">
        <v>0.33</v>
      </c>
      <c r="X7" s="50">
        <f>-(((R7/(Q7+R7+S7))*LN(R7/(Q7+R7+S7)))+((S7/(Q7+R7+S7))*LN(S7/(Q7+R7+S7))))/LN(3)</f>
        <v>0.59955007868337407</v>
      </c>
      <c r="Y7" s="32" t="s">
        <v>782</v>
      </c>
    </row>
    <row r="8" spans="1:25" ht="15.95">
      <c r="A8" s="37">
        <v>924</v>
      </c>
      <c r="B8" s="38" t="s">
        <v>705</v>
      </c>
      <c r="C8" s="31" t="s">
        <v>36</v>
      </c>
      <c r="D8" s="31">
        <v>2019</v>
      </c>
      <c r="E8" s="31" t="s">
        <v>251</v>
      </c>
      <c r="F8" s="31" t="s">
        <v>779</v>
      </c>
      <c r="G8" s="38">
        <v>25.63</v>
      </c>
      <c r="H8" s="39" t="s">
        <v>780</v>
      </c>
      <c r="I8" s="38">
        <v>6.01</v>
      </c>
      <c r="J8" s="40" t="s">
        <v>781</v>
      </c>
      <c r="K8" s="40" t="s">
        <v>781</v>
      </c>
      <c r="L8" s="41">
        <f t="shared" si="0"/>
        <v>4.2645590682196337</v>
      </c>
      <c r="M8" s="40" t="s">
        <v>781</v>
      </c>
      <c r="N8" s="6" t="s">
        <v>36</v>
      </c>
      <c r="O8" s="6" t="s">
        <v>36</v>
      </c>
      <c r="P8" s="6" t="s">
        <v>36</v>
      </c>
      <c r="Q8" s="31">
        <v>52</v>
      </c>
      <c r="R8" s="31">
        <v>0</v>
      </c>
      <c r="S8" s="31">
        <v>48</v>
      </c>
      <c r="T8" s="31">
        <v>0</v>
      </c>
      <c r="U8" s="31">
        <v>0</v>
      </c>
      <c r="V8" s="31">
        <v>0</v>
      </c>
      <c r="W8" s="31">
        <v>0</v>
      </c>
      <c r="X8" s="50">
        <f>-(((Q8/(Q8+R8+S8))*LN(Q8/(Q8+R8+S8)))+((S8/(Q8+R8+S8))*LN(S8/(Q8+R8+S8))))/LN(3)</f>
        <v>0.63020136788140291</v>
      </c>
      <c r="Y8" s="32" t="s">
        <v>782</v>
      </c>
    </row>
    <row r="9" spans="1:25" ht="15.95">
      <c r="A9" s="37">
        <v>923</v>
      </c>
      <c r="B9" s="38" t="s">
        <v>704</v>
      </c>
      <c r="C9" s="31" t="s">
        <v>36</v>
      </c>
      <c r="D9" s="31">
        <v>2019</v>
      </c>
      <c r="E9" s="31" t="s">
        <v>251</v>
      </c>
      <c r="F9" s="31" t="s">
        <v>779</v>
      </c>
      <c r="G9" s="38">
        <v>56.79</v>
      </c>
      <c r="H9" s="39" t="s">
        <v>780</v>
      </c>
      <c r="I9" s="38">
        <v>7.09</v>
      </c>
      <c r="J9" s="40" t="s">
        <v>781</v>
      </c>
      <c r="K9" s="40" t="s">
        <v>781</v>
      </c>
      <c r="L9" s="41">
        <f t="shared" si="0"/>
        <v>8.0098730606488004</v>
      </c>
      <c r="M9" s="40" t="s">
        <v>781</v>
      </c>
      <c r="N9" s="6" t="s">
        <v>36</v>
      </c>
      <c r="O9" s="6" t="s">
        <v>36</v>
      </c>
      <c r="P9" s="6" t="s">
        <v>36</v>
      </c>
      <c r="Q9" s="31">
        <v>65.67</v>
      </c>
      <c r="R9" s="31">
        <v>0</v>
      </c>
      <c r="S9" s="31">
        <v>34.33</v>
      </c>
      <c r="T9" s="31">
        <v>0</v>
      </c>
      <c r="U9" s="31">
        <v>0</v>
      </c>
      <c r="V9" s="31">
        <v>0</v>
      </c>
      <c r="W9" s="31">
        <v>0</v>
      </c>
      <c r="X9" s="50">
        <f>-(((Q9/(Q9+R9+S9))*LN(Q9/(Q9+R9+S9)))+((S9/(Q9+R9+S9))*LN(S9/(Q9+R9+S9))))/LN(3)</f>
        <v>0.58546598149773255</v>
      </c>
      <c r="Y9" s="32" t="s">
        <v>782</v>
      </c>
    </row>
    <row r="10" spans="1:25" ht="15.95">
      <c r="A10" s="37">
        <v>922</v>
      </c>
      <c r="B10" s="38" t="s">
        <v>702</v>
      </c>
      <c r="C10" s="31" t="s">
        <v>703</v>
      </c>
      <c r="D10" s="31">
        <v>2019</v>
      </c>
      <c r="E10" s="31" t="s">
        <v>251</v>
      </c>
      <c r="F10" s="31" t="s">
        <v>122</v>
      </c>
      <c r="G10" s="38">
        <v>17.89</v>
      </c>
      <c r="H10" s="39" t="s">
        <v>780</v>
      </c>
      <c r="I10" s="38">
        <v>4.32</v>
      </c>
      <c r="J10" s="40" t="s">
        <v>781</v>
      </c>
      <c r="K10" s="40" t="s">
        <v>781</v>
      </c>
      <c r="L10" s="41">
        <f t="shared" si="0"/>
        <v>4.1412037037037033</v>
      </c>
      <c r="M10" s="40" t="s">
        <v>781</v>
      </c>
      <c r="N10" s="6" t="s">
        <v>36</v>
      </c>
      <c r="O10" s="6" t="s">
        <v>36</v>
      </c>
      <c r="P10" s="6" t="s">
        <v>36</v>
      </c>
      <c r="Q10" s="31">
        <v>52.67</v>
      </c>
      <c r="R10" s="31">
        <v>0</v>
      </c>
      <c r="S10" s="31">
        <v>47.33</v>
      </c>
      <c r="T10" s="31">
        <v>0</v>
      </c>
      <c r="U10" s="31">
        <v>0</v>
      </c>
      <c r="V10" s="31">
        <v>0</v>
      </c>
      <c r="W10" s="31">
        <v>0</v>
      </c>
      <c r="X10" s="50">
        <f>-(((Q10/(Q10+R10+S10))*LN(Q10/(Q10+R10+S10)))+((S10/(Q10+R10+S10))*LN(S10/(Q10+R10+S10))))/LN(3)</f>
        <v>0.62963133518946368</v>
      </c>
      <c r="Y10" s="32" t="s">
        <v>782</v>
      </c>
    </row>
    <row r="11" spans="1:25" ht="15.95">
      <c r="A11" s="37">
        <v>921</v>
      </c>
      <c r="B11" s="38" t="s">
        <v>700</v>
      </c>
      <c r="C11" s="31" t="s">
        <v>701</v>
      </c>
      <c r="D11" s="31">
        <v>2019</v>
      </c>
      <c r="E11" s="31" t="s">
        <v>251</v>
      </c>
      <c r="F11" s="31" t="s">
        <v>779</v>
      </c>
      <c r="G11" s="38">
        <v>37.72</v>
      </c>
      <c r="H11" s="39" t="s">
        <v>780</v>
      </c>
      <c r="I11" s="38">
        <v>11.24</v>
      </c>
      <c r="J11" s="40" t="s">
        <v>781</v>
      </c>
      <c r="K11" s="40" t="s">
        <v>781</v>
      </c>
      <c r="L11" s="41">
        <f t="shared" si="0"/>
        <v>3.3558718861209962</v>
      </c>
      <c r="M11" s="40" t="s">
        <v>781</v>
      </c>
      <c r="N11" s="6" t="s">
        <v>36</v>
      </c>
      <c r="O11" s="6" t="s">
        <v>36</v>
      </c>
      <c r="P11" s="6" t="s">
        <v>36</v>
      </c>
      <c r="Q11" s="31">
        <v>43.67</v>
      </c>
      <c r="R11" s="31">
        <v>6.67</v>
      </c>
      <c r="S11" s="31">
        <v>49.67</v>
      </c>
      <c r="T11" s="31">
        <v>0</v>
      </c>
      <c r="U11" s="31">
        <v>0</v>
      </c>
      <c r="V11" s="31">
        <v>0</v>
      </c>
      <c r="W11" s="31">
        <v>0</v>
      </c>
      <c r="X11" s="50">
        <f>-(((Q11/(Q11+R11+S11))*LN(Q11/(Q11+R11+S11)))+((R11/(Q11+R11+S11))*LN(R11/(Q11+R11+S11)))+((S11/(Q11+R11+S11))*LN(S11/(Q11+R11+S11))))/LN(3)</f>
        <v>0.81010354020180242</v>
      </c>
      <c r="Y11" s="32" t="s">
        <v>782</v>
      </c>
    </row>
    <row r="12" spans="1:25" ht="15.95">
      <c r="A12" s="37">
        <v>920</v>
      </c>
      <c r="B12" s="38" t="s">
        <v>698</v>
      </c>
      <c r="C12" s="31" t="s">
        <v>699</v>
      </c>
      <c r="D12" s="31">
        <v>2019</v>
      </c>
      <c r="E12" s="31" t="s">
        <v>251</v>
      </c>
      <c r="F12" s="31" t="s">
        <v>779</v>
      </c>
      <c r="G12" s="38">
        <v>25.32</v>
      </c>
      <c r="H12" s="39" t="s">
        <v>780</v>
      </c>
      <c r="I12" s="38">
        <v>8.39</v>
      </c>
      <c r="J12" s="40" t="s">
        <v>781</v>
      </c>
      <c r="K12" s="40" t="s">
        <v>781</v>
      </c>
      <c r="L12" s="41">
        <f t="shared" si="0"/>
        <v>3.0178784266984504</v>
      </c>
      <c r="M12" s="40" t="s">
        <v>781</v>
      </c>
      <c r="N12" s="6" t="s">
        <v>36</v>
      </c>
      <c r="O12" s="6" t="s">
        <v>36</v>
      </c>
      <c r="P12" s="6" t="s">
        <v>36</v>
      </c>
      <c r="Q12" s="31">
        <v>52.67</v>
      </c>
      <c r="R12" s="31">
        <v>1</v>
      </c>
      <c r="S12" s="31">
        <v>46.33</v>
      </c>
      <c r="T12" s="31">
        <v>0</v>
      </c>
      <c r="U12" s="31">
        <v>0</v>
      </c>
      <c r="V12" s="31">
        <v>0</v>
      </c>
      <c r="W12" s="31">
        <v>0</v>
      </c>
      <c r="X12" s="50">
        <f>-(((Q12/(Q12+R12+S12))*LN(Q12/(Q12+R12+S12)))+((R12/(Q12+R12+S12))*LN(R12/(Q12+R12+S12)))+((S12/(Q12+R12+S12))*LN(S12/(Q12+R12+S12))))/LN(3)</f>
        <v>0.67374612503035369</v>
      </c>
      <c r="Y12" s="32" t="s">
        <v>782</v>
      </c>
    </row>
    <row r="13" spans="1:25" ht="15.95">
      <c r="A13" s="37">
        <v>919</v>
      </c>
      <c r="B13" s="38" t="s">
        <v>696</v>
      </c>
      <c r="C13" s="31" t="s">
        <v>697</v>
      </c>
      <c r="D13" s="31">
        <v>2019</v>
      </c>
      <c r="E13" s="31" t="s">
        <v>251</v>
      </c>
      <c r="F13" s="31" t="s">
        <v>779</v>
      </c>
      <c r="G13" s="38">
        <v>40.54</v>
      </c>
      <c r="H13" s="39" t="s">
        <v>780</v>
      </c>
      <c r="I13" s="38">
        <v>10.79</v>
      </c>
      <c r="J13" s="40" t="s">
        <v>781</v>
      </c>
      <c r="K13" s="40" t="s">
        <v>781</v>
      </c>
      <c r="L13" s="41">
        <f t="shared" si="0"/>
        <v>3.7571825764596851</v>
      </c>
      <c r="M13" s="40" t="s">
        <v>781</v>
      </c>
      <c r="N13" s="6" t="s">
        <v>36</v>
      </c>
      <c r="O13" s="6" t="s">
        <v>36</v>
      </c>
      <c r="P13" s="6" t="s">
        <v>36</v>
      </c>
      <c r="Q13" s="31">
        <v>59</v>
      </c>
      <c r="R13" s="31">
        <v>0</v>
      </c>
      <c r="S13" s="31">
        <v>41</v>
      </c>
      <c r="T13" s="31">
        <v>0</v>
      </c>
      <c r="U13" s="31">
        <v>0</v>
      </c>
      <c r="V13" s="31">
        <v>0</v>
      </c>
      <c r="W13" s="31">
        <v>0</v>
      </c>
      <c r="X13" s="50">
        <f>-(((Q13/(Q13+R13+S13))*LN(Q13/(Q13+R13+S13)))+((S13/(Q13+R13+S13))*LN(S13/(Q13+R13+S13))))/LN(3)</f>
        <v>0.61610320011578656</v>
      </c>
      <c r="Y13" s="32" t="s">
        <v>782</v>
      </c>
    </row>
    <row r="14" spans="1:25" ht="15.95">
      <c r="A14" s="37">
        <v>918</v>
      </c>
      <c r="B14" s="38" t="s">
        <v>695</v>
      </c>
      <c r="C14" s="31" t="s">
        <v>36</v>
      </c>
      <c r="D14" s="31">
        <v>2019</v>
      </c>
      <c r="E14" s="31" t="s">
        <v>251</v>
      </c>
      <c r="F14" s="31" t="s">
        <v>779</v>
      </c>
      <c r="G14" s="38">
        <v>38.08</v>
      </c>
      <c r="H14" s="39" t="s">
        <v>780</v>
      </c>
      <c r="I14" s="38">
        <v>8.77</v>
      </c>
      <c r="J14" s="40" t="s">
        <v>781</v>
      </c>
      <c r="K14" s="40" t="s">
        <v>781</v>
      </c>
      <c r="L14" s="41">
        <f t="shared" si="0"/>
        <v>4.3420752565564422</v>
      </c>
      <c r="M14" s="40" t="s">
        <v>781</v>
      </c>
      <c r="N14" s="6" t="s">
        <v>36</v>
      </c>
      <c r="O14" s="6" t="s">
        <v>36</v>
      </c>
      <c r="P14" s="6" t="s">
        <v>36</v>
      </c>
      <c r="Q14" s="31">
        <v>59.67</v>
      </c>
      <c r="R14" s="31">
        <v>0</v>
      </c>
      <c r="S14" s="31">
        <v>40.33</v>
      </c>
      <c r="T14" s="31">
        <v>0</v>
      </c>
      <c r="U14" s="31">
        <v>0</v>
      </c>
      <c r="V14" s="31">
        <v>0</v>
      </c>
      <c r="W14" s="31">
        <v>0</v>
      </c>
      <c r="X14" s="50">
        <f>-(((Q14/(Q14+R14+S14))*LN(Q14/(Q14+R14+S14)))+((S14/(Q14+R14+S14))*LN(S14/(Q14+R14+S14))))/LN(3)</f>
        <v>0.61379891879858706</v>
      </c>
      <c r="Y14" s="32" t="s">
        <v>782</v>
      </c>
    </row>
    <row r="15" spans="1:25" ht="15.95">
      <c r="A15" s="37">
        <v>917</v>
      </c>
      <c r="B15" s="38" t="s">
        <v>693</v>
      </c>
      <c r="C15" s="31" t="s">
        <v>694</v>
      </c>
      <c r="D15" s="31">
        <v>2019</v>
      </c>
      <c r="E15" s="31" t="s">
        <v>251</v>
      </c>
      <c r="F15" s="31" t="s">
        <v>779</v>
      </c>
      <c r="G15" s="38">
        <v>30.39</v>
      </c>
      <c r="H15" s="39" t="s">
        <v>780</v>
      </c>
      <c r="I15" s="38">
        <v>6.44</v>
      </c>
      <c r="J15" s="40" t="s">
        <v>781</v>
      </c>
      <c r="K15" s="40" t="s">
        <v>781</v>
      </c>
      <c r="L15" s="41">
        <f t="shared" si="0"/>
        <v>4.7189440993788816</v>
      </c>
      <c r="M15" s="40" t="s">
        <v>781</v>
      </c>
      <c r="N15" s="6" t="s">
        <v>36</v>
      </c>
      <c r="O15" s="6" t="s">
        <v>36</v>
      </c>
      <c r="P15" s="6" t="s">
        <v>36</v>
      </c>
      <c r="Q15" s="31">
        <v>47</v>
      </c>
      <c r="R15" s="31">
        <v>0</v>
      </c>
      <c r="S15" s="31">
        <v>53</v>
      </c>
      <c r="T15" s="31">
        <v>0</v>
      </c>
      <c r="U15" s="31">
        <v>0</v>
      </c>
      <c r="V15" s="31">
        <v>0</v>
      </c>
      <c r="W15" s="31">
        <v>0</v>
      </c>
      <c r="X15" s="50">
        <f>-(((Q15/(Q15+R15+S15))*LN(Q15/(Q15+R15+S15)))+((S15/(Q15+R15+S15))*LN(S15/(Q15+R15+S15))))/LN(3)</f>
        <v>0.62929033848682403</v>
      </c>
      <c r="Y15" s="32" t="s">
        <v>782</v>
      </c>
    </row>
    <row r="16" spans="1:25" ht="15.95">
      <c r="A16" s="37">
        <v>916</v>
      </c>
      <c r="B16" s="38" t="s">
        <v>691</v>
      </c>
      <c r="C16" s="31" t="s">
        <v>692</v>
      </c>
      <c r="D16" s="31">
        <v>2019</v>
      </c>
      <c r="E16" s="31" t="s">
        <v>251</v>
      </c>
      <c r="F16" s="31" t="s">
        <v>779</v>
      </c>
      <c r="G16" s="38">
        <v>51.3</v>
      </c>
      <c r="H16" s="39" t="s">
        <v>780</v>
      </c>
      <c r="I16" s="38">
        <v>14.84</v>
      </c>
      <c r="J16" s="40" t="s">
        <v>781</v>
      </c>
      <c r="K16" s="40" t="s">
        <v>781</v>
      </c>
      <c r="L16" s="41">
        <f t="shared" si="0"/>
        <v>3.4568733153638811</v>
      </c>
      <c r="M16" s="40" t="s">
        <v>781</v>
      </c>
      <c r="N16" s="6" t="s">
        <v>36</v>
      </c>
      <c r="O16" s="6" t="s">
        <v>36</v>
      </c>
      <c r="P16" s="6" t="s">
        <v>36</v>
      </c>
      <c r="Q16" s="31">
        <v>42.67</v>
      </c>
      <c r="R16" s="31">
        <v>0</v>
      </c>
      <c r="S16" s="31">
        <v>57.33</v>
      </c>
      <c r="T16" s="31">
        <v>0</v>
      </c>
      <c r="U16" s="31">
        <v>0</v>
      </c>
      <c r="V16" s="31">
        <v>0</v>
      </c>
      <c r="W16" s="31">
        <v>0</v>
      </c>
      <c r="X16" s="50">
        <f>-(((Q16/(Q16+R16+S16))*LN(Q16/(Q16+R16+S16)))+((S16/(Q16+R16+S16))*LN(S16/(Q16+R16+S16))))/LN(3)</f>
        <v>0.6211131827414218</v>
      </c>
      <c r="Y16" s="32" t="s">
        <v>782</v>
      </c>
    </row>
    <row r="17" spans="1:25" ht="15.95">
      <c r="A17" s="37">
        <v>915</v>
      </c>
      <c r="B17" s="38" t="s">
        <v>689</v>
      </c>
      <c r="C17" s="42" t="s">
        <v>690</v>
      </c>
      <c r="D17" s="31">
        <v>2019</v>
      </c>
      <c r="E17" s="31" t="s">
        <v>251</v>
      </c>
      <c r="F17" s="31" t="s">
        <v>779</v>
      </c>
      <c r="G17" s="38">
        <v>36.01</v>
      </c>
      <c r="H17" s="39" t="s">
        <v>780</v>
      </c>
      <c r="I17" s="38">
        <v>8.34</v>
      </c>
      <c r="J17" s="40" t="s">
        <v>781</v>
      </c>
      <c r="K17" s="40" t="s">
        <v>781</v>
      </c>
      <c r="L17" s="41">
        <f t="shared" si="0"/>
        <v>4.3177458033573144</v>
      </c>
      <c r="M17" s="40" t="s">
        <v>781</v>
      </c>
      <c r="N17" s="6" t="s">
        <v>36</v>
      </c>
      <c r="O17" s="6" t="s">
        <v>36</v>
      </c>
      <c r="P17" s="6" t="s">
        <v>36</v>
      </c>
      <c r="Q17" s="31">
        <v>52.33</v>
      </c>
      <c r="R17" s="31">
        <v>7.33</v>
      </c>
      <c r="S17" s="31">
        <v>40.33</v>
      </c>
      <c r="T17" s="31">
        <v>0</v>
      </c>
      <c r="U17" s="31">
        <v>0</v>
      </c>
      <c r="V17" s="31">
        <v>0</v>
      </c>
      <c r="W17" s="31">
        <v>0</v>
      </c>
      <c r="X17" s="50">
        <f>-(((Q17/(Q17+R17+S17))*LN(Q17/(Q17+R17+S17)))+((R17/(Q17+R17+S17))*LN(R17/(Q17+R17+S17)))+((S17/(Q17+R17+S17))*LN(S17/(Q17+R17+S17))))/LN(3)</f>
        <v>0.81616835811083599</v>
      </c>
      <c r="Y17" s="32" t="s">
        <v>782</v>
      </c>
    </row>
    <row r="18" spans="1:25" ht="15.95">
      <c r="A18" s="37">
        <v>914</v>
      </c>
      <c r="B18" s="38" t="s">
        <v>688</v>
      </c>
      <c r="C18" s="31" t="s">
        <v>36</v>
      </c>
      <c r="D18" s="31">
        <v>2019</v>
      </c>
      <c r="E18" s="31" t="s">
        <v>251</v>
      </c>
      <c r="F18" s="31" t="s">
        <v>779</v>
      </c>
      <c r="G18" s="38">
        <v>43.33</v>
      </c>
      <c r="H18" s="39" t="s">
        <v>780</v>
      </c>
      <c r="I18" s="38">
        <v>16.649999999999999</v>
      </c>
      <c r="J18" s="40" t="s">
        <v>781</v>
      </c>
      <c r="K18" s="40" t="s">
        <v>781</v>
      </c>
      <c r="L18" s="41">
        <f t="shared" si="0"/>
        <v>2.6024024024024026</v>
      </c>
      <c r="M18" s="40" t="s">
        <v>781</v>
      </c>
      <c r="N18" s="6" t="s">
        <v>36</v>
      </c>
      <c r="O18" s="6" t="s">
        <v>36</v>
      </c>
      <c r="P18" s="6" t="s">
        <v>36</v>
      </c>
      <c r="Q18" s="31">
        <v>23.33</v>
      </c>
      <c r="R18" s="31">
        <v>0</v>
      </c>
      <c r="S18" s="31">
        <v>76.33</v>
      </c>
      <c r="T18" s="31">
        <v>0</v>
      </c>
      <c r="U18" s="31">
        <v>0.33</v>
      </c>
      <c r="V18" s="31">
        <v>0</v>
      </c>
      <c r="W18" s="31">
        <v>0</v>
      </c>
      <c r="X18" s="50">
        <f>-(((Q18/(Q18+R18+S18))*LN(Q18/(Q18+R18+S18)))+((S18/(Q18+R18+S18))*LN(S18/(Q18+R18+S18))))/LN(3)</f>
        <v>0.4953324580457365</v>
      </c>
      <c r="Y18" s="32" t="s">
        <v>782</v>
      </c>
    </row>
    <row r="19" spans="1:25" ht="15.95">
      <c r="A19" s="37">
        <v>913</v>
      </c>
      <c r="B19" s="38" t="s">
        <v>687</v>
      </c>
      <c r="C19" s="31" t="s">
        <v>36</v>
      </c>
      <c r="D19" s="31">
        <v>2019</v>
      </c>
      <c r="E19" s="31" t="s">
        <v>251</v>
      </c>
      <c r="F19" s="31" t="s">
        <v>122</v>
      </c>
      <c r="G19" s="38">
        <v>28.97</v>
      </c>
      <c r="H19" s="39" t="s">
        <v>780</v>
      </c>
      <c r="I19" s="38">
        <v>6.54</v>
      </c>
      <c r="J19" s="40" t="s">
        <v>781</v>
      </c>
      <c r="K19" s="40" t="s">
        <v>781</v>
      </c>
      <c r="L19" s="41">
        <f t="shared" si="0"/>
        <v>4.4296636085626906</v>
      </c>
      <c r="M19" s="40" t="s">
        <v>781</v>
      </c>
      <c r="N19" s="6" t="s">
        <v>36</v>
      </c>
      <c r="O19" s="6" t="s">
        <v>36</v>
      </c>
      <c r="P19" s="6" t="s">
        <v>36</v>
      </c>
      <c r="Q19" s="31">
        <v>56.67</v>
      </c>
      <c r="R19" s="31">
        <v>0</v>
      </c>
      <c r="S19" s="31">
        <v>43.33</v>
      </c>
      <c r="T19" s="31">
        <v>0</v>
      </c>
      <c r="U19" s="31">
        <v>0</v>
      </c>
      <c r="V19" s="31">
        <v>0</v>
      </c>
      <c r="W19" s="31">
        <v>0</v>
      </c>
      <c r="X19" s="50">
        <f>-(((Q19/(Q19+R19+S19))*LN(Q19/(Q19+R19+S19)))+((S19/(Q19+R19+S19))*LN(S19/(Q19+R19+S19))))/LN(3)</f>
        <v>0.62280645118622024</v>
      </c>
      <c r="Y19" s="32" t="s">
        <v>783</v>
      </c>
    </row>
    <row r="20" spans="1:25" ht="15.95">
      <c r="A20" s="37">
        <v>912</v>
      </c>
      <c r="B20" s="38" t="s">
        <v>686</v>
      </c>
      <c r="C20" s="31" t="s">
        <v>36</v>
      </c>
      <c r="D20" s="31">
        <v>2019</v>
      </c>
      <c r="E20" s="31" t="s">
        <v>251</v>
      </c>
      <c r="F20" s="31" t="s">
        <v>779</v>
      </c>
      <c r="G20" s="38">
        <v>49.72</v>
      </c>
      <c r="H20" s="39" t="s">
        <v>780</v>
      </c>
      <c r="I20" s="38">
        <v>12.16</v>
      </c>
      <c r="J20" s="40" t="s">
        <v>781</v>
      </c>
      <c r="K20" s="40" t="s">
        <v>781</v>
      </c>
      <c r="L20" s="41">
        <f t="shared" si="0"/>
        <v>4.0888157894736841</v>
      </c>
      <c r="M20" s="40" t="s">
        <v>781</v>
      </c>
      <c r="N20" s="6" t="s">
        <v>36</v>
      </c>
      <c r="O20" s="6" t="s">
        <v>36</v>
      </c>
      <c r="P20" s="6" t="s">
        <v>36</v>
      </c>
      <c r="Q20" s="31">
        <v>58.67</v>
      </c>
      <c r="R20" s="31">
        <v>0</v>
      </c>
      <c r="S20" s="31">
        <v>41</v>
      </c>
      <c r="T20" s="31">
        <v>0</v>
      </c>
      <c r="U20" s="31">
        <v>0</v>
      </c>
      <c r="V20" s="31">
        <v>0</v>
      </c>
      <c r="W20" s="31">
        <v>0.33</v>
      </c>
      <c r="X20" s="50">
        <f>-(((Q20/(Q20+R20+S20))*LN(Q20/(Q20+R20+S20)))+((S20/(Q20+R20+S20))*LN(S20/(Q20+R20+S20))))/LN(3)</f>
        <v>0.61654946125451016</v>
      </c>
      <c r="Y20" s="32" t="s">
        <v>784</v>
      </c>
    </row>
    <row r="21" spans="1:25" ht="15.95">
      <c r="A21" s="37">
        <v>911</v>
      </c>
      <c r="B21" s="51" t="s">
        <v>684</v>
      </c>
      <c r="C21" s="6" t="s">
        <v>685</v>
      </c>
      <c r="D21" s="31">
        <v>2019</v>
      </c>
      <c r="E21" s="31" t="s">
        <v>269</v>
      </c>
      <c r="F21" s="31" t="s">
        <v>779</v>
      </c>
      <c r="G21" s="38">
        <v>44.18</v>
      </c>
      <c r="H21" s="39" t="s">
        <v>780</v>
      </c>
      <c r="I21" s="38">
        <v>9.4600000000000009</v>
      </c>
      <c r="J21" s="40" t="s">
        <v>781</v>
      </c>
      <c r="K21" s="40" t="s">
        <v>781</v>
      </c>
      <c r="L21" s="41">
        <f t="shared" si="0"/>
        <v>4.6701902748414374</v>
      </c>
      <c r="M21" s="40" t="s">
        <v>781</v>
      </c>
      <c r="N21" s="6" t="s">
        <v>36</v>
      </c>
      <c r="O21" s="6" t="s">
        <v>36</v>
      </c>
      <c r="P21" s="6" t="s">
        <v>36</v>
      </c>
      <c r="Q21" s="31">
        <v>45.33</v>
      </c>
      <c r="R21" s="31">
        <v>0.67</v>
      </c>
      <c r="S21" s="31">
        <v>54</v>
      </c>
      <c r="T21" s="31">
        <v>0</v>
      </c>
      <c r="U21" s="31">
        <v>0</v>
      </c>
      <c r="V21" s="31">
        <v>0</v>
      </c>
      <c r="W21" s="31">
        <v>0</v>
      </c>
      <c r="X21" s="50">
        <f>-(((Q21/(Q21+R21+S21))*LN(Q21/(Q21+R21+S21)))+((R21/(Q21+R21+S21))*LN(R21/(Q21+R21+S21)))+((S21/(Q21+R21+S21))*LN(S21/(Q21+R21+S21))))/LN(3)</f>
        <v>0.65985956180715877</v>
      </c>
      <c r="Y21" s="32" t="s">
        <v>785</v>
      </c>
    </row>
    <row r="22" spans="1:25" ht="15.95">
      <c r="A22" s="37">
        <v>910</v>
      </c>
      <c r="B22" s="51" t="s">
        <v>786</v>
      </c>
      <c r="C22" s="6" t="s">
        <v>685</v>
      </c>
      <c r="D22" s="31">
        <v>2019</v>
      </c>
      <c r="E22" s="31" t="s">
        <v>269</v>
      </c>
      <c r="F22" s="31" t="s">
        <v>779</v>
      </c>
      <c r="G22" s="38">
        <v>33.590000000000003</v>
      </c>
      <c r="H22" s="39" t="s">
        <v>780</v>
      </c>
      <c r="I22" s="38">
        <v>7.36</v>
      </c>
      <c r="J22" s="40" t="s">
        <v>781</v>
      </c>
      <c r="K22" s="40" t="s">
        <v>781</v>
      </c>
      <c r="L22" s="41">
        <f t="shared" si="0"/>
        <v>4.5638586956521738</v>
      </c>
      <c r="M22" s="40" t="s">
        <v>781</v>
      </c>
      <c r="N22" s="6" t="s">
        <v>36</v>
      </c>
      <c r="O22" s="6" t="s">
        <v>36</v>
      </c>
      <c r="P22" s="6" t="s">
        <v>36</v>
      </c>
      <c r="Q22" s="43" t="s">
        <v>250</v>
      </c>
      <c r="R22" s="43" t="s">
        <v>250</v>
      </c>
      <c r="S22" s="43" t="s">
        <v>250</v>
      </c>
      <c r="T22" s="43" t="s">
        <v>250</v>
      </c>
      <c r="U22" s="43" t="s">
        <v>250</v>
      </c>
      <c r="V22" s="43" t="s">
        <v>250</v>
      </c>
      <c r="W22" s="43" t="s">
        <v>250</v>
      </c>
      <c r="X22" s="31" t="s">
        <v>36</v>
      </c>
      <c r="Y22" s="32" t="s">
        <v>785</v>
      </c>
    </row>
    <row r="23" spans="1:25" ht="15.95">
      <c r="A23" s="37">
        <v>909</v>
      </c>
      <c r="B23" s="38" t="s">
        <v>683</v>
      </c>
      <c r="C23" s="31" t="s">
        <v>36</v>
      </c>
      <c r="D23" s="31">
        <v>2019</v>
      </c>
      <c r="E23" s="31" t="s">
        <v>269</v>
      </c>
      <c r="F23" s="31" t="s">
        <v>779</v>
      </c>
      <c r="G23" s="38">
        <v>72.52</v>
      </c>
      <c r="H23" s="39" t="s">
        <v>780</v>
      </c>
      <c r="I23" s="38">
        <v>16.010000000000002</v>
      </c>
      <c r="J23" s="40" t="s">
        <v>781</v>
      </c>
      <c r="K23" s="40" t="s">
        <v>781</v>
      </c>
      <c r="L23" s="41">
        <f t="shared" si="0"/>
        <v>4.5296689569019355</v>
      </c>
      <c r="M23" s="40" t="s">
        <v>781</v>
      </c>
      <c r="N23" s="6" t="s">
        <v>36</v>
      </c>
      <c r="O23" s="6" t="s">
        <v>36</v>
      </c>
      <c r="P23" s="6" t="s">
        <v>36</v>
      </c>
      <c r="Q23" s="31">
        <v>7</v>
      </c>
      <c r="R23" s="31">
        <v>54.67</v>
      </c>
      <c r="S23" s="31">
        <v>38.33</v>
      </c>
      <c r="T23" s="31">
        <v>0</v>
      </c>
      <c r="U23" s="31">
        <v>0</v>
      </c>
      <c r="V23" s="31">
        <v>0</v>
      </c>
      <c r="W23" s="31">
        <v>0</v>
      </c>
      <c r="X23" s="50">
        <f t="shared" ref="X23:X44" si="1">-(((Q23/(Q23+R23+S23))*LN(Q23/(Q23+R23+S23)))+((R23/(Q23+R23+S23))*LN(R23/(Q23+R23+S23)))+((S23/(Q23+R23+S23))*LN(S23/(Q23+R23+S23))))/LN(3)</f>
        <v>0.80450259820813652</v>
      </c>
      <c r="Y23" s="32" t="s">
        <v>782</v>
      </c>
    </row>
    <row r="24" spans="1:25" ht="15.95">
      <c r="A24" s="37">
        <v>908</v>
      </c>
      <c r="B24" s="38" t="s">
        <v>682</v>
      </c>
      <c r="C24" s="31" t="s">
        <v>36</v>
      </c>
      <c r="D24" s="31">
        <v>2019</v>
      </c>
      <c r="E24" s="31" t="s">
        <v>269</v>
      </c>
      <c r="F24" s="31" t="s">
        <v>779</v>
      </c>
      <c r="G24" s="38">
        <v>47.65</v>
      </c>
      <c r="H24" s="39" t="s">
        <v>780</v>
      </c>
      <c r="I24" s="38">
        <v>14.21</v>
      </c>
      <c r="J24" s="40" t="s">
        <v>781</v>
      </c>
      <c r="K24" s="40" t="s">
        <v>781</v>
      </c>
      <c r="L24" s="41">
        <f t="shared" si="0"/>
        <v>3.3532723434201266</v>
      </c>
      <c r="M24" s="40" t="s">
        <v>781</v>
      </c>
      <c r="N24" s="6" t="s">
        <v>36</v>
      </c>
      <c r="O24" s="6" t="s">
        <v>36</v>
      </c>
      <c r="P24" s="6" t="s">
        <v>36</v>
      </c>
      <c r="Q24" s="31">
        <v>9.33</v>
      </c>
      <c r="R24" s="31">
        <v>31.33</v>
      </c>
      <c r="S24" s="31">
        <v>56.67</v>
      </c>
      <c r="T24" s="31">
        <v>0</v>
      </c>
      <c r="U24" s="31">
        <v>2.33</v>
      </c>
      <c r="V24" s="31">
        <v>0</v>
      </c>
      <c r="W24" s="31">
        <v>0.33</v>
      </c>
      <c r="X24" s="50">
        <f t="shared" si="1"/>
        <v>0.82337563614514542</v>
      </c>
      <c r="Y24" s="32" t="s">
        <v>782</v>
      </c>
    </row>
    <row r="25" spans="1:25" ht="15.95">
      <c r="A25" s="37">
        <v>907</v>
      </c>
      <c r="B25" s="38" t="s">
        <v>680</v>
      </c>
      <c r="C25" s="31" t="s">
        <v>681</v>
      </c>
      <c r="D25" s="31">
        <v>2019</v>
      </c>
      <c r="E25" s="31" t="s">
        <v>269</v>
      </c>
      <c r="F25" s="31" t="s">
        <v>779</v>
      </c>
      <c r="G25" s="38">
        <v>45.11</v>
      </c>
      <c r="H25" s="39" t="s">
        <v>780</v>
      </c>
      <c r="I25" s="38">
        <v>11.95</v>
      </c>
      <c r="J25" s="40" t="s">
        <v>781</v>
      </c>
      <c r="K25" s="40" t="s">
        <v>781</v>
      </c>
      <c r="L25" s="41">
        <f t="shared" si="0"/>
        <v>3.7748953974895398</v>
      </c>
      <c r="M25" s="40" t="s">
        <v>781</v>
      </c>
      <c r="N25" s="6" t="s">
        <v>36</v>
      </c>
      <c r="O25" s="6" t="s">
        <v>36</v>
      </c>
      <c r="P25" s="6" t="s">
        <v>36</v>
      </c>
      <c r="Q25" s="31">
        <v>7.33</v>
      </c>
      <c r="R25" s="31">
        <v>49</v>
      </c>
      <c r="S25" s="31">
        <v>43.67</v>
      </c>
      <c r="T25" s="31">
        <v>0</v>
      </c>
      <c r="U25" s="31">
        <v>0</v>
      </c>
      <c r="V25" s="31">
        <v>0</v>
      </c>
      <c r="W25" s="31">
        <v>0</v>
      </c>
      <c r="X25" s="50">
        <f t="shared" si="1"/>
        <v>0.821853555367557</v>
      </c>
      <c r="Y25" s="32" t="s">
        <v>782</v>
      </c>
    </row>
    <row r="26" spans="1:25" ht="15.95">
      <c r="A26" s="37">
        <v>906</v>
      </c>
      <c r="B26" s="38" t="s">
        <v>679</v>
      </c>
      <c r="C26" s="31" t="s">
        <v>36</v>
      </c>
      <c r="D26" s="31">
        <v>2019</v>
      </c>
      <c r="E26" s="31" t="s">
        <v>269</v>
      </c>
      <c r="F26" s="31" t="s">
        <v>779</v>
      </c>
      <c r="G26" s="38">
        <v>28.04</v>
      </c>
      <c r="H26" s="39" t="s">
        <v>780</v>
      </c>
      <c r="I26" s="38">
        <v>7.93</v>
      </c>
      <c r="J26" s="40" t="s">
        <v>781</v>
      </c>
      <c r="K26" s="40" t="s">
        <v>781</v>
      </c>
      <c r="L26" s="41">
        <f t="shared" si="0"/>
        <v>3.5359394703657001</v>
      </c>
      <c r="M26" s="40" t="s">
        <v>781</v>
      </c>
      <c r="N26" s="6" t="s">
        <v>36</v>
      </c>
      <c r="O26" s="6" t="s">
        <v>36</v>
      </c>
      <c r="P26" s="6" t="s">
        <v>36</v>
      </c>
      <c r="Q26" s="31">
        <v>11</v>
      </c>
      <c r="R26" s="31">
        <v>29.33</v>
      </c>
      <c r="S26" s="31">
        <v>57.33</v>
      </c>
      <c r="T26" s="31">
        <v>2.33</v>
      </c>
      <c r="U26" s="31">
        <v>0</v>
      </c>
      <c r="V26" s="31">
        <v>0</v>
      </c>
      <c r="W26" s="31">
        <v>0</v>
      </c>
      <c r="X26" s="50">
        <f t="shared" si="1"/>
        <v>0.83733365619638367</v>
      </c>
      <c r="Y26" s="32" t="s">
        <v>782</v>
      </c>
    </row>
    <row r="27" spans="1:25" ht="15.95">
      <c r="A27" s="37">
        <v>905</v>
      </c>
      <c r="B27" s="38" t="s">
        <v>678</v>
      </c>
      <c r="C27" s="31" t="s">
        <v>36</v>
      </c>
      <c r="D27" s="31">
        <v>2019</v>
      </c>
      <c r="E27" s="31" t="s">
        <v>269</v>
      </c>
      <c r="F27" s="31" t="s">
        <v>779</v>
      </c>
      <c r="G27" s="38">
        <v>61.04</v>
      </c>
      <c r="H27" s="39" t="s">
        <v>780</v>
      </c>
      <c r="I27" s="38">
        <v>19.23</v>
      </c>
      <c r="J27" s="40" t="s">
        <v>781</v>
      </c>
      <c r="K27" s="40" t="s">
        <v>781</v>
      </c>
      <c r="L27" s="41">
        <f t="shared" si="0"/>
        <v>3.1742069682787308</v>
      </c>
      <c r="M27" s="40" t="s">
        <v>781</v>
      </c>
      <c r="N27" s="6" t="s">
        <v>36</v>
      </c>
      <c r="O27" s="6" t="s">
        <v>36</v>
      </c>
      <c r="P27" s="6" t="s">
        <v>36</v>
      </c>
      <c r="Q27" s="31">
        <v>59.33</v>
      </c>
      <c r="R27" s="31">
        <v>6.67</v>
      </c>
      <c r="S27" s="31">
        <v>33.67</v>
      </c>
      <c r="T27" s="31">
        <v>0</v>
      </c>
      <c r="U27" s="31">
        <v>0</v>
      </c>
      <c r="V27" s="31">
        <v>0</v>
      </c>
      <c r="W27" s="31">
        <v>0.33</v>
      </c>
      <c r="X27" s="50">
        <f t="shared" si="1"/>
        <v>0.77951025992821987</v>
      </c>
      <c r="Y27" s="32" t="s">
        <v>782</v>
      </c>
    </row>
    <row r="28" spans="1:25" ht="15.95">
      <c r="A28" s="37">
        <v>904</v>
      </c>
      <c r="B28" s="38" t="s">
        <v>676</v>
      </c>
      <c r="C28" s="31" t="s">
        <v>677</v>
      </c>
      <c r="D28" s="31">
        <v>2019</v>
      </c>
      <c r="E28" s="31" t="s">
        <v>269</v>
      </c>
      <c r="F28" s="31" t="s">
        <v>779</v>
      </c>
      <c r="G28" s="38">
        <v>14.71</v>
      </c>
      <c r="H28" s="39" t="s">
        <v>780</v>
      </c>
      <c r="I28" s="38">
        <v>3.65</v>
      </c>
      <c r="J28" s="40" t="s">
        <v>781</v>
      </c>
      <c r="K28" s="40" t="s">
        <v>781</v>
      </c>
      <c r="L28" s="41">
        <f t="shared" si="0"/>
        <v>4.0301369863013701</v>
      </c>
      <c r="M28" s="40" t="s">
        <v>781</v>
      </c>
      <c r="N28" s="6" t="s">
        <v>36</v>
      </c>
      <c r="O28" s="6" t="s">
        <v>36</v>
      </c>
      <c r="P28" s="6" t="s">
        <v>36</v>
      </c>
      <c r="Q28" s="31">
        <v>9</v>
      </c>
      <c r="R28" s="31">
        <v>36.67</v>
      </c>
      <c r="S28" s="31">
        <v>54</v>
      </c>
      <c r="T28" s="31">
        <v>0</v>
      </c>
      <c r="U28" s="31">
        <v>0.33</v>
      </c>
      <c r="V28" s="31">
        <v>0</v>
      </c>
      <c r="W28" s="31">
        <v>0</v>
      </c>
      <c r="X28" s="50">
        <f t="shared" si="1"/>
        <v>0.83474847612731851</v>
      </c>
      <c r="Y28" s="32" t="s">
        <v>782</v>
      </c>
    </row>
    <row r="29" spans="1:25" ht="15.95">
      <c r="A29" s="37">
        <v>903</v>
      </c>
      <c r="B29" s="38" t="s">
        <v>674</v>
      </c>
      <c r="C29" s="31" t="s">
        <v>675</v>
      </c>
      <c r="D29" s="31">
        <v>2019</v>
      </c>
      <c r="E29" s="31" t="s">
        <v>269</v>
      </c>
      <c r="F29" s="31" t="s">
        <v>779</v>
      </c>
      <c r="G29" s="38">
        <v>23.87</v>
      </c>
      <c r="H29" s="39" t="s">
        <v>780</v>
      </c>
      <c r="I29" s="38">
        <v>12.8</v>
      </c>
      <c r="J29" s="40" t="s">
        <v>781</v>
      </c>
      <c r="K29" s="40" t="s">
        <v>781</v>
      </c>
      <c r="L29" s="41">
        <f t="shared" si="0"/>
        <v>1.8648437499999999</v>
      </c>
      <c r="M29" s="40" t="s">
        <v>781</v>
      </c>
      <c r="N29" s="6" t="s">
        <v>36</v>
      </c>
      <c r="O29" s="6" t="s">
        <v>36</v>
      </c>
      <c r="P29" s="6" t="s">
        <v>36</v>
      </c>
      <c r="Q29" s="31">
        <v>10.67</v>
      </c>
      <c r="R29" s="31">
        <v>30.67</v>
      </c>
      <c r="S29" s="31">
        <v>58.67</v>
      </c>
      <c r="T29" s="31">
        <v>0</v>
      </c>
      <c r="U29" s="31">
        <v>0</v>
      </c>
      <c r="V29" s="31">
        <v>0</v>
      </c>
      <c r="W29" s="31">
        <v>0</v>
      </c>
      <c r="X29" s="50">
        <f t="shared" si="1"/>
        <v>0.83206051022489658</v>
      </c>
      <c r="Y29" s="32" t="s">
        <v>782</v>
      </c>
    </row>
    <row r="30" spans="1:25" ht="15.95">
      <c r="A30" s="37">
        <v>902</v>
      </c>
      <c r="B30" s="38" t="s">
        <v>672</v>
      </c>
      <c r="C30" s="31" t="s">
        <v>673</v>
      </c>
      <c r="D30" s="31">
        <v>2019</v>
      </c>
      <c r="E30" s="31" t="s">
        <v>269</v>
      </c>
      <c r="F30" s="31" t="s">
        <v>779</v>
      </c>
      <c r="G30" s="38">
        <v>24.86</v>
      </c>
      <c r="H30" s="39" t="s">
        <v>780</v>
      </c>
      <c r="I30" s="38">
        <v>10.09</v>
      </c>
      <c r="J30" s="40" t="s">
        <v>781</v>
      </c>
      <c r="K30" s="40" t="s">
        <v>781</v>
      </c>
      <c r="L30" s="41">
        <f t="shared" si="0"/>
        <v>2.4638255698711595</v>
      </c>
      <c r="M30" s="40" t="s">
        <v>781</v>
      </c>
      <c r="N30" s="6" t="s">
        <v>36</v>
      </c>
      <c r="O30" s="6" t="s">
        <v>36</v>
      </c>
      <c r="P30" s="6" t="s">
        <v>36</v>
      </c>
      <c r="Q30" s="31">
        <v>60.33</v>
      </c>
      <c r="R30" s="31">
        <v>8.67</v>
      </c>
      <c r="S30" s="31">
        <v>31</v>
      </c>
      <c r="T30" s="31">
        <v>0</v>
      </c>
      <c r="U30" s="31">
        <v>0</v>
      </c>
      <c r="V30" s="31">
        <v>0</v>
      </c>
      <c r="W30" s="31">
        <v>0</v>
      </c>
      <c r="X30" s="50">
        <f t="shared" si="1"/>
        <v>0.80096172663978449</v>
      </c>
      <c r="Y30" s="32" t="s">
        <v>787</v>
      </c>
    </row>
    <row r="31" spans="1:25" ht="15.95">
      <c r="A31" s="37">
        <v>901</v>
      </c>
      <c r="B31" s="38" t="s">
        <v>670</v>
      </c>
      <c r="C31" s="31" t="s">
        <v>671</v>
      </c>
      <c r="D31" s="31">
        <v>2019</v>
      </c>
      <c r="E31" s="31" t="s">
        <v>269</v>
      </c>
      <c r="F31" s="31" t="s">
        <v>779</v>
      </c>
      <c r="G31" s="38">
        <v>17.420000000000002</v>
      </c>
      <c r="H31" s="39" t="s">
        <v>780</v>
      </c>
      <c r="I31" s="38">
        <v>6.34</v>
      </c>
      <c r="J31" s="40" t="s">
        <v>781</v>
      </c>
      <c r="K31" s="40" t="s">
        <v>781</v>
      </c>
      <c r="L31" s="41">
        <f t="shared" si="0"/>
        <v>2.7476340694006312</v>
      </c>
      <c r="M31" s="40" t="s">
        <v>781</v>
      </c>
      <c r="N31" s="6" t="s">
        <v>36</v>
      </c>
      <c r="O31" s="6" t="s">
        <v>36</v>
      </c>
      <c r="P31" s="6" t="s">
        <v>36</v>
      </c>
      <c r="Q31" s="31">
        <v>7</v>
      </c>
      <c r="R31" s="31">
        <v>42.67</v>
      </c>
      <c r="S31" s="31">
        <v>50.33</v>
      </c>
      <c r="T31" s="31">
        <v>0</v>
      </c>
      <c r="U31" s="31">
        <v>0</v>
      </c>
      <c r="V31" s="31">
        <v>0</v>
      </c>
      <c r="W31" s="31">
        <v>0</v>
      </c>
      <c r="X31" s="50">
        <f t="shared" si="1"/>
        <v>0.81476209155775647</v>
      </c>
      <c r="Y31" s="32" t="s">
        <v>782</v>
      </c>
    </row>
    <row r="32" spans="1:25" ht="15.95">
      <c r="A32" s="37">
        <v>900</v>
      </c>
      <c r="B32" s="38" t="s">
        <v>668</v>
      </c>
      <c r="C32" s="31" t="s">
        <v>669</v>
      </c>
      <c r="D32" s="31">
        <v>2019</v>
      </c>
      <c r="E32" s="31" t="s">
        <v>269</v>
      </c>
      <c r="F32" s="31" t="s">
        <v>779</v>
      </c>
      <c r="G32" s="38">
        <v>30.97</v>
      </c>
      <c r="H32" s="39" t="s">
        <v>780</v>
      </c>
      <c r="I32" s="38">
        <v>15.14</v>
      </c>
      <c r="J32" s="40" t="s">
        <v>781</v>
      </c>
      <c r="K32" s="40" t="s">
        <v>781</v>
      </c>
      <c r="L32" s="41">
        <f t="shared" si="0"/>
        <v>2.0455746367239098</v>
      </c>
      <c r="M32" s="40" t="s">
        <v>781</v>
      </c>
      <c r="N32" s="6" t="s">
        <v>36</v>
      </c>
      <c r="O32" s="6" t="s">
        <v>36</v>
      </c>
      <c r="P32" s="6" t="s">
        <v>36</v>
      </c>
      <c r="Q32" s="31">
        <v>10</v>
      </c>
      <c r="R32" s="31">
        <v>44.33</v>
      </c>
      <c r="S32" s="31">
        <v>45.67</v>
      </c>
      <c r="T32" s="31">
        <v>0</v>
      </c>
      <c r="U32" s="31">
        <v>0</v>
      </c>
      <c r="V32" s="31">
        <v>0</v>
      </c>
      <c r="W32" s="31">
        <v>0</v>
      </c>
      <c r="X32" s="50">
        <f t="shared" si="1"/>
        <v>0.8636492477288632</v>
      </c>
      <c r="Y32" s="32" t="s">
        <v>782</v>
      </c>
    </row>
    <row r="33" spans="1:25" ht="15.95">
      <c r="A33" s="37">
        <v>899</v>
      </c>
      <c r="B33" s="38" t="s">
        <v>667</v>
      </c>
      <c r="C33" s="31" t="s">
        <v>36</v>
      </c>
      <c r="D33" s="31">
        <v>2019</v>
      </c>
      <c r="E33" s="31" t="s">
        <v>269</v>
      </c>
      <c r="F33" s="31" t="s">
        <v>779</v>
      </c>
      <c r="G33" s="38">
        <v>21.83</v>
      </c>
      <c r="H33" s="39" t="s">
        <v>780</v>
      </c>
      <c r="I33" s="38">
        <v>9.7200000000000006</v>
      </c>
      <c r="J33" s="40" t="s">
        <v>781</v>
      </c>
      <c r="K33" s="40" t="s">
        <v>781</v>
      </c>
      <c r="L33" s="41">
        <f t="shared" si="0"/>
        <v>2.2458847736625511</v>
      </c>
      <c r="M33" s="40" t="s">
        <v>781</v>
      </c>
      <c r="N33" s="6" t="s">
        <v>36</v>
      </c>
      <c r="O33" s="6" t="s">
        <v>36</v>
      </c>
      <c r="P33" s="6" t="s">
        <v>36</v>
      </c>
      <c r="Q33" s="31">
        <v>9.33</v>
      </c>
      <c r="R33" s="31">
        <v>58</v>
      </c>
      <c r="S33" s="31">
        <v>32.33</v>
      </c>
      <c r="T33" s="31">
        <v>0.33</v>
      </c>
      <c r="U33" s="31">
        <v>0</v>
      </c>
      <c r="V33" s="31">
        <v>0</v>
      </c>
      <c r="W33" s="31">
        <v>0</v>
      </c>
      <c r="X33" s="50">
        <f t="shared" si="1"/>
        <v>0.82101573094653102</v>
      </c>
      <c r="Y33" s="32" t="s">
        <v>782</v>
      </c>
    </row>
    <row r="34" spans="1:25" ht="15.95">
      <c r="A34" s="37">
        <v>898</v>
      </c>
      <c r="B34" s="44" t="s">
        <v>665</v>
      </c>
      <c r="C34" s="44" t="s">
        <v>666</v>
      </c>
      <c r="D34" s="31">
        <v>2018</v>
      </c>
      <c r="E34" s="44" t="s">
        <v>269</v>
      </c>
      <c r="F34" s="44" t="s">
        <v>779</v>
      </c>
      <c r="G34" s="45">
        <v>27.42</v>
      </c>
      <c r="H34" s="39" t="s">
        <v>780</v>
      </c>
      <c r="I34" s="45">
        <v>13.33</v>
      </c>
      <c r="J34" s="40" t="s">
        <v>781</v>
      </c>
      <c r="K34" s="40" t="s">
        <v>781</v>
      </c>
      <c r="L34" s="41">
        <f t="shared" si="0"/>
        <v>2.0570142535633908</v>
      </c>
      <c r="M34" s="40" t="s">
        <v>781</v>
      </c>
      <c r="N34" s="6" t="s">
        <v>36</v>
      </c>
      <c r="O34" s="6" t="s">
        <v>36</v>
      </c>
      <c r="P34" s="6" t="s">
        <v>36</v>
      </c>
      <c r="Q34" s="31">
        <v>16</v>
      </c>
      <c r="R34" s="31">
        <v>41.33</v>
      </c>
      <c r="S34" s="31">
        <v>42.67</v>
      </c>
      <c r="T34" s="31">
        <v>0</v>
      </c>
      <c r="U34" s="31">
        <v>0</v>
      </c>
      <c r="V34" s="31">
        <v>0</v>
      </c>
      <c r="W34" s="31">
        <v>0</v>
      </c>
      <c r="X34" s="50">
        <f t="shared" si="1"/>
        <v>0.93008847263531003</v>
      </c>
      <c r="Y34" s="32" t="s">
        <v>782</v>
      </c>
    </row>
    <row r="35" spans="1:25" ht="15.95">
      <c r="A35" s="37">
        <v>897</v>
      </c>
      <c r="B35" s="44" t="s">
        <v>663</v>
      </c>
      <c r="C35" s="44" t="s">
        <v>664</v>
      </c>
      <c r="D35" s="31">
        <v>2018</v>
      </c>
      <c r="E35" s="44" t="s">
        <v>269</v>
      </c>
      <c r="F35" s="44" t="s">
        <v>779</v>
      </c>
      <c r="G35" s="45">
        <v>26.71</v>
      </c>
      <c r="H35" s="39" t="s">
        <v>780</v>
      </c>
      <c r="I35" s="45">
        <v>22.36</v>
      </c>
      <c r="J35" s="40" t="s">
        <v>781</v>
      </c>
      <c r="K35" s="40" t="s">
        <v>781</v>
      </c>
      <c r="L35" s="41">
        <f t="shared" ref="L35:L66" si="2">G35/I35</f>
        <v>1.1945438282647585</v>
      </c>
      <c r="M35" s="40" t="s">
        <v>781</v>
      </c>
      <c r="N35" s="6" t="s">
        <v>36</v>
      </c>
      <c r="O35" s="6" t="s">
        <v>36</v>
      </c>
      <c r="P35" s="6" t="s">
        <v>36</v>
      </c>
      <c r="Q35" s="31">
        <v>14.67</v>
      </c>
      <c r="R35" s="31">
        <v>46.33</v>
      </c>
      <c r="S35" s="31">
        <v>39</v>
      </c>
      <c r="T35" s="31">
        <v>0</v>
      </c>
      <c r="U35" s="31">
        <v>0</v>
      </c>
      <c r="V35" s="31">
        <v>0</v>
      </c>
      <c r="W35" s="31">
        <v>0</v>
      </c>
      <c r="X35" s="50">
        <f t="shared" si="1"/>
        <v>0.915020023853786</v>
      </c>
      <c r="Y35" s="32" t="s">
        <v>782</v>
      </c>
    </row>
    <row r="36" spans="1:25" ht="15.95">
      <c r="A36" s="37">
        <v>896</v>
      </c>
      <c r="B36" s="44" t="s">
        <v>661</v>
      </c>
      <c r="C36" s="44" t="s">
        <v>662</v>
      </c>
      <c r="D36" s="31">
        <v>2018</v>
      </c>
      <c r="E36" s="44" t="s">
        <v>269</v>
      </c>
      <c r="F36" s="44" t="s">
        <v>779</v>
      </c>
      <c r="G36" s="45">
        <v>19.989999999999998</v>
      </c>
      <c r="H36" s="39" t="s">
        <v>780</v>
      </c>
      <c r="I36" s="45">
        <v>13.33</v>
      </c>
      <c r="J36" s="40" t="s">
        <v>781</v>
      </c>
      <c r="K36" s="40" t="s">
        <v>781</v>
      </c>
      <c r="L36" s="41">
        <f t="shared" si="2"/>
        <v>1.4996249062265565</v>
      </c>
      <c r="M36" s="40" t="s">
        <v>781</v>
      </c>
      <c r="N36" s="6" t="s">
        <v>36</v>
      </c>
      <c r="O36" s="6" t="s">
        <v>36</v>
      </c>
      <c r="P36" s="6" t="s">
        <v>36</v>
      </c>
      <c r="Q36" s="31">
        <v>29.67</v>
      </c>
      <c r="R36" s="31">
        <v>15.33</v>
      </c>
      <c r="S36" s="31">
        <v>54.67</v>
      </c>
      <c r="T36" s="31">
        <v>0</v>
      </c>
      <c r="U36" s="31">
        <v>0.33</v>
      </c>
      <c r="V36" s="31">
        <v>0</v>
      </c>
      <c r="W36" s="31">
        <v>0</v>
      </c>
      <c r="X36" s="50">
        <f t="shared" si="1"/>
        <v>0.8902627227379698</v>
      </c>
      <c r="Y36" s="32" t="s">
        <v>782</v>
      </c>
    </row>
    <row r="37" spans="1:25" ht="15.95">
      <c r="A37" s="37">
        <v>895</v>
      </c>
      <c r="B37" s="44" t="s">
        <v>660</v>
      </c>
      <c r="C37" s="31" t="s">
        <v>36</v>
      </c>
      <c r="D37" s="31">
        <v>2018</v>
      </c>
      <c r="E37" s="44" t="s">
        <v>269</v>
      </c>
      <c r="F37" s="44" t="s">
        <v>779</v>
      </c>
      <c r="G37" s="45">
        <v>22.39</v>
      </c>
      <c r="H37" s="39" t="s">
        <v>780</v>
      </c>
      <c r="I37" s="45">
        <v>15.19</v>
      </c>
      <c r="J37" s="40" t="s">
        <v>781</v>
      </c>
      <c r="K37" s="40" t="s">
        <v>781</v>
      </c>
      <c r="L37" s="41">
        <f t="shared" si="2"/>
        <v>1.4739960500329166</v>
      </c>
      <c r="M37" s="40" t="s">
        <v>781</v>
      </c>
      <c r="N37" s="6" t="s">
        <v>36</v>
      </c>
      <c r="O37" s="6" t="s">
        <v>36</v>
      </c>
      <c r="P37" s="6" t="s">
        <v>36</v>
      </c>
      <c r="Q37" s="31">
        <v>17.329999999999998</v>
      </c>
      <c r="R37" s="31">
        <v>25.67</v>
      </c>
      <c r="S37" s="31">
        <v>55.67</v>
      </c>
      <c r="T37" s="31">
        <v>0</v>
      </c>
      <c r="U37" s="31">
        <v>1.33</v>
      </c>
      <c r="V37" s="31">
        <v>0</v>
      </c>
      <c r="W37" s="31">
        <v>0</v>
      </c>
      <c r="X37" s="50">
        <f t="shared" si="1"/>
        <v>0.89085282315061776</v>
      </c>
      <c r="Y37" s="32" t="s">
        <v>782</v>
      </c>
    </row>
    <row r="38" spans="1:25" ht="15.95">
      <c r="A38" s="37">
        <v>894</v>
      </c>
      <c r="B38" s="44" t="s">
        <v>659</v>
      </c>
      <c r="C38" s="31" t="s">
        <v>36</v>
      </c>
      <c r="D38" s="31">
        <v>2018</v>
      </c>
      <c r="E38" s="44" t="s">
        <v>269</v>
      </c>
      <c r="F38" s="44" t="s">
        <v>122</v>
      </c>
      <c r="G38" s="45">
        <v>21.58</v>
      </c>
      <c r="H38" s="39" t="s">
        <v>780</v>
      </c>
      <c r="I38" s="45">
        <v>13.56</v>
      </c>
      <c r="J38" s="40" t="s">
        <v>781</v>
      </c>
      <c r="K38" s="40" t="s">
        <v>781</v>
      </c>
      <c r="L38" s="41">
        <f t="shared" si="2"/>
        <v>1.5914454277286134</v>
      </c>
      <c r="M38" s="40" t="s">
        <v>781</v>
      </c>
      <c r="N38" s="6" t="s">
        <v>36</v>
      </c>
      <c r="O38" s="6" t="s">
        <v>36</v>
      </c>
      <c r="P38" s="6" t="s">
        <v>36</v>
      </c>
      <c r="Q38" s="31">
        <v>28.33</v>
      </c>
      <c r="R38" s="31">
        <v>28</v>
      </c>
      <c r="S38" s="31">
        <v>42.67</v>
      </c>
      <c r="T38" s="31">
        <v>0</v>
      </c>
      <c r="U38" s="31">
        <v>0</v>
      </c>
      <c r="V38" s="31">
        <v>0</v>
      </c>
      <c r="W38" s="31">
        <v>1</v>
      </c>
      <c r="X38" s="50">
        <f t="shared" si="1"/>
        <v>0.98122105689749806</v>
      </c>
      <c r="Y38" s="32" t="s">
        <v>782</v>
      </c>
    </row>
    <row r="39" spans="1:25">
      <c r="A39" s="37">
        <v>893</v>
      </c>
      <c r="B39" s="44" t="s">
        <v>657</v>
      </c>
      <c r="C39" s="44" t="s">
        <v>658</v>
      </c>
      <c r="D39" s="31">
        <v>2018</v>
      </c>
      <c r="E39" s="44" t="s">
        <v>269</v>
      </c>
      <c r="F39" s="44" t="s">
        <v>779</v>
      </c>
      <c r="G39" s="46">
        <v>0</v>
      </c>
      <c r="H39" s="47" t="s">
        <v>788</v>
      </c>
      <c r="I39" s="45">
        <v>0.35</v>
      </c>
      <c r="J39" s="40" t="s">
        <v>781</v>
      </c>
      <c r="K39" s="40" t="s">
        <v>781</v>
      </c>
      <c r="L39" s="41">
        <f t="shared" si="2"/>
        <v>0</v>
      </c>
      <c r="M39" s="40" t="s">
        <v>781</v>
      </c>
      <c r="N39" s="6" t="s">
        <v>36</v>
      </c>
      <c r="O39" s="6" t="s">
        <v>36</v>
      </c>
      <c r="P39" s="6" t="s">
        <v>36</v>
      </c>
      <c r="Q39" s="31">
        <v>26</v>
      </c>
      <c r="R39" s="31">
        <v>21</v>
      </c>
      <c r="S39" s="31">
        <v>51.67</v>
      </c>
      <c r="T39" s="31">
        <v>0</v>
      </c>
      <c r="U39" s="31">
        <v>1.33</v>
      </c>
      <c r="V39" s="31">
        <v>0</v>
      </c>
      <c r="W39" s="31">
        <v>0</v>
      </c>
      <c r="X39" s="50">
        <f t="shared" si="1"/>
        <v>0.92798582667332541</v>
      </c>
      <c r="Y39" s="32" t="s">
        <v>782</v>
      </c>
    </row>
    <row r="40" spans="1:25" ht="15.95">
      <c r="A40" s="37">
        <v>892</v>
      </c>
      <c r="B40" s="44" t="s">
        <v>656</v>
      </c>
      <c r="C40" s="31" t="s">
        <v>36</v>
      </c>
      <c r="D40" s="31">
        <v>2018</v>
      </c>
      <c r="E40" s="44" t="s">
        <v>269</v>
      </c>
      <c r="F40" s="44" t="s">
        <v>122</v>
      </c>
      <c r="G40" s="45">
        <v>23</v>
      </c>
      <c r="H40" s="39" t="s">
        <v>780</v>
      </c>
      <c r="I40" s="45">
        <v>10.37</v>
      </c>
      <c r="J40" s="40" t="s">
        <v>781</v>
      </c>
      <c r="K40" s="40" t="s">
        <v>781</v>
      </c>
      <c r="L40" s="41">
        <f t="shared" si="2"/>
        <v>2.217936354869817</v>
      </c>
      <c r="M40" s="40" t="s">
        <v>781</v>
      </c>
      <c r="N40" s="6" t="s">
        <v>36</v>
      </c>
      <c r="O40" s="6" t="s">
        <v>36</v>
      </c>
      <c r="P40" s="6" t="s">
        <v>36</v>
      </c>
      <c r="Q40" s="31">
        <v>36</v>
      </c>
      <c r="R40" s="31">
        <v>6.33</v>
      </c>
      <c r="S40" s="31">
        <v>57.67</v>
      </c>
      <c r="T40" s="31">
        <v>0</v>
      </c>
      <c r="U40" s="31">
        <v>0</v>
      </c>
      <c r="V40" s="31">
        <v>0</v>
      </c>
      <c r="W40" s="31">
        <v>0</v>
      </c>
      <c r="X40" s="50">
        <f t="shared" si="1"/>
        <v>0.78274108354373184</v>
      </c>
      <c r="Y40" s="32" t="s">
        <v>782</v>
      </c>
    </row>
    <row r="41" spans="1:25" ht="15.95">
      <c r="A41" s="37">
        <v>891</v>
      </c>
      <c r="B41" s="44" t="s">
        <v>655</v>
      </c>
      <c r="C41" s="31" t="s">
        <v>36</v>
      </c>
      <c r="D41" s="31">
        <v>2018</v>
      </c>
      <c r="E41" s="44" t="s">
        <v>269</v>
      </c>
      <c r="F41" s="44" t="s">
        <v>779</v>
      </c>
      <c r="G41" s="45">
        <v>30.84</v>
      </c>
      <c r="H41" s="39" t="s">
        <v>780</v>
      </c>
      <c r="I41" s="45">
        <v>14.4</v>
      </c>
      <c r="J41" s="40" t="s">
        <v>781</v>
      </c>
      <c r="K41" s="40" t="s">
        <v>781</v>
      </c>
      <c r="L41" s="41">
        <f t="shared" si="2"/>
        <v>2.1416666666666666</v>
      </c>
      <c r="M41" s="40" t="s">
        <v>781</v>
      </c>
      <c r="N41" s="6" t="s">
        <v>36</v>
      </c>
      <c r="O41" s="6" t="s">
        <v>36</v>
      </c>
      <c r="P41" s="6" t="s">
        <v>36</v>
      </c>
      <c r="Q41" s="31">
        <v>29</v>
      </c>
      <c r="R41" s="31">
        <v>26.67</v>
      </c>
      <c r="S41" s="31">
        <v>44</v>
      </c>
      <c r="T41" s="31">
        <v>0.33</v>
      </c>
      <c r="U41" s="31">
        <v>0</v>
      </c>
      <c r="V41" s="31">
        <v>0</v>
      </c>
      <c r="W41" s="31">
        <v>0</v>
      </c>
      <c r="X41" s="50">
        <f t="shared" si="1"/>
        <v>0.97663217285679382</v>
      </c>
      <c r="Y41" s="32" t="s">
        <v>782</v>
      </c>
    </row>
    <row r="42" spans="1:25" ht="15.95">
      <c r="A42" s="37">
        <v>890</v>
      </c>
      <c r="B42" s="44" t="s">
        <v>654</v>
      </c>
      <c r="C42" s="31" t="s">
        <v>36</v>
      </c>
      <c r="D42" s="31">
        <v>2018</v>
      </c>
      <c r="E42" s="44" t="s">
        <v>269</v>
      </c>
      <c r="F42" s="44" t="s">
        <v>779</v>
      </c>
      <c r="G42" s="45">
        <v>22.31</v>
      </c>
      <c r="H42" s="39" t="s">
        <v>780</v>
      </c>
      <c r="I42" s="45">
        <v>15.4</v>
      </c>
      <c r="J42" s="40" t="s">
        <v>781</v>
      </c>
      <c r="K42" s="40" t="s">
        <v>781</v>
      </c>
      <c r="L42" s="41">
        <f t="shared" si="2"/>
        <v>1.4487012987012986</v>
      </c>
      <c r="M42" s="40" t="s">
        <v>781</v>
      </c>
      <c r="N42" s="6" t="s">
        <v>36</v>
      </c>
      <c r="O42" s="6" t="s">
        <v>36</v>
      </c>
      <c r="P42" s="6" t="s">
        <v>36</v>
      </c>
      <c r="Q42" s="31">
        <v>15.67</v>
      </c>
      <c r="R42" s="31">
        <v>33.33</v>
      </c>
      <c r="S42" s="31">
        <v>51</v>
      </c>
      <c r="T42" s="31">
        <v>0</v>
      </c>
      <c r="U42" s="31">
        <v>0</v>
      </c>
      <c r="V42" s="31">
        <v>0</v>
      </c>
      <c r="W42" s="31">
        <v>0</v>
      </c>
      <c r="X42" s="50">
        <f t="shared" si="1"/>
        <v>0.91027361305786625</v>
      </c>
      <c r="Y42" s="32" t="s">
        <v>782</v>
      </c>
    </row>
    <row r="43" spans="1:25" ht="15.95">
      <c r="A43" s="37">
        <v>889</v>
      </c>
      <c r="B43" s="44" t="s">
        <v>653</v>
      </c>
      <c r="C43" s="31" t="s">
        <v>36</v>
      </c>
      <c r="D43" s="31">
        <v>2018</v>
      </c>
      <c r="E43" s="44" t="s">
        <v>269</v>
      </c>
      <c r="F43" s="44" t="s">
        <v>779</v>
      </c>
      <c r="G43" s="45">
        <v>38.4</v>
      </c>
      <c r="H43" s="39" t="s">
        <v>780</v>
      </c>
      <c r="I43" s="45">
        <v>19.670000000000002</v>
      </c>
      <c r="J43" s="40" t="s">
        <v>781</v>
      </c>
      <c r="K43" s="40" t="s">
        <v>781</v>
      </c>
      <c r="L43" s="41">
        <f t="shared" si="2"/>
        <v>1.9522114895780374</v>
      </c>
      <c r="M43" s="40" t="s">
        <v>781</v>
      </c>
      <c r="N43" s="6" t="s">
        <v>36</v>
      </c>
      <c r="O43" s="6" t="s">
        <v>36</v>
      </c>
      <c r="P43" s="6" t="s">
        <v>36</v>
      </c>
      <c r="Q43" s="31">
        <v>23.33</v>
      </c>
      <c r="R43" s="31">
        <v>33.67</v>
      </c>
      <c r="S43" s="31">
        <v>42.67</v>
      </c>
      <c r="T43" s="31">
        <v>0</v>
      </c>
      <c r="U43" s="31">
        <v>0</v>
      </c>
      <c r="V43" s="31">
        <v>0</v>
      </c>
      <c r="W43" s="31">
        <v>0.33</v>
      </c>
      <c r="X43" s="50">
        <f t="shared" si="1"/>
        <v>0.9736973147929513</v>
      </c>
      <c r="Y43" s="32" t="s">
        <v>782</v>
      </c>
    </row>
    <row r="44" spans="1:25" ht="15.95">
      <c r="A44" s="37">
        <v>888</v>
      </c>
      <c r="B44" s="44" t="s">
        <v>651</v>
      </c>
      <c r="C44" s="44" t="s">
        <v>652</v>
      </c>
      <c r="D44" s="31">
        <v>2018</v>
      </c>
      <c r="E44" s="44" t="s">
        <v>269</v>
      </c>
      <c r="F44" s="44" t="s">
        <v>779</v>
      </c>
      <c r="G44" s="45">
        <v>30.42</v>
      </c>
      <c r="H44" s="39" t="s">
        <v>780</v>
      </c>
      <c r="I44" s="45">
        <v>10.96</v>
      </c>
      <c r="J44" s="40" t="s">
        <v>781</v>
      </c>
      <c r="K44" s="40" t="s">
        <v>781</v>
      </c>
      <c r="L44" s="41">
        <f t="shared" si="2"/>
        <v>2.7755474452554743</v>
      </c>
      <c r="M44" s="40" t="s">
        <v>781</v>
      </c>
      <c r="N44" s="6" t="s">
        <v>36</v>
      </c>
      <c r="O44" s="6" t="s">
        <v>36</v>
      </c>
      <c r="P44" s="6" t="s">
        <v>36</v>
      </c>
      <c r="Q44" s="31">
        <v>42.67</v>
      </c>
      <c r="R44" s="31">
        <v>16</v>
      </c>
      <c r="S44" s="31">
        <v>39</v>
      </c>
      <c r="T44" s="31">
        <v>0</v>
      </c>
      <c r="U44" s="31">
        <v>1.67</v>
      </c>
      <c r="V44" s="31">
        <v>0</v>
      </c>
      <c r="W44" s="31">
        <v>0.67</v>
      </c>
      <c r="X44" s="50">
        <f t="shared" si="1"/>
        <v>0.93272100465722274</v>
      </c>
      <c r="Y44" s="32" t="s">
        <v>782</v>
      </c>
    </row>
    <row r="45" spans="1:25" ht="15.95">
      <c r="A45" s="37">
        <v>887</v>
      </c>
      <c r="B45" s="44" t="s">
        <v>789</v>
      </c>
      <c r="C45" s="31" t="s">
        <v>36</v>
      </c>
      <c r="D45" s="31">
        <v>2018</v>
      </c>
      <c r="E45" s="44" t="s">
        <v>269</v>
      </c>
      <c r="F45" s="44" t="s">
        <v>779</v>
      </c>
      <c r="G45" s="45">
        <v>9.26</v>
      </c>
      <c r="H45" s="39" t="s">
        <v>780</v>
      </c>
      <c r="I45" s="45">
        <v>12.45</v>
      </c>
      <c r="J45" s="40" t="s">
        <v>781</v>
      </c>
      <c r="K45" s="40" t="s">
        <v>781</v>
      </c>
      <c r="L45" s="41">
        <f t="shared" si="2"/>
        <v>0.74377510040160644</v>
      </c>
      <c r="M45" s="40" t="s">
        <v>781</v>
      </c>
      <c r="N45" s="6" t="s">
        <v>36</v>
      </c>
      <c r="O45" s="6" t="s">
        <v>36</v>
      </c>
      <c r="P45" s="6" t="s">
        <v>36</v>
      </c>
      <c r="Q45" s="43" t="s">
        <v>250</v>
      </c>
      <c r="R45" s="43" t="s">
        <v>250</v>
      </c>
      <c r="S45" s="43" t="s">
        <v>250</v>
      </c>
      <c r="T45" s="43" t="s">
        <v>250</v>
      </c>
      <c r="U45" s="43" t="s">
        <v>250</v>
      </c>
      <c r="V45" s="43" t="s">
        <v>250</v>
      </c>
      <c r="W45" s="43" t="s">
        <v>250</v>
      </c>
      <c r="X45" s="31" t="s">
        <v>36</v>
      </c>
      <c r="Y45" s="32" t="s">
        <v>782</v>
      </c>
    </row>
    <row r="46" spans="1:25" ht="15.95">
      <c r="A46" s="37">
        <v>886</v>
      </c>
      <c r="B46" s="44" t="s">
        <v>650</v>
      </c>
      <c r="C46" s="31" t="s">
        <v>36</v>
      </c>
      <c r="D46" s="31">
        <v>2018</v>
      </c>
      <c r="E46" s="44" t="s">
        <v>269</v>
      </c>
      <c r="F46" s="44" t="s">
        <v>779</v>
      </c>
      <c r="G46" s="45">
        <v>18.190000000000001</v>
      </c>
      <c r="H46" s="39" t="s">
        <v>780</v>
      </c>
      <c r="I46" s="45">
        <v>12.41</v>
      </c>
      <c r="J46" s="40" t="s">
        <v>781</v>
      </c>
      <c r="K46" s="40" t="s">
        <v>781</v>
      </c>
      <c r="L46" s="41">
        <f t="shared" si="2"/>
        <v>1.4657534246575343</v>
      </c>
      <c r="M46" s="40" t="s">
        <v>781</v>
      </c>
      <c r="N46" s="6" t="s">
        <v>36</v>
      </c>
      <c r="O46" s="6" t="s">
        <v>36</v>
      </c>
      <c r="P46" s="6" t="s">
        <v>36</v>
      </c>
      <c r="Q46" s="31">
        <v>16.329999999999998</v>
      </c>
      <c r="R46" s="31">
        <v>41.67</v>
      </c>
      <c r="S46" s="31">
        <v>42</v>
      </c>
      <c r="T46" s="31">
        <v>0</v>
      </c>
      <c r="U46" s="31">
        <v>0</v>
      </c>
      <c r="V46" s="31">
        <v>0</v>
      </c>
      <c r="W46" s="31">
        <v>0</v>
      </c>
      <c r="X46" s="50">
        <f t="shared" ref="X46:X57" si="3">-(((Q46/(Q46+R46+S46))*LN(Q46/(Q46+R46+S46)))+((R46/(Q46+R46+S46))*LN(R46/(Q46+R46+S46)))+((S46/(Q46+R46+S46))*LN(S46/(Q46+R46+S46))))/LN(3)</f>
        <v>0.93304206639547604</v>
      </c>
      <c r="Y46" s="32" t="s">
        <v>782</v>
      </c>
    </row>
    <row r="47" spans="1:25" ht="15.95">
      <c r="A47" s="37">
        <v>885</v>
      </c>
      <c r="B47" s="44" t="s">
        <v>649</v>
      </c>
      <c r="C47" s="31" t="s">
        <v>36</v>
      </c>
      <c r="D47" s="31">
        <v>2018</v>
      </c>
      <c r="E47" s="44" t="s">
        <v>269</v>
      </c>
      <c r="F47" s="44" t="s">
        <v>779</v>
      </c>
      <c r="G47" s="45">
        <v>34.369999999999997</v>
      </c>
      <c r="H47" s="39" t="s">
        <v>780</v>
      </c>
      <c r="I47" s="45">
        <v>16.38</v>
      </c>
      <c r="J47" s="40" t="s">
        <v>781</v>
      </c>
      <c r="K47" s="40" t="s">
        <v>781</v>
      </c>
      <c r="L47" s="41">
        <f t="shared" si="2"/>
        <v>2.0982905982905984</v>
      </c>
      <c r="M47" s="40" t="s">
        <v>781</v>
      </c>
      <c r="N47" s="6" t="s">
        <v>36</v>
      </c>
      <c r="O47" s="6" t="s">
        <v>36</v>
      </c>
      <c r="P47" s="6" t="s">
        <v>36</v>
      </c>
      <c r="Q47" s="31">
        <v>15.33</v>
      </c>
      <c r="R47" s="31">
        <v>36.67</v>
      </c>
      <c r="S47" s="31">
        <v>43</v>
      </c>
      <c r="T47" s="31">
        <v>0</v>
      </c>
      <c r="U47" s="31">
        <v>4.67</v>
      </c>
      <c r="V47" s="31">
        <v>0</v>
      </c>
      <c r="W47" s="31">
        <v>0.33</v>
      </c>
      <c r="X47" s="50">
        <f t="shared" si="3"/>
        <v>0.92896956031562183</v>
      </c>
      <c r="Y47" s="32" t="s">
        <v>782</v>
      </c>
    </row>
    <row r="48" spans="1:25" ht="15.95">
      <c r="A48" s="37">
        <v>884</v>
      </c>
      <c r="B48" s="44" t="s">
        <v>647</v>
      </c>
      <c r="C48" s="44" t="s">
        <v>648</v>
      </c>
      <c r="D48" s="31">
        <v>2018</v>
      </c>
      <c r="E48" s="44" t="s">
        <v>269</v>
      </c>
      <c r="F48" s="44" t="s">
        <v>779</v>
      </c>
      <c r="G48" s="45">
        <v>8.49</v>
      </c>
      <c r="H48" s="39" t="s">
        <v>780</v>
      </c>
      <c r="I48" s="45">
        <v>14</v>
      </c>
      <c r="J48" s="40" t="s">
        <v>781</v>
      </c>
      <c r="K48" s="40" t="s">
        <v>781</v>
      </c>
      <c r="L48" s="41">
        <f t="shared" si="2"/>
        <v>0.60642857142857143</v>
      </c>
      <c r="M48" s="40" t="s">
        <v>781</v>
      </c>
      <c r="N48" s="6" t="s">
        <v>36</v>
      </c>
      <c r="O48" s="6" t="s">
        <v>36</v>
      </c>
      <c r="P48" s="6" t="s">
        <v>36</v>
      </c>
      <c r="Q48" s="31">
        <v>37.67</v>
      </c>
      <c r="R48" s="31">
        <v>25.67</v>
      </c>
      <c r="S48" s="31">
        <v>36</v>
      </c>
      <c r="T48" s="31">
        <v>0.33</v>
      </c>
      <c r="U48" s="31">
        <v>0</v>
      </c>
      <c r="V48" s="31">
        <v>0</v>
      </c>
      <c r="W48" s="31">
        <v>0.33</v>
      </c>
      <c r="X48" s="50">
        <f t="shared" si="3"/>
        <v>0.98781534351994027</v>
      </c>
      <c r="Y48" s="32" t="s">
        <v>782</v>
      </c>
    </row>
    <row r="49" spans="1:25" ht="15.95">
      <c r="A49" s="37">
        <v>883</v>
      </c>
      <c r="B49" s="44" t="s">
        <v>646</v>
      </c>
      <c r="C49" s="31" t="s">
        <v>36</v>
      </c>
      <c r="D49" s="31">
        <v>2018</v>
      </c>
      <c r="E49" s="44" t="s">
        <v>269</v>
      </c>
      <c r="F49" s="44" t="s">
        <v>779</v>
      </c>
      <c r="G49" s="45">
        <v>16.88</v>
      </c>
      <c r="H49" s="39" t="s">
        <v>780</v>
      </c>
      <c r="I49" s="45">
        <v>11.94</v>
      </c>
      <c r="J49" s="40" t="s">
        <v>781</v>
      </c>
      <c r="K49" s="40" t="s">
        <v>781</v>
      </c>
      <c r="L49" s="41">
        <f t="shared" si="2"/>
        <v>1.4137353433835846</v>
      </c>
      <c r="M49" s="40" t="s">
        <v>781</v>
      </c>
      <c r="N49" s="6" t="s">
        <v>36</v>
      </c>
      <c r="O49" s="6" t="s">
        <v>36</v>
      </c>
      <c r="P49" s="6" t="s">
        <v>36</v>
      </c>
      <c r="Q49" s="31">
        <v>33.33</v>
      </c>
      <c r="R49" s="31">
        <v>23.67</v>
      </c>
      <c r="S49" s="31">
        <v>42.67</v>
      </c>
      <c r="T49" s="31">
        <v>0.33</v>
      </c>
      <c r="U49" s="31">
        <v>0</v>
      </c>
      <c r="V49" s="31">
        <v>0</v>
      </c>
      <c r="W49" s="31">
        <v>0</v>
      </c>
      <c r="X49" s="50">
        <f t="shared" si="3"/>
        <v>0.9747982121254265</v>
      </c>
      <c r="Y49" s="32" t="s">
        <v>782</v>
      </c>
    </row>
    <row r="50" spans="1:25" ht="15.95">
      <c r="A50" s="37">
        <v>882</v>
      </c>
      <c r="B50" s="44" t="s">
        <v>644</v>
      </c>
      <c r="C50" s="44" t="s">
        <v>645</v>
      </c>
      <c r="D50" s="31">
        <v>2018</v>
      </c>
      <c r="E50" s="44" t="s">
        <v>269</v>
      </c>
      <c r="F50" s="44" t="s">
        <v>779</v>
      </c>
      <c r="G50" s="45">
        <v>18.170000000000002</v>
      </c>
      <c r="H50" s="39" t="s">
        <v>780</v>
      </c>
      <c r="I50" s="45">
        <v>10.38</v>
      </c>
      <c r="J50" s="40" t="s">
        <v>781</v>
      </c>
      <c r="K50" s="40" t="s">
        <v>781</v>
      </c>
      <c r="L50" s="41">
        <f t="shared" si="2"/>
        <v>1.7504816955684008</v>
      </c>
      <c r="M50" s="40" t="s">
        <v>781</v>
      </c>
      <c r="N50" s="6" t="s">
        <v>36</v>
      </c>
      <c r="O50" s="6" t="s">
        <v>36</v>
      </c>
      <c r="P50" s="6" t="s">
        <v>36</v>
      </c>
      <c r="Q50" s="31">
        <v>39.67</v>
      </c>
      <c r="R50" s="31">
        <v>18.329999999999998</v>
      </c>
      <c r="S50" s="31">
        <v>41.67</v>
      </c>
      <c r="T50" s="31">
        <v>0</v>
      </c>
      <c r="U50" s="31">
        <v>0</v>
      </c>
      <c r="V50" s="31">
        <v>0.33</v>
      </c>
      <c r="W50" s="31">
        <v>0</v>
      </c>
      <c r="X50" s="50">
        <f t="shared" si="3"/>
        <v>0.94909933420100956</v>
      </c>
      <c r="Y50" s="32" t="s">
        <v>782</v>
      </c>
    </row>
    <row r="51" spans="1:25" ht="15.95">
      <c r="A51" s="37">
        <v>881</v>
      </c>
      <c r="B51" s="44" t="s">
        <v>642</v>
      </c>
      <c r="C51" s="44" t="s">
        <v>643</v>
      </c>
      <c r="D51" s="31">
        <v>2018</v>
      </c>
      <c r="E51" s="44" t="s">
        <v>269</v>
      </c>
      <c r="F51" s="44" t="s">
        <v>112</v>
      </c>
      <c r="G51" s="45">
        <v>18.77</v>
      </c>
      <c r="H51" s="39" t="s">
        <v>780</v>
      </c>
      <c r="I51" s="45">
        <v>10.87</v>
      </c>
      <c r="J51" s="40" t="s">
        <v>781</v>
      </c>
      <c r="K51" s="40" t="s">
        <v>781</v>
      </c>
      <c r="L51" s="41">
        <f t="shared" si="2"/>
        <v>1.7267709291628335</v>
      </c>
      <c r="M51" s="40" t="s">
        <v>781</v>
      </c>
      <c r="N51" s="6" t="s">
        <v>36</v>
      </c>
      <c r="O51" s="6" t="s">
        <v>36</v>
      </c>
      <c r="P51" s="6" t="s">
        <v>36</v>
      </c>
      <c r="Q51" s="31">
        <v>14</v>
      </c>
      <c r="R51" s="31">
        <v>36</v>
      </c>
      <c r="S51" s="31">
        <v>44.67</v>
      </c>
      <c r="T51" s="31">
        <v>0</v>
      </c>
      <c r="U51" s="31">
        <v>5</v>
      </c>
      <c r="V51" s="31">
        <v>0</v>
      </c>
      <c r="W51" s="31">
        <v>0.33</v>
      </c>
      <c r="X51" s="50">
        <f t="shared" si="3"/>
        <v>0.91454465109978811</v>
      </c>
      <c r="Y51" s="32" t="s">
        <v>782</v>
      </c>
    </row>
    <row r="52" spans="1:25" ht="15.95">
      <c r="A52" s="37">
        <v>880</v>
      </c>
      <c r="B52" s="44" t="s">
        <v>640</v>
      </c>
      <c r="C52" s="44" t="s">
        <v>641</v>
      </c>
      <c r="D52" s="31">
        <v>2018</v>
      </c>
      <c r="E52" s="44" t="s">
        <v>269</v>
      </c>
      <c r="F52" s="44" t="s">
        <v>779</v>
      </c>
      <c r="G52" s="45">
        <v>36.78</v>
      </c>
      <c r="H52" s="39" t="s">
        <v>780</v>
      </c>
      <c r="I52" s="45">
        <v>14.4</v>
      </c>
      <c r="J52" s="40" t="s">
        <v>781</v>
      </c>
      <c r="K52" s="40" t="s">
        <v>781</v>
      </c>
      <c r="L52" s="41">
        <f t="shared" si="2"/>
        <v>2.5541666666666667</v>
      </c>
      <c r="M52" s="40" t="s">
        <v>781</v>
      </c>
      <c r="N52" s="6" t="s">
        <v>36</v>
      </c>
      <c r="O52" s="6" t="s">
        <v>36</v>
      </c>
      <c r="P52" s="6" t="s">
        <v>36</v>
      </c>
      <c r="Q52" s="31">
        <v>35.33</v>
      </c>
      <c r="R52" s="31">
        <v>5.67</v>
      </c>
      <c r="S52" s="31">
        <v>59</v>
      </c>
      <c r="T52" s="31">
        <v>0</v>
      </c>
      <c r="U52" s="31">
        <v>0</v>
      </c>
      <c r="V52" s="31">
        <v>0</v>
      </c>
      <c r="W52" s="31">
        <v>0</v>
      </c>
      <c r="X52" s="50">
        <f t="shared" si="3"/>
        <v>0.76607361958950115</v>
      </c>
      <c r="Y52" s="32" t="s">
        <v>782</v>
      </c>
    </row>
    <row r="53" spans="1:25" ht="15.95">
      <c r="A53" s="37">
        <v>879</v>
      </c>
      <c r="B53" s="44" t="s">
        <v>639</v>
      </c>
      <c r="C53" s="31" t="s">
        <v>36</v>
      </c>
      <c r="D53" s="31">
        <v>2018</v>
      </c>
      <c r="E53" s="44" t="s">
        <v>269</v>
      </c>
      <c r="F53" s="44" t="s">
        <v>779</v>
      </c>
      <c r="G53" s="45">
        <v>37.380000000000003</v>
      </c>
      <c r="H53" s="39" t="s">
        <v>780</v>
      </c>
      <c r="I53" s="45">
        <v>15.07</v>
      </c>
      <c r="J53" s="40" t="s">
        <v>781</v>
      </c>
      <c r="K53" s="40" t="s">
        <v>781</v>
      </c>
      <c r="L53" s="41">
        <f t="shared" si="2"/>
        <v>2.4804246848042468</v>
      </c>
      <c r="M53" s="40" t="s">
        <v>781</v>
      </c>
      <c r="N53" s="6" t="s">
        <v>36</v>
      </c>
      <c r="O53" s="6" t="s">
        <v>36</v>
      </c>
      <c r="P53" s="6" t="s">
        <v>36</v>
      </c>
      <c r="Q53" s="31">
        <v>17.329999999999998</v>
      </c>
      <c r="R53" s="31">
        <v>28.33</v>
      </c>
      <c r="S53" s="31">
        <v>54</v>
      </c>
      <c r="T53" s="31">
        <v>0</v>
      </c>
      <c r="U53" s="31">
        <v>0</v>
      </c>
      <c r="V53" s="31">
        <v>0</v>
      </c>
      <c r="W53" s="31">
        <v>0.33</v>
      </c>
      <c r="X53" s="50">
        <f t="shared" si="3"/>
        <v>0.90458233907167718</v>
      </c>
      <c r="Y53" s="32" t="s">
        <v>782</v>
      </c>
    </row>
    <row r="54" spans="1:25" ht="15.95">
      <c r="A54" s="37">
        <v>878</v>
      </c>
      <c r="B54" s="44" t="s">
        <v>638</v>
      </c>
      <c r="C54" s="31" t="s">
        <v>36</v>
      </c>
      <c r="D54" s="31">
        <v>2018</v>
      </c>
      <c r="E54" s="44" t="s">
        <v>269</v>
      </c>
      <c r="F54" s="44" t="s">
        <v>779</v>
      </c>
      <c r="G54" s="45">
        <v>24.9</v>
      </c>
      <c r="H54" s="39" t="s">
        <v>780</v>
      </c>
      <c r="I54" s="45">
        <v>13.14</v>
      </c>
      <c r="J54" s="40" t="s">
        <v>781</v>
      </c>
      <c r="K54" s="40" t="s">
        <v>781</v>
      </c>
      <c r="L54" s="41">
        <f t="shared" si="2"/>
        <v>1.8949771689497714</v>
      </c>
      <c r="M54" s="40" t="s">
        <v>781</v>
      </c>
      <c r="N54" s="6" t="s">
        <v>36</v>
      </c>
      <c r="O54" s="6" t="s">
        <v>36</v>
      </c>
      <c r="P54" s="6" t="s">
        <v>36</v>
      </c>
      <c r="Q54" s="31">
        <v>21</v>
      </c>
      <c r="R54" s="31">
        <v>21.67</v>
      </c>
      <c r="S54" s="31">
        <v>55</v>
      </c>
      <c r="T54" s="31">
        <v>0</v>
      </c>
      <c r="U54" s="31">
        <v>2.33</v>
      </c>
      <c r="V54" s="31">
        <v>0</v>
      </c>
      <c r="W54" s="31">
        <v>0</v>
      </c>
      <c r="X54" s="50">
        <f t="shared" si="3"/>
        <v>0.89924828661861711</v>
      </c>
      <c r="Y54" s="32" t="s">
        <v>782</v>
      </c>
    </row>
    <row r="55" spans="1:25" ht="15.95">
      <c r="A55" s="37">
        <v>877</v>
      </c>
      <c r="B55" s="44" t="s">
        <v>637</v>
      </c>
      <c r="C55" s="31" t="s">
        <v>36</v>
      </c>
      <c r="D55" s="31">
        <v>2018</v>
      </c>
      <c r="E55" s="44" t="s">
        <v>269</v>
      </c>
      <c r="F55" s="44" t="s">
        <v>779</v>
      </c>
      <c r="G55" s="45">
        <v>23.99</v>
      </c>
      <c r="H55" s="39" t="s">
        <v>780</v>
      </c>
      <c r="I55" s="45">
        <v>10.92</v>
      </c>
      <c r="J55" s="40" t="s">
        <v>781</v>
      </c>
      <c r="K55" s="40" t="s">
        <v>781</v>
      </c>
      <c r="L55" s="41">
        <f t="shared" si="2"/>
        <v>2.1968864468864466</v>
      </c>
      <c r="M55" s="40" t="s">
        <v>781</v>
      </c>
      <c r="N55" s="6" t="s">
        <v>36</v>
      </c>
      <c r="O55" s="6" t="s">
        <v>36</v>
      </c>
      <c r="P55" s="6" t="s">
        <v>36</v>
      </c>
      <c r="Q55" s="31">
        <v>42.67</v>
      </c>
      <c r="R55" s="31">
        <v>14.33</v>
      </c>
      <c r="S55" s="31">
        <v>39</v>
      </c>
      <c r="T55" s="31">
        <v>0</v>
      </c>
      <c r="U55" s="31">
        <v>4</v>
      </c>
      <c r="V55" s="31">
        <v>0</v>
      </c>
      <c r="W55" s="31">
        <v>0</v>
      </c>
      <c r="X55" s="50">
        <f t="shared" si="3"/>
        <v>0.91958143942082682</v>
      </c>
      <c r="Y55" s="32" t="s">
        <v>782</v>
      </c>
    </row>
    <row r="56" spans="1:25" ht="15.95">
      <c r="A56" s="37">
        <v>876</v>
      </c>
      <c r="B56" s="44" t="s">
        <v>635</v>
      </c>
      <c r="C56" s="44" t="s">
        <v>636</v>
      </c>
      <c r="D56" s="31">
        <v>2018</v>
      </c>
      <c r="E56" s="44" t="s">
        <v>269</v>
      </c>
      <c r="F56" s="44" t="s">
        <v>779</v>
      </c>
      <c r="G56" s="45">
        <v>17.89</v>
      </c>
      <c r="H56" s="39" t="s">
        <v>780</v>
      </c>
      <c r="I56" s="45">
        <v>13.37</v>
      </c>
      <c r="J56" s="40" t="s">
        <v>781</v>
      </c>
      <c r="K56" s="40" t="s">
        <v>781</v>
      </c>
      <c r="L56" s="41">
        <f t="shared" si="2"/>
        <v>1.3380703066566941</v>
      </c>
      <c r="M56" s="40" t="s">
        <v>781</v>
      </c>
      <c r="N56" s="6" t="s">
        <v>36</v>
      </c>
      <c r="O56" s="6" t="s">
        <v>36</v>
      </c>
      <c r="P56" s="6" t="s">
        <v>36</v>
      </c>
      <c r="Q56" s="31">
        <v>28.67</v>
      </c>
      <c r="R56" s="31">
        <v>23.67</v>
      </c>
      <c r="S56" s="31">
        <v>44</v>
      </c>
      <c r="T56" s="31">
        <v>0</v>
      </c>
      <c r="U56" s="31">
        <v>3.67</v>
      </c>
      <c r="V56" s="31">
        <v>0</v>
      </c>
      <c r="W56" s="31">
        <v>0</v>
      </c>
      <c r="X56" s="50">
        <f t="shared" si="3"/>
        <v>0.96802904970907211</v>
      </c>
      <c r="Y56" s="32" t="s">
        <v>782</v>
      </c>
    </row>
    <row r="57" spans="1:25" ht="15.95">
      <c r="A57" s="37">
        <v>875</v>
      </c>
      <c r="B57" s="44" t="s">
        <v>633</v>
      </c>
      <c r="C57" s="44" t="s">
        <v>634</v>
      </c>
      <c r="D57" s="31">
        <v>2018</v>
      </c>
      <c r="E57" s="44" t="s">
        <v>269</v>
      </c>
      <c r="F57" s="44" t="s">
        <v>779</v>
      </c>
      <c r="G57" s="45">
        <v>19.98</v>
      </c>
      <c r="H57" s="39" t="s">
        <v>780</v>
      </c>
      <c r="I57" s="45">
        <v>14.86</v>
      </c>
      <c r="J57" s="40" t="s">
        <v>781</v>
      </c>
      <c r="K57" s="40" t="s">
        <v>781</v>
      </c>
      <c r="L57" s="41">
        <f t="shared" si="2"/>
        <v>1.3445491251682369</v>
      </c>
      <c r="M57" s="40" t="s">
        <v>781</v>
      </c>
      <c r="N57" s="6" t="s">
        <v>36</v>
      </c>
      <c r="O57" s="6" t="s">
        <v>36</v>
      </c>
      <c r="P57" s="6" t="s">
        <v>36</v>
      </c>
      <c r="Q57" s="31">
        <v>35.33</v>
      </c>
      <c r="R57" s="31">
        <v>20</v>
      </c>
      <c r="S57" s="31">
        <v>44.67</v>
      </c>
      <c r="T57" s="31">
        <v>0</v>
      </c>
      <c r="U57" s="31">
        <v>0</v>
      </c>
      <c r="V57" s="31">
        <v>0</v>
      </c>
      <c r="W57" s="31">
        <v>0</v>
      </c>
      <c r="X57" s="50">
        <f t="shared" si="3"/>
        <v>0.95525555251169136</v>
      </c>
      <c r="Y57" s="32" t="s">
        <v>782</v>
      </c>
    </row>
    <row r="58" spans="1:25" ht="15.95">
      <c r="A58" s="37">
        <v>874</v>
      </c>
      <c r="B58" s="44" t="s">
        <v>632</v>
      </c>
      <c r="C58" s="31" t="s">
        <v>36</v>
      </c>
      <c r="D58" s="31">
        <v>2018</v>
      </c>
      <c r="E58" s="44" t="s">
        <v>251</v>
      </c>
      <c r="F58" s="44" t="s">
        <v>779</v>
      </c>
      <c r="G58" s="45">
        <v>30.35</v>
      </c>
      <c r="H58" s="39" t="s">
        <v>780</v>
      </c>
      <c r="I58" s="45">
        <v>12.1</v>
      </c>
      <c r="J58" s="40" t="s">
        <v>781</v>
      </c>
      <c r="K58" s="40" t="s">
        <v>781</v>
      </c>
      <c r="L58" s="41">
        <f t="shared" si="2"/>
        <v>2.5082644628099175</v>
      </c>
      <c r="M58" s="40" t="s">
        <v>781</v>
      </c>
      <c r="N58" s="6" t="s">
        <v>36</v>
      </c>
      <c r="O58" s="6" t="s">
        <v>36</v>
      </c>
      <c r="P58" s="6" t="s">
        <v>36</v>
      </c>
      <c r="Q58" s="31">
        <v>45</v>
      </c>
      <c r="R58" s="31">
        <v>0</v>
      </c>
      <c r="S58" s="31">
        <v>55</v>
      </c>
      <c r="T58" s="31">
        <v>0</v>
      </c>
      <c r="U58" s="31">
        <v>0</v>
      </c>
      <c r="V58" s="31">
        <v>0</v>
      </c>
      <c r="W58" s="31">
        <v>0</v>
      </c>
      <c r="X58" s="50">
        <f t="shared" ref="X58:X64" si="4">-(((Q58/(Q58+R58+S58))*LN(Q58/(Q58+R58+S58)))+((S58/(Q58+R58+S58))*LN(S58/(Q58+R58+S58))))/LN(3)</f>
        <v>0.62637094160656603</v>
      </c>
      <c r="Y58" s="32" t="s">
        <v>782</v>
      </c>
    </row>
    <row r="59" spans="1:25">
      <c r="A59" s="37">
        <v>873</v>
      </c>
      <c r="B59" s="44" t="s">
        <v>631</v>
      </c>
      <c r="C59" s="31" t="s">
        <v>36</v>
      </c>
      <c r="D59" s="31">
        <v>2018</v>
      </c>
      <c r="E59" s="44" t="s">
        <v>251</v>
      </c>
      <c r="F59" s="44" t="s">
        <v>122</v>
      </c>
      <c r="G59" s="46">
        <v>0</v>
      </c>
      <c r="H59" s="47" t="s">
        <v>788</v>
      </c>
      <c r="I59" s="45">
        <v>1.18</v>
      </c>
      <c r="J59" s="40" t="s">
        <v>781</v>
      </c>
      <c r="K59" s="40" t="s">
        <v>781</v>
      </c>
      <c r="L59" s="41">
        <f t="shared" si="2"/>
        <v>0</v>
      </c>
      <c r="M59" s="40" t="s">
        <v>781</v>
      </c>
      <c r="N59" s="6" t="s">
        <v>36</v>
      </c>
      <c r="O59" s="6" t="s">
        <v>36</v>
      </c>
      <c r="P59" s="6" t="s">
        <v>36</v>
      </c>
      <c r="Q59" s="31">
        <v>40.67</v>
      </c>
      <c r="R59" s="31">
        <v>0</v>
      </c>
      <c r="S59" s="31">
        <v>59.33</v>
      </c>
      <c r="T59" s="31">
        <v>0</v>
      </c>
      <c r="U59" s="31">
        <v>0</v>
      </c>
      <c r="V59" s="31">
        <v>0</v>
      </c>
      <c r="W59" s="31">
        <v>0</v>
      </c>
      <c r="X59" s="50">
        <f t="shared" si="4"/>
        <v>0.61498941896195236</v>
      </c>
      <c r="Y59" s="32" t="s">
        <v>782</v>
      </c>
    </row>
    <row r="60" spans="1:25" ht="15.95">
      <c r="A60" s="37">
        <v>872</v>
      </c>
      <c r="B60" s="44" t="s">
        <v>629</v>
      </c>
      <c r="C60" s="44" t="s">
        <v>630</v>
      </c>
      <c r="D60" s="31">
        <v>2018</v>
      </c>
      <c r="E60" s="44" t="s">
        <v>251</v>
      </c>
      <c r="F60" s="44" t="s">
        <v>779</v>
      </c>
      <c r="G60" s="45">
        <v>18.79</v>
      </c>
      <c r="H60" s="39" t="s">
        <v>780</v>
      </c>
      <c r="I60" s="45">
        <v>6.76</v>
      </c>
      <c r="J60" s="40" t="s">
        <v>781</v>
      </c>
      <c r="K60" s="40" t="s">
        <v>781</v>
      </c>
      <c r="L60" s="41">
        <f t="shared" si="2"/>
        <v>2.779585798816568</v>
      </c>
      <c r="M60" s="40" t="s">
        <v>781</v>
      </c>
      <c r="N60" s="6" t="s">
        <v>36</v>
      </c>
      <c r="O60" s="6" t="s">
        <v>36</v>
      </c>
      <c r="P60" s="6" t="s">
        <v>36</v>
      </c>
      <c r="Q60" s="31">
        <v>44</v>
      </c>
      <c r="R60" s="31">
        <v>0</v>
      </c>
      <c r="S60" s="31">
        <v>55.33</v>
      </c>
      <c r="T60" s="31">
        <v>0</v>
      </c>
      <c r="U60" s="31">
        <v>0</v>
      </c>
      <c r="V60" s="31">
        <v>0.67</v>
      </c>
      <c r="W60" s="31">
        <v>0</v>
      </c>
      <c r="X60" s="50">
        <f t="shared" si="4"/>
        <v>0.62499544468623058</v>
      </c>
      <c r="Y60" s="32" t="s">
        <v>782</v>
      </c>
    </row>
    <row r="61" spans="1:25" ht="15.95">
      <c r="A61" s="37">
        <v>871</v>
      </c>
      <c r="B61" s="44" t="s">
        <v>628</v>
      </c>
      <c r="C61" s="31" t="s">
        <v>36</v>
      </c>
      <c r="D61" s="31">
        <v>2018</v>
      </c>
      <c r="E61" s="44" t="s">
        <v>251</v>
      </c>
      <c r="F61" s="44" t="s">
        <v>779</v>
      </c>
      <c r="G61" s="45">
        <v>25.6</v>
      </c>
      <c r="H61" s="39" t="s">
        <v>780</v>
      </c>
      <c r="I61" s="45">
        <v>9.39</v>
      </c>
      <c r="J61" s="40" t="s">
        <v>781</v>
      </c>
      <c r="K61" s="40" t="s">
        <v>781</v>
      </c>
      <c r="L61" s="41">
        <f t="shared" si="2"/>
        <v>2.7263045793397231</v>
      </c>
      <c r="M61" s="40" t="s">
        <v>781</v>
      </c>
      <c r="N61" s="6" t="s">
        <v>36</v>
      </c>
      <c r="O61" s="6" t="s">
        <v>36</v>
      </c>
      <c r="P61" s="6" t="s">
        <v>36</v>
      </c>
      <c r="Q61" s="31">
        <v>52.33</v>
      </c>
      <c r="R61" s="31">
        <v>0</v>
      </c>
      <c r="S61" s="31">
        <v>47.67</v>
      </c>
      <c r="T61" s="31">
        <v>0</v>
      </c>
      <c r="U61" s="31">
        <v>0</v>
      </c>
      <c r="V61" s="31">
        <v>0</v>
      </c>
      <c r="W61" s="31">
        <v>0</v>
      </c>
      <c r="X61" s="50">
        <f t="shared" si="4"/>
        <v>0.62994107601370297</v>
      </c>
      <c r="Y61" s="32" t="s">
        <v>782</v>
      </c>
    </row>
    <row r="62" spans="1:25" ht="15.95">
      <c r="A62" s="37">
        <v>870</v>
      </c>
      <c r="B62" s="44" t="s">
        <v>626</v>
      </c>
      <c r="C62" s="44" t="s">
        <v>627</v>
      </c>
      <c r="D62" s="31">
        <v>2018</v>
      </c>
      <c r="E62" s="44" t="s">
        <v>251</v>
      </c>
      <c r="F62" s="44" t="s">
        <v>779</v>
      </c>
      <c r="G62" s="45">
        <v>43.55</v>
      </c>
      <c r="H62" s="39" t="s">
        <v>780</v>
      </c>
      <c r="I62" s="45">
        <v>12.66</v>
      </c>
      <c r="J62" s="40" t="s">
        <v>781</v>
      </c>
      <c r="K62" s="40" t="s">
        <v>781</v>
      </c>
      <c r="L62" s="41">
        <f t="shared" si="2"/>
        <v>3.4399684044233805</v>
      </c>
      <c r="M62" s="40" t="s">
        <v>781</v>
      </c>
      <c r="N62" s="6" t="s">
        <v>36</v>
      </c>
      <c r="O62" s="6" t="s">
        <v>36</v>
      </c>
      <c r="P62" s="6" t="s">
        <v>36</v>
      </c>
      <c r="Q62" s="31">
        <v>58.67</v>
      </c>
      <c r="R62" s="31">
        <v>0</v>
      </c>
      <c r="S62" s="31">
        <v>41</v>
      </c>
      <c r="T62" s="31">
        <v>0</v>
      </c>
      <c r="U62" s="31">
        <v>0</v>
      </c>
      <c r="V62" s="31">
        <v>0</v>
      </c>
      <c r="W62" s="31">
        <v>0.33</v>
      </c>
      <c r="X62" s="50">
        <f t="shared" si="4"/>
        <v>0.61654946125451016</v>
      </c>
      <c r="Y62" s="32" t="s">
        <v>782</v>
      </c>
    </row>
    <row r="63" spans="1:25" ht="15.95">
      <c r="A63" s="37">
        <v>869</v>
      </c>
      <c r="B63" s="44" t="s">
        <v>624</v>
      </c>
      <c r="C63" s="44" t="s">
        <v>625</v>
      </c>
      <c r="D63" s="31">
        <v>2018</v>
      </c>
      <c r="E63" s="44" t="s">
        <v>251</v>
      </c>
      <c r="F63" s="44" t="s">
        <v>779</v>
      </c>
      <c r="G63" s="45">
        <v>19.89</v>
      </c>
      <c r="H63" s="39" t="s">
        <v>780</v>
      </c>
      <c r="I63" s="45">
        <v>9.18</v>
      </c>
      <c r="J63" s="40" t="s">
        <v>781</v>
      </c>
      <c r="K63" s="40" t="s">
        <v>781</v>
      </c>
      <c r="L63" s="41">
        <f t="shared" si="2"/>
        <v>2.166666666666667</v>
      </c>
      <c r="M63" s="40" t="s">
        <v>781</v>
      </c>
      <c r="N63" s="6" t="s">
        <v>36</v>
      </c>
      <c r="O63" s="6" t="s">
        <v>36</v>
      </c>
      <c r="P63" s="6" t="s">
        <v>36</v>
      </c>
      <c r="Q63" s="31">
        <v>39.67</v>
      </c>
      <c r="R63" s="31">
        <v>0</v>
      </c>
      <c r="S63" s="31">
        <v>57.33</v>
      </c>
      <c r="T63" s="31">
        <v>0</v>
      </c>
      <c r="U63" s="31">
        <v>3</v>
      </c>
      <c r="V63" s="31">
        <v>0</v>
      </c>
      <c r="W63" s="31">
        <v>0</v>
      </c>
      <c r="X63" s="50">
        <f t="shared" si="4"/>
        <v>0.61575965817059297</v>
      </c>
      <c r="Y63" s="32" t="s">
        <v>782</v>
      </c>
    </row>
    <row r="64" spans="1:25" ht="15.95">
      <c r="A64" s="37">
        <v>868</v>
      </c>
      <c r="B64" s="44" t="s">
        <v>622</v>
      </c>
      <c r="C64" s="44" t="s">
        <v>623</v>
      </c>
      <c r="D64" s="31">
        <v>2018</v>
      </c>
      <c r="E64" s="44" t="s">
        <v>251</v>
      </c>
      <c r="F64" s="44" t="s">
        <v>779</v>
      </c>
      <c r="G64" s="45">
        <v>21.02</v>
      </c>
      <c r="H64" s="39" t="s">
        <v>780</v>
      </c>
      <c r="I64" s="45">
        <v>5.95</v>
      </c>
      <c r="J64" s="40" t="s">
        <v>781</v>
      </c>
      <c r="K64" s="40" t="s">
        <v>781</v>
      </c>
      <c r="L64" s="41">
        <f t="shared" si="2"/>
        <v>3.5327731092436974</v>
      </c>
      <c r="M64" s="40" t="s">
        <v>781</v>
      </c>
      <c r="N64" s="6" t="s">
        <v>36</v>
      </c>
      <c r="O64" s="6" t="s">
        <v>36</v>
      </c>
      <c r="P64" s="6" t="s">
        <v>36</v>
      </c>
      <c r="Q64" s="31">
        <v>54.67</v>
      </c>
      <c r="R64" s="31">
        <v>0</v>
      </c>
      <c r="S64" s="31">
        <v>45.33</v>
      </c>
      <c r="T64" s="31">
        <v>0</v>
      </c>
      <c r="U64" s="31">
        <v>0</v>
      </c>
      <c r="V64" s="31">
        <v>0</v>
      </c>
      <c r="W64" s="31">
        <v>0</v>
      </c>
      <c r="X64" s="50">
        <f t="shared" si="4"/>
        <v>0.62695369760867425</v>
      </c>
      <c r="Y64" s="32" t="s">
        <v>782</v>
      </c>
    </row>
    <row r="65" spans="1:25" ht="15.95">
      <c r="A65" s="37">
        <v>867</v>
      </c>
      <c r="B65" s="44" t="s">
        <v>621</v>
      </c>
      <c r="C65" s="31" t="s">
        <v>36</v>
      </c>
      <c r="D65" s="31">
        <v>2018</v>
      </c>
      <c r="E65" s="44" t="s">
        <v>251</v>
      </c>
      <c r="F65" s="44" t="s">
        <v>779</v>
      </c>
      <c r="G65" s="45">
        <v>26.4</v>
      </c>
      <c r="H65" s="39" t="s">
        <v>780</v>
      </c>
      <c r="I65" s="45">
        <v>9.07</v>
      </c>
      <c r="J65" s="40" t="s">
        <v>781</v>
      </c>
      <c r="K65" s="40" t="s">
        <v>781</v>
      </c>
      <c r="L65" s="41">
        <f t="shared" si="2"/>
        <v>2.9106945975744209</v>
      </c>
      <c r="M65" s="40" t="s">
        <v>781</v>
      </c>
      <c r="N65" s="6" t="s">
        <v>36</v>
      </c>
      <c r="O65" s="6" t="s">
        <v>36</v>
      </c>
      <c r="P65" s="6" t="s">
        <v>36</v>
      </c>
      <c r="Q65" s="31">
        <v>68.67</v>
      </c>
      <c r="R65" s="31">
        <v>1.67</v>
      </c>
      <c r="S65" s="31">
        <v>29.67</v>
      </c>
      <c r="T65" s="31">
        <v>0</v>
      </c>
      <c r="U65" s="31">
        <v>0</v>
      </c>
      <c r="V65" s="31">
        <v>0</v>
      </c>
      <c r="W65" s="31">
        <v>0</v>
      </c>
      <c r="X65" s="50">
        <f>-(((Q65/(Q65+R65+S65))*LN(Q65/(Q65+R65+S65)))+((R65/(Q65+R65+S65))*LN(R65/(Q65+R65+S65)))+((S65/(Q65+R65+S65))*LN(S65/(Q65+R65+S65))))/LN(3)</f>
        <v>0.62531207988313542</v>
      </c>
      <c r="Y65" s="32" t="s">
        <v>782</v>
      </c>
    </row>
    <row r="66" spans="1:25" ht="15.95">
      <c r="A66" s="37">
        <v>866</v>
      </c>
      <c r="B66" s="44" t="s">
        <v>620</v>
      </c>
      <c r="C66" s="44" t="s">
        <v>619</v>
      </c>
      <c r="D66" s="31">
        <v>2018</v>
      </c>
      <c r="E66" s="44" t="s">
        <v>251</v>
      </c>
      <c r="F66" s="44" t="s">
        <v>112</v>
      </c>
      <c r="G66" s="45">
        <v>9.76</v>
      </c>
      <c r="H66" s="39" t="s">
        <v>780</v>
      </c>
      <c r="I66" s="45">
        <v>4.68</v>
      </c>
      <c r="J66" s="40" t="s">
        <v>781</v>
      </c>
      <c r="K66" s="40" t="s">
        <v>781</v>
      </c>
      <c r="L66" s="41">
        <f t="shared" si="2"/>
        <v>2.0854700854700856</v>
      </c>
      <c r="M66" s="40" t="s">
        <v>781</v>
      </c>
      <c r="N66" s="6" t="s">
        <v>36</v>
      </c>
      <c r="O66" s="6" t="s">
        <v>36</v>
      </c>
      <c r="P66" s="6" t="s">
        <v>36</v>
      </c>
      <c r="Q66" s="31">
        <v>35.33</v>
      </c>
      <c r="R66" s="31">
        <v>0</v>
      </c>
      <c r="S66" s="31">
        <v>64</v>
      </c>
      <c r="T66" s="31">
        <v>0.67</v>
      </c>
      <c r="U66" s="31">
        <v>0</v>
      </c>
      <c r="V66" s="31">
        <v>0</v>
      </c>
      <c r="W66" s="31">
        <v>0</v>
      </c>
      <c r="X66" s="50">
        <f>-(((Q66/(Q66+R66+S66))*LN(Q66/(Q66+R66+S66)))+((S66/(Q66+R66+S66))*LN(S66/(Q66+R66+S66))))/LN(3)</f>
        <v>0.59246914018895558</v>
      </c>
      <c r="Y66" s="32" t="s">
        <v>782</v>
      </c>
    </row>
    <row r="67" spans="1:25" ht="15.95">
      <c r="A67" s="37">
        <v>865</v>
      </c>
      <c r="B67" s="44" t="s">
        <v>618</v>
      </c>
      <c r="C67" s="44" t="s">
        <v>619</v>
      </c>
      <c r="D67" s="31">
        <v>2018</v>
      </c>
      <c r="E67" s="44" t="s">
        <v>251</v>
      </c>
      <c r="F67" s="44" t="s">
        <v>779</v>
      </c>
      <c r="G67" s="45">
        <v>3.45</v>
      </c>
      <c r="H67" s="39" t="s">
        <v>780</v>
      </c>
      <c r="I67" s="45">
        <v>3.26</v>
      </c>
      <c r="J67" s="40" t="s">
        <v>781</v>
      </c>
      <c r="K67" s="40" t="s">
        <v>781</v>
      </c>
      <c r="L67" s="41">
        <f t="shared" ref="L67:L98" si="5">G67/I67</f>
        <v>1.0582822085889572</v>
      </c>
      <c r="M67" s="40" t="s">
        <v>781</v>
      </c>
      <c r="N67" s="6" t="s">
        <v>36</v>
      </c>
      <c r="O67" s="6" t="s">
        <v>36</v>
      </c>
      <c r="P67" s="6" t="s">
        <v>36</v>
      </c>
      <c r="Q67" s="31">
        <v>43.33</v>
      </c>
      <c r="R67" s="31">
        <v>0</v>
      </c>
      <c r="S67" s="31">
        <v>56.67</v>
      </c>
      <c r="T67" s="31">
        <v>0</v>
      </c>
      <c r="U67" s="31">
        <v>0</v>
      </c>
      <c r="V67" s="31">
        <v>0</v>
      </c>
      <c r="W67" s="31">
        <v>0</v>
      </c>
      <c r="X67" s="50">
        <f>-(((Q67/(Q67+R67+S67))*LN(Q67/(Q67+R67+S67)))+((S67/(Q67+R67+S67))*LN(S67/(Q67+R67+S67))))/LN(3)</f>
        <v>0.62280645118622024</v>
      </c>
      <c r="Y67" s="32" t="s">
        <v>782</v>
      </c>
    </row>
    <row r="68" spans="1:25" ht="15.95">
      <c r="A68" s="37">
        <v>864</v>
      </c>
      <c r="B68" s="44" t="s">
        <v>617</v>
      </c>
      <c r="C68" s="31" t="s">
        <v>36</v>
      </c>
      <c r="D68" s="31">
        <v>2018</v>
      </c>
      <c r="E68" s="44" t="s">
        <v>251</v>
      </c>
      <c r="F68" s="44" t="s">
        <v>779</v>
      </c>
      <c r="G68" s="45">
        <v>12.2</v>
      </c>
      <c r="H68" s="39" t="s">
        <v>780</v>
      </c>
      <c r="I68" s="45">
        <v>5.65</v>
      </c>
      <c r="J68" s="40" t="s">
        <v>781</v>
      </c>
      <c r="K68" s="40" t="s">
        <v>781</v>
      </c>
      <c r="L68" s="41">
        <f t="shared" si="5"/>
        <v>2.1592920353982299</v>
      </c>
      <c r="M68" s="40" t="s">
        <v>781</v>
      </c>
      <c r="N68" s="6" t="s">
        <v>36</v>
      </c>
      <c r="O68" s="6" t="s">
        <v>36</v>
      </c>
      <c r="P68" s="6" t="s">
        <v>36</v>
      </c>
      <c r="Q68" s="31">
        <v>36.67</v>
      </c>
      <c r="R68" s="31">
        <v>1</v>
      </c>
      <c r="S68" s="31">
        <v>60.67</v>
      </c>
      <c r="T68" s="31">
        <v>0</v>
      </c>
      <c r="U68" s="31">
        <v>1.33</v>
      </c>
      <c r="V68" s="31">
        <v>0</v>
      </c>
      <c r="W68" s="31">
        <v>0.33</v>
      </c>
      <c r="X68" s="50">
        <f>-(((Q68/(Q68+R68+S68))*LN(Q68/(Q68+R68+S68)))+((R68/(Q68+R68+S68))*LN(R68/(Q68+R68+S68)))+((S68/(Q68+R68+S68))*LN(S68/(Q68+R68+S68))))/LN(3)</f>
        <v>0.64852317447300312</v>
      </c>
      <c r="Y68" s="32" t="s">
        <v>782</v>
      </c>
    </row>
    <row r="69" spans="1:25" ht="15.95">
      <c r="A69" s="37">
        <v>863</v>
      </c>
      <c r="B69" s="44" t="s">
        <v>615</v>
      </c>
      <c r="C69" s="44" t="s">
        <v>616</v>
      </c>
      <c r="D69" s="31">
        <v>2018</v>
      </c>
      <c r="E69" s="44" t="s">
        <v>251</v>
      </c>
      <c r="F69" s="44" t="s">
        <v>779</v>
      </c>
      <c r="G69" s="45">
        <v>8.4600000000000009</v>
      </c>
      <c r="H69" s="39" t="s">
        <v>780</v>
      </c>
      <c r="I69" s="45">
        <v>3.54</v>
      </c>
      <c r="J69" s="40" t="s">
        <v>781</v>
      </c>
      <c r="K69" s="40" t="s">
        <v>781</v>
      </c>
      <c r="L69" s="41">
        <f t="shared" si="5"/>
        <v>2.3898305084745766</v>
      </c>
      <c r="M69" s="40" t="s">
        <v>781</v>
      </c>
      <c r="N69" s="6" t="s">
        <v>36</v>
      </c>
      <c r="O69" s="6" t="s">
        <v>36</v>
      </c>
      <c r="P69" s="6" t="s">
        <v>36</v>
      </c>
      <c r="Q69" s="31">
        <v>61.67</v>
      </c>
      <c r="R69" s="31">
        <v>0</v>
      </c>
      <c r="S69" s="31">
        <v>37.33</v>
      </c>
      <c r="T69" s="31">
        <v>0</v>
      </c>
      <c r="U69" s="31">
        <v>0.33</v>
      </c>
      <c r="V69" s="31">
        <v>0.33</v>
      </c>
      <c r="W69" s="31">
        <v>0.33</v>
      </c>
      <c r="X69" s="50">
        <f>-(((Q69/(Q69+R69+S69))*LN(Q69/(Q69+R69+S69)))+((S69/(Q69+R69+S69))*LN(S69/(Q69+R69+S69))))/LN(3)</f>
        <v>0.6031353140295953</v>
      </c>
      <c r="Y69" s="32" t="s">
        <v>782</v>
      </c>
    </row>
    <row r="70" spans="1:25" ht="15.95">
      <c r="A70" s="37">
        <v>862</v>
      </c>
      <c r="B70" s="44" t="s">
        <v>614</v>
      </c>
      <c r="C70" s="31" t="s">
        <v>36</v>
      </c>
      <c r="D70" s="31">
        <v>2018</v>
      </c>
      <c r="E70" s="44" t="s">
        <v>251</v>
      </c>
      <c r="F70" s="44" t="s">
        <v>779</v>
      </c>
      <c r="G70" s="45">
        <v>16.309999999999999</v>
      </c>
      <c r="H70" s="39" t="s">
        <v>780</v>
      </c>
      <c r="I70" s="45">
        <v>7.24</v>
      </c>
      <c r="J70" s="40" t="s">
        <v>781</v>
      </c>
      <c r="K70" s="40" t="s">
        <v>781</v>
      </c>
      <c r="L70" s="41">
        <f t="shared" si="5"/>
        <v>2.2527624309392262</v>
      </c>
      <c r="M70" s="40" t="s">
        <v>781</v>
      </c>
      <c r="N70" s="6" t="s">
        <v>36</v>
      </c>
      <c r="O70" s="6" t="s">
        <v>36</v>
      </c>
      <c r="P70" s="6" t="s">
        <v>36</v>
      </c>
      <c r="Q70" s="31">
        <v>23.33</v>
      </c>
      <c r="R70" s="31">
        <v>0</v>
      </c>
      <c r="S70" s="31">
        <v>76.67</v>
      </c>
      <c r="T70" s="31">
        <v>0</v>
      </c>
      <c r="U70" s="31">
        <v>0</v>
      </c>
      <c r="V70" s="31">
        <v>0</v>
      </c>
      <c r="W70" s="31">
        <v>0</v>
      </c>
      <c r="X70" s="50">
        <f>-(((Q70/(Q70+R70+S70))*LN(Q70/(Q70+R70+S70)))+((S70/(Q70+R70+S70))*LN(S70/(Q70+R70+S70))))/LN(3)</f>
        <v>0.4944720999685534</v>
      </c>
      <c r="Y70" s="32" t="s">
        <v>782</v>
      </c>
    </row>
    <row r="71" spans="1:25" ht="15.95">
      <c r="A71" s="37">
        <v>861</v>
      </c>
      <c r="B71" s="44" t="s">
        <v>612</v>
      </c>
      <c r="C71" s="44" t="s">
        <v>613</v>
      </c>
      <c r="D71" s="31">
        <v>2018</v>
      </c>
      <c r="E71" s="44" t="s">
        <v>251</v>
      </c>
      <c r="F71" s="44" t="s">
        <v>779</v>
      </c>
      <c r="G71" s="45">
        <v>15.97</v>
      </c>
      <c r="H71" s="39" t="s">
        <v>780</v>
      </c>
      <c r="I71" s="45">
        <v>6.95</v>
      </c>
      <c r="J71" s="40" t="s">
        <v>781</v>
      </c>
      <c r="K71" s="40" t="s">
        <v>781</v>
      </c>
      <c r="L71" s="41">
        <f t="shared" si="5"/>
        <v>2.2978417266187052</v>
      </c>
      <c r="M71" s="40" t="s">
        <v>781</v>
      </c>
      <c r="N71" s="6" t="s">
        <v>36</v>
      </c>
      <c r="O71" s="6" t="s">
        <v>36</v>
      </c>
      <c r="P71" s="6" t="s">
        <v>36</v>
      </c>
      <c r="Q71" s="31">
        <v>9.67</v>
      </c>
      <c r="R71" s="31">
        <v>0.33</v>
      </c>
      <c r="S71" s="31">
        <v>72</v>
      </c>
      <c r="T71" s="31">
        <v>0</v>
      </c>
      <c r="U71" s="31">
        <v>18</v>
      </c>
      <c r="V71" s="31">
        <v>0</v>
      </c>
      <c r="W71" s="31">
        <v>0</v>
      </c>
      <c r="X71" s="50">
        <f>-(((Q71/(Q71+R71+S71))*LN(Q71/(Q71+R71+S71)))+((R71/(Q71+R71+S71))*LN(R71/(Q71+R71+S71)))+((S71/(Q71+R71+S71))*LN(S71/(Q71+R71+S71))))/LN(3)</f>
        <v>0.35360987484887879</v>
      </c>
      <c r="Y71" s="32" t="s">
        <v>782</v>
      </c>
    </row>
    <row r="72" spans="1:25" ht="15.95">
      <c r="A72" s="37">
        <v>860</v>
      </c>
      <c r="B72" s="44" t="s">
        <v>610</v>
      </c>
      <c r="C72" s="44" t="s">
        <v>611</v>
      </c>
      <c r="D72" s="31">
        <v>2018</v>
      </c>
      <c r="E72" s="44" t="s">
        <v>251</v>
      </c>
      <c r="F72" s="44" t="s">
        <v>779</v>
      </c>
      <c r="G72" s="45">
        <v>13.2</v>
      </c>
      <c r="H72" s="39" t="s">
        <v>780</v>
      </c>
      <c r="I72" s="45">
        <v>3.61</v>
      </c>
      <c r="J72" s="40" t="s">
        <v>781</v>
      </c>
      <c r="K72" s="40" t="s">
        <v>781</v>
      </c>
      <c r="L72" s="41">
        <f t="shared" si="5"/>
        <v>3.6565096952908585</v>
      </c>
      <c r="M72" s="40" t="s">
        <v>781</v>
      </c>
      <c r="N72" s="6" t="s">
        <v>36</v>
      </c>
      <c r="O72" s="6" t="s">
        <v>36</v>
      </c>
      <c r="P72" s="6" t="s">
        <v>36</v>
      </c>
      <c r="Q72" s="31">
        <v>55.33</v>
      </c>
      <c r="R72" s="31">
        <v>0.33</v>
      </c>
      <c r="S72" s="31">
        <v>44.33</v>
      </c>
      <c r="T72" s="31">
        <v>0</v>
      </c>
      <c r="U72" s="31">
        <v>0</v>
      </c>
      <c r="V72" s="31">
        <v>0</v>
      </c>
      <c r="W72" s="31">
        <v>0</v>
      </c>
      <c r="X72" s="50">
        <f>-(((Q72/(Q72+R72+S72))*LN(Q72/(Q72+R72+S72)))+((R72/(Q72+R72+S72))*LN(R72/(Q72+R72+S72)))+((S72/(Q72+R72+S72))*LN(S72/(Q72+R72+S72))))/LN(3)</f>
        <v>0.64347360773347184</v>
      </c>
      <c r="Y72" s="32" t="s">
        <v>782</v>
      </c>
    </row>
    <row r="73" spans="1:25" ht="15.95">
      <c r="A73" s="37">
        <v>859</v>
      </c>
      <c r="B73" s="44" t="s">
        <v>608</v>
      </c>
      <c r="C73" s="44" t="s">
        <v>609</v>
      </c>
      <c r="D73" s="31">
        <v>2018</v>
      </c>
      <c r="E73" s="44" t="s">
        <v>251</v>
      </c>
      <c r="F73" s="44" t="s">
        <v>779</v>
      </c>
      <c r="G73" s="45">
        <v>15.09</v>
      </c>
      <c r="H73" s="39" t="s">
        <v>780</v>
      </c>
      <c r="I73" s="45">
        <v>6.61</v>
      </c>
      <c r="J73" s="40" t="s">
        <v>781</v>
      </c>
      <c r="K73" s="40" t="s">
        <v>781</v>
      </c>
      <c r="L73" s="41">
        <f t="shared" si="5"/>
        <v>2.2829046898638423</v>
      </c>
      <c r="M73" s="40" t="s">
        <v>781</v>
      </c>
      <c r="N73" s="6" t="s">
        <v>36</v>
      </c>
      <c r="O73" s="6" t="s">
        <v>36</v>
      </c>
      <c r="P73" s="6" t="s">
        <v>36</v>
      </c>
      <c r="Q73" s="31">
        <v>46</v>
      </c>
      <c r="R73" s="31">
        <v>0.33</v>
      </c>
      <c r="S73" s="31">
        <v>53.67</v>
      </c>
      <c r="T73" s="31">
        <v>0</v>
      </c>
      <c r="U73" s="31">
        <v>0</v>
      </c>
      <c r="V73" s="31">
        <v>0</v>
      </c>
      <c r="W73" s="31">
        <v>0</v>
      </c>
      <c r="X73" s="50">
        <f>-(((Q73/(Q73+R73+S73))*LN(Q73/(Q73+R73+S73)))+((R73/(Q73+R73+S73))*LN(R73/(Q73+R73+S73)))+((S73/(Q73+R73+S73))*LN(S73/(Q73+R73+S73))))/LN(3)</f>
        <v>0.64632072284332609</v>
      </c>
      <c r="Y73" s="32" t="s">
        <v>782</v>
      </c>
    </row>
    <row r="74" spans="1:25" ht="15.95">
      <c r="A74" s="37">
        <v>858</v>
      </c>
      <c r="B74" s="44" t="s">
        <v>606</v>
      </c>
      <c r="C74" s="44" t="s">
        <v>607</v>
      </c>
      <c r="D74" s="31">
        <v>2018</v>
      </c>
      <c r="E74" s="44" t="s">
        <v>251</v>
      </c>
      <c r="F74" s="44" t="s">
        <v>779</v>
      </c>
      <c r="G74" s="45">
        <v>14.55</v>
      </c>
      <c r="H74" s="39" t="s">
        <v>780</v>
      </c>
      <c r="I74" s="45">
        <v>4.57</v>
      </c>
      <c r="J74" s="40" t="s">
        <v>781</v>
      </c>
      <c r="K74" s="40" t="s">
        <v>781</v>
      </c>
      <c r="L74" s="41">
        <f t="shared" si="5"/>
        <v>3.1838074398249452</v>
      </c>
      <c r="M74" s="40" t="s">
        <v>781</v>
      </c>
      <c r="N74" s="6" t="s">
        <v>36</v>
      </c>
      <c r="O74" s="6" t="s">
        <v>36</v>
      </c>
      <c r="P74" s="6" t="s">
        <v>36</v>
      </c>
      <c r="Q74" s="31">
        <v>56.33</v>
      </c>
      <c r="R74" s="31">
        <v>0</v>
      </c>
      <c r="S74" s="31">
        <v>43.33</v>
      </c>
      <c r="T74" s="31">
        <v>0</v>
      </c>
      <c r="U74" s="31">
        <v>0.33</v>
      </c>
      <c r="V74" s="31">
        <v>0</v>
      </c>
      <c r="W74" s="31">
        <v>0</v>
      </c>
      <c r="X74" s="50">
        <f>-(((Q74/(Q74+R74+S74))*LN(Q74/(Q74+R74+S74)))+((S74/(Q74+R74+S74))*LN(S74/(Q74+R74+S74))))/LN(3)</f>
        <v>0.62316354934160834</v>
      </c>
      <c r="Y74" s="32" t="s">
        <v>782</v>
      </c>
    </row>
    <row r="75" spans="1:25" ht="15.95">
      <c r="A75" s="37">
        <v>857</v>
      </c>
      <c r="B75" s="44" t="s">
        <v>604</v>
      </c>
      <c r="C75" s="44" t="s">
        <v>605</v>
      </c>
      <c r="D75" s="31">
        <v>2018</v>
      </c>
      <c r="E75" s="44" t="s">
        <v>251</v>
      </c>
      <c r="F75" s="44" t="s">
        <v>112</v>
      </c>
      <c r="G75" s="45">
        <v>11.4</v>
      </c>
      <c r="H75" s="39" t="s">
        <v>780</v>
      </c>
      <c r="I75" s="45">
        <v>4.42</v>
      </c>
      <c r="J75" s="40" t="s">
        <v>781</v>
      </c>
      <c r="K75" s="40" t="s">
        <v>781</v>
      </c>
      <c r="L75" s="41">
        <f t="shared" si="5"/>
        <v>2.5791855203619911</v>
      </c>
      <c r="M75" s="40" t="s">
        <v>781</v>
      </c>
      <c r="N75" s="6" t="s">
        <v>36</v>
      </c>
      <c r="O75" s="6" t="s">
        <v>36</v>
      </c>
      <c r="P75" s="6" t="s">
        <v>36</v>
      </c>
      <c r="Q75" s="31">
        <v>43.67</v>
      </c>
      <c r="R75" s="31">
        <v>0.67</v>
      </c>
      <c r="S75" s="31">
        <v>55.67</v>
      </c>
      <c r="T75" s="31">
        <v>0</v>
      </c>
      <c r="U75" s="31">
        <v>0</v>
      </c>
      <c r="V75" s="31">
        <v>0</v>
      </c>
      <c r="W75" s="31">
        <v>0</v>
      </c>
      <c r="X75" s="50">
        <f>-(((Q75/(Q75+R75+S75))*LN(Q75/(Q75+R75+S75)))+((R75/(Q75+R75+S75))*LN(R75/(Q75+R75+S75)))+((S75/(Q75+R75+S75))*LN(S75/(Q75+R75+S75))))/LN(3)</f>
        <v>0.65669274072798645</v>
      </c>
      <c r="Y75" s="32" t="s">
        <v>782</v>
      </c>
    </row>
    <row r="76" spans="1:25" ht="15.95">
      <c r="A76" s="37">
        <v>856</v>
      </c>
      <c r="B76" s="44" t="s">
        <v>603</v>
      </c>
      <c r="C76" s="31" t="s">
        <v>36</v>
      </c>
      <c r="D76" s="31">
        <v>2018</v>
      </c>
      <c r="E76" s="44" t="s">
        <v>251</v>
      </c>
      <c r="F76" s="44" t="s">
        <v>779</v>
      </c>
      <c r="G76" s="45">
        <v>7.87</v>
      </c>
      <c r="H76" s="39" t="s">
        <v>780</v>
      </c>
      <c r="I76" s="45">
        <v>3.78</v>
      </c>
      <c r="J76" s="40" t="s">
        <v>781</v>
      </c>
      <c r="K76" s="40" t="s">
        <v>781</v>
      </c>
      <c r="L76" s="41">
        <f t="shared" si="5"/>
        <v>2.0820105820105823</v>
      </c>
      <c r="M76" s="40" t="s">
        <v>781</v>
      </c>
      <c r="N76" s="6" t="s">
        <v>36</v>
      </c>
      <c r="O76" s="6" t="s">
        <v>36</v>
      </c>
      <c r="P76" s="6" t="s">
        <v>36</v>
      </c>
      <c r="Q76" s="31">
        <v>40</v>
      </c>
      <c r="R76" s="31">
        <v>2</v>
      </c>
      <c r="S76" s="31">
        <v>57.67</v>
      </c>
      <c r="T76" s="31">
        <v>0</v>
      </c>
      <c r="U76" s="31">
        <v>0.33</v>
      </c>
      <c r="V76" s="31">
        <v>0</v>
      </c>
      <c r="W76" s="31">
        <v>0</v>
      </c>
      <c r="X76" s="50">
        <f>-(((Q76/(Q76+R76+S76))*LN(Q76/(Q76+R76+S76)))+((R76/(Q76+R76+S76))*LN(R76/(Q76+R76+S76)))+((S76/(Q76+R76+S76))*LN(S76/(Q76+R76+S76))))/LN(3)</f>
        <v>0.69306489625246426</v>
      </c>
      <c r="Y76" s="32" t="s">
        <v>782</v>
      </c>
    </row>
    <row r="77" spans="1:25" ht="15.95">
      <c r="A77" s="37">
        <v>855</v>
      </c>
      <c r="B77" s="44" t="s">
        <v>602</v>
      </c>
      <c r="C77" s="31" t="s">
        <v>36</v>
      </c>
      <c r="D77" s="31">
        <v>2018</v>
      </c>
      <c r="E77" s="44" t="s">
        <v>251</v>
      </c>
      <c r="F77" s="44" t="s">
        <v>122</v>
      </c>
      <c r="G77" s="45">
        <v>14.68</v>
      </c>
      <c r="H77" s="39" t="s">
        <v>780</v>
      </c>
      <c r="I77" s="45">
        <v>5.1100000000000003</v>
      </c>
      <c r="J77" s="40" t="s">
        <v>781</v>
      </c>
      <c r="K77" s="40" t="s">
        <v>781</v>
      </c>
      <c r="L77" s="41">
        <f t="shared" si="5"/>
        <v>2.8727984344422697</v>
      </c>
      <c r="M77" s="40" t="s">
        <v>781</v>
      </c>
      <c r="N77" s="6" t="s">
        <v>36</v>
      </c>
      <c r="O77" s="6" t="s">
        <v>36</v>
      </c>
      <c r="P77" s="6" t="s">
        <v>36</v>
      </c>
      <c r="Q77" s="31">
        <v>37.33</v>
      </c>
      <c r="R77" s="31">
        <v>1.67</v>
      </c>
      <c r="S77" s="31">
        <v>60.67</v>
      </c>
      <c r="T77" s="31">
        <v>0</v>
      </c>
      <c r="U77" s="31">
        <v>0</v>
      </c>
      <c r="V77" s="31">
        <v>0</v>
      </c>
      <c r="W77" s="31">
        <v>0.33</v>
      </c>
      <c r="X77" s="50">
        <f>-(((Q77/(Q77+R77+S77))*LN(Q77/(Q77+R77+S77)))+((R77/(Q77+R77+S77))*LN(R77/(Q77+R77+S77)))+((S77/(Q77+R77+S77))*LN(S77/(Q77+R77+S77))))/LN(3)</f>
        <v>0.67221625850736066</v>
      </c>
      <c r="Y77" s="32" t="s">
        <v>782</v>
      </c>
    </row>
    <row r="78" spans="1:25" ht="15.95">
      <c r="A78" s="37">
        <v>854</v>
      </c>
      <c r="B78" s="44" t="s">
        <v>601</v>
      </c>
      <c r="C78" s="31" t="s">
        <v>36</v>
      </c>
      <c r="D78" s="31">
        <v>2018</v>
      </c>
      <c r="E78" s="44" t="s">
        <v>251</v>
      </c>
      <c r="F78" s="44" t="s">
        <v>779</v>
      </c>
      <c r="G78" s="45">
        <v>24.33</v>
      </c>
      <c r="H78" s="39" t="s">
        <v>780</v>
      </c>
      <c r="I78" s="45">
        <v>7.67</v>
      </c>
      <c r="J78" s="40" t="s">
        <v>781</v>
      </c>
      <c r="K78" s="40" t="s">
        <v>781</v>
      </c>
      <c r="L78" s="41">
        <f t="shared" si="5"/>
        <v>3.1720990873533244</v>
      </c>
      <c r="M78" s="40" t="s">
        <v>781</v>
      </c>
      <c r="N78" s="6" t="s">
        <v>36</v>
      </c>
      <c r="O78" s="6" t="s">
        <v>36</v>
      </c>
      <c r="P78" s="6" t="s">
        <v>36</v>
      </c>
      <c r="Q78" s="31">
        <v>57.67</v>
      </c>
      <c r="R78" s="31">
        <v>0</v>
      </c>
      <c r="S78" s="31">
        <v>42.33</v>
      </c>
      <c r="T78" s="31">
        <v>0</v>
      </c>
      <c r="U78" s="31">
        <v>0</v>
      </c>
      <c r="V78" s="31">
        <v>0</v>
      </c>
      <c r="W78" s="31">
        <v>0</v>
      </c>
      <c r="X78" s="50">
        <f>-(((Q78/(Q78+R78+S78))*LN(Q78/(Q78+R78+S78)))+((S78/(Q78+R78+S78))*LN(S78/(Q78+R78+S78))))/LN(3)</f>
        <v>0.62017767611326824</v>
      </c>
      <c r="Y78" s="32" t="s">
        <v>782</v>
      </c>
    </row>
    <row r="79" spans="1:25" ht="15.95">
      <c r="A79" s="37">
        <v>853</v>
      </c>
      <c r="B79" s="44" t="s">
        <v>599</v>
      </c>
      <c r="C79" s="44" t="s">
        <v>600</v>
      </c>
      <c r="D79" s="31">
        <v>2018</v>
      </c>
      <c r="E79" s="44" t="s">
        <v>251</v>
      </c>
      <c r="F79" s="44" t="s">
        <v>112</v>
      </c>
      <c r="G79" s="45">
        <v>5.22</v>
      </c>
      <c r="H79" s="39" t="s">
        <v>780</v>
      </c>
      <c r="I79" s="45">
        <v>2.5099999999999998</v>
      </c>
      <c r="J79" s="40" t="s">
        <v>781</v>
      </c>
      <c r="K79" s="40" t="s">
        <v>781</v>
      </c>
      <c r="L79" s="41">
        <f t="shared" si="5"/>
        <v>2.0796812749003983</v>
      </c>
      <c r="M79" s="40" t="s">
        <v>781</v>
      </c>
      <c r="N79" s="6" t="s">
        <v>36</v>
      </c>
      <c r="O79" s="6" t="s">
        <v>36</v>
      </c>
      <c r="P79" s="6" t="s">
        <v>36</v>
      </c>
      <c r="Q79" s="31">
        <v>35.67</v>
      </c>
      <c r="R79" s="31">
        <v>0</v>
      </c>
      <c r="S79" s="31">
        <v>64.33</v>
      </c>
      <c r="T79" s="31">
        <v>0</v>
      </c>
      <c r="U79" s="31">
        <v>0</v>
      </c>
      <c r="V79" s="31">
        <v>0</v>
      </c>
      <c r="W79" s="31">
        <v>0</v>
      </c>
      <c r="X79" s="50">
        <f>-(((Q79/(Q79+R79+S79))*LN(Q79/(Q79+R79+S79)))+((S79/(Q79+R79+S79))*LN(S79/(Q79+R79+S79))))/LN(3)</f>
        <v>0.59301705904801338</v>
      </c>
      <c r="Y79" s="32" t="s">
        <v>782</v>
      </c>
    </row>
    <row r="80" spans="1:25" ht="15.95">
      <c r="A80" s="37">
        <v>852</v>
      </c>
      <c r="B80" s="44" t="s">
        <v>598</v>
      </c>
      <c r="C80" s="31" t="s">
        <v>36</v>
      </c>
      <c r="D80" s="31">
        <v>2018</v>
      </c>
      <c r="E80" s="44" t="s">
        <v>251</v>
      </c>
      <c r="F80" s="44" t="s">
        <v>122</v>
      </c>
      <c r="G80" s="45">
        <v>10.67</v>
      </c>
      <c r="H80" s="39" t="s">
        <v>780</v>
      </c>
      <c r="I80" s="45">
        <v>4.07</v>
      </c>
      <c r="J80" s="40" t="s">
        <v>781</v>
      </c>
      <c r="K80" s="40" t="s">
        <v>781</v>
      </c>
      <c r="L80" s="41">
        <f t="shared" si="5"/>
        <v>2.6216216216216215</v>
      </c>
      <c r="M80" s="40" t="s">
        <v>781</v>
      </c>
      <c r="N80" s="6" t="s">
        <v>36</v>
      </c>
      <c r="O80" s="6" t="s">
        <v>36</v>
      </c>
      <c r="P80" s="6" t="s">
        <v>36</v>
      </c>
      <c r="Q80" s="31">
        <v>35</v>
      </c>
      <c r="R80" s="31">
        <v>0</v>
      </c>
      <c r="S80" s="31">
        <v>64.67</v>
      </c>
      <c r="T80" s="31">
        <v>0.33</v>
      </c>
      <c r="U80" s="31">
        <v>0</v>
      </c>
      <c r="V80" s="31">
        <v>0</v>
      </c>
      <c r="W80" s="31">
        <v>0</v>
      </c>
      <c r="X80" s="50">
        <f>-(((Q80/(Q80+R80+S80))*LN(Q80/(Q80+R80+S80)))+((S80/(Q80+R80+S80))*LN(S80/(Q80+R80+S80))))/LN(3)</f>
        <v>0.58998160990482251</v>
      </c>
      <c r="Y80" s="32" t="s">
        <v>782</v>
      </c>
    </row>
    <row r="81" spans="1:25" ht="15.95">
      <c r="A81" s="37">
        <v>851</v>
      </c>
      <c r="B81" s="44" t="s">
        <v>596</v>
      </c>
      <c r="C81" s="44" t="s">
        <v>597</v>
      </c>
      <c r="D81" s="31">
        <v>2018</v>
      </c>
      <c r="E81" s="44" t="s">
        <v>251</v>
      </c>
      <c r="F81" s="44" t="s">
        <v>779</v>
      </c>
      <c r="G81" s="45">
        <v>20.87</v>
      </c>
      <c r="H81" s="39" t="s">
        <v>780</v>
      </c>
      <c r="I81" s="45">
        <v>5.46</v>
      </c>
      <c r="J81" s="40" t="s">
        <v>781</v>
      </c>
      <c r="K81" s="40" t="s">
        <v>781</v>
      </c>
      <c r="L81" s="41">
        <f t="shared" si="5"/>
        <v>3.8223443223443225</v>
      </c>
      <c r="M81" s="40" t="s">
        <v>781</v>
      </c>
      <c r="N81" s="6" t="s">
        <v>36</v>
      </c>
      <c r="O81" s="6" t="s">
        <v>36</v>
      </c>
      <c r="P81" s="6" t="s">
        <v>36</v>
      </c>
      <c r="Q81" s="31">
        <v>45</v>
      </c>
      <c r="R81" s="31">
        <v>1</v>
      </c>
      <c r="S81" s="31">
        <v>53.67</v>
      </c>
      <c r="T81" s="31">
        <v>0</v>
      </c>
      <c r="U81" s="31">
        <v>0</v>
      </c>
      <c r="V81" s="31">
        <v>0</v>
      </c>
      <c r="W81" s="31">
        <v>0.33</v>
      </c>
      <c r="X81" s="50">
        <f>-(((Q81/(Q81+R81+S81))*LN(Q81/(Q81+R81+S81)))+((R81/(Q81+R81+S81))*LN(R81/(Q81+R81+S81)))+((S81/(Q81+R81+S81))*LN(S81/(Q81+R81+S81))))/LN(3)</f>
        <v>0.67222962638484152</v>
      </c>
      <c r="Y81" s="32" t="s">
        <v>782</v>
      </c>
    </row>
    <row r="82" spans="1:25" ht="15.95">
      <c r="A82" s="37">
        <v>850</v>
      </c>
      <c r="B82" s="44" t="s">
        <v>595</v>
      </c>
      <c r="C82" s="31" t="s">
        <v>36</v>
      </c>
      <c r="D82" s="31">
        <v>2018</v>
      </c>
      <c r="E82" s="44" t="s">
        <v>251</v>
      </c>
      <c r="F82" s="44" t="s">
        <v>779</v>
      </c>
      <c r="G82" s="45">
        <v>14.71</v>
      </c>
      <c r="H82" s="39" t="s">
        <v>780</v>
      </c>
      <c r="I82" s="45">
        <v>4.41</v>
      </c>
      <c r="J82" s="40" t="s">
        <v>781</v>
      </c>
      <c r="K82" s="40" t="s">
        <v>781</v>
      </c>
      <c r="L82" s="41">
        <f t="shared" si="5"/>
        <v>3.3356009070294785</v>
      </c>
      <c r="M82" s="40" t="s">
        <v>781</v>
      </c>
      <c r="N82" s="6" t="s">
        <v>36</v>
      </c>
      <c r="O82" s="6" t="s">
        <v>36</v>
      </c>
      <c r="P82" s="6" t="s">
        <v>36</v>
      </c>
      <c r="Q82" s="31">
        <v>42.67</v>
      </c>
      <c r="R82" s="31">
        <v>0</v>
      </c>
      <c r="S82" s="31">
        <v>57.33</v>
      </c>
      <c r="T82" s="31">
        <v>0</v>
      </c>
      <c r="U82" s="31"/>
      <c r="V82" s="31">
        <v>0</v>
      </c>
      <c r="W82" s="31">
        <v>0</v>
      </c>
      <c r="X82" s="50">
        <f>-(((Q82/(Q82+R82+S82))*LN(Q82/(Q82+R82+S82)))+((S82/(Q82+R82+S82))*LN(S82/(Q82+R82+S82))))/LN(3)</f>
        <v>0.6211131827414218</v>
      </c>
      <c r="Y82" s="32" t="s">
        <v>782</v>
      </c>
    </row>
    <row r="83" spans="1:25" ht="15.95">
      <c r="A83" s="37">
        <v>849</v>
      </c>
      <c r="B83" s="44" t="s">
        <v>594</v>
      </c>
      <c r="C83" s="31" t="s">
        <v>36</v>
      </c>
      <c r="D83" s="31">
        <v>2018</v>
      </c>
      <c r="E83" s="44" t="s">
        <v>251</v>
      </c>
      <c r="F83" s="44" t="s">
        <v>122</v>
      </c>
      <c r="G83" s="45">
        <v>11.78</v>
      </c>
      <c r="H83" s="39" t="s">
        <v>780</v>
      </c>
      <c r="I83" s="45">
        <v>3.99</v>
      </c>
      <c r="J83" s="40" t="s">
        <v>781</v>
      </c>
      <c r="K83" s="40" t="s">
        <v>781</v>
      </c>
      <c r="L83" s="41">
        <f t="shared" si="5"/>
        <v>2.9523809523809521</v>
      </c>
      <c r="M83" s="40" t="s">
        <v>781</v>
      </c>
      <c r="N83" s="6" t="s">
        <v>36</v>
      </c>
      <c r="O83" s="6" t="s">
        <v>36</v>
      </c>
      <c r="P83" s="6" t="s">
        <v>36</v>
      </c>
      <c r="Q83" s="31">
        <v>44.67</v>
      </c>
      <c r="R83" s="31">
        <v>0</v>
      </c>
      <c r="S83" s="31">
        <v>54.67</v>
      </c>
      <c r="T83" s="31">
        <v>0</v>
      </c>
      <c r="U83" s="31">
        <v>0</v>
      </c>
      <c r="V83" s="31">
        <v>0.33</v>
      </c>
      <c r="W83" s="31">
        <v>0.33</v>
      </c>
      <c r="X83" s="50">
        <f>-(((Q83/(Q83+R83+S83))*LN(Q83/(Q83+R83+S83)))+((S83/(Q83+R83+S83))*LN(S83/(Q83+R83+S83))))/LN(3)</f>
        <v>0.62631006095037001</v>
      </c>
      <c r="Y83" s="32" t="s">
        <v>782</v>
      </c>
    </row>
    <row r="84" spans="1:25" ht="15.95">
      <c r="A84" s="37">
        <v>848</v>
      </c>
      <c r="B84" s="44" t="s">
        <v>593</v>
      </c>
      <c r="C84" s="31" t="s">
        <v>36</v>
      </c>
      <c r="D84" s="31">
        <v>2018</v>
      </c>
      <c r="E84" s="44" t="s">
        <v>269</v>
      </c>
      <c r="F84" s="44" t="s">
        <v>779</v>
      </c>
      <c r="G84" s="45">
        <v>9.4700000000000006</v>
      </c>
      <c r="H84" s="39" t="s">
        <v>780</v>
      </c>
      <c r="I84" s="45">
        <v>8.98</v>
      </c>
      <c r="J84" s="40" t="s">
        <v>781</v>
      </c>
      <c r="K84" s="40" t="s">
        <v>781</v>
      </c>
      <c r="L84" s="41">
        <f t="shared" si="5"/>
        <v>1.05456570155902</v>
      </c>
      <c r="M84" s="40" t="s">
        <v>781</v>
      </c>
      <c r="N84" s="6" t="s">
        <v>36</v>
      </c>
      <c r="O84" s="6" t="s">
        <v>36</v>
      </c>
      <c r="P84" s="6" t="s">
        <v>36</v>
      </c>
      <c r="Q84" s="31">
        <v>20</v>
      </c>
      <c r="R84" s="31">
        <v>31</v>
      </c>
      <c r="S84" s="31">
        <v>48.67</v>
      </c>
      <c r="T84" s="31">
        <v>0</v>
      </c>
      <c r="U84" s="31">
        <v>0.33</v>
      </c>
      <c r="V84" s="31">
        <v>0</v>
      </c>
      <c r="W84" s="31">
        <v>0</v>
      </c>
      <c r="X84" s="50">
        <f t="shared" ref="X84:X92" si="6">-(((Q84/(Q84+R84+S84))*LN(Q84/(Q84+R84+S84)))+((R84/(Q84+R84+S84))*LN(R84/(Q84+R84+S84)))+((S84/(Q84+R84+S84))*LN(S84/(Q84+R84+S84))))/LN(3)</f>
        <v>0.94260126852783965</v>
      </c>
      <c r="Y84" s="32" t="s">
        <v>782</v>
      </c>
    </row>
    <row r="85" spans="1:25" ht="15.95">
      <c r="A85" s="37">
        <v>847</v>
      </c>
      <c r="B85" s="44" t="s">
        <v>592</v>
      </c>
      <c r="C85" s="31" t="s">
        <v>36</v>
      </c>
      <c r="D85" s="31">
        <v>2018</v>
      </c>
      <c r="E85" s="44" t="s">
        <v>269</v>
      </c>
      <c r="F85" s="44" t="s">
        <v>122</v>
      </c>
      <c r="G85" s="45">
        <v>5.31</v>
      </c>
      <c r="H85" s="39" t="s">
        <v>780</v>
      </c>
      <c r="I85" s="45">
        <v>4.01</v>
      </c>
      <c r="J85" s="40" t="s">
        <v>781</v>
      </c>
      <c r="K85" s="40" t="s">
        <v>781</v>
      </c>
      <c r="L85" s="41">
        <f t="shared" si="5"/>
        <v>1.3241895261845387</v>
      </c>
      <c r="M85" s="40" t="s">
        <v>781</v>
      </c>
      <c r="N85" s="6" t="s">
        <v>36</v>
      </c>
      <c r="O85" s="6" t="s">
        <v>36</v>
      </c>
      <c r="P85" s="6" t="s">
        <v>36</v>
      </c>
      <c r="Q85" s="31">
        <v>6.67</v>
      </c>
      <c r="R85" s="31">
        <v>43.33</v>
      </c>
      <c r="S85" s="31">
        <v>47.67</v>
      </c>
      <c r="T85" s="31">
        <v>0</v>
      </c>
      <c r="U85" s="31">
        <v>1.33</v>
      </c>
      <c r="V85" s="31">
        <v>0.67</v>
      </c>
      <c r="W85" s="31">
        <v>0.33</v>
      </c>
      <c r="X85" s="50">
        <f t="shared" si="6"/>
        <v>0.81370607964048036</v>
      </c>
      <c r="Y85" s="32" t="s">
        <v>782</v>
      </c>
    </row>
    <row r="86" spans="1:25" ht="15.95">
      <c r="A86" s="37">
        <v>846</v>
      </c>
      <c r="B86" s="44" t="s">
        <v>591</v>
      </c>
      <c r="C86" s="31" t="s">
        <v>36</v>
      </c>
      <c r="D86" s="31">
        <v>2018</v>
      </c>
      <c r="E86" s="44" t="s">
        <v>269</v>
      </c>
      <c r="F86" s="44" t="s">
        <v>779</v>
      </c>
      <c r="G86" s="45">
        <v>27.26</v>
      </c>
      <c r="H86" s="39" t="s">
        <v>780</v>
      </c>
      <c r="I86" s="45">
        <v>11.2</v>
      </c>
      <c r="J86" s="40" t="s">
        <v>781</v>
      </c>
      <c r="K86" s="40" t="s">
        <v>781</v>
      </c>
      <c r="L86" s="41">
        <f t="shared" si="5"/>
        <v>2.4339285714285719</v>
      </c>
      <c r="M86" s="40" t="s">
        <v>781</v>
      </c>
      <c r="N86" s="6" t="s">
        <v>36</v>
      </c>
      <c r="O86" s="6" t="s">
        <v>36</v>
      </c>
      <c r="P86" s="6" t="s">
        <v>36</v>
      </c>
      <c r="Q86" s="31">
        <v>36</v>
      </c>
      <c r="R86" s="31">
        <v>24.67</v>
      </c>
      <c r="S86" s="31">
        <v>39.33</v>
      </c>
      <c r="T86" s="31">
        <v>0</v>
      </c>
      <c r="U86" s="31">
        <v>0</v>
      </c>
      <c r="V86" s="31">
        <v>0</v>
      </c>
      <c r="W86" s="31">
        <v>0</v>
      </c>
      <c r="X86" s="50">
        <f t="shared" si="6"/>
        <v>0.98314220500890692</v>
      </c>
      <c r="Y86" s="32" t="s">
        <v>782</v>
      </c>
    </row>
    <row r="87" spans="1:25" ht="15.95">
      <c r="A87" s="37">
        <v>845</v>
      </c>
      <c r="B87" s="44" t="s">
        <v>590</v>
      </c>
      <c r="C87" s="31" t="s">
        <v>36</v>
      </c>
      <c r="D87" s="31">
        <v>2018</v>
      </c>
      <c r="E87" s="44" t="s">
        <v>269</v>
      </c>
      <c r="F87" s="44" t="s">
        <v>779</v>
      </c>
      <c r="G87" s="45">
        <v>9.84</v>
      </c>
      <c r="H87" s="39" t="s">
        <v>780</v>
      </c>
      <c r="I87" s="45">
        <v>4.78</v>
      </c>
      <c r="J87" s="40" t="s">
        <v>781</v>
      </c>
      <c r="K87" s="40" t="s">
        <v>781</v>
      </c>
      <c r="L87" s="41">
        <f t="shared" si="5"/>
        <v>2.0585774058577404</v>
      </c>
      <c r="M87" s="40" t="s">
        <v>781</v>
      </c>
      <c r="N87" s="6" t="s">
        <v>36</v>
      </c>
      <c r="O87" s="6" t="s">
        <v>36</v>
      </c>
      <c r="P87" s="6" t="s">
        <v>36</v>
      </c>
      <c r="Q87" s="31">
        <v>48</v>
      </c>
      <c r="R87" s="31">
        <v>14.33</v>
      </c>
      <c r="S87" s="31">
        <v>37.33</v>
      </c>
      <c r="T87" s="31">
        <v>0</v>
      </c>
      <c r="U87" s="31">
        <v>0</v>
      </c>
      <c r="V87" s="31">
        <v>0</v>
      </c>
      <c r="W87" s="31">
        <v>0.33</v>
      </c>
      <c r="X87" s="50">
        <f t="shared" si="6"/>
        <v>0.90892042377109072</v>
      </c>
      <c r="Y87" s="32" t="s">
        <v>782</v>
      </c>
    </row>
    <row r="88" spans="1:25">
      <c r="A88" s="37">
        <v>844</v>
      </c>
      <c r="B88" s="44" t="s">
        <v>589</v>
      </c>
      <c r="C88" s="31" t="s">
        <v>36</v>
      </c>
      <c r="D88" s="31">
        <v>2018</v>
      </c>
      <c r="E88" s="44" t="s">
        <v>269</v>
      </c>
      <c r="F88" s="44" t="s">
        <v>779</v>
      </c>
      <c r="G88" s="46">
        <v>1.62</v>
      </c>
      <c r="H88" s="47" t="s">
        <v>788</v>
      </c>
      <c r="I88" s="45">
        <v>3.11</v>
      </c>
      <c r="J88" s="40" t="s">
        <v>781</v>
      </c>
      <c r="K88" s="40" t="s">
        <v>781</v>
      </c>
      <c r="L88" s="41">
        <f t="shared" si="5"/>
        <v>0.52090032154340837</v>
      </c>
      <c r="M88" s="40" t="s">
        <v>781</v>
      </c>
      <c r="N88" s="6" t="s">
        <v>36</v>
      </c>
      <c r="O88" s="6" t="s">
        <v>36</v>
      </c>
      <c r="P88" s="6" t="s">
        <v>36</v>
      </c>
      <c r="Q88" s="31">
        <v>21.33</v>
      </c>
      <c r="R88" s="31">
        <v>35.67</v>
      </c>
      <c r="S88" s="31">
        <v>43</v>
      </c>
      <c r="T88" s="31">
        <v>0</v>
      </c>
      <c r="U88" s="31">
        <v>0</v>
      </c>
      <c r="V88" s="31">
        <v>0</v>
      </c>
      <c r="W88" s="31">
        <v>0</v>
      </c>
      <c r="X88" s="50">
        <f t="shared" si="6"/>
        <v>0.9650131721818872</v>
      </c>
      <c r="Y88" s="32" t="s">
        <v>782</v>
      </c>
    </row>
    <row r="89" spans="1:25" ht="15.95">
      <c r="A89" s="37">
        <v>843</v>
      </c>
      <c r="B89" s="44" t="s">
        <v>588</v>
      </c>
      <c r="C89" s="31" t="s">
        <v>36</v>
      </c>
      <c r="D89" s="31">
        <v>2018</v>
      </c>
      <c r="E89" s="44" t="s">
        <v>269</v>
      </c>
      <c r="F89" s="44" t="s">
        <v>779</v>
      </c>
      <c r="G89" s="45">
        <v>8.09</v>
      </c>
      <c r="H89" s="39" t="s">
        <v>780</v>
      </c>
      <c r="I89" s="45">
        <v>10.57</v>
      </c>
      <c r="J89" s="40" t="s">
        <v>781</v>
      </c>
      <c r="K89" s="40" t="s">
        <v>781</v>
      </c>
      <c r="L89" s="41">
        <f t="shared" si="5"/>
        <v>0.76537369914853359</v>
      </c>
      <c r="M89" s="40" t="s">
        <v>781</v>
      </c>
      <c r="N89" s="6" t="s">
        <v>36</v>
      </c>
      <c r="O89" s="6" t="s">
        <v>36</v>
      </c>
      <c r="P89" s="6" t="s">
        <v>36</v>
      </c>
      <c r="Q89" s="31">
        <v>16</v>
      </c>
      <c r="R89" s="31">
        <v>33.33</v>
      </c>
      <c r="S89" s="31">
        <v>50.33</v>
      </c>
      <c r="T89" s="31">
        <v>0</v>
      </c>
      <c r="U89" s="31">
        <v>0</v>
      </c>
      <c r="V89" s="31">
        <v>0</v>
      </c>
      <c r="W89" s="31">
        <v>0.33</v>
      </c>
      <c r="X89" s="50">
        <f t="shared" si="6"/>
        <v>0.91477831007188104</v>
      </c>
      <c r="Y89" s="32" t="s">
        <v>782</v>
      </c>
    </row>
    <row r="90" spans="1:25" ht="15.95">
      <c r="A90" s="37">
        <v>842</v>
      </c>
      <c r="B90" s="44" t="s">
        <v>587</v>
      </c>
      <c r="C90" s="31" t="s">
        <v>36</v>
      </c>
      <c r="D90" s="31">
        <v>2018</v>
      </c>
      <c r="E90" s="44" t="s">
        <v>269</v>
      </c>
      <c r="F90" s="44" t="s">
        <v>779</v>
      </c>
      <c r="G90" s="45">
        <v>12.17</v>
      </c>
      <c r="H90" s="39" t="s">
        <v>780</v>
      </c>
      <c r="I90" s="45">
        <v>5.79</v>
      </c>
      <c r="J90" s="40" t="s">
        <v>781</v>
      </c>
      <c r="K90" s="40" t="s">
        <v>781</v>
      </c>
      <c r="L90" s="41">
        <f t="shared" si="5"/>
        <v>2.1018998272884284</v>
      </c>
      <c r="M90" s="40" t="s">
        <v>781</v>
      </c>
      <c r="N90" s="6" t="s">
        <v>36</v>
      </c>
      <c r="O90" s="6" t="s">
        <v>36</v>
      </c>
      <c r="P90" s="6" t="s">
        <v>36</v>
      </c>
      <c r="Q90" s="31">
        <v>24.67</v>
      </c>
      <c r="R90" s="31">
        <v>18.329999999999998</v>
      </c>
      <c r="S90" s="31">
        <v>55.33</v>
      </c>
      <c r="T90" s="31">
        <v>1</v>
      </c>
      <c r="U90" s="31">
        <v>0.33</v>
      </c>
      <c r="V90" s="31">
        <v>0</v>
      </c>
      <c r="W90" s="31">
        <v>0.33</v>
      </c>
      <c r="X90" s="50">
        <f t="shared" si="6"/>
        <v>0.89531973412952659</v>
      </c>
      <c r="Y90" s="32" t="s">
        <v>782</v>
      </c>
    </row>
    <row r="91" spans="1:25" ht="15.95">
      <c r="A91" s="37">
        <v>841</v>
      </c>
      <c r="B91" s="44" t="s">
        <v>585</v>
      </c>
      <c r="C91" s="44" t="s">
        <v>586</v>
      </c>
      <c r="D91" s="31">
        <v>2018</v>
      </c>
      <c r="E91" s="44" t="s">
        <v>269</v>
      </c>
      <c r="F91" s="44" t="s">
        <v>779</v>
      </c>
      <c r="G91" s="45">
        <v>17.71</v>
      </c>
      <c r="H91" s="39" t="s">
        <v>780</v>
      </c>
      <c r="I91" s="45">
        <v>6.96</v>
      </c>
      <c r="J91" s="40" t="s">
        <v>781</v>
      </c>
      <c r="K91" s="40" t="s">
        <v>781</v>
      </c>
      <c r="L91" s="41">
        <f t="shared" si="5"/>
        <v>2.5445402298850577</v>
      </c>
      <c r="M91" s="40" t="s">
        <v>781</v>
      </c>
      <c r="N91" s="6" t="s">
        <v>36</v>
      </c>
      <c r="O91" s="6" t="s">
        <v>36</v>
      </c>
      <c r="P91" s="6" t="s">
        <v>36</v>
      </c>
      <c r="Q91" s="31">
        <v>50.33</v>
      </c>
      <c r="R91" s="31">
        <v>7.33</v>
      </c>
      <c r="S91" s="31">
        <v>41.33</v>
      </c>
      <c r="T91" s="31">
        <v>0.67</v>
      </c>
      <c r="U91" s="31">
        <v>0</v>
      </c>
      <c r="V91" s="31">
        <v>0</v>
      </c>
      <c r="W91" s="31">
        <v>0.33</v>
      </c>
      <c r="X91" s="50">
        <f t="shared" si="6"/>
        <v>0.82043157488942409</v>
      </c>
      <c r="Y91" s="32" t="s">
        <v>782</v>
      </c>
    </row>
    <row r="92" spans="1:25" ht="15.95">
      <c r="A92" s="37">
        <v>840</v>
      </c>
      <c r="B92" s="44" t="s">
        <v>584</v>
      </c>
      <c r="C92" s="31" t="s">
        <v>36</v>
      </c>
      <c r="D92" s="31">
        <v>2018</v>
      </c>
      <c r="E92" s="44" t="s">
        <v>269</v>
      </c>
      <c r="F92" s="44" t="s">
        <v>779</v>
      </c>
      <c r="G92" s="45">
        <v>7.15</v>
      </c>
      <c r="H92" s="39" t="s">
        <v>780</v>
      </c>
      <c r="I92" s="45">
        <v>3.59</v>
      </c>
      <c r="J92" s="40" t="s">
        <v>781</v>
      </c>
      <c r="K92" s="40" t="s">
        <v>781</v>
      </c>
      <c r="L92" s="41">
        <f t="shared" si="5"/>
        <v>1.9916434540389973</v>
      </c>
      <c r="M92" s="40" t="s">
        <v>781</v>
      </c>
      <c r="N92" s="6" t="s">
        <v>36</v>
      </c>
      <c r="O92" s="6" t="s">
        <v>36</v>
      </c>
      <c r="P92" s="6" t="s">
        <v>36</v>
      </c>
      <c r="Q92" s="31">
        <v>14.33</v>
      </c>
      <c r="R92" s="31">
        <v>40.67</v>
      </c>
      <c r="S92" s="31">
        <v>44.33</v>
      </c>
      <c r="T92" s="31">
        <v>0</v>
      </c>
      <c r="U92" s="31">
        <v>0.67</v>
      </c>
      <c r="V92" s="31">
        <v>0</v>
      </c>
      <c r="W92" s="31">
        <v>0</v>
      </c>
      <c r="X92" s="50">
        <f t="shared" si="6"/>
        <v>0.91478066350450038</v>
      </c>
      <c r="Y92" s="32" t="s">
        <v>782</v>
      </c>
    </row>
    <row r="93" spans="1:25" ht="15.95">
      <c r="A93" s="37">
        <v>797</v>
      </c>
      <c r="B93" s="48" t="s">
        <v>524</v>
      </c>
      <c r="C93" s="31" t="s">
        <v>36</v>
      </c>
      <c r="D93" s="31">
        <v>2017</v>
      </c>
      <c r="E93" s="44" t="s">
        <v>251</v>
      </c>
      <c r="F93" s="44" t="s">
        <v>779</v>
      </c>
      <c r="G93" s="45">
        <v>31.92</v>
      </c>
      <c r="H93" s="39" t="s">
        <v>780</v>
      </c>
      <c r="I93" s="45">
        <v>9.24</v>
      </c>
      <c r="J93" s="45">
        <v>25.533333333333335</v>
      </c>
      <c r="K93" s="45">
        <f t="shared" ref="K93:K122" si="7">(J93*194.139)/10</f>
        <v>495.70158000000004</v>
      </c>
      <c r="L93" s="41">
        <f t="shared" si="5"/>
        <v>3.4545454545454546</v>
      </c>
      <c r="M93" s="31">
        <f t="shared" ref="M93:M122" si="8">K93/I93</f>
        <v>53.647357142857146</v>
      </c>
      <c r="N93" s="6" t="s">
        <v>36</v>
      </c>
      <c r="O93" s="6" t="s">
        <v>36</v>
      </c>
      <c r="P93" s="6" t="s">
        <v>36</v>
      </c>
      <c r="Q93" s="31">
        <v>40.67</v>
      </c>
      <c r="R93" s="31">
        <v>0</v>
      </c>
      <c r="S93" s="31">
        <v>59</v>
      </c>
      <c r="T93" s="31">
        <v>0</v>
      </c>
      <c r="U93" s="31">
        <v>0</v>
      </c>
      <c r="V93" s="31">
        <v>0</v>
      </c>
      <c r="W93" s="31">
        <v>0.33</v>
      </c>
      <c r="X93" s="50">
        <f>-(((Q93/(Q93+R93+S93))*LN(Q93/(Q93+R93+S93)))+((S93/(Q93+R93+S93))*LN(S93/(Q93+R93+S93))))/LN(3)</f>
        <v>0.61544884902415076</v>
      </c>
      <c r="Y93" s="32" t="s">
        <v>782</v>
      </c>
    </row>
    <row r="94" spans="1:25" ht="15.95">
      <c r="A94" s="37">
        <v>796</v>
      </c>
      <c r="B94" s="48" t="s">
        <v>523</v>
      </c>
      <c r="C94" s="31" t="s">
        <v>36</v>
      </c>
      <c r="D94" s="31">
        <v>2017</v>
      </c>
      <c r="E94" s="44" t="s">
        <v>251</v>
      </c>
      <c r="F94" s="44" t="s">
        <v>122</v>
      </c>
      <c r="G94" s="45">
        <v>49.21</v>
      </c>
      <c r="H94" s="39" t="s">
        <v>780</v>
      </c>
      <c r="I94" s="45">
        <v>16</v>
      </c>
      <c r="J94" s="45">
        <v>46.709999999999987</v>
      </c>
      <c r="K94" s="45">
        <f t="shared" si="7"/>
        <v>906.82326899999975</v>
      </c>
      <c r="L94" s="41">
        <f t="shared" si="5"/>
        <v>3.0756250000000001</v>
      </c>
      <c r="M94" s="31">
        <f t="shared" si="8"/>
        <v>56.676454312499985</v>
      </c>
      <c r="N94" s="6" t="s">
        <v>36</v>
      </c>
      <c r="O94" s="6" t="s">
        <v>36</v>
      </c>
      <c r="P94" s="6" t="s">
        <v>36</v>
      </c>
      <c r="Q94" s="31">
        <v>38.67</v>
      </c>
      <c r="R94" s="31">
        <v>0</v>
      </c>
      <c r="S94" s="31">
        <v>60.33</v>
      </c>
      <c r="T94" s="31">
        <v>0</v>
      </c>
      <c r="U94" s="31">
        <v>0.33</v>
      </c>
      <c r="V94" s="31">
        <v>0</v>
      </c>
      <c r="W94" s="31">
        <v>0.67</v>
      </c>
      <c r="X94" s="50">
        <f>-(((Q94/(Q94+R94+S94))*LN(Q94/(Q94+R94+S94)))+((S94/(Q94+R94+S94))*LN(S94/(Q94+R94+S94))))/LN(3)</f>
        <v>0.60896680314576379</v>
      </c>
      <c r="Y94" s="32" t="s">
        <v>782</v>
      </c>
    </row>
    <row r="95" spans="1:25" ht="15.95">
      <c r="A95" s="37">
        <v>795</v>
      </c>
      <c r="B95" s="48" t="s">
        <v>522</v>
      </c>
      <c r="C95" s="31" t="s">
        <v>36</v>
      </c>
      <c r="D95" s="31">
        <v>2017</v>
      </c>
      <c r="E95" s="44" t="s">
        <v>251</v>
      </c>
      <c r="F95" s="44" t="s">
        <v>779</v>
      </c>
      <c r="G95" s="45">
        <v>14.48</v>
      </c>
      <c r="H95" s="39" t="s">
        <v>780</v>
      </c>
      <c r="I95" s="45">
        <v>4.6500000000000004</v>
      </c>
      <c r="J95" s="45">
        <v>13.492307692307694</v>
      </c>
      <c r="K95" s="45">
        <f t="shared" si="7"/>
        <v>261.9383123076924</v>
      </c>
      <c r="L95" s="41">
        <f t="shared" si="5"/>
        <v>3.1139784946236557</v>
      </c>
      <c r="M95" s="31">
        <f t="shared" si="8"/>
        <v>56.330819851116644</v>
      </c>
      <c r="N95" s="6" t="s">
        <v>36</v>
      </c>
      <c r="O95" s="6" t="s">
        <v>36</v>
      </c>
      <c r="P95" s="6" t="s">
        <v>36</v>
      </c>
      <c r="Q95" s="31">
        <v>62.67</v>
      </c>
      <c r="R95" s="31">
        <v>37</v>
      </c>
      <c r="S95" s="31">
        <v>0</v>
      </c>
      <c r="T95" s="31">
        <v>0</v>
      </c>
      <c r="U95" s="31">
        <v>0</v>
      </c>
      <c r="V95" s="31">
        <v>0</v>
      </c>
      <c r="W95" s="31">
        <v>0.33</v>
      </c>
      <c r="X95" s="50">
        <f>-(((Q95/(Q95+R95+S95))*LN(Q95/(Q95+R95+S95)))+((R95/(Q95+R95+S95))*LN(R95/(Q95+R95+S95))))/LN(3)</f>
        <v>0.60039784569266053</v>
      </c>
      <c r="Y95" s="32" t="s">
        <v>782</v>
      </c>
    </row>
    <row r="96" spans="1:25" ht="15.95">
      <c r="A96" s="37">
        <v>794</v>
      </c>
      <c r="B96" s="48" t="s">
        <v>521</v>
      </c>
      <c r="C96" s="31" t="s">
        <v>36</v>
      </c>
      <c r="D96" s="31">
        <v>2017</v>
      </c>
      <c r="E96" s="44" t="s">
        <v>251</v>
      </c>
      <c r="F96" s="44" t="s">
        <v>779</v>
      </c>
      <c r="G96" s="45">
        <v>54.35</v>
      </c>
      <c r="H96" s="39" t="s">
        <v>780</v>
      </c>
      <c r="I96" s="45">
        <v>14.26</v>
      </c>
      <c r="J96" s="45">
        <v>30.376923076923081</v>
      </c>
      <c r="K96" s="45">
        <f t="shared" si="7"/>
        <v>589.734546923077</v>
      </c>
      <c r="L96" s="41">
        <f t="shared" si="5"/>
        <v>3.8113604488078541</v>
      </c>
      <c r="M96" s="31">
        <f t="shared" si="8"/>
        <v>41.355858830510307</v>
      </c>
      <c r="N96" s="6" t="s">
        <v>36</v>
      </c>
      <c r="O96" s="6" t="s">
        <v>36</v>
      </c>
      <c r="P96" s="6" t="s">
        <v>36</v>
      </c>
      <c r="Q96" s="31">
        <v>64.67</v>
      </c>
      <c r="R96" s="31">
        <v>0.33</v>
      </c>
      <c r="S96" s="31">
        <v>34.67</v>
      </c>
      <c r="T96" s="31">
        <v>0</v>
      </c>
      <c r="U96" s="31">
        <v>0.33</v>
      </c>
      <c r="V96" s="31">
        <v>0</v>
      </c>
      <c r="W96" s="31">
        <v>0</v>
      </c>
      <c r="X96" s="50">
        <f>-(((Q96/(Q96+R96+S96))*LN(Q96/(Q96+R96+S96)))+((R96/(Q96+R96+S96))*LN(R96/(Q96+R96+S96)))+((S96/(Q96+R96+S96))*LN(S96/(Q96+R96+S96))))/LN(3)</f>
        <v>0.60703718339076851</v>
      </c>
      <c r="Y96" s="32" t="s">
        <v>782</v>
      </c>
    </row>
    <row r="97" spans="1:25" ht="15.95">
      <c r="A97" s="37">
        <v>793</v>
      </c>
      <c r="B97" s="48" t="s">
        <v>520</v>
      </c>
      <c r="C97" s="31" t="s">
        <v>36</v>
      </c>
      <c r="D97" s="31">
        <v>2017</v>
      </c>
      <c r="E97" s="44" t="s">
        <v>251</v>
      </c>
      <c r="F97" s="44" t="s">
        <v>779</v>
      </c>
      <c r="G97" s="45">
        <v>22.01</v>
      </c>
      <c r="H97" s="39" t="s">
        <v>780</v>
      </c>
      <c r="I97" s="45">
        <v>7.36</v>
      </c>
      <c r="J97" s="45">
        <v>18.684615384615388</v>
      </c>
      <c r="K97" s="45">
        <f t="shared" si="7"/>
        <v>362.74125461538472</v>
      </c>
      <c r="L97" s="41">
        <f t="shared" si="5"/>
        <v>2.9904891304347827</v>
      </c>
      <c r="M97" s="31">
        <f t="shared" si="8"/>
        <v>49.285496551003355</v>
      </c>
      <c r="N97" s="6" t="s">
        <v>36</v>
      </c>
      <c r="O97" s="6" t="s">
        <v>36</v>
      </c>
      <c r="P97" s="6" t="s">
        <v>36</v>
      </c>
      <c r="Q97" s="31">
        <v>60.33</v>
      </c>
      <c r="R97" s="31">
        <v>0</v>
      </c>
      <c r="S97" s="31">
        <v>36.67</v>
      </c>
      <c r="T97" s="31">
        <v>0.33</v>
      </c>
      <c r="U97" s="31">
        <v>1</v>
      </c>
      <c r="V97" s="31">
        <v>0</v>
      </c>
      <c r="W97" s="31">
        <v>1.67</v>
      </c>
      <c r="X97" s="50">
        <f>-(((Q97/(Q97+R97+S97))*LN(Q97/(Q97+R97+S97)))+((S97/(Q97+R97+S97))*LN(S97/(Q97+R97+S97))))/LN(3)</f>
        <v>0.60357696391413307</v>
      </c>
      <c r="Y97" s="32" t="s">
        <v>782</v>
      </c>
    </row>
    <row r="98" spans="1:25" ht="15.95">
      <c r="A98" s="37">
        <v>792</v>
      </c>
      <c r="B98" s="48" t="s">
        <v>518</v>
      </c>
      <c r="C98" s="44" t="s">
        <v>519</v>
      </c>
      <c r="D98" s="31">
        <v>2017</v>
      </c>
      <c r="E98" s="44" t="s">
        <v>251</v>
      </c>
      <c r="F98" s="44" t="s">
        <v>779</v>
      </c>
      <c r="G98" s="45">
        <v>4.93</v>
      </c>
      <c r="H98" s="39" t="s">
        <v>780</v>
      </c>
      <c r="I98" s="45">
        <v>2.5499999999999998</v>
      </c>
      <c r="J98" s="45">
        <v>6.7615384615384606</v>
      </c>
      <c r="K98" s="45">
        <f t="shared" si="7"/>
        <v>131.26783153846151</v>
      </c>
      <c r="L98" s="41">
        <f t="shared" si="5"/>
        <v>1.9333333333333333</v>
      </c>
      <c r="M98" s="31">
        <f t="shared" si="8"/>
        <v>51.477580995475101</v>
      </c>
      <c r="N98" s="6" t="s">
        <v>36</v>
      </c>
      <c r="O98" s="6" t="s">
        <v>36</v>
      </c>
      <c r="P98" s="6" t="s">
        <v>36</v>
      </c>
      <c r="Q98" s="31">
        <v>54.67</v>
      </c>
      <c r="R98" s="31">
        <v>3</v>
      </c>
      <c r="S98" s="31">
        <v>41.33</v>
      </c>
      <c r="T98" s="31">
        <v>0.67</v>
      </c>
      <c r="U98" s="31">
        <v>0</v>
      </c>
      <c r="V98" s="31">
        <v>0</v>
      </c>
      <c r="W98" s="31">
        <v>0.33</v>
      </c>
      <c r="X98" s="50">
        <f>-(((Q98/(Q98+R98+S98))*LN(Q98/(Q98+R98+S98)))+((R98/(Q98+R98+S98))*LN(R98/(Q98+R98+S98)))+((S98/(Q98+R98+S98))*LN(S98/(Q98+R98+S98))))/LN(3)</f>
        <v>0.7268662298227988</v>
      </c>
      <c r="Y98" s="32" t="s">
        <v>782</v>
      </c>
    </row>
    <row r="99" spans="1:25" ht="15.95">
      <c r="A99" s="37">
        <v>791</v>
      </c>
      <c r="B99" s="48" t="s">
        <v>516</v>
      </c>
      <c r="C99" s="44" t="s">
        <v>517</v>
      </c>
      <c r="D99" s="31">
        <v>2017</v>
      </c>
      <c r="E99" s="44" t="s">
        <v>251</v>
      </c>
      <c r="F99" s="44" t="s">
        <v>779</v>
      </c>
      <c r="G99" s="45">
        <v>13.31</v>
      </c>
      <c r="H99" s="39" t="s">
        <v>780</v>
      </c>
      <c r="I99" s="45">
        <v>7.62</v>
      </c>
      <c r="J99" s="45">
        <v>20.838461538461544</v>
      </c>
      <c r="K99" s="45">
        <f t="shared" si="7"/>
        <v>404.55580846153862</v>
      </c>
      <c r="L99" s="41">
        <f t="shared" ref="L99:L130" si="9">G99/I99</f>
        <v>1.746719160104987</v>
      </c>
      <c r="M99" s="31">
        <f t="shared" si="8"/>
        <v>53.091313446396143</v>
      </c>
      <c r="N99" s="6" t="s">
        <v>36</v>
      </c>
      <c r="O99" s="6" t="s">
        <v>36</v>
      </c>
      <c r="P99" s="6" t="s">
        <v>36</v>
      </c>
      <c r="Q99" s="31">
        <v>62.67</v>
      </c>
      <c r="R99" s="31">
        <v>0</v>
      </c>
      <c r="S99" s="31">
        <v>36.67</v>
      </c>
      <c r="T99" s="31">
        <v>0.33</v>
      </c>
      <c r="U99" s="31">
        <v>0</v>
      </c>
      <c r="V99" s="31">
        <v>0</v>
      </c>
      <c r="W99" s="31">
        <v>0.33</v>
      </c>
      <c r="X99" s="50">
        <f t="shared" ref="X99:X105" si="10">-(((Q99/(Q99+R99+S99))*LN(Q99/(Q99+R99+S99)))+((S99/(Q99+R99+S99))*LN(S99/(Q99+R99+S99))))/LN(3)</f>
        <v>0.59938743717683929</v>
      </c>
      <c r="Y99" s="32" t="s">
        <v>782</v>
      </c>
    </row>
    <row r="100" spans="1:25" ht="15.95">
      <c r="A100" s="37">
        <v>790</v>
      </c>
      <c r="B100" s="48" t="s">
        <v>514</v>
      </c>
      <c r="C100" s="44" t="s">
        <v>515</v>
      </c>
      <c r="D100" s="31">
        <v>2017</v>
      </c>
      <c r="E100" s="44" t="s">
        <v>251</v>
      </c>
      <c r="F100" s="44" t="s">
        <v>779</v>
      </c>
      <c r="G100" s="45">
        <v>20.94</v>
      </c>
      <c r="H100" s="39" t="s">
        <v>780</v>
      </c>
      <c r="I100" s="45">
        <v>4.66</v>
      </c>
      <c r="J100" s="45">
        <v>19.366666666666667</v>
      </c>
      <c r="K100" s="45">
        <f t="shared" si="7"/>
        <v>375.98253000000005</v>
      </c>
      <c r="L100" s="41">
        <f t="shared" si="9"/>
        <v>4.4935622317596566</v>
      </c>
      <c r="M100" s="31">
        <f t="shared" si="8"/>
        <v>80.682946351931335</v>
      </c>
      <c r="N100" s="6" t="s">
        <v>36</v>
      </c>
      <c r="O100" s="6" t="s">
        <v>36</v>
      </c>
      <c r="P100" s="6" t="s">
        <v>36</v>
      </c>
      <c r="Q100" s="31">
        <v>56</v>
      </c>
      <c r="R100" s="31">
        <v>0</v>
      </c>
      <c r="S100" s="31">
        <v>43.67</v>
      </c>
      <c r="T100" s="31">
        <v>0</v>
      </c>
      <c r="U100" s="31">
        <v>0</v>
      </c>
      <c r="V100" s="31">
        <v>0</v>
      </c>
      <c r="W100" s="31">
        <v>0.33</v>
      </c>
      <c r="X100" s="50">
        <f t="shared" si="10"/>
        <v>0.62394685203095546</v>
      </c>
      <c r="Y100" s="32" t="s">
        <v>782</v>
      </c>
    </row>
    <row r="101" spans="1:25" ht="15.95">
      <c r="A101" s="37">
        <v>789</v>
      </c>
      <c r="B101" s="48" t="s">
        <v>512</v>
      </c>
      <c r="C101" s="44" t="s">
        <v>513</v>
      </c>
      <c r="D101" s="31">
        <v>2017</v>
      </c>
      <c r="E101" s="44" t="s">
        <v>251</v>
      </c>
      <c r="F101" s="44" t="s">
        <v>779</v>
      </c>
      <c r="G101" s="45">
        <v>12.04</v>
      </c>
      <c r="H101" s="39" t="s">
        <v>780</v>
      </c>
      <c r="I101" s="45">
        <v>3.71</v>
      </c>
      <c r="J101" s="45">
        <v>8.2230769230769241</v>
      </c>
      <c r="K101" s="45">
        <f t="shared" si="7"/>
        <v>159.64199307692311</v>
      </c>
      <c r="L101" s="41">
        <f t="shared" si="9"/>
        <v>3.2452830188679243</v>
      </c>
      <c r="M101" s="31">
        <f t="shared" si="8"/>
        <v>43.030186813186823</v>
      </c>
      <c r="N101" s="6" t="s">
        <v>36</v>
      </c>
      <c r="O101" s="6" t="s">
        <v>36</v>
      </c>
      <c r="P101" s="6" t="s">
        <v>36</v>
      </c>
      <c r="Q101" s="31">
        <v>62.33</v>
      </c>
      <c r="R101" s="31">
        <v>0</v>
      </c>
      <c r="S101" s="31">
        <v>37.67</v>
      </c>
      <c r="T101" s="31">
        <v>0</v>
      </c>
      <c r="U101" s="31">
        <v>0</v>
      </c>
      <c r="V101" s="31">
        <v>0</v>
      </c>
      <c r="W101" s="31">
        <v>0</v>
      </c>
      <c r="X101" s="50">
        <f t="shared" si="10"/>
        <v>0.60296565670016156</v>
      </c>
      <c r="Y101" s="32" t="s">
        <v>782</v>
      </c>
    </row>
    <row r="102" spans="1:25" ht="15.95">
      <c r="A102" s="37">
        <v>788</v>
      </c>
      <c r="B102" s="48" t="s">
        <v>511</v>
      </c>
      <c r="C102" s="44" t="s">
        <v>510</v>
      </c>
      <c r="D102" s="31">
        <v>2017</v>
      </c>
      <c r="E102" s="44" t="s">
        <v>251</v>
      </c>
      <c r="F102" s="44" t="s">
        <v>122</v>
      </c>
      <c r="G102" s="45">
        <v>13.84</v>
      </c>
      <c r="H102" s="39" t="s">
        <v>780</v>
      </c>
      <c r="I102" s="45">
        <v>4.4400000000000004</v>
      </c>
      <c r="J102" s="45">
        <v>13.453846153846154</v>
      </c>
      <c r="K102" s="45">
        <f t="shared" si="7"/>
        <v>261.1916238461539</v>
      </c>
      <c r="L102" s="41">
        <f t="shared" si="9"/>
        <v>3.1171171171171168</v>
      </c>
      <c r="M102" s="31">
        <f t="shared" si="8"/>
        <v>58.826942307692313</v>
      </c>
      <c r="N102" s="6" t="s">
        <v>36</v>
      </c>
      <c r="O102" s="6" t="s">
        <v>36</v>
      </c>
      <c r="P102" s="6" t="s">
        <v>36</v>
      </c>
      <c r="Q102" s="31">
        <v>50</v>
      </c>
      <c r="R102" s="31">
        <v>0</v>
      </c>
      <c r="S102" s="31">
        <v>49.67</v>
      </c>
      <c r="T102" s="31">
        <v>0.33</v>
      </c>
      <c r="U102" s="31">
        <v>0</v>
      </c>
      <c r="V102" s="31">
        <v>0</v>
      </c>
      <c r="W102" s="31">
        <v>0</v>
      </c>
      <c r="X102" s="50">
        <f t="shared" si="10"/>
        <v>0.63092476443584977</v>
      </c>
      <c r="Y102" s="32" t="s">
        <v>782</v>
      </c>
    </row>
    <row r="103" spans="1:25" ht="15.95">
      <c r="A103" s="37">
        <v>787</v>
      </c>
      <c r="B103" s="48" t="s">
        <v>509</v>
      </c>
      <c r="C103" s="44" t="s">
        <v>510</v>
      </c>
      <c r="D103" s="31">
        <v>2017</v>
      </c>
      <c r="E103" s="44" t="s">
        <v>251</v>
      </c>
      <c r="F103" s="44" t="s">
        <v>779</v>
      </c>
      <c r="G103" s="45">
        <v>16.28</v>
      </c>
      <c r="H103" s="39" t="s">
        <v>780</v>
      </c>
      <c r="I103" s="45">
        <v>6.97</v>
      </c>
      <c r="J103" s="45">
        <v>15.646153846153847</v>
      </c>
      <c r="K103" s="45">
        <f t="shared" si="7"/>
        <v>303.75286615384618</v>
      </c>
      <c r="L103" s="41">
        <f t="shared" si="9"/>
        <v>2.3357245337159256</v>
      </c>
      <c r="M103" s="31">
        <f t="shared" si="8"/>
        <v>43.580038185630734</v>
      </c>
      <c r="N103" s="6" t="s">
        <v>36</v>
      </c>
      <c r="O103" s="6" t="s">
        <v>36</v>
      </c>
      <c r="P103" s="6" t="s">
        <v>36</v>
      </c>
      <c r="Q103" s="31">
        <v>52.33</v>
      </c>
      <c r="R103" s="31">
        <v>0</v>
      </c>
      <c r="S103" s="31">
        <v>46.33</v>
      </c>
      <c r="T103" s="31">
        <v>0.33</v>
      </c>
      <c r="U103" s="31">
        <v>0</v>
      </c>
      <c r="V103" s="31">
        <v>0</v>
      </c>
      <c r="W103" s="31">
        <v>1</v>
      </c>
      <c r="X103" s="50">
        <f t="shared" si="10"/>
        <v>0.6292454752941401</v>
      </c>
      <c r="Y103" s="32" t="s">
        <v>782</v>
      </c>
    </row>
    <row r="104" spans="1:25" ht="15.95">
      <c r="A104" s="37">
        <v>786</v>
      </c>
      <c r="B104" s="48" t="s">
        <v>508</v>
      </c>
      <c r="C104" s="31" t="s">
        <v>36</v>
      </c>
      <c r="D104" s="31">
        <v>2017</v>
      </c>
      <c r="E104" s="44" t="s">
        <v>251</v>
      </c>
      <c r="F104" s="44" t="s">
        <v>779</v>
      </c>
      <c r="G104" s="45">
        <v>23.33</v>
      </c>
      <c r="H104" s="39" t="s">
        <v>780</v>
      </c>
      <c r="I104" s="45">
        <v>10.039999999999999</v>
      </c>
      <c r="J104" s="45">
        <v>24.800000000000004</v>
      </c>
      <c r="K104" s="45">
        <f t="shared" si="7"/>
        <v>481.46472000000011</v>
      </c>
      <c r="L104" s="41">
        <f t="shared" si="9"/>
        <v>2.3237051792828685</v>
      </c>
      <c r="M104" s="31">
        <f t="shared" si="8"/>
        <v>47.954653386454197</v>
      </c>
      <c r="N104" s="6" t="s">
        <v>36</v>
      </c>
      <c r="O104" s="6" t="s">
        <v>36</v>
      </c>
      <c r="P104" s="6" t="s">
        <v>36</v>
      </c>
      <c r="Q104" s="31">
        <v>53.33</v>
      </c>
      <c r="R104" s="31">
        <v>0</v>
      </c>
      <c r="S104" s="31">
        <v>46.33</v>
      </c>
      <c r="T104" s="31">
        <v>0</v>
      </c>
      <c r="U104" s="31">
        <v>0</v>
      </c>
      <c r="V104" s="31">
        <v>0</v>
      </c>
      <c r="W104" s="31">
        <v>0.33</v>
      </c>
      <c r="X104" s="50">
        <f t="shared" si="10"/>
        <v>0.62868257531845628</v>
      </c>
      <c r="Y104" s="32" t="s">
        <v>782</v>
      </c>
    </row>
    <row r="105" spans="1:25" ht="15.95">
      <c r="A105" s="37">
        <v>785</v>
      </c>
      <c r="B105" s="48" t="s">
        <v>506</v>
      </c>
      <c r="C105" s="44" t="s">
        <v>507</v>
      </c>
      <c r="D105" s="31">
        <v>2017</v>
      </c>
      <c r="E105" s="44" t="s">
        <v>251</v>
      </c>
      <c r="F105" s="44" t="s">
        <v>779</v>
      </c>
      <c r="G105" s="45">
        <v>7.11</v>
      </c>
      <c r="H105" s="39" t="s">
        <v>780</v>
      </c>
      <c r="I105" s="45">
        <v>2.37</v>
      </c>
      <c r="J105" s="45">
        <v>7.6461538461538465</v>
      </c>
      <c r="K105" s="45">
        <f t="shared" si="7"/>
        <v>148.44166615384617</v>
      </c>
      <c r="L105" s="41">
        <f t="shared" si="9"/>
        <v>3</v>
      </c>
      <c r="M105" s="31">
        <f t="shared" si="8"/>
        <v>62.633614410905551</v>
      </c>
      <c r="N105" s="6" t="s">
        <v>36</v>
      </c>
      <c r="O105" s="6" t="s">
        <v>36</v>
      </c>
      <c r="P105" s="6" t="s">
        <v>36</v>
      </c>
      <c r="Q105" s="31">
        <v>52</v>
      </c>
      <c r="R105" s="31">
        <v>0</v>
      </c>
      <c r="S105" s="31">
        <v>47.67</v>
      </c>
      <c r="T105" s="31">
        <v>0</v>
      </c>
      <c r="U105" s="31">
        <v>0</v>
      </c>
      <c r="V105" s="31">
        <v>0</v>
      </c>
      <c r="W105" s="31">
        <v>0.33</v>
      </c>
      <c r="X105" s="50">
        <f t="shared" si="10"/>
        <v>0.63007052419097809</v>
      </c>
      <c r="Y105" s="32" t="s">
        <v>782</v>
      </c>
    </row>
    <row r="106" spans="1:25" ht="15.95">
      <c r="A106" s="37">
        <v>784</v>
      </c>
      <c r="B106" s="48" t="s">
        <v>790</v>
      </c>
      <c r="C106" s="31" t="s">
        <v>36</v>
      </c>
      <c r="D106" s="31">
        <v>2017</v>
      </c>
      <c r="E106" s="44" t="s">
        <v>251</v>
      </c>
      <c r="F106" s="44" t="s">
        <v>779</v>
      </c>
      <c r="G106" s="45">
        <v>35.049999999999997</v>
      </c>
      <c r="H106" s="39" t="s">
        <v>780</v>
      </c>
      <c r="I106" s="45">
        <v>12.5</v>
      </c>
      <c r="J106" s="45">
        <v>25.533333333333335</v>
      </c>
      <c r="K106" s="45">
        <f t="shared" si="7"/>
        <v>495.70158000000004</v>
      </c>
      <c r="L106" s="41">
        <f t="shared" si="9"/>
        <v>2.8039999999999998</v>
      </c>
      <c r="M106" s="31">
        <f t="shared" si="8"/>
        <v>39.656126400000005</v>
      </c>
      <c r="N106" s="6" t="s">
        <v>36</v>
      </c>
      <c r="O106" s="6" t="s">
        <v>36</v>
      </c>
      <c r="P106" s="6" t="s">
        <v>36</v>
      </c>
      <c r="Q106" s="31" t="s">
        <v>36</v>
      </c>
      <c r="R106" s="31" t="s">
        <v>36</v>
      </c>
      <c r="S106" s="31" t="s">
        <v>36</v>
      </c>
      <c r="T106" s="31" t="s">
        <v>36</v>
      </c>
      <c r="U106" s="31" t="s">
        <v>36</v>
      </c>
      <c r="V106" s="31" t="s">
        <v>36</v>
      </c>
      <c r="W106" s="31" t="s">
        <v>36</v>
      </c>
      <c r="X106" s="31" t="s">
        <v>36</v>
      </c>
      <c r="Y106" s="32" t="s">
        <v>782</v>
      </c>
    </row>
    <row r="107" spans="1:25" ht="15.95">
      <c r="A107" s="37">
        <v>783</v>
      </c>
      <c r="B107" s="48" t="s">
        <v>505</v>
      </c>
      <c r="C107" s="31" t="s">
        <v>36</v>
      </c>
      <c r="D107" s="31">
        <v>2017</v>
      </c>
      <c r="E107" s="44" t="s">
        <v>251</v>
      </c>
      <c r="F107" s="44" t="s">
        <v>779</v>
      </c>
      <c r="G107" s="45">
        <v>22.91</v>
      </c>
      <c r="H107" s="39" t="s">
        <v>780</v>
      </c>
      <c r="I107" s="45">
        <v>7.35</v>
      </c>
      <c r="J107" s="45">
        <v>15.992307692307698</v>
      </c>
      <c r="K107" s="45">
        <f t="shared" si="7"/>
        <v>310.47306230769243</v>
      </c>
      <c r="L107" s="41">
        <f t="shared" si="9"/>
        <v>3.1170068027210887</v>
      </c>
      <c r="M107" s="31">
        <f t="shared" si="8"/>
        <v>42.241232967032985</v>
      </c>
      <c r="N107" s="6" t="s">
        <v>36</v>
      </c>
      <c r="O107" s="6" t="s">
        <v>36</v>
      </c>
      <c r="P107" s="6" t="s">
        <v>36</v>
      </c>
      <c r="Q107" s="31">
        <v>65</v>
      </c>
      <c r="R107" s="31">
        <v>0</v>
      </c>
      <c r="S107" s="31">
        <v>33.67</v>
      </c>
      <c r="T107" s="31">
        <v>0</v>
      </c>
      <c r="U107" s="31">
        <v>0</v>
      </c>
      <c r="V107" s="31">
        <v>0</v>
      </c>
      <c r="W107" s="31">
        <v>1.33</v>
      </c>
      <c r="X107" s="50">
        <f>-(((Q107/(Q107+R107+S107))*LN(Q107/(Q107+R107+S107)))+((S107/(Q107+R107+S107))*LN(S107/(Q107+R107+S107))))/LN(3)</f>
        <v>0.58424026385140615</v>
      </c>
      <c r="Y107" s="32" t="s">
        <v>782</v>
      </c>
    </row>
    <row r="108" spans="1:25" ht="15.95">
      <c r="A108" s="37">
        <v>782</v>
      </c>
      <c r="B108" s="48" t="s">
        <v>503</v>
      </c>
      <c r="C108" s="44" t="s">
        <v>504</v>
      </c>
      <c r="D108" s="31">
        <v>2017</v>
      </c>
      <c r="E108" s="44" t="s">
        <v>251</v>
      </c>
      <c r="F108" s="44" t="s">
        <v>779</v>
      </c>
      <c r="G108" s="45">
        <v>9.76</v>
      </c>
      <c r="H108" s="39" t="s">
        <v>780</v>
      </c>
      <c r="I108" s="45">
        <v>2.33</v>
      </c>
      <c r="J108" s="45">
        <v>9.4923076923076941</v>
      </c>
      <c r="K108" s="45">
        <f t="shared" si="7"/>
        <v>184.28271230769235</v>
      </c>
      <c r="L108" s="41">
        <f t="shared" si="9"/>
        <v>4.1888412017167376</v>
      </c>
      <c r="M108" s="31">
        <f t="shared" si="8"/>
        <v>79.091292835919461</v>
      </c>
      <c r="N108" s="6" t="s">
        <v>36</v>
      </c>
      <c r="O108" s="6" t="s">
        <v>36</v>
      </c>
      <c r="P108" s="6" t="s">
        <v>36</v>
      </c>
      <c r="Q108" s="31">
        <v>65.33</v>
      </c>
      <c r="R108" s="31">
        <v>0.67</v>
      </c>
      <c r="S108" s="31">
        <v>33.67</v>
      </c>
      <c r="T108" s="31">
        <v>0</v>
      </c>
      <c r="U108" s="31">
        <v>0</v>
      </c>
      <c r="V108" s="31">
        <v>0</v>
      </c>
      <c r="W108" s="31">
        <v>0.33</v>
      </c>
      <c r="X108" s="50">
        <f>-(((Q108/(Q108+R108+S108))*LN(Q108/(Q108+R108+S108)))+((R108/(Q108+R108+S108))*LN(R108/(Q108+R108+S108)))+((S108/(Q108+R108+S108))*LN(S108/(Q108+R108+S108))))/LN(3)</f>
        <v>0.61634031704566328</v>
      </c>
      <c r="Y108" s="32" t="s">
        <v>782</v>
      </c>
    </row>
    <row r="109" spans="1:25" ht="15.95">
      <c r="A109" s="37">
        <v>781</v>
      </c>
      <c r="B109" s="48" t="s">
        <v>502</v>
      </c>
      <c r="C109" s="44" t="s">
        <v>501</v>
      </c>
      <c r="D109" s="31">
        <v>2017</v>
      </c>
      <c r="E109" s="44" t="s">
        <v>251</v>
      </c>
      <c r="F109" s="44" t="s">
        <v>779</v>
      </c>
      <c r="G109" s="45">
        <v>10.39</v>
      </c>
      <c r="H109" s="39" t="s">
        <v>780</v>
      </c>
      <c r="I109" s="45">
        <v>4.4800000000000004</v>
      </c>
      <c r="J109" s="45">
        <v>10.107692307692309</v>
      </c>
      <c r="K109" s="45">
        <f t="shared" si="7"/>
        <v>196.22972769230773</v>
      </c>
      <c r="L109" s="41">
        <f t="shared" si="9"/>
        <v>2.3191964285714284</v>
      </c>
      <c r="M109" s="31">
        <f t="shared" si="8"/>
        <v>43.801278502747259</v>
      </c>
      <c r="N109" s="6" t="s">
        <v>36</v>
      </c>
      <c r="O109" s="6" t="s">
        <v>36</v>
      </c>
      <c r="P109" s="6" t="s">
        <v>36</v>
      </c>
      <c r="Q109" s="31">
        <v>44.33</v>
      </c>
      <c r="R109" s="31">
        <v>0</v>
      </c>
      <c r="S109" s="31">
        <v>55.33</v>
      </c>
      <c r="T109" s="31">
        <v>0.33</v>
      </c>
      <c r="U109" s="31">
        <v>0</v>
      </c>
      <c r="V109" s="31">
        <v>0</v>
      </c>
      <c r="W109" s="31">
        <v>0</v>
      </c>
      <c r="X109" s="50">
        <f>-(((Q109/(Q109+R109+S109))*LN(Q109/(Q109+R109+S109)))+((S109/(Q109+R109+S109))*LN(S109/(Q109+R109+S109))))/LN(3)</f>
        <v>0.62537385392930855</v>
      </c>
      <c r="Y109" s="32" t="s">
        <v>782</v>
      </c>
    </row>
    <row r="110" spans="1:25" ht="15.95">
      <c r="A110" s="37">
        <v>780</v>
      </c>
      <c r="B110" s="48" t="s">
        <v>500</v>
      </c>
      <c r="C110" s="44" t="s">
        <v>501</v>
      </c>
      <c r="D110" s="31">
        <v>2017</v>
      </c>
      <c r="E110" s="44" t="s">
        <v>251</v>
      </c>
      <c r="F110" s="44" t="s">
        <v>122</v>
      </c>
      <c r="G110" s="45">
        <v>3.98</v>
      </c>
      <c r="H110" s="39" t="s">
        <v>780</v>
      </c>
      <c r="I110" s="45">
        <v>1.83</v>
      </c>
      <c r="J110" s="45">
        <v>5.953846153846154</v>
      </c>
      <c r="K110" s="45">
        <f t="shared" si="7"/>
        <v>115.58737384615385</v>
      </c>
      <c r="L110" s="41">
        <f t="shared" si="9"/>
        <v>2.1748633879781418</v>
      </c>
      <c r="M110" s="31">
        <f t="shared" si="8"/>
        <v>63.16249936948298</v>
      </c>
      <c r="N110" s="6" t="s">
        <v>36</v>
      </c>
      <c r="O110" s="6" t="s">
        <v>36</v>
      </c>
      <c r="P110" s="6" t="s">
        <v>36</v>
      </c>
      <c r="Q110" s="31">
        <v>41.33</v>
      </c>
      <c r="R110" s="31">
        <v>0</v>
      </c>
      <c r="S110" s="31">
        <v>58</v>
      </c>
      <c r="T110" s="31">
        <v>0.33</v>
      </c>
      <c r="U110" s="31">
        <v>0</v>
      </c>
      <c r="V110" s="31">
        <v>0</v>
      </c>
      <c r="W110" s="31">
        <v>0.33</v>
      </c>
      <c r="X110" s="50">
        <f>-(((Q110/(Q110+R110+S110))*LN(Q110/(Q110+R110+S110)))+((S110/(Q110+R110+S110))*LN(S110/(Q110+R110+S110))))/LN(3)</f>
        <v>0.61805043236431856</v>
      </c>
      <c r="Y110" s="32" t="s">
        <v>782</v>
      </c>
    </row>
    <row r="111" spans="1:25">
      <c r="A111" s="37">
        <v>779</v>
      </c>
      <c r="B111" s="48" t="s">
        <v>499</v>
      </c>
      <c r="C111" s="31" t="s">
        <v>36</v>
      </c>
      <c r="D111" s="31">
        <v>2017</v>
      </c>
      <c r="E111" s="44" t="s">
        <v>251</v>
      </c>
      <c r="F111" s="44" t="s">
        <v>779</v>
      </c>
      <c r="G111" s="46">
        <v>1.01</v>
      </c>
      <c r="H111" s="47" t="s">
        <v>788</v>
      </c>
      <c r="I111" s="45">
        <v>1.22</v>
      </c>
      <c r="J111" s="45">
        <v>2.2999999999999994</v>
      </c>
      <c r="K111" s="45">
        <f t="shared" si="7"/>
        <v>44.651969999999992</v>
      </c>
      <c r="L111" s="41">
        <f t="shared" si="9"/>
        <v>0.82786885245901642</v>
      </c>
      <c r="M111" s="31">
        <f t="shared" si="8"/>
        <v>36.599975409836063</v>
      </c>
      <c r="N111" s="6" t="s">
        <v>36</v>
      </c>
      <c r="O111" s="6" t="s">
        <v>36</v>
      </c>
      <c r="P111" s="6" t="s">
        <v>36</v>
      </c>
      <c r="Q111" s="31">
        <v>33.33</v>
      </c>
      <c r="R111" s="31">
        <v>0</v>
      </c>
      <c r="S111" s="31">
        <v>66.67</v>
      </c>
      <c r="T111" s="31">
        <v>0</v>
      </c>
      <c r="U111" s="31">
        <v>0</v>
      </c>
      <c r="V111" s="31">
        <v>0</v>
      </c>
      <c r="W111" s="31">
        <v>0</v>
      </c>
      <c r="X111" s="50">
        <f>-(((Q111/(Q111+R111+S111))*LN(Q111/(Q111+R111+S111)))+((S111/(Q111+R111+S111))*LN(S111/(Q111+R111+S111))))/LN(3)</f>
        <v>0.57935913101827319</v>
      </c>
      <c r="Y111" s="32" t="s">
        <v>782</v>
      </c>
    </row>
    <row r="112" spans="1:25">
      <c r="A112" s="37">
        <v>778</v>
      </c>
      <c r="B112" s="48" t="s">
        <v>498</v>
      </c>
      <c r="C112" s="31" t="s">
        <v>36</v>
      </c>
      <c r="D112" s="31">
        <v>2017</v>
      </c>
      <c r="E112" s="44" t="s">
        <v>251</v>
      </c>
      <c r="F112" s="44" t="s">
        <v>122</v>
      </c>
      <c r="G112" s="46">
        <v>1.06</v>
      </c>
      <c r="H112" s="47" t="s">
        <v>788</v>
      </c>
      <c r="I112" s="45">
        <v>1.26</v>
      </c>
      <c r="J112" s="45">
        <v>3.8520833333333333</v>
      </c>
      <c r="K112" s="45">
        <f t="shared" si="7"/>
        <v>74.783960625000006</v>
      </c>
      <c r="L112" s="41">
        <f t="shared" si="9"/>
        <v>0.84126984126984128</v>
      </c>
      <c r="M112" s="31">
        <f t="shared" si="8"/>
        <v>59.352349702380955</v>
      </c>
      <c r="N112" s="6" t="s">
        <v>36</v>
      </c>
      <c r="O112" s="6" t="s">
        <v>36</v>
      </c>
      <c r="P112" s="6" t="s">
        <v>36</v>
      </c>
      <c r="Q112" s="31">
        <v>32.33</v>
      </c>
      <c r="R112" s="31">
        <v>0.33</v>
      </c>
      <c r="S112" s="31">
        <v>63</v>
      </c>
      <c r="T112" s="31">
        <v>0.67</v>
      </c>
      <c r="U112" s="31">
        <v>2.33</v>
      </c>
      <c r="V112" s="31">
        <v>0</v>
      </c>
      <c r="W112" s="31">
        <v>1.33</v>
      </c>
      <c r="X112" s="50">
        <f>-(((Q112/(Q112+R112+S112))*LN(Q112/(Q112+R112+S112)))+((R112/(Q112+R112+S112))*LN(R112/(Q112+R112+S112)))+((S112/(Q112+R112+S112))*LN(S112/(Q112+R112+S112))))/LN(3)</f>
        <v>0.60189958242274633</v>
      </c>
      <c r="Y112" s="32" t="s">
        <v>782</v>
      </c>
    </row>
    <row r="113" spans="1:25" ht="15.95">
      <c r="A113" s="37">
        <v>777</v>
      </c>
      <c r="B113" s="48" t="s">
        <v>496</v>
      </c>
      <c r="C113" s="44" t="s">
        <v>497</v>
      </c>
      <c r="D113" s="31">
        <v>2017</v>
      </c>
      <c r="E113" s="44" t="s">
        <v>251</v>
      </c>
      <c r="F113" s="44" t="s">
        <v>122</v>
      </c>
      <c r="G113" s="45">
        <v>5.73</v>
      </c>
      <c r="H113" s="39" t="s">
        <v>780</v>
      </c>
      <c r="I113" s="45">
        <v>2.65</v>
      </c>
      <c r="J113" s="45">
        <v>8.0307692307692289</v>
      </c>
      <c r="K113" s="45">
        <f t="shared" si="7"/>
        <v>155.90855076923074</v>
      </c>
      <c r="L113" s="41">
        <f t="shared" si="9"/>
        <v>2.1622641509433964</v>
      </c>
      <c r="M113" s="31">
        <f t="shared" si="8"/>
        <v>58.833415384615378</v>
      </c>
      <c r="N113" s="6" t="s">
        <v>36</v>
      </c>
      <c r="O113" s="6" t="s">
        <v>36</v>
      </c>
      <c r="P113" s="6" t="s">
        <v>36</v>
      </c>
      <c r="Q113" s="31">
        <v>39.33</v>
      </c>
      <c r="R113" s="31">
        <v>0</v>
      </c>
      <c r="S113" s="31">
        <v>60</v>
      </c>
      <c r="T113" s="31">
        <v>0.33</v>
      </c>
      <c r="U113" s="31">
        <v>0</v>
      </c>
      <c r="V113" s="31">
        <v>0</v>
      </c>
      <c r="W113" s="31">
        <v>0.33</v>
      </c>
      <c r="X113" s="50">
        <f t="shared" ref="X113:X119" si="11">-(((Q113/(Q113+R113+S113))*LN(Q113/(Q113+R113+S113)))+((S113/(Q113+R113+S113))*LN(S113/(Q113+R113+S113))))/LN(3)</f>
        <v>0.61107685368536724</v>
      </c>
      <c r="Y113" s="32" t="s">
        <v>782</v>
      </c>
    </row>
    <row r="114" spans="1:25" ht="15.95">
      <c r="A114" s="37">
        <v>776</v>
      </c>
      <c r="B114" s="48" t="s">
        <v>495</v>
      </c>
      <c r="C114" s="31" t="s">
        <v>36</v>
      </c>
      <c r="D114" s="31">
        <v>2017</v>
      </c>
      <c r="E114" s="44" t="s">
        <v>251</v>
      </c>
      <c r="F114" s="44" t="s">
        <v>779</v>
      </c>
      <c r="G114" s="45">
        <v>21.85</v>
      </c>
      <c r="H114" s="39" t="s">
        <v>780</v>
      </c>
      <c r="I114" s="45">
        <v>5.53</v>
      </c>
      <c r="J114" s="45">
        <v>16.723076923076921</v>
      </c>
      <c r="K114" s="45">
        <f t="shared" si="7"/>
        <v>324.66014307692302</v>
      </c>
      <c r="L114" s="41">
        <f t="shared" si="9"/>
        <v>3.9511754068716094</v>
      </c>
      <c r="M114" s="31">
        <f t="shared" si="8"/>
        <v>58.708886632354975</v>
      </c>
      <c r="N114" s="6" t="s">
        <v>36</v>
      </c>
      <c r="O114" s="6" t="s">
        <v>36</v>
      </c>
      <c r="P114" s="6" t="s">
        <v>36</v>
      </c>
      <c r="Q114" s="31">
        <v>63.33</v>
      </c>
      <c r="R114" s="31">
        <v>0</v>
      </c>
      <c r="S114" s="31">
        <v>35.33</v>
      </c>
      <c r="T114" s="31">
        <v>0.33</v>
      </c>
      <c r="U114" s="31">
        <v>0</v>
      </c>
      <c r="V114" s="31">
        <v>0</v>
      </c>
      <c r="W114" s="31">
        <v>1</v>
      </c>
      <c r="X114" s="50">
        <f t="shared" si="11"/>
        <v>0.5937638835145258</v>
      </c>
      <c r="Y114" s="32" t="s">
        <v>782</v>
      </c>
    </row>
    <row r="115" spans="1:25" ht="15.95">
      <c r="A115" s="37">
        <v>775</v>
      </c>
      <c r="B115" s="48" t="s">
        <v>493</v>
      </c>
      <c r="C115" s="44" t="s">
        <v>494</v>
      </c>
      <c r="D115" s="31">
        <v>2017</v>
      </c>
      <c r="E115" s="44" t="s">
        <v>251</v>
      </c>
      <c r="F115" s="44" t="s">
        <v>779</v>
      </c>
      <c r="G115" s="45">
        <v>22.38</v>
      </c>
      <c r="H115" s="39" t="s">
        <v>780</v>
      </c>
      <c r="I115" s="45">
        <v>6.43</v>
      </c>
      <c r="J115" s="45">
        <v>17.146153846153844</v>
      </c>
      <c r="K115" s="45">
        <f t="shared" si="7"/>
        <v>332.87371615384615</v>
      </c>
      <c r="L115" s="41">
        <f t="shared" si="9"/>
        <v>3.4805598755832037</v>
      </c>
      <c r="M115" s="31">
        <f t="shared" si="8"/>
        <v>51.768851656896757</v>
      </c>
      <c r="N115" s="6" t="s">
        <v>36</v>
      </c>
      <c r="O115" s="6" t="s">
        <v>36</v>
      </c>
      <c r="P115" s="6" t="s">
        <v>36</v>
      </c>
      <c r="Q115" s="31">
        <v>41.33</v>
      </c>
      <c r="R115" s="31">
        <v>0</v>
      </c>
      <c r="S115" s="31">
        <v>58.33</v>
      </c>
      <c r="T115" s="31">
        <v>0</v>
      </c>
      <c r="U115" s="31">
        <v>0</v>
      </c>
      <c r="V115" s="31">
        <v>0</v>
      </c>
      <c r="W115" s="31">
        <v>0.33</v>
      </c>
      <c r="X115" s="50">
        <f t="shared" si="11"/>
        <v>0.61762191667817912</v>
      </c>
      <c r="Y115" s="32" t="s">
        <v>782</v>
      </c>
    </row>
    <row r="116" spans="1:25">
      <c r="A116" s="37">
        <v>774</v>
      </c>
      <c r="B116" s="48" t="s">
        <v>492</v>
      </c>
      <c r="C116" s="31" t="s">
        <v>36</v>
      </c>
      <c r="D116" s="31">
        <v>2017</v>
      </c>
      <c r="E116" s="44" t="s">
        <v>251</v>
      </c>
      <c r="F116" s="44" t="s">
        <v>779</v>
      </c>
      <c r="G116" s="46">
        <v>2.81</v>
      </c>
      <c r="H116" s="47" t="s">
        <v>788</v>
      </c>
      <c r="I116" s="45">
        <v>1.1599999999999999</v>
      </c>
      <c r="J116" s="45">
        <v>2.5076923076923081</v>
      </c>
      <c r="K116" s="45">
        <f t="shared" si="7"/>
        <v>48.684087692307699</v>
      </c>
      <c r="L116" s="41">
        <f t="shared" si="9"/>
        <v>2.4224137931034484</v>
      </c>
      <c r="M116" s="31">
        <f t="shared" si="8"/>
        <v>41.969041114058363</v>
      </c>
      <c r="N116" s="6" t="s">
        <v>36</v>
      </c>
      <c r="O116" s="6" t="s">
        <v>36</v>
      </c>
      <c r="P116" s="6" t="s">
        <v>36</v>
      </c>
      <c r="Q116" s="31">
        <v>35</v>
      </c>
      <c r="R116" s="31">
        <v>0</v>
      </c>
      <c r="S116" s="31">
        <v>65</v>
      </c>
      <c r="T116" s="31">
        <v>0</v>
      </c>
      <c r="U116" s="31">
        <v>0</v>
      </c>
      <c r="V116" s="31">
        <v>0</v>
      </c>
      <c r="W116" s="31">
        <v>0</v>
      </c>
      <c r="X116" s="50">
        <f t="shared" si="11"/>
        <v>0.58933132799702903</v>
      </c>
      <c r="Y116" s="32" t="s">
        <v>782</v>
      </c>
    </row>
    <row r="117" spans="1:25" ht="15.95">
      <c r="A117" s="37">
        <v>773</v>
      </c>
      <c r="B117" s="48" t="s">
        <v>491</v>
      </c>
      <c r="C117" s="31" t="s">
        <v>36</v>
      </c>
      <c r="D117" s="31">
        <v>2017</v>
      </c>
      <c r="E117" s="44" t="s">
        <v>251</v>
      </c>
      <c r="F117" s="44" t="s">
        <v>779</v>
      </c>
      <c r="G117" s="45">
        <v>28.85</v>
      </c>
      <c r="H117" s="39" t="s">
        <v>780</v>
      </c>
      <c r="I117" s="45">
        <v>9.2200000000000006</v>
      </c>
      <c r="J117" s="45">
        <v>20.261538461538464</v>
      </c>
      <c r="K117" s="45">
        <f t="shared" si="7"/>
        <v>393.35548153846162</v>
      </c>
      <c r="L117" s="41">
        <f t="shared" si="9"/>
        <v>3.1290672451193058</v>
      </c>
      <c r="M117" s="31">
        <f t="shared" si="8"/>
        <v>42.663284331720348</v>
      </c>
      <c r="N117" s="6" t="s">
        <v>36</v>
      </c>
      <c r="O117" s="6" t="s">
        <v>36</v>
      </c>
      <c r="P117" s="6" t="s">
        <v>36</v>
      </c>
      <c r="Q117" s="31">
        <v>50</v>
      </c>
      <c r="R117" s="31">
        <v>0</v>
      </c>
      <c r="S117" s="31">
        <v>49.67</v>
      </c>
      <c r="T117" s="31">
        <v>0</v>
      </c>
      <c r="U117" s="31">
        <v>0</v>
      </c>
      <c r="V117" s="31">
        <v>0</v>
      </c>
      <c r="W117" s="31">
        <v>0.33</v>
      </c>
      <c r="X117" s="50">
        <f t="shared" si="11"/>
        <v>0.63092476443584977</v>
      </c>
      <c r="Y117" s="32" t="s">
        <v>782</v>
      </c>
    </row>
    <row r="118" spans="1:25" ht="15.95">
      <c r="A118" s="37">
        <v>772</v>
      </c>
      <c r="B118" s="48" t="s">
        <v>490</v>
      </c>
      <c r="C118" s="31" t="s">
        <v>36</v>
      </c>
      <c r="D118" s="31">
        <v>2017</v>
      </c>
      <c r="E118" s="44" t="s">
        <v>251</v>
      </c>
      <c r="F118" s="44" t="s">
        <v>779</v>
      </c>
      <c r="G118" s="45">
        <v>25.19</v>
      </c>
      <c r="H118" s="39" t="s">
        <v>780</v>
      </c>
      <c r="I118" s="45">
        <v>8.0500000000000007</v>
      </c>
      <c r="J118" s="45">
        <v>12.607692307692309</v>
      </c>
      <c r="K118" s="45">
        <f t="shared" si="7"/>
        <v>244.76447769230771</v>
      </c>
      <c r="L118" s="41">
        <f t="shared" si="9"/>
        <v>3.1291925465838508</v>
      </c>
      <c r="M118" s="31">
        <f t="shared" si="8"/>
        <v>30.405525179168656</v>
      </c>
      <c r="N118" s="6" t="s">
        <v>36</v>
      </c>
      <c r="O118" s="6" t="s">
        <v>36</v>
      </c>
      <c r="P118" s="6" t="s">
        <v>36</v>
      </c>
      <c r="Q118" s="31">
        <v>42.33</v>
      </c>
      <c r="R118" s="31">
        <v>0</v>
      </c>
      <c r="S118" s="31">
        <v>56.67</v>
      </c>
      <c r="T118" s="31">
        <v>0.33</v>
      </c>
      <c r="U118" s="31">
        <v>0.33</v>
      </c>
      <c r="V118" s="31">
        <v>0</v>
      </c>
      <c r="W118" s="31">
        <v>0.33</v>
      </c>
      <c r="X118" s="50">
        <f t="shared" si="11"/>
        <v>0.62134717645569493</v>
      </c>
      <c r="Y118" s="32" t="s">
        <v>782</v>
      </c>
    </row>
    <row r="119" spans="1:25" ht="15.95">
      <c r="A119" s="37">
        <v>771</v>
      </c>
      <c r="B119" s="48" t="s">
        <v>489</v>
      </c>
      <c r="C119" s="31" t="s">
        <v>36</v>
      </c>
      <c r="D119" s="31">
        <v>2017</v>
      </c>
      <c r="E119" s="44" t="s">
        <v>251</v>
      </c>
      <c r="F119" s="44" t="s">
        <v>779</v>
      </c>
      <c r="G119" s="45">
        <v>31.34</v>
      </c>
      <c r="H119" s="39" t="s">
        <v>780</v>
      </c>
      <c r="I119" s="45">
        <v>10.57</v>
      </c>
      <c r="J119" s="45">
        <v>29.033333333333335</v>
      </c>
      <c r="K119" s="45">
        <f t="shared" si="7"/>
        <v>563.65023000000008</v>
      </c>
      <c r="L119" s="41">
        <f t="shared" si="9"/>
        <v>2.9649952696310313</v>
      </c>
      <c r="M119" s="31">
        <f t="shared" si="8"/>
        <v>53.325471144749294</v>
      </c>
      <c r="N119" s="6" t="s">
        <v>36</v>
      </c>
      <c r="O119" s="6" t="s">
        <v>36</v>
      </c>
      <c r="P119" s="6" t="s">
        <v>36</v>
      </c>
      <c r="Q119" s="31">
        <v>51.67</v>
      </c>
      <c r="R119" s="31">
        <v>0</v>
      </c>
      <c r="S119" s="31">
        <v>48.33</v>
      </c>
      <c r="T119" s="31">
        <v>0</v>
      </c>
      <c r="U119" s="31">
        <v>0</v>
      </c>
      <c r="V119" s="31">
        <v>0</v>
      </c>
      <c r="W119" s="31">
        <v>0</v>
      </c>
      <c r="X119" s="50">
        <f t="shared" si="11"/>
        <v>0.63042194589605227</v>
      </c>
      <c r="Y119" s="32" t="s">
        <v>782</v>
      </c>
    </row>
    <row r="120" spans="1:25">
      <c r="A120" s="37">
        <v>770</v>
      </c>
      <c r="B120" s="48" t="s">
        <v>488</v>
      </c>
      <c r="C120" s="31" t="s">
        <v>36</v>
      </c>
      <c r="D120" s="31">
        <v>2017</v>
      </c>
      <c r="E120" s="44" t="s">
        <v>251</v>
      </c>
      <c r="F120" s="44" t="s">
        <v>779</v>
      </c>
      <c r="G120" s="46">
        <v>1.27</v>
      </c>
      <c r="H120" s="47" t="s">
        <v>788</v>
      </c>
      <c r="I120" s="45">
        <v>2.11</v>
      </c>
      <c r="J120" s="45">
        <v>3.4125000000000014</v>
      </c>
      <c r="K120" s="45">
        <f t="shared" si="7"/>
        <v>66.249933750000039</v>
      </c>
      <c r="L120" s="41">
        <f t="shared" si="9"/>
        <v>0.6018957345971564</v>
      </c>
      <c r="M120" s="31">
        <f t="shared" si="8"/>
        <v>31.398072867298598</v>
      </c>
      <c r="N120" s="6" t="s">
        <v>36</v>
      </c>
      <c r="O120" s="6" t="s">
        <v>36</v>
      </c>
      <c r="P120" s="6" t="s">
        <v>36</v>
      </c>
      <c r="Q120" s="31">
        <v>46.33</v>
      </c>
      <c r="R120" s="31">
        <v>2</v>
      </c>
      <c r="S120" s="31">
        <v>51.67</v>
      </c>
      <c r="T120" s="31">
        <v>0</v>
      </c>
      <c r="U120" s="31">
        <v>0</v>
      </c>
      <c r="V120" s="31">
        <v>0</v>
      </c>
      <c r="W120" s="31">
        <v>0</v>
      </c>
      <c r="X120" s="50">
        <f>-(((Q120/(Q120+R120+S120))*LN(Q120/(Q120+R120+S120)))+((R120/(Q120+R120+S120))*LN(R120/(Q120+R120+S120)))+((S120/(Q120+R120+S120))*LN(S120/(Q120+R120+S120))))/LN(3)</f>
        <v>0.70622526242293815</v>
      </c>
      <c r="Y120" s="32" t="s">
        <v>782</v>
      </c>
    </row>
    <row r="121" spans="1:25" ht="15.95">
      <c r="A121" s="37">
        <v>769</v>
      </c>
      <c r="B121" s="48" t="s">
        <v>486</v>
      </c>
      <c r="C121" s="44" t="s">
        <v>487</v>
      </c>
      <c r="D121" s="31">
        <v>2017</v>
      </c>
      <c r="E121" s="44" t="s">
        <v>251</v>
      </c>
      <c r="F121" s="44" t="s">
        <v>779</v>
      </c>
      <c r="G121" s="45">
        <v>4.5599999999999996</v>
      </c>
      <c r="H121" s="39" t="s">
        <v>780</v>
      </c>
      <c r="I121" s="45">
        <v>2.41</v>
      </c>
      <c r="J121" s="45">
        <v>4.2166666666666677</v>
      </c>
      <c r="K121" s="45">
        <f t="shared" si="7"/>
        <v>81.86194500000002</v>
      </c>
      <c r="L121" s="41">
        <f t="shared" si="9"/>
        <v>1.8921161825726138</v>
      </c>
      <c r="M121" s="31">
        <f t="shared" si="8"/>
        <v>33.967612033195024</v>
      </c>
      <c r="N121" s="6" t="s">
        <v>36</v>
      </c>
      <c r="O121" s="6" t="s">
        <v>36</v>
      </c>
      <c r="P121" s="6" t="s">
        <v>36</v>
      </c>
      <c r="Q121" s="31">
        <v>38.67</v>
      </c>
      <c r="R121" s="31">
        <v>0</v>
      </c>
      <c r="S121" s="31">
        <v>61</v>
      </c>
      <c r="T121" s="31">
        <v>0</v>
      </c>
      <c r="U121" s="31">
        <v>0</v>
      </c>
      <c r="V121" s="31">
        <v>0</v>
      </c>
      <c r="W121" s="31">
        <v>0.33</v>
      </c>
      <c r="X121" s="50">
        <f>-(((Q121/(Q121+R121+S121))*LN(Q121/(Q121+R121+S121)))+((S121/(Q121+R121+S121))*LN(S121/(Q121+R121+S121))))/LN(3)</f>
        <v>0.60789060395823102</v>
      </c>
      <c r="Y121" s="32" t="s">
        <v>782</v>
      </c>
    </row>
    <row r="122" spans="1:25" ht="15.95">
      <c r="A122" s="37">
        <v>768</v>
      </c>
      <c r="B122" s="48" t="s">
        <v>484</v>
      </c>
      <c r="C122" s="44" t="s">
        <v>485</v>
      </c>
      <c r="D122" s="31">
        <v>2017</v>
      </c>
      <c r="E122" s="44" t="s">
        <v>251</v>
      </c>
      <c r="F122" s="44" t="s">
        <v>779</v>
      </c>
      <c r="G122" s="45">
        <v>7.85</v>
      </c>
      <c r="H122" s="39" t="s">
        <v>780</v>
      </c>
      <c r="I122" s="45">
        <v>4.29</v>
      </c>
      <c r="J122" s="45">
        <v>11.58</v>
      </c>
      <c r="K122" s="45">
        <f t="shared" si="7"/>
        <v>224.81296200000003</v>
      </c>
      <c r="L122" s="41">
        <f t="shared" si="9"/>
        <v>1.8298368298368297</v>
      </c>
      <c r="M122" s="31">
        <f t="shared" si="8"/>
        <v>52.403953846153854</v>
      </c>
      <c r="N122" s="6" t="s">
        <v>36</v>
      </c>
      <c r="O122" s="6" t="s">
        <v>36</v>
      </c>
      <c r="P122" s="6" t="s">
        <v>36</v>
      </c>
      <c r="Q122" s="31">
        <v>32</v>
      </c>
      <c r="R122" s="31">
        <v>1</v>
      </c>
      <c r="S122" s="31">
        <v>65.33</v>
      </c>
      <c r="T122" s="31">
        <v>0</v>
      </c>
      <c r="U122" s="31">
        <v>0</v>
      </c>
      <c r="V122" s="31">
        <v>0</v>
      </c>
      <c r="W122" s="31">
        <v>1.67</v>
      </c>
      <c r="X122" s="50">
        <f>-(((Q122/(Q122+R122+S122))*LN(Q122/(Q122+R122+S122)))+((R122/(Q122+R122+S122))*LN(R122/(Q122+R122+S122)))+((S122/(Q122+R122+S122))*LN(S122/(Q122+R122+S122))))/LN(3)</f>
        <v>0.62228502096757499</v>
      </c>
      <c r="Y122" s="32" t="s">
        <v>782</v>
      </c>
    </row>
    <row r="123" spans="1:25" ht="15.95">
      <c r="A123" s="37">
        <v>735</v>
      </c>
      <c r="B123" s="31" t="s">
        <v>791</v>
      </c>
      <c r="C123" s="31" t="s">
        <v>36</v>
      </c>
      <c r="D123" s="31">
        <v>2015</v>
      </c>
      <c r="E123" s="31" t="s">
        <v>269</v>
      </c>
      <c r="F123" s="44" t="s">
        <v>779</v>
      </c>
      <c r="G123" s="41">
        <v>31.25</v>
      </c>
      <c r="H123" s="39" t="s">
        <v>780</v>
      </c>
      <c r="I123" s="41">
        <v>15.82</v>
      </c>
      <c r="J123" s="41" t="s">
        <v>36</v>
      </c>
      <c r="K123" s="41" t="s">
        <v>36</v>
      </c>
      <c r="L123" s="41">
        <f t="shared" si="9"/>
        <v>1.9753476611883691</v>
      </c>
      <c r="M123" s="31" t="s">
        <v>36</v>
      </c>
      <c r="N123" s="6" t="s">
        <v>36</v>
      </c>
      <c r="O123" s="6" t="s">
        <v>36</v>
      </c>
      <c r="P123" s="6" t="s">
        <v>36</v>
      </c>
      <c r="Q123" s="31" t="s">
        <v>36</v>
      </c>
      <c r="R123" s="31" t="s">
        <v>36</v>
      </c>
      <c r="S123" s="31" t="s">
        <v>36</v>
      </c>
      <c r="T123" s="31" t="s">
        <v>36</v>
      </c>
      <c r="U123" s="31" t="s">
        <v>36</v>
      </c>
      <c r="V123" s="31" t="s">
        <v>36</v>
      </c>
      <c r="W123" s="31" t="s">
        <v>36</v>
      </c>
      <c r="X123" s="31" t="s">
        <v>36</v>
      </c>
      <c r="Y123" s="32" t="s">
        <v>782</v>
      </c>
    </row>
    <row r="124" spans="1:25" ht="15.95">
      <c r="A124" s="37">
        <v>734</v>
      </c>
      <c r="B124" s="31" t="s">
        <v>792</v>
      </c>
      <c r="C124" s="31" t="s">
        <v>36</v>
      </c>
      <c r="D124" s="31">
        <v>2015</v>
      </c>
      <c r="E124" s="31" t="s">
        <v>269</v>
      </c>
      <c r="F124" s="44" t="s">
        <v>779</v>
      </c>
      <c r="G124" s="41">
        <v>29.45</v>
      </c>
      <c r="H124" s="39" t="s">
        <v>780</v>
      </c>
      <c r="I124" s="41">
        <v>13.65</v>
      </c>
      <c r="J124" s="41" t="s">
        <v>36</v>
      </c>
      <c r="K124" s="41" t="s">
        <v>36</v>
      </c>
      <c r="L124" s="41">
        <f t="shared" si="9"/>
        <v>2.1575091575091574</v>
      </c>
      <c r="M124" s="31" t="s">
        <v>36</v>
      </c>
      <c r="N124" s="6" t="s">
        <v>36</v>
      </c>
      <c r="O124" s="6" t="s">
        <v>36</v>
      </c>
      <c r="P124" s="6" t="s">
        <v>36</v>
      </c>
      <c r="Q124" s="31" t="s">
        <v>36</v>
      </c>
      <c r="R124" s="31" t="s">
        <v>36</v>
      </c>
      <c r="S124" s="31" t="s">
        <v>36</v>
      </c>
      <c r="T124" s="31" t="s">
        <v>36</v>
      </c>
      <c r="U124" s="31" t="s">
        <v>36</v>
      </c>
      <c r="V124" s="31" t="s">
        <v>36</v>
      </c>
      <c r="W124" s="31" t="s">
        <v>36</v>
      </c>
      <c r="X124" s="31" t="s">
        <v>36</v>
      </c>
      <c r="Y124" s="32" t="s">
        <v>782</v>
      </c>
    </row>
    <row r="125" spans="1:25">
      <c r="A125" s="37">
        <v>733</v>
      </c>
      <c r="B125" s="31" t="s">
        <v>793</v>
      </c>
      <c r="C125" s="31" t="s">
        <v>36</v>
      </c>
      <c r="D125" s="31">
        <v>2015</v>
      </c>
      <c r="E125" s="31" t="s">
        <v>251</v>
      </c>
      <c r="F125" s="44" t="s">
        <v>779</v>
      </c>
      <c r="G125" s="47">
        <v>2.84</v>
      </c>
      <c r="H125" s="47" t="s">
        <v>788</v>
      </c>
      <c r="I125" s="41">
        <v>0.97</v>
      </c>
      <c r="J125" s="41" t="s">
        <v>36</v>
      </c>
      <c r="K125" s="41" t="s">
        <v>36</v>
      </c>
      <c r="L125" s="41">
        <f t="shared" si="9"/>
        <v>2.9278350515463916</v>
      </c>
      <c r="M125" s="31" t="s">
        <v>36</v>
      </c>
      <c r="N125" s="6" t="s">
        <v>36</v>
      </c>
      <c r="O125" s="6" t="s">
        <v>36</v>
      </c>
      <c r="P125" s="6" t="s">
        <v>36</v>
      </c>
      <c r="Q125" s="31" t="s">
        <v>36</v>
      </c>
      <c r="R125" s="31" t="s">
        <v>36</v>
      </c>
      <c r="S125" s="31" t="s">
        <v>36</v>
      </c>
      <c r="T125" s="31" t="s">
        <v>36</v>
      </c>
      <c r="U125" s="31" t="s">
        <v>36</v>
      </c>
      <c r="V125" s="31" t="s">
        <v>36</v>
      </c>
      <c r="W125" s="31" t="s">
        <v>36</v>
      </c>
      <c r="X125" s="31" t="s">
        <v>36</v>
      </c>
      <c r="Y125" s="32" t="s">
        <v>794</v>
      </c>
    </row>
    <row r="126" spans="1:25">
      <c r="A126" s="37">
        <v>732</v>
      </c>
      <c r="B126" s="31" t="s">
        <v>443</v>
      </c>
      <c r="C126" s="31" t="s">
        <v>444</v>
      </c>
      <c r="D126" s="31">
        <v>2015</v>
      </c>
      <c r="E126" s="31" t="s">
        <v>269</v>
      </c>
      <c r="F126" s="44" t="s">
        <v>779</v>
      </c>
      <c r="G126" s="47">
        <v>1.99</v>
      </c>
      <c r="H126" s="47" t="s">
        <v>788</v>
      </c>
      <c r="I126" s="41">
        <v>0.65</v>
      </c>
      <c r="J126" s="41" t="s">
        <v>36</v>
      </c>
      <c r="K126" s="41" t="s">
        <v>36</v>
      </c>
      <c r="L126" s="41">
        <f t="shared" si="9"/>
        <v>3.0615384615384613</v>
      </c>
      <c r="M126" s="31" t="s">
        <v>36</v>
      </c>
      <c r="N126" s="6" t="s">
        <v>36</v>
      </c>
      <c r="O126" s="6" t="s">
        <v>36</v>
      </c>
      <c r="P126" s="6" t="s">
        <v>36</v>
      </c>
      <c r="Q126" s="31">
        <v>37.67</v>
      </c>
      <c r="R126" s="31">
        <v>10.67</v>
      </c>
      <c r="S126" s="31">
        <v>51</v>
      </c>
      <c r="T126" s="31">
        <v>0</v>
      </c>
      <c r="U126" s="31">
        <v>0</v>
      </c>
      <c r="V126" s="31">
        <v>0</v>
      </c>
      <c r="W126" s="31">
        <v>0.67</v>
      </c>
      <c r="X126" s="50">
        <f>-(((Q126/(Q126+R126+S126))*LN(Q126/(Q126+R126+S126)))+((R126/(Q126+R126+S126))*LN(R126/(Q126+R126+S126)))+((S126/(Q126+R126+S126))*LN(S126/(Q126+R126+S126))))/LN(3)</f>
        <v>0.86439585630195104</v>
      </c>
      <c r="Y126" s="32" t="s">
        <v>782</v>
      </c>
    </row>
    <row r="127" spans="1:25" ht="15.95">
      <c r="A127" s="37">
        <v>731</v>
      </c>
      <c r="B127" s="31" t="s">
        <v>441</v>
      </c>
      <c r="C127" s="31" t="s">
        <v>442</v>
      </c>
      <c r="D127" s="31">
        <v>2015</v>
      </c>
      <c r="E127" s="31" t="s">
        <v>269</v>
      </c>
      <c r="F127" s="44" t="s">
        <v>779</v>
      </c>
      <c r="G127" s="41">
        <v>24.13</v>
      </c>
      <c r="H127" s="39" t="s">
        <v>780</v>
      </c>
      <c r="I127" s="41">
        <v>12.52</v>
      </c>
      <c r="J127" s="41" t="s">
        <v>36</v>
      </c>
      <c r="K127" s="41" t="s">
        <v>36</v>
      </c>
      <c r="L127" s="41">
        <f t="shared" si="9"/>
        <v>1.9273162939297124</v>
      </c>
      <c r="M127" s="31" t="s">
        <v>36</v>
      </c>
      <c r="N127" s="6" t="s">
        <v>36</v>
      </c>
      <c r="O127" s="6" t="s">
        <v>36</v>
      </c>
      <c r="P127" s="6" t="s">
        <v>36</v>
      </c>
      <c r="Q127" s="31">
        <v>30</v>
      </c>
      <c r="R127" s="31">
        <v>9.33</v>
      </c>
      <c r="S127" s="31">
        <v>59.67</v>
      </c>
      <c r="T127" s="31">
        <v>0</v>
      </c>
      <c r="U127" s="31">
        <v>0.33</v>
      </c>
      <c r="V127" s="31">
        <v>0</v>
      </c>
      <c r="W127" s="31">
        <v>0.67</v>
      </c>
      <c r="X127" s="50">
        <f>-(((Q127/(Q127+R127+S127))*LN(Q127/(Q127+R127+S127)))+((R127/(Q127+R127+S127))*LN(R127/(Q127+R127+S127)))+((S127/(Q127+R127+S127))*LN(S127/(Q127+R127+S127))))/LN(3)</f>
        <v>0.80969375875044269</v>
      </c>
      <c r="Y127" s="32" t="s">
        <v>782</v>
      </c>
    </row>
    <row r="128" spans="1:25" ht="15.95">
      <c r="A128" s="37">
        <v>730</v>
      </c>
      <c r="B128" s="31" t="s">
        <v>795</v>
      </c>
      <c r="C128" s="31" t="s">
        <v>36</v>
      </c>
      <c r="D128" s="31">
        <v>2015</v>
      </c>
      <c r="E128" s="31" t="s">
        <v>269</v>
      </c>
      <c r="F128" s="44" t="s">
        <v>779</v>
      </c>
      <c r="G128" s="41">
        <v>32.65</v>
      </c>
      <c r="H128" s="39" t="s">
        <v>780</v>
      </c>
      <c r="I128" s="41">
        <v>15.11</v>
      </c>
      <c r="J128" s="41" t="s">
        <v>36</v>
      </c>
      <c r="K128" s="41" t="s">
        <v>36</v>
      </c>
      <c r="L128" s="41">
        <f t="shared" si="9"/>
        <v>2.1608206485771011</v>
      </c>
      <c r="M128" s="31" t="s">
        <v>36</v>
      </c>
      <c r="N128" s="6" t="s">
        <v>36</v>
      </c>
      <c r="O128" s="6" t="s">
        <v>36</v>
      </c>
      <c r="P128" s="6" t="s">
        <v>36</v>
      </c>
      <c r="Q128" s="31" t="s">
        <v>36</v>
      </c>
      <c r="R128" s="31" t="s">
        <v>36</v>
      </c>
      <c r="S128" s="31" t="s">
        <v>36</v>
      </c>
      <c r="T128" s="31" t="s">
        <v>36</v>
      </c>
      <c r="U128" s="31" t="s">
        <v>36</v>
      </c>
      <c r="V128" s="31" t="s">
        <v>36</v>
      </c>
      <c r="W128" s="31" t="s">
        <v>36</v>
      </c>
      <c r="X128" s="31" t="s">
        <v>36</v>
      </c>
      <c r="Y128" s="32" t="s">
        <v>782</v>
      </c>
    </row>
    <row r="129" spans="1:25" ht="15.95">
      <c r="A129" s="37">
        <v>729</v>
      </c>
      <c r="B129" s="31" t="s">
        <v>796</v>
      </c>
      <c r="C129" s="31" t="s">
        <v>36</v>
      </c>
      <c r="D129" s="31">
        <v>2015</v>
      </c>
      <c r="E129" s="31" t="s">
        <v>269</v>
      </c>
      <c r="F129" s="44" t="s">
        <v>779</v>
      </c>
      <c r="G129" s="41">
        <v>28.7</v>
      </c>
      <c r="H129" s="39" t="s">
        <v>780</v>
      </c>
      <c r="I129" s="41">
        <v>13.45</v>
      </c>
      <c r="J129" s="41" t="s">
        <v>36</v>
      </c>
      <c r="K129" s="41" t="s">
        <v>36</v>
      </c>
      <c r="L129" s="41">
        <f t="shared" si="9"/>
        <v>2.1338289962825279</v>
      </c>
      <c r="M129" s="31" t="s">
        <v>36</v>
      </c>
      <c r="N129" s="6" t="s">
        <v>36</v>
      </c>
      <c r="O129" s="6" t="s">
        <v>36</v>
      </c>
      <c r="P129" s="6" t="s">
        <v>36</v>
      </c>
      <c r="Q129" s="31" t="s">
        <v>36</v>
      </c>
      <c r="R129" s="31" t="s">
        <v>36</v>
      </c>
      <c r="S129" s="31" t="s">
        <v>36</v>
      </c>
      <c r="T129" s="31" t="s">
        <v>36</v>
      </c>
      <c r="U129" s="31" t="s">
        <v>36</v>
      </c>
      <c r="V129" s="31" t="s">
        <v>36</v>
      </c>
      <c r="W129" s="31" t="s">
        <v>36</v>
      </c>
      <c r="X129" s="31" t="s">
        <v>36</v>
      </c>
      <c r="Y129" s="32" t="s">
        <v>782</v>
      </c>
    </row>
    <row r="130" spans="1:25" ht="15.95">
      <c r="A130" s="37">
        <v>728</v>
      </c>
      <c r="B130" s="31" t="s">
        <v>797</v>
      </c>
      <c r="C130" s="31" t="s">
        <v>36</v>
      </c>
      <c r="D130" s="31">
        <v>2015</v>
      </c>
      <c r="E130" s="31" t="s">
        <v>269</v>
      </c>
      <c r="F130" s="44" t="s">
        <v>779</v>
      </c>
      <c r="G130" s="41">
        <v>27.05</v>
      </c>
      <c r="H130" s="39" t="s">
        <v>780</v>
      </c>
      <c r="I130" s="41">
        <v>10.55</v>
      </c>
      <c r="J130" s="41" t="s">
        <v>36</v>
      </c>
      <c r="K130" s="41" t="s">
        <v>36</v>
      </c>
      <c r="L130" s="41">
        <f t="shared" si="9"/>
        <v>2.5639810426540284</v>
      </c>
      <c r="M130" s="31" t="s">
        <v>36</v>
      </c>
      <c r="N130" s="6" t="s">
        <v>36</v>
      </c>
      <c r="O130" s="6" t="s">
        <v>36</v>
      </c>
      <c r="P130" s="6" t="s">
        <v>36</v>
      </c>
      <c r="Q130" s="31" t="s">
        <v>36</v>
      </c>
      <c r="R130" s="31" t="s">
        <v>36</v>
      </c>
      <c r="S130" s="31" t="s">
        <v>36</v>
      </c>
      <c r="T130" s="31" t="s">
        <v>36</v>
      </c>
      <c r="U130" s="31" t="s">
        <v>36</v>
      </c>
      <c r="V130" s="31" t="s">
        <v>36</v>
      </c>
      <c r="W130" s="31" t="s">
        <v>36</v>
      </c>
      <c r="X130" s="31" t="s">
        <v>36</v>
      </c>
      <c r="Y130" s="32" t="s">
        <v>798</v>
      </c>
    </row>
    <row r="131" spans="1:25">
      <c r="A131" s="37">
        <v>727</v>
      </c>
      <c r="B131" s="31" t="s">
        <v>439</v>
      </c>
      <c r="C131" s="31" t="s">
        <v>440</v>
      </c>
      <c r="D131" s="31">
        <v>2015</v>
      </c>
      <c r="E131" s="31" t="s">
        <v>269</v>
      </c>
      <c r="F131" s="44" t="s">
        <v>779</v>
      </c>
      <c r="G131" s="47">
        <v>0.87</v>
      </c>
      <c r="H131" s="47" t="s">
        <v>788</v>
      </c>
      <c r="I131" s="47">
        <v>0.02</v>
      </c>
      <c r="J131" s="41" t="s">
        <v>36</v>
      </c>
      <c r="K131" s="41" t="s">
        <v>36</v>
      </c>
      <c r="L131" s="41">
        <f t="shared" ref="L131:L162" si="12">G131/I131</f>
        <v>43.5</v>
      </c>
      <c r="M131" s="31" t="s">
        <v>36</v>
      </c>
      <c r="N131" s="6" t="s">
        <v>36</v>
      </c>
      <c r="O131" s="6" t="s">
        <v>36</v>
      </c>
      <c r="P131" s="6" t="s">
        <v>36</v>
      </c>
      <c r="Q131" s="31">
        <v>35.67</v>
      </c>
      <c r="R131" s="31">
        <v>4.33</v>
      </c>
      <c r="S131" s="31">
        <v>57</v>
      </c>
      <c r="T131" s="31">
        <v>0</v>
      </c>
      <c r="U131" s="31">
        <v>1</v>
      </c>
      <c r="V131" s="31">
        <v>0</v>
      </c>
      <c r="W131" s="31">
        <v>2</v>
      </c>
      <c r="X131" s="50">
        <f>-(((Q131/(Q131+R131+S131))*LN(Q131/(Q131+R131+S131)))+((R131/(Q131+R131+S131))*LN(R131/(Q131+R131+S131)))+((S131/(Q131+R131+S131))*LN(S131/(Q131+R131+S131))))/LN(3)</f>
        <v>0.7455656665081154</v>
      </c>
      <c r="Y131" s="32" t="s">
        <v>782</v>
      </c>
    </row>
    <row r="132" spans="1:25" ht="15.95">
      <c r="A132" s="37">
        <v>726</v>
      </c>
      <c r="B132" s="31" t="s">
        <v>799</v>
      </c>
      <c r="C132" s="31" t="s">
        <v>36</v>
      </c>
      <c r="D132" s="31">
        <v>2015</v>
      </c>
      <c r="E132" s="31" t="s">
        <v>269</v>
      </c>
      <c r="F132" s="31" t="s">
        <v>122</v>
      </c>
      <c r="G132" s="41">
        <v>34.25</v>
      </c>
      <c r="H132" s="39" t="s">
        <v>780</v>
      </c>
      <c r="I132" s="41">
        <v>11.13</v>
      </c>
      <c r="J132" s="41" t="s">
        <v>36</v>
      </c>
      <c r="K132" s="41" t="s">
        <v>36</v>
      </c>
      <c r="L132" s="41">
        <f t="shared" si="12"/>
        <v>3.0772686433063789</v>
      </c>
      <c r="M132" s="31" t="s">
        <v>36</v>
      </c>
      <c r="N132" s="6" t="s">
        <v>36</v>
      </c>
      <c r="O132" s="6" t="s">
        <v>36</v>
      </c>
      <c r="P132" s="6" t="s">
        <v>36</v>
      </c>
      <c r="Q132" s="31" t="s">
        <v>36</v>
      </c>
      <c r="R132" s="31" t="s">
        <v>36</v>
      </c>
      <c r="S132" s="31" t="s">
        <v>36</v>
      </c>
      <c r="T132" s="31" t="s">
        <v>36</v>
      </c>
      <c r="U132" s="31" t="s">
        <v>36</v>
      </c>
      <c r="V132" s="31" t="s">
        <v>36</v>
      </c>
      <c r="W132" s="31" t="s">
        <v>36</v>
      </c>
      <c r="X132" s="31" t="s">
        <v>36</v>
      </c>
      <c r="Y132" s="32" t="s">
        <v>800</v>
      </c>
    </row>
    <row r="133" spans="1:25" ht="15.95">
      <c r="A133" s="37">
        <v>725</v>
      </c>
      <c r="B133" s="31" t="s">
        <v>801</v>
      </c>
      <c r="C133" s="31" t="s">
        <v>36</v>
      </c>
      <c r="D133" s="31">
        <v>2015</v>
      </c>
      <c r="E133" s="31" t="s">
        <v>269</v>
      </c>
      <c r="F133" s="44" t="s">
        <v>779</v>
      </c>
      <c r="G133" s="41">
        <v>11.21</v>
      </c>
      <c r="H133" s="39" t="s">
        <v>780</v>
      </c>
      <c r="I133" s="41">
        <v>5.95</v>
      </c>
      <c r="J133" s="41" t="s">
        <v>36</v>
      </c>
      <c r="K133" s="41" t="s">
        <v>36</v>
      </c>
      <c r="L133" s="41">
        <f t="shared" si="12"/>
        <v>1.8840336134453783</v>
      </c>
      <c r="M133" s="31" t="s">
        <v>36</v>
      </c>
      <c r="N133" s="6" t="s">
        <v>36</v>
      </c>
      <c r="O133" s="6" t="s">
        <v>36</v>
      </c>
      <c r="P133" s="6" t="s">
        <v>36</v>
      </c>
      <c r="Q133" s="31" t="s">
        <v>36</v>
      </c>
      <c r="R133" s="31" t="s">
        <v>36</v>
      </c>
      <c r="S133" s="31" t="s">
        <v>36</v>
      </c>
      <c r="T133" s="31" t="s">
        <v>36</v>
      </c>
      <c r="U133" s="31" t="s">
        <v>36</v>
      </c>
      <c r="V133" s="31" t="s">
        <v>36</v>
      </c>
      <c r="W133" s="31" t="s">
        <v>36</v>
      </c>
      <c r="X133" s="31" t="s">
        <v>36</v>
      </c>
      <c r="Y133" s="32" t="s">
        <v>782</v>
      </c>
    </row>
    <row r="134" spans="1:25" ht="15.95">
      <c r="A134" s="37">
        <v>724</v>
      </c>
      <c r="B134" s="31" t="s">
        <v>802</v>
      </c>
      <c r="C134" s="31" t="s">
        <v>36</v>
      </c>
      <c r="D134" s="31">
        <v>2015</v>
      </c>
      <c r="E134" s="31" t="s">
        <v>269</v>
      </c>
      <c r="F134" s="44" t="s">
        <v>779</v>
      </c>
      <c r="G134" s="41">
        <v>39.25</v>
      </c>
      <c r="H134" s="39" t="s">
        <v>780</v>
      </c>
      <c r="I134" s="41">
        <v>13.05</v>
      </c>
      <c r="J134" s="41" t="s">
        <v>36</v>
      </c>
      <c r="K134" s="41" t="s">
        <v>36</v>
      </c>
      <c r="L134" s="41">
        <f t="shared" si="12"/>
        <v>3.0076628352490418</v>
      </c>
      <c r="M134" s="31" t="s">
        <v>36</v>
      </c>
      <c r="N134" s="6" t="s">
        <v>36</v>
      </c>
      <c r="O134" s="6" t="s">
        <v>36</v>
      </c>
      <c r="P134" s="6" t="s">
        <v>36</v>
      </c>
      <c r="Q134" s="31" t="s">
        <v>36</v>
      </c>
      <c r="R134" s="31" t="s">
        <v>36</v>
      </c>
      <c r="S134" s="31" t="s">
        <v>36</v>
      </c>
      <c r="T134" s="31" t="s">
        <v>36</v>
      </c>
      <c r="U134" s="31" t="s">
        <v>36</v>
      </c>
      <c r="V134" s="31" t="s">
        <v>36</v>
      </c>
      <c r="W134" s="31" t="s">
        <v>36</v>
      </c>
      <c r="X134" s="31" t="s">
        <v>36</v>
      </c>
      <c r="Y134" s="32" t="s">
        <v>782</v>
      </c>
    </row>
    <row r="135" spans="1:25" ht="15.95">
      <c r="A135" s="37">
        <v>723</v>
      </c>
      <c r="B135" s="31" t="s">
        <v>803</v>
      </c>
      <c r="C135" s="31" t="s">
        <v>36</v>
      </c>
      <c r="D135" s="31">
        <v>2015</v>
      </c>
      <c r="E135" s="31" t="s">
        <v>269</v>
      </c>
      <c r="F135" s="44" t="s">
        <v>779</v>
      </c>
      <c r="G135" s="41">
        <v>28.68</v>
      </c>
      <c r="H135" s="39" t="s">
        <v>780</v>
      </c>
      <c r="I135" s="41">
        <v>13.06</v>
      </c>
      <c r="J135" s="41" t="s">
        <v>36</v>
      </c>
      <c r="K135" s="41" t="s">
        <v>36</v>
      </c>
      <c r="L135" s="41">
        <f t="shared" si="12"/>
        <v>2.1960183767228179</v>
      </c>
      <c r="M135" s="31" t="s">
        <v>36</v>
      </c>
      <c r="N135" s="6" t="s">
        <v>36</v>
      </c>
      <c r="O135" s="6" t="s">
        <v>36</v>
      </c>
      <c r="P135" s="6" t="s">
        <v>36</v>
      </c>
      <c r="Q135" s="31" t="s">
        <v>36</v>
      </c>
      <c r="R135" s="31" t="s">
        <v>36</v>
      </c>
      <c r="S135" s="31" t="s">
        <v>36</v>
      </c>
      <c r="T135" s="31" t="s">
        <v>36</v>
      </c>
      <c r="U135" s="31" t="s">
        <v>36</v>
      </c>
      <c r="V135" s="31" t="s">
        <v>36</v>
      </c>
      <c r="W135" s="31" t="s">
        <v>36</v>
      </c>
      <c r="X135" s="31" t="s">
        <v>36</v>
      </c>
      <c r="Y135" s="32" t="s">
        <v>782</v>
      </c>
    </row>
    <row r="136" spans="1:25" ht="15.95">
      <c r="A136" s="37">
        <v>722</v>
      </c>
      <c r="B136" s="31" t="s">
        <v>804</v>
      </c>
      <c r="C136" s="31" t="s">
        <v>36</v>
      </c>
      <c r="D136" s="31">
        <v>2015</v>
      </c>
      <c r="E136" s="31" t="s">
        <v>251</v>
      </c>
      <c r="F136" s="44" t="s">
        <v>779</v>
      </c>
      <c r="G136" s="41">
        <v>17.559999999999999</v>
      </c>
      <c r="H136" s="39" t="s">
        <v>780</v>
      </c>
      <c r="I136" s="41">
        <v>5.0599999999999996</v>
      </c>
      <c r="J136" s="45">
        <v>12.314285714285717</v>
      </c>
      <c r="K136" s="39">
        <f t="shared" ref="K136:K145" si="13">J136*194.139*0.1</f>
        <v>239.06831142857152</v>
      </c>
      <c r="L136" s="41">
        <f t="shared" si="12"/>
        <v>3.4703557312252964</v>
      </c>
      <c r="M136" s="31">
        <f t="shared" ref="M136:M145" si="14">K136/I136</f>
        <v>47.246701863354062</v>
      </c>
      <c r="N136" s="6" t="s">
        <v>36</v>
      </c>
      <c r="O136" s="6" t="s">
        <v>36</v>
      </c>
      <c r="P136" s="6" t="s">
        <v>36</v>
      </c>
      <c r="Q136" s="31" t="s">
        <v>36</v>
      </c>
      <c r="R136" s="31" t="s">
        <v>36</v>
      </c>
      <c r="S136" s="31" t="s">
        <v>36</v>
      </c>
      <c r="T136" s="31" t="s">
        <v>36</v>
      </c>
      <c r="U136" s="31" t="s">
        <v>36</v>
      </c>
      <c r="V136" s="31" t="s">
        <v>36</v>
      </c>
      <c r="W136" s="31" t="s">
        <v>36</v>
      </c>
      <c r="X136" s="31" t="s">
        <v>36</v>
      </c>
      <c r="Y136" s="32" t="s">
        <v>782</v>
      </c>
    </row>
    <row r="137" spans="1:25" ht="15.95">
      <c r="A137" s="37">
        <v>721</v>
      </c>
      <c r="B137" s="31" t="s">
        <v>805</v>
      </c>
      <c r="C137" s="31" t="s">
        <v>36</v>
      </c>
      <c r="D137" s="31">
        <v>2015</v>
      </c>
      <c r="E137" s="31" t="s">
        <v>251</v>
      </c>
      <c r="F137" s="44" t="s">
        <v>779</v>
      </c>
      <c r="G137" s="41">
        <v>14.42</v>
      </c>
      <c r="H137" s="39" t="s">
        <v>780</v>
      </c>
      <c r="I137" s="41">
        <v>11.02</v>
      </c>
      <c r="J137" s="41">
        <v>22.986666666666665</v>
      </c>
      <c r="K137" s="39">
        <f t="shared" si="13"/>
        <v>446.26084800000001</v>
      </c>
      <c r="L137" s="41">
        <f t="shared" si="12"/>
        <v>1.3085299455535391</v>
      </c>
      <c r="M137" s="31">
        <f t="shared" si="14"/>
        <v>40.495539745916517</v>
      </c>
      <c r="N137" s="6" t="s">
        <v>36</v>
      </c>
      <c r="O137" s="6" t="s">
        <v>36</v>
      </c>
      <c r="P137" s="6" t="s">
        <v>36</v>
      </c>
      <c r="Q137" s="31" t="s">
        <v>36</v>
      </c>
      <c r="R137" s="31" t="s">
        <v>36</v>
      </c>
      <c r="S137" s="31" t="s">
        <v>36</v>
      </c>
      <c r="T137" s="31" t="s">
        <v>36</v>
      </c>
      <c r="U137" s="31" t="s">
        <v>36</v>
      </c>
      <c r="V137" s="31" t="s">
        <v>36</v>
      </c>
      <c r="W137" s="31" t="s">
        <v>36</v>
      </c>
      <c r="X137" s="31" t="s">
        <v>36</v>
      </c>
      <c r="Y137" s="32" t="s">
        <v>782</v>
      </c>
    </row>
    <row r="138" spans="1:25" ht="15.95">
      <c r="A138" s="37">
        <v>720</v>
      </c>
      <c r="B138" s="31" t="s">
        <v>437</v>
      </c>
      <c r="C138" s="31" t="s">
        <v>438</v>
      </c>
      <c r="D138" s="31">
        <v>2015</v>
      </c>
      <c r="E138" s="31" t="s">
        <v>251</v>
      </c>
      <c r="F138" s="31" t="s">
        <v>112</v>
      </c>
      <c r="G138" s="41">
        <v>59.65</v>
      </c>
      <c r="H138" s="39" t="s">
        <v>780</v>
      </c>
      <c r="I138" s="41">
        <v>18.899999999999999</v>
      </c>
      <c r="J138" s="41">
        <v>56.559999999999995</v>
      </c>
      <c r="K138" s="39">
        <f t="shared" si="13"/>
        <v>1098.0501839999999</v>
      </c>
      <c r="L138" s="41">
        <f t="shared" si="12"/>
        <v>3.1560846560846563</v>
      </c>
      <c r="M138" s="31">
        <f t="shared" si="14"/>
        <v>58.097893333333332</v>
      </c>
      <c r="N138" s="6" t="s">
        <v>36</v>
      </c>
      <c r="O138" s="6" t="s">
        <v>36</v>
      </c>
      <c r="P138" s="6" t="s">
        <v>36</v>
      </c>
      <c r="Q138" s="31">
        <v>26.33</v>
      </c>
      <c r="R138" s="31">
        <v>4.67</v>
      </c>
      <c r="S138" s="31">
        <v>68</v>
      </c>
      <c r="T138" s="31">
        <v>0</v>
      </c>
      <c r="U138" s="31">
        <v>0</v>
      </c>
      <c r="V138" s="31">
        <v>0</v>
      </c>
      <c r="W138" s="31">
        <v>1</v>
      </c>
      <c r="X138" s="50">
        <f>-(((Q138/(Q138+R138+S138))*LN(Q138/(Q138+R138+S138)))+((R138/(Q138+R138+S138))*LN(R138/(Q138+R138+S138)))+((S138/(Q138+R138+S138))*LN(S138/(Q138+R138+S138))))/LN(3)</f>
        <v>0.68659033244640877</v>
      </c>
      <c r="Y138" s="32" t="s">
        <v>782</v>
      </c>
    </row>
    <row r="139" spans="1:25" ht="15.95">
      <c r="A139" s="37">
        <v>719</v>
      </c>
      <c r="B139" s="31" t="s">
        <v>806</v>
      </c>
      <c r="C139" s="31" t="s">
        <v>36</v>
      </c>
      <c r="D139" s="31">
        <v>2015</v>
      </c>
      <c r="E139" s="31" t="s">
        <v>251</v>
      </c>
      <c r="F139" s="44" t="s">
        <v>779</v>
      </c>
      <c r="G139" s="41">
        <v>29.92</v>
      </c>
      <c r="H139" s="39" t="s">
        <v>780</v>
      </c>
      <c r="I139" s="41">
        <v>9.81</v>
      </c>
      <c r="J139" s="41">
        <v>24.253333333333334</v>
      </c>
      <c r="K139" s="39">
        <f t="shared" si="13"/>
        <v>470.85178800000006</v>
      </c>
      <c r="L139" s="41">
        <f t="shared" si="12"/>
        <v>3.0499490316004079</v>
      </c>
      <c r="M139" s="31">
        <f t="shared" si="14"/>
        <v>47.997124159021411</v>
      </c>
      <c r="N139" s="6" t="s">
        <v>36</v>
      </c>
      <c r="O139" s="6" t="s">
        <v>36</v>
      </c>
      <c r="P139" s="6" t="s">
        <v>36</v>
      </c>
      <c r="Q139" s="31" t="s">
        <v>36</v>
      </c>
      <c r="R139" s="31" t="s">
        <v>36</v>
      </c>
      <c r="S139" s="31" t="s">
        <v>36</v>
      </c>
      <c r="T139" s="31" t="s">
        <v>36</v>
      </c>
      <c r="U139" s="31" t="s">
        <v>36</v>
      </c>
      <c r="V139" s="31" t="s">
        <v>36</v>
      </c>
      <c r="W139" s="31" t="s">
        <v>36</v>
      </c>
      <c r="X139" s="31" t="s">
        <v>36</v>
      </c>
      <c r="Y139" s="32" t="s">
        <v>782</v>
      </c>
    </row>
    <row r="140" spans="1:25" ht="15.95">
      <c r="A140" s="37">
        <v>718</v>
      </c>
      <c r="B140" s="31" t="s">
        <v>435</v>
      </c>
      <c r="C140" s="31" t="s">
        <v>436</v>
      </c>
      <c r="D140" s="31">
        <v>2015</v>
      </c>
      <c r="E140" s="31" t="s">
        <v>251</v>
      </c>
      <c r="F140" s="44" t="s">
        <v>779</v>
      </c>
      <c r="G140" s="41">
        <v>13.25</v>
      </c>
      <c r="H140" s="39" t="s">
        <v>780</v>
      </c>
      <c r="I140" s="41">
        <v>6.65</v>
      </c>
      <c r="J140" s="41">
        <v>14.253333333333334</v>
      </c>
      <c r="K140" s="39">
        <f t="shared" si="13"/>
        <v>276.71278800000005</v>
      </c>
      <c r="L140" s="41">
        <f t="shared" si="12"/>
        <v>1.9924812030075187</v>
      </c>
      <c r="M140" s="31">
        <f t="shared" si="14"/>
        <v>41.61094556390978</v>
      </c>
      <c r="N140" s="6" t="s">
        <v>36</v>
      </c>
      <c r="O140" s="6" t="s">
        <v>36</v>
      </c>
      <c r="P140" s="6" t="s">
        <v>36</v>
      </c>
      <c r="Q140" s="31">
        <v>27.67</v>
      </c>
      <c r="R140" s="31">
        <v>0.33</v>
      </c>
      <c r="S140" s="31">
        <v>69.33</v>
      </c>
      <c r="T140" s="31">
        <v>0</v>
      </c>
      <c r="U140" s="31">
        <v>0</v>
      </c>
      <c r="V140" s="31">
        <v>0</v>
      </c>
      <c r="W140" s="31">
        <v>2.67</v>
      </c>
      <c r="X140" s="50">
        <f>-(((Q140/(Q140+R140+S140))*LN(Q140/(Q140+R140+S140)))+((R140/(Q140+R140+S140))*LN(R140/(Q140+R140+S140)))+((S140/(Q140+R140+S140))*LN(S140/(Q140+R140+S140))))/LN(3)</f>
        <v>0.5629735248923381</v>
      </c>
      <c r="Y140" s="32" t="s">
        <v>782</v>
      </c>
    </row>
    <row r="141" spans="1:25" ht="15.95">
      <c r="A141" s="37">
        <v>717</v>
      </c>
      <c r="B141" s="31" t="s">
        <v>433</v>
      </c>
      <c r="C141" s="31" t="s">
        <v>434</v>
      </c>
      <c r="D141" s="31">
        <v>2015</v>
      </c>
      <c r="E141" s="31" t="s">
        <v>251</v>
      </c>
      <c r="F141" s="44" t="s">
        <v>779</v>
      </c>
      <c r="G141" s="41">
        <v>32.94</v>
      </c>
      <c r="H141" s="39" t="s">
        <v>780</v>
      </c>
      <c r="I141" s="41">
        <v>9.85</v>
      </c>
      <c r="J141" s="41">
        <v>22.386666666666663</v>
      </c>
      <c r="K141" s="39">
        <f t="shared" si="13"/>
        <v>434.61250799999999</v>
      </c>
      <c r="L141" s="41">
        <f t="shared" si="12"/>
        <v>3.3441624365482232</v>
      </c>
      <c r="M141" s="31">
        <f t="shared" si="14"/>
        <v>44.123097258883249</v>
      </c>
      <c r="N141" s="6" t="s">
        <v>36</v>
      </c>
      <c r="O141" s="6" t="s">
        <v>36</v>
      </c>
      <c r="P141" s="6" t="s">
        <v>36</v>
      </c>
      <c r="Q141" s="31">
        <v>65</v>
      </c>
      <c r="R141" s="31">
        <v>0</v>
      </c>
      <c r="S141" s="31">
        <v>34</v>
      </c>
      <c r="T141" s="31">
        <v>0</v>
      </c>
      <c r="U141" s="31">
        <v>0</v>
      </c>
      <c r="V141" s="31">
        <v>0</v>
      </c>
      <c r="W141" s="31">
        <v>1</v>
      </c>
      <c r="X141" s="50">
        <f>-(((Q141/(Q141+R141+S141))*LN(Q141/(Q141+R141+S141)))+((S141/(Q141+R141+S141))*LN(S141/(Q141+R141+S141))))/LN(3)</f>
        <v>0.58554526166076859</v>
      </c>
      <c r="Y141" s="32" t="s">
        <v>782</v>
      </c>
    </row>
    <row r="142" spans="1:25" ht="15.95">
      <c r="A142" s="37">
        <v>716</v>
      </c>
      <c r="B142" s="31" t="s">
        <v>807</v>
      </c>
      <c r="C142" s="31" t="s">
        <v>36</v>
      </c>
      <c r="D142" s="31">
        <v>2015</v>
      </c>
      <c r="E142" s="31" t="s">
        <v>251</v>
      </c>
      <c r="F142" s="44" t="s">
        <v>779</v>
      </c>
      <c r="G142" s="41">
        <v>24.77</v>
      </c>
      <c r="H142" s="39" t="s">
        <v>780</v>
      </c>
      <c r="I142" s="41">
        <v>12.68</v>
      </c>
      <c r="J142" s="45">
        <v>28.207142857142863</v>
      </c>
      <c r="K142" s="39">
        <f t="shared" si="13"/>
        <v>547.61065071428584</v>
      </c>
      <c r="L142" s="41">
        <f t="shared" si="12"/>
        <v>1.9534700315457414</v>
      </c>
      <c r="M142" s="31">
        <f t="shared" si="14"/>
        <v>43.186959835511502</v>
      </c>
      <c r="N142" s="6" t="s">
        <v>36</v>
      </c>
      <c r="O142" s="6" t="s">
        <v>36</v>
      </c>
      <c r="P142" s="6" t="s">
        <v>36</v>
      </c>
      <c r="Q142" s="31" t="s">
        <v>36</v>
      </c>
      <c r="R142" s="31" t="s">
        <v>36</v>
      </c>
      <c r="S142" s="31" t="s">
        <v>36</v>
      </c>
      <c r="T142" s="31" t="s">
        <v>36</v>
      </c>
      <c r="U142" s="31" t="s">
        <v>36</v>
      </c>
      <c r="V142" s="31" t="s">
        <v>36</v>
      </c>
      <c r="W142" s="31" t="s">
        <v>36</v>
      </c>
      <c r="X142" s="31" t="s">
        <v>36</v>
      </c>
      <c r="Y142" s="32" t="s">
        <v>782</v>
      </c>
    </row>
    <row r="143" spans="1:25" ht="15.95">
      <c r="A143" s="37">
        <v>715</v>
      </c>
      <c r="B143" s="31" t="s">
        <v>431</v>
      </c>
      <c r="C143" s="31" t="s">
        <v>432</v>
      </c>
      <c r="D143" s="31">
        <v>2015</v>
      </c>
      <c r="E143" s="31" t="s">
        <v>251</v>
      </c>
      <c r="F143" s="44" t="s">
        <v>779</v>
      </c>
      <c r="G143" s="41">
        <v>7.14</v>
      </c>
      <c r="H143" s="39" t="s">
        <v>780</v>
      </c>
      <c r="I143" s="41">
        <v>4.7300000000000004</v>
      </c>
      <c r="J143" s="41">
        <v>8.2866666666666671</v>
      </c>
      <c r="K143" s="39">
        <f t="shared" si="13"/>
        <v>160.87651800000003</v>
      </c>
      <c r="L143" s="41">
        <f t="shared" si="12"/>
        <v>1.5095137420718814</v>
      </c>
      <c r="M143" s="31">
        <f t="shared" si="14"/>
        <v>34.011948837209303</v>
      </c>
      <c r="N143" s="6" t="s">
        <v>36</v>
      </c>
      <c r="O143" s="6" t="s">
        <v>36</v>
      </c>
      <c r="P143" s="6" t="s">
        <v>36</v>
      </c>
      <c r="Q143" s="31">
        <v>51</v>
      </c>
      <c r="R143" s="31">
        <v>0</v>
      </c>
      <c r="S143" s="31">
        <v>48.67</v>
      </c>
      <c r="T143" s="31">
        <v>0</v>
      </c>
      <c r="U143" s="31">
        <v>0</v>
      </c>
      <c r="V143" s="31">
        <v>0</v>
      </c>
      <c r="W143" s="31">
        <v>0.33</v>
      </c>
      <c r="X143" s="50">
        <f>-(((Q143/(Q143+R143+S143))*LN(Q143/(Q143+R143+S143)))+((S143/(Q143+R143+S143))*LN(S143/(Q143+R143+S143))))/LN(3)</f>
        <v>0.63068101219086203</v>
      </c>
      <c r="Y143" s="32" t="s">
        <v>782</v>
      </c>
    </row>
    <row r="144" spans="1:25" ht="15.95">
      <c r="A144" s="37">
        <v>714</v>
      </c>
      <c r="B144" s="31" t="s">
        <v>808</v>
      </c>
      <c r="C144" s="31" t="s">
        <v>36</v>
      </c>
      <c r="D144" s="31">
        <v>2015</v>
      </c>
      <c r="E144" s="31" t="s">
        <v>251</v>
      </c>
      <c r="F144" s="44" t="s">
        <v>779</v>
      </c>
      <c r="G144" s="41">
        <v>11.97</v>
      </c>
      <c r="H144" s="39" t="s">
        <v>780</v>
      </c>
      <c r="I144" s="41">
        <v>5.0599999999999996</v>
      </c>
      <c r="J144" s="41">
        <v>12.853333333333333</v>
      </c>
      <c r="K144" s="39">
        <f t="shared" si="13"/>
        <v>249.53332800000004</v>
      </c>
      <c r="L144" s="41">
        <f t="shared" si="12"/>
        <v>2.3656126482213442</v>
      </c>
      <c r="M144" s="31">
        <f t="shared" si="14"/>
        <v>49.314886956521754</v>
      </c>
      <c r="N144" s="6" t="s">
        <v>36</v>
      </c>
      <c r="O144" s="6" t="s">
        <v>36</v>
      </c>
      <c r="P144" s="6" t="s">
        <v>36</v>
      </c>
      <c r="Q144" s="31" t="s">
        <v>36</v>
      </c>
      <c r="R144" s="31" t="s">
        <v>36</v>
      </c>
      <c r="S144" s="31" t="s">
        <v>36</v>
      </c>
      <c r="T144" s="31" t="s">
        <v>36</v>
      </c>
      <c r="U144" s="31" t="s">
        <v>36</v>
      </c>
      <c r="V144" s="31" t="s">
        <v>36</v>
      </c>
      <c r="W144" s="31" t="s">
        <v>36</v>
      </c>
      <c r="X144" s="31" t="s">
        <v>36</v>
      </c>
      <c r="Y144" s="32" t="s">
        <v>782</v>
      </c>
    </row>
    <row r="145" spans="1:25" ht="15.95">
      <c r="A145" s="37">
        <v>713</v>
      </c>
      <c r="B145" s="31" t="s">
        <v>429</v>
      </c>
      <c r="C145" s="31" t="s">
        <v>430</v>
      </c>
      <c r="D145" s="31">
        <v>2015</v>
      </c>
      <c r="E145" s="31" t="s">
        <v>251</v>
      </c>
      <c r="F145" s="44" t="s">
        <v>779</v>
      </c>
      <c r="G145" s="41">
        <v>19.100000000000001</v>
      </c>
      <c r="H145" s="39" t="s">
        <v>780</v>
      </c>
      <c r="I145" s="41">
        <v>9.25</v>
      </c>
      <c r="J145" s="41">
        <v>16.486666666666665</v>
      </c>
      <c r="K145" s="39">
        <f t="shared" si="13"/>
        <v>320.07049800000004</v>
      </c>
      <c r="L145" s="41">
        <f t="shared" si="12"/>
        <v>2.0648648648648651</v>
      </c>
      <c r="M145" s="31">
        <f t="shared" si="14"/>
        <v>34.602216000000006</v>
      </c>
      <c r="N145" s="6" t="s">
        <v>36</v>
      </c>
      <c r="O145" s="6" t="s">
        <v>36</v>
      </c>
      <c r="P145" s="6" t="s">
        <v>36</v>
      </c>
      <c r="Q145" s="31">
        <v>54.67</v>
      </c>
      <c r="R145" s="31">
        <v>0</v>
      </c>
      <c r="S145" s="31">
        <v>43</v>
      </c>
      <c r="T145" s="31">
        <v>0</v>
      </c>
      <c r="U145" s="31">
        <v>0</v>
      </c>
      <c r="V145" s="31">
        <v>0</v>
      </c>
      <c r="W145" s="31">
        <v>2.33</v>
      </c>
      <c r="X145" s="50">
        <f>-(((Q145/(Q145+R145+S145))*LN(Q145/(Q145+R145+S145)))+((S145/(Q145+R145+S145))*LN(S145/(Q145+R145+S145))))/LN(3)</f>
        <v>0.62441672542175652</v>
      </c>
      <c r="Y145" s="32" t="s">
        <v>782</v>
      </c>
    </row>
    <row r="146" spans="1:25">
      <c r="A146" s="37">
        <v>712</v>
      </c>
      <c r="B146" s="31" t="s">
        <v>427</v>
      </c>
      <c r="C146" s="31" t="s">
        <v>428</v>
      </c>
      <c r="D146" s="31">
        <v>2015</v>
      </c>
      <c r="E146" s="31" t="s">
        <v>251</v>
      </c>
      <c r="F146" s="44" t="s">
        <v>779</v>
      </c>
      <c r="G146" s="46">
        <v>2.64</v>
      </c>
      <c r="H146" s="47" t="s">
        <v>788</v>
      </c>
      <c r="I146" s="41">
        <v>0.88</v>
      </c>
      <c r="J146" s="41" t="s">
        <v>36</v>
      </c>
      <c r="K146" s="41" t="s">
        <v>36</v>
      </c>
      <c r="L146" s="41">
        <f t="shared" si="12"/>
        <v>3</v>
      </c>
      <c r="M146" s="31" t="s">
        <v>36</v>
      </c>
      <c r="N146" s="6" t="s">
        <v>36</v>
      </c>
      <c r="O146" s="6" t="s">
        <v>36</v>
      </c>
      <c r="P146" s="6" t="s">
        <v>36</v>
      </c>
      <c r="Q146" s="31">
        <v>59.33</v>
      </c>
      <c r="R146" s="31">
        <v>0</v>
      </c>
      <c r="S146" s="31">
        <v>40.33</v>
      </c>
      <c r="T146" s="31">
        <v>0</v>
      </c>
      <c r="U146" s="31">
        <v>0</v>
      </c>
      <c r="V146" s="31">
        <v>0</v>
      </c>
      <c r="W146" s="31">
        <v>0.33</v>
      </c>
      <c r="X146" s="50">
        <f>-(((Q146/(Q146+R146+S146))*LN(Q146/(Q146+R146+S146)))+((S146/(Q146+R146+S146))*LN(S146/(Q146+R146+S146))))/LN(3)</f>
        <v>0.61428594581787888</v>
      </c>
      <c r="Y146" s="32" t="s">
        <v>782</v>
      </c>
    </row>
    <row r="147" spans="1:25" ht="15.95">
      <c r="A147" s="37">
        <v>711</v>
      </c>
      <c r="B147" s="31" t="s">
        <v>425</v>
      </c>
      <c r="C147" s="31" t="s">
        <v>426</v>
      </c>
      <c r="D147" s="31">
        <v>2015</v>
      </c>
      <c r="E147" s="31" t="s">
        <v>251</v>
      </c>
      <c r="F147" s="44" t="s">
        <v>779</v>
      </c>
      <c r="G147" s="41">
        <v>40.97</v>
      </c>
      <c r="H147" s="39" t="s">
        <v>780</v>
      </c>
      <c r="I147" s="41">
        <v>12.57</v>
      </c>
      <c r="J147" s="41">
        <v>30.853333333333328</v>
      </c>
      <c r="K147" s="39">
        <f t="shared" ref="K147:K158" si="15">J147*194.139*0.1</f>
        <v>598.98352799999998</v>
      </c>
      <c r="L147" s="41">
        <f t="shared" si="12"/>
        <v>3.2593476531424024</v>
      </c>
      <c r="M147" s="31">
        <f t="shared" ref="M147:M158" si="16">K147/I147</f>
        <v>47.65183198090692</v>
      </c>
      <c r="N147" s="6" t="s">
        <v>36</v>
      </c>
      <c r="O147" s="6" t="s">
        <v>36</v>
      </c>
      <c r="P147" s="6" t="s">
        <v>36</v>
      </c>
      <c r="Q147" s="31">
        <v>37.33</v>
      </c>
      <c r="R147" s="31">
        <v>0</v>
      </c>
      <c r="S147" s="31">
        <v>61.67</v>
      </c>
      <c r="T147" s="31">
        <v>0</v>
      </c>
      <c r="U147" s="31">
        <v>0</v>
      </c>
      <c r="V147" s="31">
        <v>0</v>
      </c>
      <c r="W147" s="31">
        <v>1</v>
      </c>
      <c r="X147" s="50">
        <f>-(((Q147/(Q147+R147+S147))*LN(Q147/(Q147+R147+S147)))+((S147/(Q147+R147+S147))*LN(S147/(Q147+R147+S147))))/LN(3)</f>
        <v>0.6031353140295953</v>
      </c>
      <c r="Y147" s="32" t="s">
        <v>782</v>
      </c>
    </row>
    <row r="148" spans="1:25" ht="15.95">
      <c r="A148" s="37">
        <v>710</v>
      </c>
      <c r="B148" s="31" t="s">
        <v>809</v>
      </c>
      <c r="C148" s="31" t="s">
        <v>36</v>
      </c>
      <c r="D148" s="31">
        <v>2015</v>
      </c>
      <c r="E148" s="31" t="s">
        <v>251</v>
      </c>
      <c r="F148" s="31" t="s">
        <v>112</v>
      </c>
      <c r="G148" s="41">
        <v>26.37</v>
      </c>
      <c r="H148" s="39" t="s">
        <v>780</v>
      </c>
      <c r="I148" s="41">
        <v>7.46</v>
      </c>
      <c r="J148" s="41">
        <v>21.22</v>
      </c>
      <c r="K148" s="39">
        <f t="shared" si="15"/>
        <v>411.96295800000001</v>
      </c>
      <c r="L148" s="41">
        <f t="shared" si="12"/>
        <v>3.5348525469168903</v>
      </c>
      <c r="M148" s="31">
        <f t="shared" si="16"/>
        <v>55.222916621983913</v>
      </c>
      <c r="N148" s="6" t="s">
        <v>36</v>
      </c>
      <c r="O148" s="6" t="s">
        <v>36</v>
      </c>
      <c r="P148" s="6" t="s">
        <v>36</v>
      </c>
      <c r="Q148" s="31" t="s">
        <v>36</v>
      </c>
      <c r="R148" s="31" t="s">
        <v>36</v>
      </c>
      <c r="S148" s="31" t="s">
        <v>36</v>
      </c>
      <c r="T148" s="31" t="s">
        <v>36</v>
      </c>
      <c r="U148" s="31" t="s">
        <v>36</v>
      </c>
      <c r="V148" s="31" t="s">
        <v>36</v>
      </c>
      <c r="W148" s="31" t="s">
        <v>36</v>
      </c>
      <c r="X148" s="31" t="s">
        <v>36</v>
      </c>
      <c r="Y148" s="32" t="s">
        <v>782</v>
      </c>
    </row>
    <row r="149" spans="1:25" ht="15.95">
      <c r="A149" s="37">
        <v>709</v>
      </c>
      <c r="B149" s="31" t="s">
        <v>810</v>
      </c>
      <c r="C149" s="31" t="s">
        <v>36</v>
      </c>
      <c r="D149" s="31">
        <v>2015</v>
      </c>
      <c r="E149" s="31" t="s">
        <v>251</v>
      </c>
      <c r="F149" s="44" t="s">
        <v>779</v>
      </c>
      <c r="G149" s="41">
        <v>45.59</v>
      </c>
      <c r="H149" s="39" t="s">
        <v>780</v>
      </c>
      <c r="I149" s="41">
        <v>14</v>
      </c>
      <c r="J149" s="41">
        <v>33.086666666666673</v>
      </c>
      <c r="K149" s="39">
        <f t="shared" si="15"/>
        <v>642.3412380000002</v>
      </c>
      <c r="L149" s="41">
        <f t="shared" si="12"/>
        <v>3.2564285714285717</v>
      </c>
      <c r="M149" s="31">
        <f t="shared" si="16"/>
        <v>45.881517000000017</v>
      </c>
      <c r="N149" s="6" t="s">
        <v>36</v>
      </c>
      <c r="O149" s="6" t="s">
        <v>36</v>
      </c>
      <c r="P149" s="6" t="s">
        <v>36</v>
      </c>
      <c r="Q149" s="31" t="s">
        <v>36</v>
      </c>
      <c r="R149" s="31" t="s">
        <v>36</v>
      </c>
      <c r="S149" s="31" t="s">
        <v>36</v>
      </c>
      <c r="T149" s="31" t="s">
        <v>36</v>
      </c>
      <c r="U149" s="31" t="s">
        <v>36</v>
      </c>
      <c r="V149" s="31" t="s">
        <v>36</v>
      </c>
      <c r="W149" s="31" t="s">
        <v>36</v>
      </c>
      <c r="X149" s="31" t="s">
        <v>36</v>
      </c>
      <c r="Y149" s="32" t="s">
        <v>782</v>
      </c>
    </row>
    <row r="150" spans="1:25" ht="15.95">
      <c r="A150" s="37">
        <v>708</v>
      </c>
      <c r="B150" s="31" t="s">
        <v>811</v>
      </c>
      <c r="C150" s="31" t="s">
        <v>36</v>
      </c>
      <c r="D150" s="31">
        <v>2015</v>
      </c>
      <c r="E150" s="31" t="s">
        <v>251</v>
      </c>
      <c r="F150" s="44" t="s">
        <v>779</v>
      </c>
      <c r="G150" s="41">
        <v>19.11</v>
      </c>
      <c r="H150" s="39" t="s">
        <v>780</v>
      </c>
      <c r="I150" s="41">
        <v>9.7899999999999991</v>
      </c>
      <c r="J150" s="41">
        <v>18.453333333333333</v>
      </c>
      <c r="K150" s="39">
        <f t="shared" si="15"/>
        <v>358.25116800000001</v>
      </c>
      <c r="L150" s="41">
        <f t="shared" si="12"/>
        <v>1.9519918283963229</v>
      </c>
      <c r="M150" s="31">
        <f t="shared" si="16"/>
        <v>36.593582022471914</v>
      </c>
      <c r="N150" s="6" t="s">
        <v>36</v>
      </c>
      <c r="O150" s="6" t="s">
        <v>36</v>
      </c>
      <c r="P150" s="6" t="s">
        <v>36</v>
      </c>
      <c r="Q150" s="31" t="s">
        <v>36</v>
      </c>
      <c r="R150" s="31" t="s">
        <v>36</v>
      </c>
      <c r="S150" s="31" t="s">
        <v>36</v>
      </c>
      <c r="T150" s="31" t="s">
        <v>36</v>
      </c>
      <c r="U150" s="31" t="s">
        <v>36</v>
      </c>
      <c r="V150" s="31" t="s">
        <v>36</v>
      </c>
      <c r="W150" s="31" t="s">
        <v>36</v>
      </c>
      <c r="X150" s="31" t="s">
        <v>36</v>
      </c>
      <c r="Y150" s="32" t="s">
        <v>782</v>
      </c>
    </row>
    <row r="151" spans="1:25" ht="15.95">
      <c r="A151" s="37">
        <v>707</v>
      </c>
      <c r="B151" s="31" t="s">
        <v>812</v>
      </c>
      <c r="C151" s="31" t="s">
        <v>36</v>
      </c>
      <c r="D151" s="31">
        <v>2015</v>
      </c>
      <c r="E151" s="31" t="s">
        <v>251</v>
      </c>
      <c r="F151" s="44" t="s">
        <v>779</v>
      </c>
      <c r="G151" s="41">
        <v>24.36</v>
      </c>
      <c r="H151" s="39" t="s">
        <v>780</v>
      </c>
      <c r="I151" s="41">
        <v>10.59</v>
      </c>
      <c r="J151" s="41">
        <v>25.286666666666665</v>
      </c>
      <c r="K151" s="39">
        <f t="shared" si="15"/>
        <v>490.91281800000002</v>
      </c>
      <c r="L151" s="41">
        <f t="shared" si="12"/>
        <v>2.3002832861189804</v>
      </c>
      <c r="M151" s="31">
        <f t="shared" si="16"/>
        <v>46.356262322946179</v>
      </c>
      <c r="N151" s="6" t="s">
        <v>36</v>
      </c>
      <c r="O151" s="6" t="s">
        <v>36</v>
      </c>
      <c r="P151" s="6" t="s">
        <v>36</v>
      </c>
      <c r="Q151" s="31" t="s">
        <v>36</v>
      </c>
      <c r="R151" s="31" t="s">
        <v>36</v>
      </c>
      <c r="S151" s="31" t="s">
        <v>36</v>
      </c>
      <c r="T151" s="31" t="s">
        <v>36</v>
      </c>
      <c r="U151" s="31" t="s">
        <v>36</v>
      </c>
      <c r="V151" s="31" t="s">
        <v>36</v>
      </c>
      <c r="W151" s="31" t="s">
        <v>36</v>
      </c>
      <c r="X151" s="31" t="s">
        <v>36</v>
      </c>
      <c r="Y151" s="32" t="s">
        <v>782</v>
      </c>
    </row>
    <row r="152" spans="1:25" ht="15.95">
      <c r="A152" s="37">
        <v>706</v>
      </c>
      <c r="B152" s="31" t="s">
        <v>423</v>
      </c>
      <c r="C152" s="31" t="s">
        <v>424</v>
      </c>
      <c r="D152" s="31">
        <v>2015</v>
      </c>
      <c r="E152" s="31" t="s">
        <v>251</v>
      </c>
      <c r="F152" s="44" t="s">
        <v>779</v>
      </c>
      <c r="G152" s="41">
        <v>30.27</v>
      </c>
      <c r="H152" s="39" t="s">
        <v>780</v>
      </c>
      <c r="I152" s="41">
        <v>8.4499999999999993</v>
      </c>
      <c r="J152" s="41">
        <v>19.453333333333333</v>
      </c>
      <c r="K152" s="39">
        <f t="shared" si="15"/>
        <v>377.66506800000002</v>
      </c>
      <c r="L152" s="41">
        <f t="shared" si="12"/>
        <v>3.5822485207100594</v>
      </c>
      <c r="M152" s="31">
        <f t="shared" si="16"/>
        <v>44.694090887573971</v>
      </c>
      <c r="N152" s="6" t="s">
        <v>36</v>
      </c>
      <c r="O152" s="6" t="s">
        <v>36</v>
      </c>
      <c r="P152" s="6" t="s">
        <v>36</v>
      </c>
      <c r="Q152" s="31">
        <v>59</v>
      </c>
      <c r="R152" s="31">
        <v>0</v>
      </c>
      <c r="S152" s="31">
        <v>39.67</v>
      </c>
      <c r="T152" s="31">
        <v>0</v>
      </c>
      <c r="U152" s="31">
        <v>0</v>
      </c>
      <c r="V152" s="31">
        <v>0</v>
      </c>
      <c r="W152" s="31">
        <v>1.33</v>
      </c>
      <c r="X152" s="50">
        <f>-(((Q152/(Q152+R152+S152))*LN(Q152/(Q152+R152+S152)))+((S152/(Q152+R152+S152))*LN(S152/(Q152+R152+S152))))/LN(3)</f>
        <v>0.61334924697660997</v>
      </c>
      <c r="Y152" s="32" t="s">
        <v>782</v>
      </c>
    </row>
    <row r="153" spans="1:25" ht="15.95">
      <c r="A153" s="37">
        <v>705</v>
      </c>
      <c r="B153" s="31" t="s">
        <v>421</v>
      </c>
      <c r="C153" s="31" t="s">
        <v>422</v>
      </c>
      <c r="D153" s="31">
        <v>2015</v>
      </c>
      <c r="E153" s="31" t="s">
        <v>251</v>
      </c>
      <c r="F153" s="44" t="s">
        <v>779</v>
      </c>
      <c r="G153" s="41">
        <v>29.96</v>
      </c>
      <c r="H153" s="39" t="s">
        <v>780</v>
      </c>
      <c r="I153" s="41">
        <v>9.33</v>
      </c>
      <c r="J153" s="45">
        <v>27.692857142857147</v>
      </c>
      <c r="K153" s="39">
        <f t="shared" si="15"/>
        <v>537.62635928571433</v>
      </c>
      <c r="L153" s="41">
        <f t="shared" si="12"/>
        <v>3.2111468381564845</v>
      </c>
      <c r="M153" s="31">
        <f t="shared" si="16"/>
        <v>57.623403996325223</v>
      </c>
      <c r="N153" s="6" t="s">
        <v>36</v>
      </c>
      <c r="O153" s="6" t="s">
        <v>36</v>
      </c>
      <c r="P153" s="6" t="s">
        <v>36</v>
      </c>
      <c r="Q153" s="31">
        <v>40.67</v>
      </c>
      <c r="R153" s="31">
        <v>0</v>
      </c>
      <c r="S153" s="31">
        <v>58</v>
      </c>
      <c r="T153" s="31">
        <v>0</v>
      </c>
      <c r="U153" s="31">
        <v>0</v>
      </c>
      <c r="V153" s="31">
        <v>0</v>
      </c>
      <c r="W153" s="31">
        <v>1.33</v>
      </c>
      <c r="X153" s="50">
        <f>-(((Q153/(Q153+R153+S153))*LN(Q153/(Q153+R153+S153)))+((S153/(Q153+R153+S153))*LN(S153/(Q153+R153+S153))))/LN(3)</f>
        <v>0.61681714084056227</v>
      </c>
      <c r="Y153" s="32" t="s">
        <v>782</v>
      </c>
    </row>
    <row r="154" spans="1:25" ht="15.95">
      <c r="A154" s="37">
        <v>704</v>
      </c>
      <c r="B154" s="31" t="s">
        <v>419</v>
      </c>
      <c r="C154" s="31" t="s">
        <v>420</v>
      </c>
      <c r="D154" s="31">
        <v>2015</v>
      </c>
      <c r="E154" s="31" t="s">
        <v>251</v>
      </c>
      <c r="F154" s="44" t="s">
        <v>779</v>
      </c>
      <c r="G154" s="41">
        <v>11.05</v>
      </c>
      <c r="H154" s="39" t="s">
        <v>780</v>
      </c>
      <c r="I154" s="41">
        <v>5.47</v>
      </c>
      <c r="J154" s="41">
        <v>12.819999999999999</v>
      </c>
      <c r="K154" s="39">
        <f t="shared" si="15"/>
        <v>248.88619799999998</v>
      </c>
      <c r="L154" s="41">
        <f t="shared" si="12"/>
        <v>2.0201096892138941</v>
      </c>
      <c r="M154" s="31">
        <f t="shared" si="16"/>
        <v>45.500219012797075</v>
      </c>
      <c r="N154" s="6" t="s">
        <v>36</v>
      </c>
      <c r="O154" s="6" t="s">
        <v>36</v>
      </c>
      <c r="P154" s="6" t="s">
        <v>36</v>
      </c>
      <c r="Q154" s="31">
        <v>37.33</v>
      </c>
      <c r="R154" s="31">
        <v>0</v>
      </c>
      <c r="S154" s="31">
        <v>61.33</v>
      </c>
      <c r="T154" s="31">
        <v>0</v>
      </c>
      <c r="U154" s="31">
        <v>0</v>
      </c>
      <c r="V154" s="31">
        <v>0</v>
      </c>
      <c r="W154" s="31">
        <v>1.33</v>
      </c>
      <c r="X154" s="50">
        <f>-(((Q154/(Q154+R154+S154))*LN(Q154/(Q154+R154+S154)))+((S154/(Q154+R154+S154))*LN(S154/(Q154+R154+S154))))/LN(3)</f>
        <v>0.60372581627731825</v>
      </c>
      <c r="Y154" s="32" t="s">
        <v>782</v>
      </c>
    </row>
    <row r="155" spans="1:25" ht="15.95">
      <c r="A155" s="37">
        <v>703</v>
      </c>
      <c r="B155" s="31" t="s">
        <v>417</v>
      </c>
      <c r="C155" s="31" t="s">
        <v>418</v>
      </c>
      <c r="D155" s="31">
        <v>2015</v>
      </c>
      <c r="E155" s="31" t="s">
        <v>251</v>
      </c>
      <c r="F155" s="44" t="s">
        <v>779</v>
      </c>
      <c r="G155" s="41">
        <v>16.329999999999998</v>
      </c>
      <c r="H155" s="39" t="s">
        <v>780</v>
      </c>
      <c r="I155" s="41">
        <v>11.17</v>
      </c>
      <c r="J155" s="41">
        <v>17.920000000000002</v>
      </c>
      <c r="K155" s="39">
        <f t="shared" si="15"/>
        <v>347.89708800000005</v>
      </c>
      <c r="L155" s="41">
        <f t="shared" si="12"/>
        <v>1.4619516562220232</v>
      </c>
      <c r="M155" s="31">
        <f t="shared" si="16"/>
        <v>31.145665890778876</v>
      </c>
      <c r="N155" s="6" t="s">
        <v>36</v>
      </c>
      <c r="O155" s="6" t="s">
        <v>36</v>
      </c>
      <c r="P155" s="6" t="s">
        <v>36</v>
      </c>
      <c r="Q155" s="31">
        <v>44</v>
      </c>
      <c r="R155" s="31">
        <v>0</v>
      </c>
      <c r="S155" s="31">
        <v>55.67</v>
      </c>
      <c r="T155" s="31">
        <v>0</v>
      </c>
      <c r="U155" s="31">
        <v>0</v>
      </c>
      <c r="V155" s="31">
        <v>0</v>
      </c>
      <c r="W155" s="31">
        <v>0.33</v>
      </c>
      <c r="X155" s="50">
        <f>-(((Q155/(Q155+R155+S155))*LN(Q155/(Q155+R155+S155)))+((S155/(Q155+R155+S155))*LN(S155/(Q155+R155+S155))))/LN(3)</f>
        <v>0.62467608312482192</v>
      </c>
      <c r="Y155" s="32" t="s">
        <v>782</v>
      </c>
    </row>
    <row r="156" spans="1:25" ht="15.95">
      <c r="A156" s="37">
        <v>702</v>
      </c>
      <c r="B156" s="31" t="s">
        <v>813</v>
      </c>
      <c r="C156" s="31" t="s">
        <v>36</v>
      </c>
      <c r="D156" s="31">
        <v>2015</v>
      </c>
      <c r="E156" s="31" t="s">
        <v>251</v>
      </c>
      <c r="F156" s="44" t="s">
        <v>779</v>
      </c>
      <c r="G156" s="41">
        <v>13.86</v>
      </c>
      <c r="H156" s="39" t="s">
        <v>780</v>
      </c>
      <c r="I156" s="41">
        <v>5.63</v>
      </c>
      <c r="J156" s="41">
        <v>13.886666666666668</v>
      </c>
      <c r="K156" s="39">
        <f t="shared" si="15"/>
        <v>269.59435800000006</v>
      </c>
      <c r="L156" s="41">
        <f t="shared" si="12"/>
        <v>2.4618117229129663</v>
      </c>
      <c r="M156" s="31">
        <f t="shared" si="16"/>
        <v>47.885321136767331</v>
      </c>
      <c r="N156" s="6" t="s">
        <v>36</v>
      </c>
      <c r="O156" s="6" t="s">
        <v>36</v>
      </c>
      <c r="P156" s="6" t="s">
        <v>36</v>
      </c>
      <c r="Q156" s="31" t="s">
        <v>36</v>
      </c>
      <c r="R156" s="31" t="s">
        <v>36</v>
      </c>
      <c r="S156" s="31" t="s">
        <v>36</v>
      </c>
      <c r="T156" s="31" t="s">
        <v>36</v>
      </c>
      <c r="U156" s="31" t="s">
        <v>36</v>
      </c>
      <c r="V156" s="31" t="s">
        <v>36</v>
      </c>
      <c r="W156" s="31" t="s">
        <v>36</v>
      </c>
      <c r="X156" s="31" t="s">
        <v>36</v>
      </c>
      <c r="Y156" s="32" t="s">
        <v>782</v>
      </c>
    </row>
    <row r="157" spans="1:25" ht="15.95">
      <c r="A157" s="37">
        <v>701</v>
      </c>
      <c r="B157" s="31" t="s">
        <v>415</v>
      </c>
      <c r="C157" s="31" t="s">
        <v>416</v>
      </c>
      <c r="D157" s="31">
        <v>2015</v>
      </c>
      <c r="E157" s="31" t="s">
        <v>269</v>
      </c>
      <c r="F157" s="44" t="s">
        <v>779</v>
      </c>
      <c r="G157" s="41">
        <v>18.87</v>
      </c>
      <c r="H157" s="39" t="s">
        <v>780</v>
      </c>
      <c r="I157" s="41">
        <v>8.08</v>
      </c>
      <c r="J157" s="41">
        <v>13.707142857142859</v>
      </c>
      <c r="K157" s="39">
        <f t="shared" si="15"/>
        <v>266.10910071428577</v>
      </c>
      <c r="L157" s="41">
        <f t="shared" si="12"/>
        <v>2.3353960396039604</v>
      </c>
      <c r="M157" s="31">
        <f t="shared" si="16"/>
        <v>32.934294642857147</v>
      </c>
      <c r="N157" s="6" t="s">
        <v>36</v>
      </c>
      <c r="O157" s="6" t="s">
        <v>36</v>
      </c>
      <c r="P157" s="6" t="s">
        <v>36</v>
      </c>
      <c r="Q157" s="31">
        <v>45</v>
      </c>
      <c r="R157" s="31">
        <v>17.329999999999998</v>
      </c>
      <c r="S157" s="31">
        <v>37</v>
      </c>
      <c r="T157" s="31">
        <v>0</v>
      </c>
      <c r="U157" s="31">
        <v>0</v>
      </c>
      <c r="V157" s="31">
        <v>0</v>
      </c>
      <c r="W157" s="31">
        <v>0.67</v>
      </c>
      <c r="X157" s="50">
        <f>-(((Q157/(Q157+R157+S157))*LN(Q157/(Q157+R157+S157)))+((R157/(Q157+R157+S157))*LN(R157/(Q157+R157+S157)))+((S157/(Q157+R157+S157))*LN(S157/(Q157+R157+S157))))/LN(3)</f>
        <v>0.93862186237704626</v>
      </c>
      <c r="Y157" s="32" t="s">
        <v>782</v>
      </c>
    </row>
    <row r="158" spans="1:25" ht="15.95">
      <c r="A158" s="37">
        <v>700</v>
      </c>
      <c r="B158" s="31" t="s">
        <v>413</v>
      </c>
      <c r="C158" s="31" t="s">
        <v>414</v>
      </c>
      <c r="D158" s="31">
        <v>2015</v>
      </c>
      <c r="E158" s="31" t="s">
        <v>269</v>
      </c>
      <c r="F158" s="44" t="s">
        <v>779</v>
      </c>
      <c r="G158" s="41">
        <v>21.62</v>
      </c>
      <c r="H158" s="39" t="s">
        <v>780</v>
      </c>
      <c r="I158" s="41">
        <v>7.48</v>
      </c>
      <c r="J158" s="41">
        <v>19.13571428571429</v>
      </c>
      <c r="K158" s="39">
        <f t="shared" si="15"/>
        <v>371.49884357142872</v>
      </c>
      <c r="L158" s="41">
        <f t="shared" si="12"/>
        <v>2.8903743315508019</v>
      </c>
      <c r="M158" s="31">
        <f t="shared" si="16"/>
        <v>49.665620798319345</v>
      </c>
      <c r="N158" s="6" t="s">
        <v>36</v>
      </c>
      <c r="O158" s="6" t="s">
        <v>36</v>
      </c>
      <c r="P158" s="6" t="s">
        <v>36</v>
      </c>
      <c r="Q158" s="31">
        <v>46.67</v>
      </c>
      <c r="R158" s="31">
        <v>9.67</v>
      </c>
      <c r="S158" s="31">
        <v>42.33</v>
      </c>
      <c r="T158" s="31">
        <v>0</v>
      </c>
      <c r="U158" s="31">
        <v>0</v>
      </c>
      <c r="V158" s="31">
        <v>0</v>
      </c>
      <c r="W158" s="31">
        <v>1.33</v>
      </c>
      <c r="X158" s="50">
        <f>-(((Q158/(Q158+R158+S158))*LN(Q158/(Q158+R158+S158)))+((R158/(Q158+R158+S158))*LN(R158/(Q158+R158+S158)))+((S158/(Q158+R158+S158))*LN(S158/(Q158+R158+S158))))/LN(3)</f>
        <v>0.86000978404231265</v>
      </c>
      <c r="Y158" s="32" t="s">
        <v>782</v>
      </c>
    </row>
    <row r="159" spans="1:25" ht="15.95">
      <c r="A159" s="37">
        <v>699</v>
      </c>
      <c r="B159" s="31" t="s">
        <v>814</v>
      </c>
      <c r="C159" s="31" t="s">
        <v>36</v>
      </c>
      <c r="D159" s="31">
        <v>2015</v>
      </c>
      <c r="E159" s="31" t="s">
        <v>269</v>
      </c>
      <c r="F159" s="44" t="s">
        <v>779</v>
      </c>
      <c r="G159" s="41">
        <v>31.11</v>
      </c>
      <c r="H159" s="39" t="s">
        <v>780</v>
      </c>
      <c r="I159" s="41">
        <v>12.71</v>
      </c>
      <c r="J159" s="41" t="s">
        <v>36</v>
      </c>
      <c r="K159" s="41" t="s">
        <v>36</v>
      </c>
      <c r="L159" s="41">
        <f t="shared" si="12"/>
        <v>2.4476789929189611</v>
      </c>
      <c r="M159" s="31" t="s">
        <v>36</v>
      </c>
      <c r="N159" s="6" t="s">
        <v>36</v>
      </c>
      <c r="O159" s="6" t="s">
        <v>36</v>
      </c>
      <c r="P159" s="6" t="s">
        <v>36</v>
      </c>
      <c r="Q159" s="31" t="s">
        <v>36</v>
      </c>
      <c r="R159" s="31" t="s">
        <v>36</v>
      </c>
      <c r="S159" s="31" t="s">
        <v>36</v>
      </c>
      <c r="T159" s="31" t="s">
        <v>36</v>
      </c>
      <c r="U159" s="31" t="s">
        <v>36</v>
      </c>
      <c r="V159" s="31" t="s">
        <v>36</v>
      </c>
      <c r="W159" s="31" t="s">
        <v>36</v>
      </c>
      <c r="X159" s="31" t="s">
        <v>36</v>
      </c>
      <c r="Y159" s="32" t="s">
        <v>782</v>
      </c>
    </row>
    <row r="160" spans="1:25" ht="15.95">
      <c r="A160" s="37">
        <v>698</v>
      </c>
      <c r="B160" s="31" t="s">
        <v>411</v>
      </c>
      <c r="C160" s="44" t="s">
        <v>412</v>
      </c>
      <c r="D160" s="31">
        <v>2015</v>
      </c>
      <c r="E160" s="31" t="s">
        <v>269</v>
      </c>
      <c r="F160" s="44" t="s">
        <v>779</v>
      </c>
      <c r="G160" s="41">
        <v>18.16</v>
      </c>
      <c r="H160" s="39" t="s">
        <v>780</v>
      </c>
      <c r="I160" s="41">
        <v>7.78</v>
      </c>
      <c r="J160" s="41">
        <v>20.814285714285713</v>
      </c>
      <c r="K160" s="39">
        <f>J160*194.139*0.1</f>
        <v>404.08646142857145</v>
      </c>
      <c r="L160" s="41">
        <f t="shared" si="12"/>
        <v>2.3341902313624678</v>
      </c>
      <c r="M160" s="31">
        <f>K160/I160</f>
        <v>51.93913385971355</v>
      </c>
      <c r="N160" s="6" t="s">
        <v>36</v>
      </c>
      <c r="O160" s="6" t="s">
        <v>36</v>
      </c>
      <c r="P160" s="6" t="s">
        <v>36</v>
      </c>
      <c r="Q160" s="31">
        <v>36.33</v>
      </c>
      <c r="R160" s="31">
        <v>15.67</v>
      </c>
      <c r="S160" s="31">
        <v>45</v>
      </c>
      <c r="T160" s="31">
        <v>0</v>
      </c>
      <c r="U160" s="31">
        <v>0</v>
      </c>
      <c r="V160" s="31">
        <v>0</v>
      </c>
      <c r="W160" s="31">
        <v>3</v>
      </c>
      <c r="X160" s="50">
        <f>-(((Q160/(Q160+R160+S160))*LN(Q160/(Q160+R160+S160)))+((R160/(Q160+R160+S160))*LN(R160/(Q160+R160+S160)))+((S160/(Q160+R160+S160))*LN(S160/(Q160+R160+S160))))/LN(3)</f>
        <v>0.9271913521181574</v>
      </c>
      <c r="Y160" s="32" t="s">
        <v>782</v>
      </c>
    </row>
    <row r="161" spans="1:25" ht="15.95">
      <c r="A161" s="37">
        <v>697</v>
      </c>
      <c r="B161" s="31" t="s">
        <v>409</v>
      </c>
      <c r="C161" s="44" t="s">
        <v>410</v>
      </c>
      <c r="D161" s="31">
        <v>2015</v>
      </c>
      <c r="E161" s="31" t="s">
        <v>269</v>
      </c>
      <c r="F161" s="44" t="s">
        <v>779</v>
      </c>
      <c r="G161" s="41">
        <v>29.11</v>
      </c>
      <c r="H161" s="39" t="s">
        <v>780</v>
      </c>
      <c r="I161" s="41">
        <v>11.76</v>
      </c>
      <c r="J161" s="41">
        <v>32.242857142857147</v>
      </c>
      <c r="K161" s="39">
        <f>J161*194.139*0.1</f>
        <v>625.95960428571448</v>
      </c>
      <c r="L161" s="41">
        <f t="shared" si="12"/>
        <v>2.4753401360544216</v>
      </c>
      <c r="M161" s="31">
        <f>K161/I161</f>
        <v>53.227857507288647</v>
      </c>
      <c r="N161" s="6" t="s">
        <v>36</v>
      </c>
      <c r="O161" s="6" t="s">
        <v>36</v>
      </c>
      <c r="P161" s="6" t="s">
        <v>36</v>
      </c>
      <c r="Q161" s="31">
        <v>30.67</v>
      </c>
      <c r="R161" s="31">
        <v>24.33</v>
      </c>
      <c r="S161" s="31">
        <v>44.67</v>
      </c>
      <c r="T161" s="31">
        <v>0</v>
      </c>
      <c r="U161" s="31">
        <v>0</v>
      </c>
      <c r="V161" s="31">
        <v>0</v>
      </c>
      <c r="W161" s="31">
        <v>0.33</v>
      </c>
      <c r="X161" s="50">
        <f>-(((Q161/(Q161+R161+S161))*LN(Q161/(Q161+R161+S161)))+((R161/(Q161+R161+S161))*LN(R161/(Q161+R161+S161)))+((S161/(Q161+R161+S161))*LN(S161/(Q161+R161+S161))))/LN(3)</f>
        <v>0.9708479238628297</v>
      </c>
      <c r="Y161" s="32" t="s">
        <v>782</v>
      </c>
    </row>
    <row r="162" spans="1:25" ht="15.95">
      <c r="A162" s="37">
        <v>696</v>
      </c>
      <c r="B162" s="31" t="s">
        <v>815</v>
      </c>
      <c r="C162" s="31" t="s">
        <v>36</v>
      </c>
      <c r="D162" s="31">
        <v>2015</v>
      </c>
      <c r="E162" s="31" t="s">
        <v>269</v>
      </c>
      <c r="F162" s="44" t="s">
        <v>779</v>
      </c>
      <c r="G162" s="41">
        <v>33.35</v>
      </c>
      <c r="H162" s="39" t="s">
        <v>780</v>
      </c>
      <c r="I162" s="41">
        <v>13.93</v>
      </c>
      <c r="J162" s="41" t="s">
        <v>36</v>
      </c>
      <c r="K162" s="41" t="s">
        <v>36</v>
      </c>
      <c r="L162" s="41">
        <f t="shared" si="12"/>
        <v>2.3941134242641784</v>
      </c>
      <c r="M162" s="31" t="s">
        <v>36</v>
      </c>
      <c r="N162" s="6" t="s">
        <v>36</v>
      </c>
      <c r="O162" s="6" t="s">
        <v>36</v>
      </c>
      <c r="P162" s="6" t="s">
        <v>36</v>
      </c>
      <c r="Q162" s="31" t="s">
        <v>36</v>
      </c>
      <c r="R162" s="31" t="s">
        <v>36</v>
      </c>
      <c r="S162" s="31" t="s">
        <v>36</v>
      </c>
      <c r="T162" s="31" t="s">
        <v>36</v>
      </c>
      <c r="U162" s="31" t="s">
        <v>36</v>
      </c>
      <c r="V162" s="31" t="s">
        <v>36</v>
      </c>
      <c r="W162" s="31" t="s">
        <v>36</v>
      </c>
      <c r="X162" s="31" t="s">
        <v>36</v>
      </c>
      <c r="Y162" s="32" t="s">
        <v>782</v>
      </c>
    </row>
    <row r="163" spans="1:25" ht="15.95">
      <c r="A163" s="37">
        <v>695</v>
      </c>
      <c r="B163" s="31" t="s">
        <v>816</v>
      </c>
      <c r="C163" s="31" t="s">
        <v>36</v>
      </c>
      <c r="D163" s="31">
        <v>2015</v>
      </c>
      <c r="E163" s="31" t="s">
        <v>269</v>
      </c>
      <c r="F163" s="44" t="s">
        <v>779</v>
      </c>
      <c r="G163" s="41">
        <v>12.39</v>
      </c>
      <c r="H163" s="39" t="s">
        <v>780</v>
      </c>
      <c r="I163" s="41">
        <v>6.92</v>
      </c>
      <c r="J163" s="41" t="s">
        <v>36</v>
      </c>
      <c r="K163" s="41" t="s">
        <v>36</v>
      </c>
      <c r="L163" s="41">
        <f t="shared" ref="L163:L180" si="17">G163/I163</f>
        <v>1.7904624277456649</v>
      </c>
      <c r="M163" s="31" t="s">
        <v>36</v>
      </c>
      <c r="N163" s="6" t="s">
        <v>36</v>
      </c>
      <c r="O163" s="6" t="s">
        <v>36</v>
      </c>
      <c r="P163" s="6" t="s">
        <v>36</v>
      </c>
      <c r="Q163" s="31" t="s">
        <v>36</v>
      </c>
      <c r="R163" s="31" t="s">
        <v>36</v>
      </c>
      <c r="S163" s="31" t="s">
        <v>36</v>
      </c>
      <c r="T163" s="31" t="s">
        <v>36</v>
      </c>
      <c r="U163" s="31" t="s">
        <v>36</v>
      </c>
      <c r="V163" s="31" t="s">
        <v>36</v>
      </c>
      <c r="W163" s="31" t="s">
        <v>36</v>
      </c>
      <c r="X163" s="31" t="s">
        <v>36</v>
      </c>
      <c r="Y163" s="32" t="s">
        <v>782</v>
      </c>
    </row>
    <row r="164" spans="1:25" ht="15.95">
      <c r="A164" s="37">
        <v>694</v>
      </c>
      <c r="B164" s="31" t="s">
        <v>817</v>
      </c>
      <c r="C164" s="31" t="s">
        <v>36</v>
      </c>
      <c r="D164" s="31">
        <v>2015</v>
      </c>
      <c r="E164" s="31" t="s">
        <v>269</v>
      </c>
      <c r="F164" s="44" t="s">
        <v>779</v>
      </c>
      <c r="G164" s="41">
        <v>21.18</v>
      </c>
      <c r="H164" s="39" t="s">
        <v>780</v>
      </c>
      <c r="I164" s="41">
        <v>7.14</v>
      </c>
      <c r="J164" s="41" t="s">
        <v>36</v>
      </c>
      <c r="K164" s="41" t="s">
        <v>36</v>
      </c>
      <c r="L164" s="41">
        <f t="shared" si="17"/>
        <v>2.9663865546218489</v>
      </c>
      <c r="M164" s="31" t="s">
        <v>36</v>
      </c>
      <c r="N164" s="6" t="s">
        <v>36</v>
      </c>
      <c r="O164" s="6" t="s">
        <v>36</v>
      </c>
      <c r="P164" s="6" t="s">
        <v>36</v>
      </c>
      <c r="Q164" s="31" t="s">
        <v>36</v>
      </c>
      <c r="R164" s="31" t="s">
        <v>36</v>
      </c>
      <c r="S164" s="31" t="s">
        <v>36</v>
      </c>
      <c r="T164" s="31" t="s">
        <v>36</v>
      </c>
      <c r="U164" s="31" t="s">
        <v>36</v>
      </c>
      <c r="V164" s="31" t="s">
        <v>36</v>
      </c>
      <c r="W164" s="31" t="s">
        <v>36</v>
      </c>
      <c r="X164" s="31" t="s">
        <v>36</v>
      </c>
      <c r="Y164" s="32" t="s">
        <v>782</v>
      </c>
    </row>
    <row r="165" spans="1:25" ht="15.95">
      <c r="A165" s="37">
        <v>693</v>
      </c>
      <c r="B165" s="31" t="s">
        <v>407</v>
      </c>
      <c r="C165" s="44" t="s">
        <v>408</v>
      </c>
      <c r="D165" s="31">
        <v>2015</v>
      </c>
      <c r="E165" s="31" t="s">
        <v>269</v>
      </c>
      <c r="F165" s="44" t="s">
        <v>779</v>
      </c>
      <c r="G165" s="41">
        <v>16.41</v>
      </c>
      <c r="H165" s="39" t="s">
        <v>780</v>
      </c>
      <c r="I165" s="41">
        <v>5.37</v>
      </c>
      <c r="J165" s="41">
        <v>11.85</v>
      </c>
      <c r="K165" s="39">
        <f>J165*194.139*0.1</f>
        <v>230.05471499999999</v>
      </c>
      <c r="L165" s="41">
        <f t="shared" si="17"/>
        <v>3.0558659217877095</v>
      </c>
      <c r="M165" s="31">
        <f>K165/I165</f>
        <v>42.840729050279329</v>
      </c>
      <c r="N165" s="6" t="s">
        <v>36</v>
      </c>
      <c r="O165" s="6" t="s">
        <v>36</v>
      </c>
      <c r="P165" s="6" t="s">
        <v>36</v>
      </c>
      <c r="Q165" s="31">
        <v>36.67</v>
      </c>
      <c r="R165" s="31">
        <v>13.67</v>
      </c>
      <c r="S165" s="31">
        <v>48.33</v>
      </c>
      <c r="T165" s="31">
        <v>0</v>
      </c>
      <c r="U165" s="31">
        <v>0</v>
      </c>
      <c r="V165" s="31">
        <v>0</v>
      </c>
      <c r="W165" s="31">
        <v>1.33</v>
      </c>
      <c r="X165" s="50">
        <f>-(((Q165/(Q165+R165+S165))*LN(Q165/(Q165+R165+S165)))+((R165/(Q165+R165+S165))*LN(R165/(Q165+R165+S165)))+((S165/(Q165+R165+S165))*LN(S165/(Q165+R165+S165))))/LN(3)</f>
        <v>0.90231561403811278</v>
      </c>
      <c r="Y165" s="32" t="s">
        <v>782</v>
      </c>
    </row>
    <row r="166" spans="1:25" ht="15.95">
      <c r="A166" s="37">
        <v>692</v>
      </c>
      <c r="B166" s="31" t="s">
        <v>405</v>
      </c>
      <c r="C166" s="44" t="s">
        <v>406</v>
      </c>
      <c r="D166" s="31">
        <v>2015</v>
      </c>
      <c r="E166" s="31" t="s">
        <v>269</v>
      </c>
      <c r="F166" s="44" t="s">
        <v>779</v>
      </c>
      <c r="G166" s="41">
        <v>14.57</v>
      </c>
      <c r="H166" s="39" t="s">
        <v>780</v>
      </c>
      <c r="I166" s="41">
        <v>5.8</v>
      </c>
      <c r="J166" s="41">
        <v>9.4928571428571455</v>
      </c>
      <c r="K166" s="39">
        <f>J166*194.139*0.1</f>
        <v>184.29337928571437</v>
      </c>
      <c r="L166" s="41">
        <f t="shared" si="17"/>
        <v>2.5120689655172415</v>
      </c>
      <c r="M166" s="31">
        <f>K166/I166</f>
        <v>31.774720566502477</v>
      </c>
      <c r="N166" s="6" t="s">
        <v>36</v>
      </c>
      <c r="O166" s="6" t="s">
        <v>36</v>
      </c>
      <c r="P166" s="6" t="s">
        <v>36</v>
      </c>
      <c r="Q166" s="31">
        <v>37</v>
      </c>
      <c r="R166" s="31">
        <v>6</v>
      </c>
      <c r="S166" s="31">
        <v>56.33</v>
      </c>
      <c r="T166" s="31">
        <v>0</v>
      </c>
      <c r="U166" s="31">
        <v>0</v>
      </c>
      <c r="V166" s="31">
        <v>0</v>
      </c>
      <c r="W166" s="31">
        <v>0.67</v>
      </c>
      <c r="X166" s="50">
        <f>-(((Q166/(Q166+R166+S166))*LN(Q166/(Q166+R166+S166)))+((R166/(Q166+R166+S166))*LN(R166/(Q166+R166+S166)))+((S166/(Q166+R166+S166))*LN(S166/(Q166+R166+S166))))/LN(3)</f>
        <v>0.78194849320677007</v>
      </c>
      <c r="Y166" s="32" t="s">
        <v>782</v>
      </c>
    </row>
    <row r="167" spans="1:25" ht="15.95">
      <c r="A167" s="37">
        <v>691</v>
      </c>
      <c r="B167" s="31" t="s">
        <v>403</v>
      </c>
      <c r="C167" s="44" t="s">
        <v>404</v>
      </c>
      <c r="D167" s="31">
        <v>2015</v>
      </c>
      <c r="E167" s="31" t="s">
        <v>269</v>
      </c>
      <c r="F167" s="44" t="s">
        <v>779</v>
      </c>
      <c r="G167" s="41">
        <v>35.93</v>
      </c>
      <c r="H167" s="39" t="s">
        <v>780</v>
      </c>
      <c r="I167" s="41">
        <v>10.69</v>
      </c>
      <c r="J167" s="45">
        <v>26.6</v>
      </c>
      <c r="K167" s="39">
        <f>J167*194.139*0.1</f>
        <v>516.40974000000006</v>
      </c>
      <c r="L167" s="41">
        <f t="shared" si="17"/>
        <v>3.3610851262862491</v>
      </c>
      <c r="M167" s="31">
        <f>K167/I167</f>
        <v>48.307739943872782</v>
      </c>
      <c r="N167" s="6" t="s">
        <v>36</v>
      </c>
      <c r="O167" s="6" t="s">
        <v>36</v>
      </c>
      <c r="P167" s="6" t="s">
        <v>36</v>
      </c>
      <c r="Q167" s="31">
        <v>38</v>
      </c>
      <c r="R167" s="31">
        <v>0.33</v>
      </c>
      <c r="S167" s="31">
        <v>60.33</v>
      </c>
      <c r="T167" s="31">
        <v>0</v>
      </c>
      <c r="U167" s="31">
        <v>0</v>
      </c>
      <c r="V167" s="31">
        <v>0</v>
      </c>
      <c r="W167" s="31">
        <v>1.33</v>
      </c>
      <c r="X167" s="50">
        <f>-(((Q167/(Q167+R167+S167))*LN(Q167/(Q167+R167+S167)))+((R167/(Q167+R167+S167))*LN(R167/(Q167+R167+S167)))+((S167/(Q167+R167+S167))*LN(S167/(Q167+R167+S167))))/LN(3)</f>
        <v>0.62561629809779151</v>
      </c>
      <c r="Y167" s="32" t="s">
        <v>818</v>
      </c>
    </row>
    <row r="168" spans="1:25">
      <c r="A168" s="37">
        <v>690</v>
      </c>
      <c r="B168" s="31" t="s">
        <v>819</v>
      </c>
      <c r="C168" s="31" t="s">
        <v>36</v>
      </c>
      <c r="D168" s="31">
        <v>2015</v>
      </c>
      <c r="E168" s="31" t="s">
        <v>269</v>
      </c>
      <c r="F168" s="44" t="s">
        <v>779</v>
      </c>
      <c r="G168" s="41">
        <v>31</v>
      </c>
      <c r="H168" s="41" t="s">
        <v>780</v>
      </c>
      <c r="I168" s="41">
        <v>10.44</v>
      </c>
      <c r="J168" s="41" t="s">
        <v>36</v>
      </c>
      <c r="K168" s="41" t="s">
        <v>36</v>
      </c>
      <c r="L168" s="41">
        <f t="shared" si="17"/>
        <v>2.9693486590038316</v>
      </c>
      <c r="M168" s="31" t="s">
        <v>36</v>
      </c>
      <c r="N168" s="6" t="s">
        <v>36</v>
      </c>
      <c r="O168" s="6" t="s">
        <v>36</v>
      </c>
      <c r="P168" s="6" t="s">
        <v>36</v>
      </c>
      <c r="Q168" s="31" t="s">
        <v>36</v>
      </c>
      <c r="R168" s="31" t="s">
        <v>36</v>
      </c>
      <c r="S168" s="31" t="s">
        <v>36</v>
      </c>
      <c r="T168" s="31" t="s">
        <v>36</v>
      </c>
      <c r="U168" s="31" t="s">
        <v>36</v>
      </c>
      <c r="V168" s="31" t="s">
        <v>36</v>
      </c>
      <c r="W168" s="31" t="s">
        <v>36</v>
      </c>
      <c r="X168" s="31" t="s">
        <v>36</v>
      </c>
      <c r="Y168" s="32" t="s">
        <v>818</v>
      </c>
    </row>
    <row r="169" spans="1:25" ht="15.95">
      <c r="A169" s="37">
        <v>689</v>
      </c>
      <c r="B169" s="31" t="s">
        <v>401</v>
      </c>
      <c r="C169" s="31" t="s">
        <v>402</v>
      </c>
      <c r="D169" s="31">
        <v>2015</v>
      </c>
      <c r="E169" s="31" t="s">
        <v>269</v>
      </c>
      <c r="F169" s="44" t="s">
        <v>779</v>
      </c>
      <c r="G169" s="41">
        <v>31.24</v>
      </c>
      <c r="H169" s="39" t="s">
        <v>780</v>
      </c>
      <c r="I169" s="41">
        <v>9.16</v>
      </c>
      <c r="J169" s="41">
        <v>26.064285714285717</v>
      </c>
      <c r="K169" s="39">
        <f>J169*194.139*0.1</f>
        <v>506.00943642857146</v>
      </c>
      <c r="L169" s="41">
        <f t="shared" si="17"/>
        <v>3.410480349344978</v>
      </c>
      <c r="M169" s="31">
        <f>K169/I169</f>
        <v>55.241204850280724</v>
      </c>
      <c r="N169" s="6" t="s">
        <v>36</v>
      </c>
      <c r="O169" s="6" t="s">
        <v>36</v>
      </c>
      <c r="P169" s="6" t="s">
        <v>36</v>
      </c>
      <c r="Q169" s="31">
        <v>53.67</v>
      </c>
      <c r="R169" s="31">
        <v>13.67</v>
      </c>
      <c r="S169" s="31">
        <v>30.67</v>
      </c>
      <c r="T169" s="31">
        <v>0</v>
      </c>
      <c r="U169" s="31">
        <v>0</v>
      </c>
      <c r="V169" s="31">
        <v>0</v>
      </c>
      <c r="W169" s="31">
        <v>2</v>
      </c>
      <c r="X169" s="50">
        <f>-(((Q169/(Q169+R169+S169))*LN(Q169/(Q169+R169+S169)))+((R169/(Q169+R169+S169))*LN(R169/(Q169+R169+S169)))+((S169/(Q169+R169+S169))*LN(S169/(Q169+R169+S169))))/LN(3)</f>
        <v>0.88117857613812967</v>
      </c>
      <c r="Y169" s="32" t="s">
        <v>782</v>
      </c>
    </row>
    <row r="170" spans="1:25">
      <c r="A170" s="37">
        <v>688</v>
      </c>
      <c r="B170" s="31" t="s">
        <v>820</v>
      </c>
      <c r="C170" s="31" t="s">
        <v>36</v>
      </c>
      <c r="D170" s="31">
        <v>2015</v>
      </c>
      <c r="E170" s="31" t="s">
        <v>269</v>
      </c>
      <c r="F170" s="44" t="s">
        <v>779</v>
      </c>
      <c r="G170" s="46">
        <v>1.84</v>
      </c>
      <c r="H170" s="46" t="s">
        <v>788</v>
      </c>
      <c r="I170" s="41">
        <v>1.7</v>
      </c>
      <c r="J170" s="41" t="s">
        <v>36</v>
      </c>
      <c r="K170" s="41" t="s">
        <v>36</v>
      </c>
      <c r="L170" s="41">
        <f t="shared" si="17"/>
        <v>1.0823529411764707</v>
      </c>
      <c r="M170" s="31" t="s">
        <v>36</v>
      </c>
      <c r="N170" s="6" t="s">
        <v>36</v>
      </c>
      <c r="O170" s="6" t="s">
        <v>36</v>
      </c>
      <c r="P170" s="6" t="s">
        <v>36</v>
      </c>
      <c r="Q170" s="31" t="s">
        <v>36</v>
      </c>
      <c r="R170" s="31" t="s">
        <v>36</v>
      </c>
      <c r="S170" s="31" t="s">
        <v>36</v>
      </c>
      <c r="T170" s="31" t="s">
        <v>36</v>
      </c>
      <c r="U170" s="31" t="s">
        <v>36</v>
      </c>
      <c r="V170" s="31" t="s">
        <v>36</v>
      </c>
      <c r="W170" s="31" t="s">
        <v>36</v>
      </c>
      <c r="X170" s="31" t="s">
        <v>36</v>
      </c>
      <c r="Y170" s="32" t="s">
        <v>782</v>
      </c>
    </row>
    <row r="171" spans="1:25">
      <c r="A171" s="37">
        <v>687</v>
      </c>
      <c r="B171" s="31" t="s">
        <v>821</v>
      </c>
      <c r="C171" s="31" t="s">
        <v>36</v>
      </c>
      <c r="D171" s="31">
        <v>2015</v>
      </c>
      <c r="E171" s="31" t="s">
        <v>269</v>
      </c>
      <c r="F171" s="44" t="s">
        <v>779</v>
      </c>
      <c r="G171" s="41">
        <v>21.07</v>
      </c>
      <c r="H171" s="41" t="s">
        <v>780</v>
      </c>
      <c r="I171" s="41">
        <v>12.67</v>
      </c>
      <c r="J171" s="41" t="s">
        <v>36</v>
      </c>
      <c r="K171" s="41" t="s">
        <v>36</v>
      </c>
      <c r="L171" s="41">
        <f t="shared" si="17"/>
        <v>1.6629834254143647</v>
      </c>
      <c r="M171" s="31" t="s">
        <v>36</v>
      </c>
      <c r="N171" s="6" t="s">
        <v>36</v>
      </c>
      <c r="O171" s="6" t="s">
        <v>36</v>
      </c>
      <c r="P171" s="6" t="s">
        <v>36</v>
      </c>
      <c r="Q171" s="31" t="s">
        <v>36</v>
      </c>
      <c r="R171" s="31" t="s">
        <v>36</v>
      </c>
      <c r="S171" s="31" t="s">
        <v>36</v>
      </c>
      <c r="T171" s="31" t="s">
        <v>36</v>
      </c>
      <c r="U171" s="31" t="s">
        <v>36</v>
      </c>
      <c r="V171" s="31" t="s">
        <v>36</v>
      </c>
      <c r="W171" s="31" t="s">
        <v>36</v>
      </c>
      <c r="X171" s="31" t="s">
        <v>36</v>
      </c>
      <c r="Y171" s="32" t="s">
        <v>782</v>
      </c>
    </row>
    <row r="172" spans="1:25">
      <c r="A172" s="37">
        <v>686</v>
      </c>
      <c r="B172" s="31" t="s">
        <v>399</v>
      </c>
      <c r="C172" s="31" t="s">
        <v>400</v>
      </c>
      <c r="D172" s="31">
        <v>2015</v>
      </c>
      <c r="E172" s="31" t="s">
        <v>269</v>
      </c>
      <c r="F172" s="44" t="s">
        <v>779</v>
      </c>
      <c r="G172" s="41">
        <v>34.979999999999997</v>
      </c>
      <c r="H172" s="41" t="s">
        <v>780</v>
      </c>
      <c r="I172" s="41">
        <v>17.309999999999999</v>
      </c>
      <c r="J172" s="41" t="s">
        <v>36</v>
      </c>
      <c r="K172" s="41" t="s">
        <v>36</v>
      </c>
      <c r="L172" s="41">
        <f t="shared" si="17"/>
        <v>2.020797227036395</v>
      </c>
      <c r="M172" s="31" t="s">
        <v>36</v>
      </c>
      <c r="N172" s="6" t="s">
        <v>36</v>
      </c>
      <c r="O172" s="6" t="s">
        <v>36</v>
      </c>
      <c r="P172" s="6" t="s">
        <v>36</v>
      </c>
      <c r="Q172" s="31">
        <v>39.33</v>
      </c>
      <c r="R172" s="31">
        <v>0.67</v>
      </c>
      <c r="S172" s="31">
        <v>58.67</v>
      </c>
      <c r="T172" s="31">
        <v>0</v>
      </c>
      <c r="U172" s="31">
        <v>0</v>
      </c>
      <c r="V172" s="31">
        <v>0</v>
      </c>
      <c r="W172" s="31">
        <v>1.33</v>
      </c>
      <c r="X172" s="50">
        <f>-(((Q172/(Q172+R172+S172))*LN(Q172/(Q172+R172+S172)))+((R172/(Q172+R172+S172))*LN(R172/(Q172+R172+S172)))+((S172/(Q172+R172+S172))*LN(S172/(Q172+R172+S172))))/LN(3)</f>
        <v>0.64594077344624656</v>
      </c>
      <c r="Y172" s="32" t="s">
        <v>782</v>
      </c>
    </row>
    <row r="173" spans="1:25">
      <c r="A173" s="37">
        <v>685</v>
      </c>
      <c r="B173" s="31" t="s">
        <v>397</v>
      </c>
      <c r="C173" s="31" t="s">
        <v>398</v>
      </c>
      <c r="D173" s="31">
        <v>2015</v>
      </c>
      <c r="E173" s="31" t="s">
        <v>269</v>
      </c>
      <c r="F173" s="44" t="s">
        <v>779</v>
      </c>
      <c r="G173" s="46">
        <v>1.8</v>
      </c>
      <c r="H173" s="47" t="s">
        <v>788</v>
      </c>
      <c r="I173" s="41">
        <v>0.28999999999999998</v>
      </c>
      <c r="J173" s="41" t="s">
        <v>36</v>
      </c>
      <c r="K173" s="41" t="s">
        <v>36</v>
      </c>
      <c r="L173" s="41">
        <f t="shared" si="17"/>
        <v>6.2068965517241388</v>
      </c>
      <c r="M173" s="31" t="s">
        <v>36</v>
      </c>
      <c r="N173" s="6" t="s">
        <v>36</v>
      </c>
      <c r="O173" s="6" t="s">
        <v>36</v>
      </c>
      <c r="P173" s="6" t="s">
        <v>36</v>
      </c>
      <c r="Q173" s="31">
        <v>37</v>
      </c>
      <c r="R173" s="31">
        <v>3.67</v>
      </c>
      <c r="S173" s="31">
        <v>58</v>
      </c>
      <c r="T173" s="31">
        <v>0</v>
      </c>
      <c r="U173" s="31">
        <v>0</v>
      </c>
      <c r="V173" s="31">
        <v>0</v>
      </c>
      <c r="W173" s="31">
        <v>1.33</v>
      </c>
      <c r="X173" s="50">
        <f>-(((Q173/(Q173+R173+S173))*LN(Q173/(Q173+R173+S173)))+((R173/(Q173+R173+S173))*LN(R173/(Q173+R173+S173)))+((S173/(Q173+R173+S173))*LN(S173/(Q173+R173+S173))))/LN(3)</f>
        <v>0.73053146682922943</v>
      </c>
      <c r="Y173" s="32" t="s">
        <v>782</v>
      </c>
    </row>
    <row r="174" spans="1:25" ht="15.95">
      <c r="A174" s="37">
        <v>684</v>
      </c>
      <c r="B174" s="31" t="s">
        <v>395</v>
      </c>
      <c r="C174" s="44" t="s">
        <v>396</v>
      </c>
      <c r="D174" s="31">
        <v>2015</v>
      </c>
      <c r="E174" s="31" t="s">
        <v>269</v>
      </c>
      <c r="F174" s="44" t="s">
        <v>779</v>
      </c>
      <c r="G174" s="41">
        <v>13.07</v>
      </c>
      <c r="H174" s="39" t="s">
        <v>780</v>
      </c>
      <c r="I174" s="41">
        <v>10.62</v>
      </c>
      <c r="J174" s="41">
        <v>19.421428571428574</v>
      </c>
      <c r="K174" s="39">
        <f>J174*194.139*0.1</f>
        <v>377.04567214285726</v>
      </c>
      <c r="L174" s="41">
        <f t="shared" si="17"/>
        <v>1.2306967984934087</v>
      </c>
      <c r="M174" s="31">
        <f>K174/I174</f>
        <v>35.503358958837786</v>
      </c>
      <c r="N174" s="6" t="s">
        <v>36</v>
      </c>
      <c r="O174" s="6" t="s">
        <v>36</v>
      </c>
      <c r="P174" s="6" t="s">
        <v>36</v>
      </c>
      <c r="Q174" s="31">
        <v>30</v>
      </c>
      <c r="R174" s="31">
        <v>8</v>
      </c>
      <c r="S174" s="31">
        <v>60</v>
      </c>
      <c r="T174" s="31">
        <v>0</v>
      </c>
      <c r="U174" s="31">
        <v>0</v>
      </c>
      <c r="V174" s="31">
        <v>0</v>
      </c>
      <c r="W174" s="31">
        <v>2</v>
      </c>
      <c r="X174" s="50">
        <f>-(((Q174/(Q174+R174+S174))*LN(Q174/(Q174+R174+S174)))+((R174/(Q174+R174+S174))*LN(R174/(Q174+R174+S174)))+((S174/(Q174+R174+S174))*LN(S174/(Q174+R174+S174))))/LN(3)</f>
        <v>0.78944384387341382</v>
      </c>
      <c r="Y174" s="32" t="s">
        <v>782</v>
      </c>
    </row>
    <row r="175" spans="1:25">
      <c r="A175" s="37">
        <v>683</v>
      </c>
      <c r="B175" s="31" t="s">
        <v>822</v>
      </c>
      <c r="C175" s="31" t="s">
        <v>36</v>
      </c>
      <c r="D175" s="31">
        <v>2015</v>
      </c>
      <c r="E175" s="49" t="s">
        <v>269</v>
      </c>
      <c r="F175" s="31" t="s">
        <v>112</v>
      </c>
      <c r="G175" s="41">
        <v>6.48</v>
      </c>
      <c r="H175" s="41" t="s">
        <v>780</v>
      </c>
      <c r="I175" s="41">
        <v>6.47</v>
      </c>
      <c r="J175" s="41" t="s">
        <v>36</v>
      </c>
      <c r="K175" s="41" t="s">
        <v>36</v>
      </c>
      <c r="L175" s="41">
        <f t="shared" si="17"/>
        <v>1.0015455950540959</v>
      </c>
      <c r="M175" s="31" t="s">
        <v>36</v>
      </c>
      <c r="N175" s="6" t="s">
        <v>36</v>
      </c>
      <c r="O175" s="6" t="s">
        <v>36</v>
      </c>
      <c r="P175" s="6" t="s">
        <v>36</v>
      </c>
      <c r="Q175" s="31" t="s">
        <v>36</v>
      </c>
      <c r="R175" s="31" t="s">
        <v>36</v>
      </c>
      <c r="S175" s="31" t="s">
        <v>36</v>
      </c>
      <c r="T175" s="31" t="s">
        <v>36</v>
      </c>
      <c r="U175" s="31" t="s">
        <v>36</v>
      </c>
      <c r="V175" s="31" t="s">
        <v>36</v>
      </c>
      <c r="W175" s="31" t="s">
        <v>36</v>
      </c>
      <c r="X175" s="31" t="s">
        <v>36</v>
      </c>
      <c r="Y175" s="32" t="s">
        <v>782</v>
      </c>
    </row>
    <row r="176" spans="1:25">
      <c r="A176" s="37">
        <v>682</v>
      </c>
      <c r="B176" s="31" t="s">
        <v>823</v>
      </c>
      <c r="C176" s="31" t="s">
        <v>36</v>
      </c>
      <c r="D176" s="31">
        <v>2015</v>
      </c>
      <c r="E176" s="49" t="s">
        <v>269</v>
      </c>
      <c r="F176" s="44" t="s">
        <v>779</v>
      </c>
      <c r="G176" s="41">
        <v>5.39</v>
      </c>
      <c r="H176" s="41" t="s">
        <v>780</v>
      </c>
      <c r="I176" s="41">
        <v>3.45</v>
      </c>
      <c r="J176" s="41" t="s">
        <v>36</v>
      </c>
      <c r="K176" s="41" t="s">
        <v>36</v>
      </c>
      <c r="L176" s="41">
        <f t="shared" si="17"/>
        <v>1.5623188405797099</v>
      </c>
      <c r="M176" s="31" t="s">
        <v>36</v>
      </c>
      <c r="N176" s="6" t="s">
        <v>36</v>
      </c>
      <c r="O176" s="6" t="s">
        <v>36</v>
      </c>
      <c r="P176" s="6" t="s">
        <v>36</v>
      </c>
      <c r="Q176" s="31" t="s">
        <v>36</v>
      </c>
      <c r="R176" s="31" t="s">
        <v>36</v>
      </c>
      <c r="S176" s="31" t="s">
        <v>36</v>
      </c>
      <c r="T176" s="31" t="s">
        <v>36</v>
      </c>
      <c r="U176" s="31" t="s">
        <v>36</v>
      </c>
      <c r="V176" s="31" t="s">
        <v>36</v>
      </c>
      <c r="W176" s="31" t="s">
        <v>36</v>
      </c>
      <c r="X176" s="31" t="s">
        <v>36</v>
      </c>
      <c r="Y176" s="32" t="s">
        <v>782</v>
      </c>
    </row>
    <row r="177" spans="1:25">
      <c r="A177" s="37">
        <v>681</v>
      </c>
      <c r="B177" s="31" t="s">
        <v>824</v>
      </c>
      <c r="C177" s="31" t="s">
        <v>36</v>
      </c>
      <c r="D177" s="31">
        <v>2015</v>
      </c>
      <c r="E177" s="49" t="s">
        <v>269</v>
      </c>
      <c r="F177" s="44" t="s">
        <v>779</v>
      </c>
      <c r="G177" s="41">
        <v>20.14</v>
      </c>
      <c r="H177" s="41" t="s">
        <v>780</v>
      </c>
      <c r="I177" s="41">
        <v>10.96</v>
      </c>
      <c r="J177" s="41" t="s">
        <v>36</v>
      </c>
      <c r="K177" s="41" t="s">
        <v>36</v>
      </c>
      <c r="L177" s="41">
        <f t="shared" si="17"/>
        <v>1.8375912408759123</v>
      </c>
      <c r="M177" s="31" t="s">
        <v>36</v>
      </c>
      <c r="N177" s="6" t="s">
        <v>36</v>
      </c>
      <c r="O177" s="6" t="s">
        <v>36</v>
      </c>
      <c r="P177" s="6" t="s">
        <v>36</v>
      </c>
      <c r="Q177" s="31" t="s">
        <v>36</v>
      </c>
      <c r="R177" s="31" t="s">
        <v>36</v>
      </c>
      <c r="S177" s="31" t="s">
        <v>36</v>
      </c>
      <c r="T177" s="31" t="s">
        <v>36</v>
      </c>
      <c r="U177" s="31" t="s">
        <v>36</v>
      </c>
      <c r="V177" s="31" t="s">
        <v>36</v>
      </c>
      <c r="W177" s="31" t="s">
        <v>36</v>
      </c>
      <c r="X177" s="31" t="s">
        <v>36</v>
      </c>
      <c r="Y177" s="32" t="s">
        <v>782</v>
      </c>
    </row>
    <row r="178" spans="1:25">
      <c r="A178" s="37">
        <v>680</v>
      </c>
      <c r="B178" s="31" t="s">
        <v>825</v>
      </c>
      <c r="C178" s="31" t="s">
        <v>36</v>
      </c>
      <c r="D178" s="31">
        <v>2015</v>
      </c>
      <c r="E178" s="49" t="s">
        <v>269</v>
      </c>
      <c r="F178" s="31" t="s">
        <v>112</v>
      </c>
      <c r="G178" s="41">
        <v>4.3600000000000003</v>
      </c>
      <c r="H178" s="41" t="s">
        <v>780</v>
      </c>
      <c r="I178" s="41">
        <v>3.43</v>
      </c>
      <c r="J178" s="41" t="s">
        <v>36</v>
      </c>
      <c r="K178" s="41" t="s">
        <v>36</v>
      </c>
      <c r="L178" s="41">
        <f t="shared" si="17"/>
        <v>1.2711370262390671</v>
      </c>
      <c r="M178" s="31" t="s">
        <v>36</v>
      </c>
      <c r="N178" s="6" t="s">
        <v>36</v>
      </c>
      <c r="O178" s="6" t="s">
        <v>36</v>
      </c>
      <c r="P178" s="6" t="s">
        <v>36</v>
      </c>
      <c r="Q178" s="31" t="s">
        <v>36</v>
      </c>
      <c r="R178" s="31" t="s">
        <v>36</v>
      </c>
      <c r="S178" s="31" t="s">
        <v>36</v>
      </c>
      <c r="T178" s="31" t="s">
        <v>36</v>
      </c>
      <c r="U178" s="31" t="s">
        <v>36</v>
      </c>
      <c r="V178" s="31" t="s">
        <v>36</v>
      </c>
      <c r="W178" s="31" t="s">
        <v>36</v>
      </c>
      <c r="X178" s="31" t="s">
        <v>36</v>
      </c>
      <c r="Y178" s="32" t="s">
        <v>782</v>
      </c>
    </row>
    <row r="179" spans="1:25">
      <c r="A179" s="37">
        <v>679</v>
      </c>
      <c r="B179" s="31" t="s">
        <v>826</v>
      </c>
      <c r="C179" s="31" t="s">
        <v>36</v>
      </c>
      <c r="D179" s="31">
        <v>2015</v>
      </c>
      <c r="E179" s="49" t="s">
        <v>269</v>
      </c>
      <c r="F179" s="44" t="s">
        <v>779</v>
      </c>
      <c r="G179" s="41">
        <v>6.34</v>
      </c>
      <c r="H179" s="41" t="s">
        <v>780</v>
      </c>
      <c r="I179" s="41">
        <v>3.99</v>
      </c>
      <c r="J179" s="41" t="s">
        <v>36</v>
      </c>
      <c r="K179" s="41" t="s">
        <v>36</v>
      </c>
      <c r="L179" s="41">
        <f t="shared" si="17"/>
        <v>1.588972431077694</v>
      </c>
      <c r="M179" s="31" t="s">
        <v>36</v>
      </c>
      <c r="N179" s="6" t="s">
        <v>36</v>
      </c>
      <c r="O179" s="6" t="s">
        <v>36</v>
      </c>
      <c r="P179" s="6" t="s">
        <v>36</v>
      </c>
      <c r="Q179" s="31" t="s">
        <v>36</v>
      </c>
      <c r="R179" s="31" t="s">
        <v>36</v>
      </c>
      <c r="S179" s="31" t="s">
        <v>36</v>
      </c>
      <c r="T179" s="31" t="s">
        <v>36</v>
      </c>
      <c r="U179" s="31" t="s">
        <v>36</v>
      </c>
      <c r="V179" s="31" t="s">
        <v>36</v>
      </c>
      <c r="W179" s="31" t="s">
        <v>36</v>
      </c>
      <c r="X179" s="31" t="s">
        <v>36</v>
      </c>
      <c r="Y179" s="32" t="s">
        <v>782</v>
      </c>
    </row>
    <row r="180" spans="1:25">
      <c r="A180" s="37">
        <v>678</v>
      </c>
      <c r="B180" s="31" t="s">
        <v>827</v>
      </c>
      <c r="C180" s="31" t="s">
        <v>36</v>
      </c>
      <c r="D180" s="31">
        <v>2015</v>
      </c>
      <c r="E180" s="49" t="s">
        <v>269</v>
      </c>
      <c r="F180" s="44" t="s">
        <v>779</v>
      </c>
      <c r="G180" s="41">
        <v>14</v>
      </c>
      <c r="H180" s="41" t="s">
        <v>780</v>
      </c>
      <c r="I180" s="41">
        <v>9.66</v>
      </c>
      <c r="J180" s="41" t="s">
        <v>36</v>
      </c>
      <c r="K180" s="41" t="s">
        <v>36</v>
      </c>
      <c r="L180" s="41">
        <f t="shared" si="17"/>
        <v>1.4492753623188406</v>
      </c>
      <c r="M180" s="31" t="s">
        <v>36</v>
      </c>
      <c r="N180" s="6" t="s">
        <v>36</v>
      </c>
      <c r="O180" s="6" t="s">
        <v>36</v>
      </c>
      <c r="P180" s="6" t="s">
        <v>36</v>
      </c>
      <c r="Q180" s="31" t="s">
        <v>36</v>
      </c>
      <c r="R180" s="31" t="s">
        <v>36</v>
      </c>
      <c r="S180" s="31" t="s">
        <v>36</v>
      </c>
      <c r="T180" s="31" t="s">
        <v>36</v>
      </c>
      <c r="U180" s="31" t="s">
        <v>36</v>
      </c>
      <c r="V180" s="31" t="s">
        <v>36</v>
      </c>
      <c r="W180" s="31" t="s">
        <v>36</v>
      </c>
      <c r="X180" s="31" t="s">
        <v>36</v>
      </c>
      <c r="Y180" s="32" t="s">
        <v>782</v>
      </c>
    </row>
  </sheetData>
  <mergeCells count="1">
    <mergeCell ref="Q1:W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3"/>
  <sheetViews>
    <sheetView workbookViewId="0">
      <selection activeCell="M48" sqref="M48"/>
    </sheetView>
  </sheetViews>
  <sheetFormatPr defaultColWidth="8.85546875" defaultRowHeight="15"/>
  <sheetData>
    <row r="1" spans="1:8">
      <c r="A1" t="s">
        <v>828</v>
      </c>
      <c r="B1" t="s">
        <v>829</v>
      </c>
      <c r="C1" t="s">
        <v>830</v>
      </c>
      <c r="D1" t="s">
        <v>831</v>
      </c>
      <c r="E1" t="s">
        <v>832</v>
      </c>
      <c r="F1" t="s">
        <v>833</v>
      </c>
      <c r="G1" t="s">
        <v>834</v>
      </c>
      <c r="H1" t="s">
        <v>835</v>
      </c>
    </row>
    <row r="2" spans="1:8">
      <c r="A2" t="s">
        <v>836</v>
      </c>
      <c r="B2">
        <v>1989</v>
      </c>
      <c r="C2">
        <v>1627.769</v>
      </c>
      <c r="D2">
        <v>0.81699999999999995</v>
      </c>
      <c r="E2">
        <v>0.629</v>
      </c>
      <c r="F2">
        <v>-1.0549999999999999</v>
      </c>
      <c r="G2" t="s">
        <v>837</v>
      </c>
      <c r="H2">
        <v>5</v>
      </c>
    </row>
    <row r="3" spans="1:8">
      <c r="A3" t="s">
        <v>836</v>
      </c>
      <c r="B3">
        <v>1989</v>
      </c>
      <c r="C3">
        <v>1877.5139999999999</v>
      </c>
      <c r="D3">
        <v>0.81699999999999995</v>
      </c>
      <c r="E3">
        <v>0.629</v>
      </c>
      <c r="F3">
        <v>-1.0549999999999999</v>
      </c>
      <c r="G3" t="s">
        <v>837</v>
      </c>
      <c r="H3">
        <v>6</v>
      </c>
    </row>
    <row r="4" spans="1:8">
      <c r="A4" t="s">
        <v>836</v>
      </c>
      <c r="B4">
        <v>1989</v>
      </c>
      <c r="C4">
        <v>2015.3979999999999</v>
      </c>
      <c r="D4">
        <v>0.81699999999999995</v>
      </c>
      <c r="E4">
        <v>0.629</v>
      </c>
      <c r="F4">
        <v>-1.0549999999999999</v>
      </c>
      <c r="G4" t="s">
        <v>837</v>
      </c>
      <c r="H4">
        <v>6</v>
      </c>
    </row>
    <row r="5" spans="1:8">
      <c r="A5" t="s">
        <v>836</v>
      </c>
      <c r="B5">
        <v>1988</v>
      </c>
      <c r="C5">
        <v>1551.4870000000001</v>
      </c>
      <c r="D5">
        <v>-0.41099999999999998</v>
      </c>
      <c r="E5">
        <v>0.13500000000000001</v>
      </c>
      <c r="F5">
        <v>-1.0549999999999999</v>
      </c>
      <c r="G5" t="s">
        <v>838</v>
      </c>
      <c r="H5">
        <v>7</v>
      </c>
    </row>
    <row r="6" spans="1:8">
      <c r="A6" t="s">
        <v>836</v>
      </c>
      <c r="B6">
        <v>1988</v>
      </c>
      <c r="C6">
        <v>2125.0639999999999</v>
      </c>
      <c r="D6">
        <v>-0.41099999999999998</v>
      </c>
      <c r="E6">
        <v>0.13500000000000001</v>
      </c>
      <c r="F6">
        <v>-1.0549999999999999</v>
      </c>
      <c r="G6" t="s">
        <v>838</v>
      </c>
      <c r="H6">
        <v>7</v>
      </c>
    </row>
    <row r="7" spans="1:8">
      <c r="A7" t="s">
        <v>836</v>
      </c>
      <c r="B7">
        <v>1989</v>
      </c>
      <c r="C7">
        <v>1627.721</v>
      </c>
      <c r="D7">
        <v>0.81699999999999995</v>
      </c>
      <c r="E7">
        <v>0.629</v>
      </c>
      <c r="F7">
        <v>-1.0549999999999999</v>
      </c>
      <c r="G7" t="s">
        <v>837</v>
      </c>
      <c r="H7">
        <v>6</v>
      </c>
    </row>
    <row r="8" spans="1:8">
      <c r="A8" t="s">
        <v>836</v>
      </c>
      <c r="B8">
        <v>1988</v>
      </c>
      <c r="C8">
        <v>1798.191</v>
      </c>
      <c r="D8">
        <v>-0.41099999999999998</v>
      </c>
      <c r="E8">
        <v>0.13500000000000001</v>
      </c>
      <c r="F8">
        <v>-1.0549999999999999</v>
      </c>
      <c r="G8" t="s">
        <v>838</v>
      </c>
      <c r="H8">
        <v>7</v>
      </c>
    </row>
    <row r="9" spans="1:8">
      <c r="A9" t="s">
        <v>836</v>
      </c>
      <c r="B9">
        <v>1988</v>
      </c>
      <c r="C9">
        <v>1899.4179999999999</v>
      </c>
      <c r="D9">
        <v>-0.41099999999999998</v>
      </c>
      <c r="E9">
        <v>0.13500000000000001</v>
      </c>
      <c r="F9">
        <v>-1.0549999999999999</v>
      </c>
      <c r="G9" t="s">
        <v>838</v>
      </c>
      <c r="H9">
        <v>7</v>
      </c>
    </row>
    <row r="10" spans="1:8">
      <c r="A10" t="s">
        <v>836</v>
      </c>
      <c r="B10">
        <v>1988</v>
      </c>
      <c r="C10">
        <v>1830.9849999999999</v>
      </c>
      <c r="D10">
        <v>-0.41099999999999998</v>
      </c>
      <c r="E10">
        <v>0.13500000000000001</v>
      </c>
      <c r="F10">
        <v>-1.0549999999999999</v>
      </c>
      <c r="G10" t="s">
        <v>838</v>
      </c>
      <c r="H10">
        <v>8</v>
      </c>
    </row>
    <row r="11" spans="1:8">
      <c r="A11" t="s">
        <v>836</v>
      </c>
      <c r="B11">
        <v>1989</v>
      </c>
      <c r="C11">
        <v>1682.3920000000001</v>
      </c>
      <c r="D11">
        <v>0.81699999999999995</v>
      </c>
      <c r="E11">
        <v>0.629</v>
      </c>
      <c r="F11">
        <v>-1.0549999999999999</v>
      </c>
      <c r="G11" t="s">
        <v>837</v>
      </c>
      <c r="H11">
        <v>6</v>
      </c>
    </row>
    <row r="12" spans="1:8">
      <c r="A12" t="s">
        <v>836</v>
      </c>
      <c r="B12">
        <v>1989</v>
      </c>
      <c r="C12">
        <v>1690.479</v>
      </c>
      <c r="D12">
        <v>0.81699999999999995</v>
      </c>
      <c r="E12">
        <v>0.629</v>
      </c>
      <c r="F12">
        <v>-1.0549999999999999</v>
      </c>
      <c r="G12" t="s">
        <v>837</v>
      </c>
      <c r="H12">
        <v>6</v>
      </c>
    </row>
    <row r="13" spans="1:8">
      <c r="A13" t="s">
        <v>836</v>
      </c>
      <c r="B13">
        <v>1989</v>
      </c>
      <c r="C13">
        <v>1509.8320000000001</v>
      </c>
      <c r="D13">
        <v>0.81699999999999995</v>
      </c>
      <c r="E13">
        <v>0.629</v>
      </c>
      <c r="F13">
        <v>-1.0549999999999999</v>
      </c>
      <c r="G13" t="s">
        <v>837</v>
      </c>
      <c r="H13">
        <v>6</v>
      </c>
    </row>
    <row r="14" spans="1:8">
      <c r="A14" t="s">
        <v>836</v>
      </c>
      <c r="B14">
        <v>1989</v>
      </c>
      <c r="C14">
        <v>1618.2860000000001</v>
      </c>
      <c r="D14">
        <v>0.81699999999999995</v>
      </c>
      <c r="E14">
        <v>0.629</v>
      </c>
      <c r="F14">
        <v>-1.0549999999999999</v>
      </c>
      <c r="G14" t="s">
        <v>837</v>
      </c>
      <c r="H14">
        <v>6</v>
      </c>
    </row>
    <row r="15" spans="1:8">
      <c r="A15" t="s">
        <v>836</v>
      </c>
      <c r="B15">
        <v>1988</v>
      </c>
      <c r="C15">
        <v>1894.674</v>
      </c>
      <c r="D15">
        <v>-0.41099999999999998</v>
      </c>
      <c r="E15">
        <v>0.13500000000000001</v>
      </c>
      <c r="F15">
        <v>-1.0549999999999999</v>
      </c>
      <c r="G15" t="s">
        <v>838</v>
      </c>
      <c r="H15">
        <v>7</v>
      </c>
    </row>
    <row r="16" spans="1:8">
      <c r="A16" t="s">
        <v>836</v>
      </c>
      <c r="B16">
        <v>1988</v>
      </c>
      <c r="C16">
        <v>1547.2809999999999</v>
      </c>
      <c r="D16">
        <v>-0.41099999999999998</v>
      </c>
      <c r="E16">
        <v>0.13500000000000001</v>
      </c>
      <c r="F16">
        <v>-1.0549999999999999</v>
      </c>
      <c r="G16" t="s">
        <v>838</v>
      </c>
      <c r="H16">
        <v>7</v>
      </c>
    </row>
    <row r="17" spans="1:8">
      <c r="A17" t="s">
        <v>836</v>
      </c>
      <c r="B17">
        <v>1992</v>
      </c>
      <c r="C17">
        <v>1842.8530000000001</v>
      </c>
      <c r="D17">
        <v>7.4999999999999997E-2</v>
      </c>
      <c r="E17">
        <v>2.137</v>
      </c>
      <c r="F17">
        <v>-1.0549999999999999</v>
      </c>
      <c r="G17" t="s">
        <v>838</v>
      </c>
      <c r="H17">
        <v>6</v>
      </c>
    </row>
    <row r="18" spans="1:8">
      <c r="A18" t="s">
        <v>836</v>
      </c>
      <c r="B18">
        <v>1992</v>
      </c>
      <c r="C18">
        <v>1475.32</v>
      </c>
      <c r="D18">
        <v>7.4999999999999997E-2</v>
      </c>
      <c r="E18">
        <v>2.137</v>
      </c>
      <c r="F18">
        <v>-1.0549999999999999</v>
      </c>
      <c r="G18" t="s">
        <v>838</v>
      </c>
      <c r="H18">
        <v>6</v>
      </c>
    </row>
    <row r="19" spans="1:8">
      <c r="A19" t="s">
        <v>836</v>
      </c>
      <c r="B19">
        <v>1988</v>
      </c>
      <c r="C19">
        <v>1911.28</v>
      </c>
      <c r="D19">
        <v>-0.41099999999999998</v>
      </c>
      <c r="E19">
        <v>0.13500000000000001</v>
      </c>
      <c r="F19">
        <v>-1.0549999999999999</v>
      </c>
      <c r="G19" t="s">
        <v>838</v>
      </c>
      <c r="H19">
        <v>11</v>
      </c>
    </row>
    <row r="20" spans="1:8">
      <c r="A20" t="s">
        <v>836</v>
      </c>
      <c r="B20">
        <v>1988</v>
      </c>
      <c r="C20">
        <v>1658.6310000000001</v>
      </c>
      <c r="D20">
        <v>-0.41099999999999998</v>
      </c>
      <c r="E20">
        <v>0.13500000000000001</v>
      </c>
      <c r="F20">
        <v>-1.0549999999999999</v>
      </c>
      <c r="G20" t="s">
        <v>838</v>
      </c>
      <c r="H20">
        <v>7</v>
      </c>
    </row>
    <row r="21" spans="1:8">
      <c r="A21" t="s">
        <v>836</v>
      </c>
      <c r="B21">
        <v>1992</v>
      </c>
      <c r="C21">
        <v>1629.9459999999999</v>
      </c>
      <c r="D21">
        <v>7.4999999999999997E-2</v>
      </c>
      <c r="E21">
        <v>2.137</v>
      </c>
      <c r="F21">
        <v>-1.0549999999999999</v>
      </c>
      <c r="G21" t="s">
        <v>838</v>
      </c>
      <c r="H21">
        <v>7</v>
      </c>
    </row>
    <row r="22" spans="1:8">
      <c r="A22" t="s">
        <v>836</v>
      </c>
      <c r="B22">
        <v>1989</v>
      </c>
      <c r="C22">
        <v>1910.65</v>
      </c>
      <c r="D22">
        <v>0.81699999999999995</v>
      </c>
      <c r="E22">
        <v>0.629</v>
      </c>
      <c r="F22">
        <v>-1.0549999999999999</v>
      </c>
      <c r="G22" t="s">
        <v>837</v>
      </c>
      <c r="H22">
        <v>6</v>
      </c>
    </row>
    <row r="23" spans="1:8">
      <c r="A23" t="s">
        <v>836</v>
      </c>
      <c r="B23">
        <v>1992</v>
      </c>
      <c r="C23">
        <v>1559.692</v>
      </c>
      <c r="D23">
        <v>7.4999999999999997E-2</v>
      </c>
      <c r="E23">
        <v>2.137</v>
      </c>
      <c r="F23">
        <v>-1.0549999999999999</v>
      </c>
      <c r="G23" t="s">
        <v>838</v>
      </c>
      <c r="H23">
        <v>8</v>
      </c>
    </row>
    <row r="24" spans="1:8">
      <c r="A24" t="s">
        <v>836</v>
      </c>
      <c r="B24">
        <v>1991</v>
      </c>
      <c r="C24">
        <v>1763.451</v>
      </c>
      <c r="D24">
        <v>1.2729999999999999</v>
      </c>
      <c r="E24">
        <v>1.4430000000000001</v>
      </c>
      <c r="F24">
        <v>-1.0549999999999999</v>
      </c>
      <c r="G24" t="s">
        <v>837</v>
      </c>
      <c r="H24">
        <v>10</v>
      </c>
    </row>
    <row r="25" spans="1:8">
      <c r="A25" t="s">
        <v>836</v>
      </c>
      <c r="B25">
        <v>1992</v>
      </c>
      <c r="C25">
        <v>1839.47</v>
      </c>
      <c r="D25">
        <v>7.4999999999999997E-2</v>
      </c>
      <c r="E25">
        <v>2.137</v>
      </c>
      <c r="F25">
        <v>-1.0549999999999999</v>
      </c>
      <c r="G25" t="s">
        <v>838</v>
      </c>
      <c r="H25">
        <v>9</v>
      </c>
    </row>
    <row r="26" spans="1:8">
      <c r="A26" t="s">
        <v>836</v>
      </c>
      <c r="B26">
        <v>1989</v>
      </c>
      <c r="C26">
        <v>1877.134</v>
      </c>
      <c r="D26">
        <v>0.81699999999999995</v>
      </c>
      <c r="E26">
        <v>0.629</v>
      </c>
      <c r="F26">
        <v>-1.0549999999999999</v>
      </c>
      <c r="G26" t="s">
        <v>837</v>
      </c>
      <c r="H26">
        <v>12</v>
      </c>
    </row>
    <row r="27" spans="1:8">
      <c r="A27" t="s">
        <v>836</v>
      </c>
      <c r="B27">
        <v>1991</v>
      </c>
      <c r="C27">
        <v>1917.67</v>
      </c>
      <c r="D27">
        <v>1.2729999999999999</v>
      </c>
      <c r="E27">
        <v>1.4430000000000001</v>
      </c>
      <c r="F27">
        <v>-1.0549999999999999</v>
      </c>
      <c r="G27" t="s">
        <v>837</v>
      </c>
      <c r="H27">
        <v>10</v>
      </c>
    </row>
    <row r="28" spans="1:8">
      <c r="A28" t="s">
        <v>836</v>
      </c>
      <c r="B28">
        <v>1988</v>
      </c>
      <c r="C28">
        <v>2047.038</v>
      </c>
      <c r="D28">
        <v>-0.41099999999999998</v>
      </c>
      <c r="E28">
        <v>0.13500000000000001</v>
      </c>
      <c r="F28">
        <v>-1.0549999999999999</v>
      </c>
      <c r="G28" t="s">
        <v>838</v>
      </c>
      <c r="H28">
        <v>12</v>
      </c>
    </row>
    <row r="29" spans="1:8">
      <c r="A29" t="s">
        <v>836</v>
      </c>
      <c r="B29">
        <v>1992</v>
      </c>
      <c r="C29">
        <v>1806.799</v>
      </c>
      <c r="D29">
        <v>7.4999999999999997E-2</v>
      </c>
      <c r="E29">
        <v>2.137</v>
      </c>
      <c r="F29">
        <v>-1.0549999999999999</v>
      </c>
      <c r="G29" t="s">
        <v>838</v>
      </c>
      <c r="H29">
        <v>10</v>
      </c>
    </row>
    <row r="30" spans="1:8">
      <c r="A30" t="s">
        <v>836</v>
      </c>
      <c r="B30">
        <v>1989</v>
      </c>
      <c r="C30">
        <v>1614.1880000000001</v>
      </c>
      <c r="D30">
        <v>0.81699999999999995</v>
      </c>
      <c r="E30">
        <v>0.629</v>
      </c>
      <c r="F30">
        <v>-1.0549999999999999</v>
      </c>
      <c r="G30" t="s">
        <v>837</v>
      </c>
      <c r="H30">
        <v>12</v>
      </c>
    </row>
    <row r="31" spans="1:8">
      <c r="A31" t="s">
        <v>836</v>
      </c>
      <c r="B31">
        <v>1988</v>
      </c>
      <c r="C31">
        <v>1757.4880000000001</v>
      </c>
      <c r="D31">
        <v>-0.41099999999999998</v>
      </c>
      <c r="E31">
        <v>0.13500000000000001</v>
      </c>
      <c r="F31">
        <v>-1.0549999999999999</v>
      </c>
      <c r="G31" t="s">
        <v>838</v>
      </c>
      <c r="H31">
        <v>7</v>
      </c>
    </row>
    <row r="32" spans="1:8">
      <c r="A32" t="s">
        <v>836</v>
      </c>
      <c r="B32">
        <v>1992</v>
      </c>
      <c r="C32">
        <v>1879.3989999999999</v>
      </c>
      <c r="D32">
        <v>7.4999999999999997E-2</v>
      </c>
      <c r="E32">
        <v>2.137</v>
      </c>
      <c r="F32">
        <v>-1.0549999999999999</v>
      </c>
      <c r="G32" t="s">
        <v>838</v>
      </c>
      <c r="H32">
        <v>11</v>
      </c>
    </row>
    <row r="33" spans="1:8">
      <c r="A33" t="s">
        <v>836</v>
      </c>
      <c r="B33">
        <v>1989</v>
      </c>
      <c r="C33">
        <v>1943.941</v>
      </c>
      <c r="D33">
        <v>0.81699999999999995</v>
      </c>
      <c r="E33">
        <v>0.629</v>
      </c>
      <c r="F33">
        <v>-1.0549999999999999</v>
      </c>
      <c r="G33" t="s">
        <v>837</v>
      </c>
      <c r="H33">
        <v>13</v>
      </c>
    </row>
    <row r="34" spans="1:8">
      <c r="A34" t="s">
        <v>836</v>
      </c>
      <c r="B34">
        <v>1992</v>
      </c>
      <c r="C34">
        <v>1890.837</v>
      </c>
      <c r="D34">
        <v>7.4999999999999997E-2</v>
      </c>
      <c r="E34">
        <v>2.137</v>
      </c>
      <c r="F34">
        <v>-1.0549999999999999</v>
      </c>
      <c r="G34" t="s">
        <v>838</v>
      </c>
      <c r="H34">
        <v>11</v>
      </c>
    </row>
    <row r="35" spans="1:8">
      <c r="A35" t="s">
        <v>836</v>
      </c>
      <c r="B35">
        <v>1991</v>
      </c>
      <c r="C35">
        <v>1821.8150000000001</v>
      </c>
      <c r="D35">
        <v>1.2729999999999999</v>
      </c>
      <c r="E35">
        <v>1.4430000000000001</v>
      </c>
      <c r="F35">
        <v>-1.0549999999999999</v>
      </c>
      <c r="G35" t="s">
        <v>837</v>
      </c>
      <c r="H35">
        <v>12</v>
      </c>
    </row>
    <row r="36" spans="1:8">
      <c r="A36" t="s">
        <v>836</v>
      </c>
      <c r="B36">
        <v>1988</v>
      </c>
      <c r="C36">
        <v>1617.1859999999999</v>
      </c>
      <c r="D36">
        <v>-0.41099999999999998</v>
      </c>
      <c r="E36">
        <v>0.13500000000000001</v>
      </c>
      <c r="F36">
        <v>-1.0549999999999999</v>
      </c>
      <c r="G36" t="s">
        <v>838</v>
      </c>
      <c r="H36">
        <v>8</v>
      </c>
    </row>
    <row r="37" spans="1:8">
      <c r="A37" t="s">
        <v>836</v>
      </c>
      <c r="B37">
        <v>1989</v>
      </c>
      <c r="C37">
        <v>1719.7349999999999</v>
      </c>
      <c r="D37">
        <v>0.81699999999999995</v>
      </c>
      <c r="E37">
        <v>0.629</v>
      </c>
      <c r="F37">
        <v>-1.0549999999999999</v>
      </c>
      <c r="G37" t="s">
        <v>837</v>
      </c>
      <c r="H37">
        <v>15</v>
      </c>
    </row>
    <row r="38" spans="1:8">
      <c r="A38" t="s">
        <v>836</v>
      </c>
      <c r="B38">
        <v>1988</v>
      </c>
      <c r="C38">
        <v>2072.3180000000002</v>
      </c>
      <c r="D38">
        <v>-0.41099999999999998</v>
      </c>
      <c r="E38">
        <v>0.13500000000000001</v>
      </c>
      <c r="F38">
        <v>-1.0549999999999999</v>
      </c>
      <c r="G38" t="s">
        <v>838</v>
      </c>
      <c r="H38">
        <v>15</v>
      </c>
    </row>
    <row r="39" spans="1:8">
      <c r="A39" t="s">
        <v>836</v>
      </c>
      <c r="B39">
        <v>1992</v>
      </c>
      <c r="C39">
        <v>2168.9160000000002</v>
      </c>
      <c r="D39">
        <v>7.4999999999999997E-2</v>
      </c>
      <c r="E39">
        <v>2.137</v>
      </c>
      <c r="F39">
        <v>-1.0549999999999999</v>
      </c>
      <c r="G39" t="s">
        <v>838</v>
      </c>
      <c r="H39">
        <v>12</v>
      </c>
    </row>
    <row r="40" spans="1:8">
      <c r="A40" t="s">
        <v>836</v>
      </c>
      <c r="B40">
        <v>1992</v>
      </c>
      <c r="C40">
        <v>1985.9770000000001</v>
      </c>
      <c r="D40">
        <v>7.4999999999999997E-2</v>
      </c>
      <c r="E40">
        <v>2.137</v>
      </c>
      <c r="F40">
        <v>-1.0549999999999999</v>
      </c>
      <c r="G40" t="s">
        <v>838</v>
      </c>
      <c r="H40">
        <v>12</v>
      </c>
    </row>
    <row r="41" spans="1:8">
      <c r="A41" t="s">
        <v>836</v>
      </c>
      <c r="B41">
        <v>1991</v>
      </c>
      <c r="C41">
        <v>1993.952</v>
      </c>
      <c r="D41">
        <v>1.2729999999999999</v>
      </c>
      <c r="E41">
        <v>1.4430000000000001</v>
      </c>
      <c r="F41">
        <v>-1.0549999999999999</v>
      </c>
      <c r="G41" t="s">
        <v>837</v>
      </c>
      <c r="H41">
        <v>13</v>
      </c>
    </row>
    <row r="42" spans="1:8">
      <c r="A42" t="s">
        <v>836</v>
      </c>
      <c r="B42">
        <v>1991</v>
      </c>
      <c r="C42">
        <v>1745.1079999999999</v>
      </c>
      <c r="D42">
        <v>1.2729999999999999</v>
      </c>
      <c r="E42">
        <v>1.4430000000000001</v>
      </c>
      <c r="F42">
        <v>-1.0549999999999999</v>
      </c>
      <c r="G42" t="s">
        <v>837</v>
      </c>
      <c r="H42">
        <v>5</v>
      </c>
    </row>
    <row r="43" spans="1:8">
      <c r="A43" t="s">
        <v>836</v>
      </c>
      <c r="B43">
        <v>1988</v>
      </c>
      <c r="C43">
        <v>1813.0060000000001</v>
      </c>
      <c r="D43">
        <v>-0.41099999999999998</v>
      </c>
      <c r="E43">
        <v>0.13500000000000001</v>
      </c>
      <c r="F43">
        <v>-1.0549999999999999</v>
      </c>
      <c r="G43" t="s">
        <v>838</v>
      </c>
      <c r="H43">
        <v>8</v>
      </c>
    </row>
    <row r="44" spans="1:8">
      <c r="A44" t="s">
        <v>836</v>
      </c>
      <c r="B44">
        <v>1989</v>
      </c>
      <c r="C44">
        <v>1948.336</v>
      </c>
      <c r="D44">
        <v>0.81699999999999995</v>
      </c>
      <c r="E44">
        <v>0.629</v>
      </c>
      <c r="F44">
        <v>-1.0549999999999999</v>
      </c>
      <c r="G44" t="s">
        <v>837</v>
      </c>
      <c r="H44">
        <v>13</v>
      </c>
    </row>
    <row r="45" spans="1:8">
      <c r="A45" t="s">
        <v>836</v>
      </c>
      <c r="B45">
        <v>1992</v>
      </c>
      <c r="C45">
        <v>1795.556</v>
      </c>
      <c r="D45">
        <v>7.4999999999999997E-2</v>
      </c>
      <c r="E45">
        <v>2.137</v>
      </c>
      <c r="F45">
        <v>-1.0549999999999999</v>
      </c>
      <c r="G45" t="s">
        <v>838</v>
      </c>
      <c r="H45">
        <v>11</v>
      </c>
    </row>
    <row r="46" spans="1:8">
      <c r="A46" t="s">
        <v>836</v>
      </c>
      <c r="B46">
        <v>1989</v>
      </c>
      <c r="C46">
        <v>1577.008</v>
      </c>
      <c r="D46">
        <v>0.81699999999999995</v>
      </c>
      <c r="E46">
        <v>0.629</v>
      </c>
      <c r="F46">
        <v>-1.0549999999999999</v>
      </c>
      <c r="G46" t="s">
        <v>837</v>
      </c>
      <c r="H46">
        <v>14</v>
      </c>
    </row>
    <row r="47" spans="1:8">
      <c r="A47" t="s">
        <v>836</v>
      </c>
      <c r="B47">
        <v>1991</v>
      </c>
      <c r="C47">
        <v>1699.694</v>
      </c>
      <c r="D47">
        <v>1.2729999999999999</v>
      </c>
      <c r="E47">
        <v>1.4430000000000001</v>
      </c>
      <c r="F47">
        <v>-1.0549999999999999</v>
      </c>
      <c r="G47" t="s">
        <v>837</v>
      </c>
      <c r="H47">
        <v>10</v>
      </c>
    </row>
    <row r="48" spans="1:8">
      <c r="A48" t="s">
        <v>836</v>
      </c>
      <c r="B48">
        <v>1992</v>
      </c>
      <c r="C48">
        <v>2083.1930000000002</v>
      </c>
      <c r="D48">
        <v>7.4999999999999997E-2</v>
      </c>
      <c r="E48">
        <v>2.137</v>
      </c>
      <c r="F48">
        <v>-1.0549999999999999</v>
      </c>
      <c r="G48" t="s">
        <v>838</v>
      </c>
      <c r="H48">
        <v>13</v>
      </c>
    </row>
    <row r="49" spans="1:8">
      <c r="A49" t="s">
        <v>836</v>
      </c>
      <c r="B49">
        <v>1991</v>
      </c>
      <c r="C49">
        <v>1985.7159999999999</v>
      </c>
      <c r="D49">
        <v>1.2729999999999999</v>
      </c>
      <c r="E49">
        <v>1.4430000000000001</v>
      </c>
      <c r="F49">
        <v>-1.0549999999999999</v>
      </c>
      <c r="G49" t="s">
        <v>837</v>
      </c>
      <c r="H49">
        <v>14</v>
      </c>
    </row>
    <row r="50" spans="1:8">
      <c r="A50" t="s">
        <v>836</v>
      </c>
      <c r="B50">
        <v>1992</v>
      </c>
      <c r="C50">
        <v>1646.5609999999999</v>
      </c>
      <c r="D50">
        <v>7.4999999999999997E-2</v>
      </c>
      <c r="E50">
        <v>2.137</v>
      </c>
      <c r="F50">
        <v>-1.0549999999999999</v>
      </c>
      <c r="G50" t="s">
        <v>838</v>
      </c>
      <c r="H50">
        <v>9</v>
      </c>
    </row>
    <row r="51" spans="1:8">
      <c r="A51" t="s">
        <v>836</v>
      </c>
      <c r="B51">
        <v>1989</v>
      </c>
      <c r="C51">
        <v>1593.96</v>
      </c>
      <c r="D51">
        <v>0.81699999999999995</v>
      </c>
      <c r="E51">
        <v>0.629</v>
      </c>
      <c r="F51">
        <v>-1.0549999999999999</v>
      </c>
      <c r="G51" t="s">
        <v>837</v>
      </c>
      <c r="H51">
        <v>12</v>
      </c>
    </row>
    <row r="52" spans="1:8">
      <c r="A52" t="s">
        <v>836</v>
      </c>
      <c r="B52">
        <v>1991</v>
      </c>
      <c r="C52">
        <v>1925.13</v>
      </c>
      <c r="D52">
        <v>1.2729999999999999</v>
      </c>
      <c r="E52">
        <v>1.4430000000000001</v>
      </c>
      <c r="F52">
        <v>-1.0549999999999999</v>
      </c>
      <c r="G52" t="s">
        <v>837</v>
      </c>
      <c r="H52">
        <v>13</v>
      </c>
    </row>
    <row r="53" spans="1:8">
      <c r="A53" t="s">
        <v>836</v>
      </c>
      <c r="B53">
        <v>1992</v>
      </c>
      <c r="C53">
        <v>1867.749</v>
      </c>
      <c r="D53">
        <v>7.4999999999999997E-2</v>
      </c>
      <c r="E53">
        <v>2.137</v>
      </c>
      <c r="F53">
        <v>-1.0549999999999999</v>
      </c>
      <c r="G53" t="s">
        <v>838</v>
      </c>
      <c r="H53">
        <v>13</v>
      </c>
    </row>
    <row r="54" spans="1:8">
      <c r="A54" t="s">
        <v>836</v>
      </c>
      <c r="B54">
        <v>1993</v>
      </c>
      <c r="C54">
        <v>1739.9860000000001</v>
      </c>
      <c r="D54">
        <v>-1.8859999999999999</v>
      </c>
      <c r="E54">
        <v>2.4329999999999998</v>
      </c>
      <c r="F54">
        <v>-0.94399999999999995</v>
      </c>
      <c r="G54" t="s">
        <v>838</v>
      </c>
      <c r="H54">
        <v>6</v>
      </c>
    </row>
    <row r="55" spans="1:8">
      <c r="A55" t="s">
        <v>836</v>
      </c>
      <c r="B55">
        <v>1993</v>
      </c>
      <c r="C55">
        <v>1728.604</v>
      </c>
      <c r="D55">
        <v>-1.8859999999999999</v>
      </c>
      <c r="E55">
        <v>2.4329999999999998</v>
      </c>
      <c r="F55">
        <v>-0.94399999999999995</v>
      </c>
      <c r="G55" t="s">
        <v>838</v>
      </c>
      <c r="H55">
        <v>9</v>
      </c>
    </row>
    <row r="56" spans="1:8">
      <c r="A56" t="s">
        <v>836</v>
      </c>
      <c r="B56">
        <v>1993</v>
      </c>
      <c r="C56">
        <v>1632.3979999999999</v>
      </c>
      <c r="D56">
        <v>-1.8859999999999999</v>
      </c>
      <c r="E56">
        <v>2.4329999999999998</v>
      </c>
      <c r="F56">
        <v>-0.94399999999999995</v>
      </c>
      <c r="G56" t="s">
        <v>838</v>
      </c>
      <c r="H56">
        <v>9</v>
      </c>
    </row>
    <row r="57" spans="1:8">
      <c r="A57" t="s">
        <v>836</v>
      </c>
      <c r="B57">
        <v>1993</v>
      </c>
      <c r="C57">
        <v>1892.367</v>
      </c>
      <c r="D57">
        <v>-1.8859999999999999</v>
      </c>
      <c r="E57">
        <v>2.4329999999999998</v>
      </c>
      <c r="F57">
        <v>-0.94399999999999995</v>
      </c>
      <c r="G57" t="s">
        <v>838</v>
      </c>
      <c r="H57">
        <v>9</v>
      </c>
    </row>
    <row r="58" spans="1:8">
      <c r="A58" t="s">
        <v>836</v>
      </c>
      <c r="B58">
        <v>1993</v>
      </c>
      <c r="C58">
        <v>1764.6469999999999</v>
      </c>
      <c r="D58">
        <v>-1.8859999999999999</v>
      </c>
      <c r="E58">
        <v>2.4329999999999998</v>
      </c>
      <c r="F58">
        <v>-0.94399999999999995</v>
      </c>
      <c r="G58" t="s">
        <v>838</v>
      </c>
      <c r="H58">
        <v>9</v>
      </c>
    </row>
    <row r="59" spans="1:8">
      <c r="A59" t="s">
        <v>836</v>
      </c>
      <c r="B59">
        <v>1993</v>
      </c>
      <c r="C59">
        <v>1747.567</v>
      </c>
      <c r="D59">
        <v>-1.8859999999999999</v>
      </c>
      <c r="E59">
        <v>2.4329999999999998</v>
      </c>
      <c r="F59">
        <v>-0.94399999999999995</v>
      </c>
      <c r="G59" t="s">
        <v>838</v>
      </c>
      <c r="H59">
        <v>11</v>
      </c>
    </row>
    <row r="60" spans="1:8">
      <c r="A60" t="s">
        <v>836</v>
      </c>
      <c r="B60">
        <v>1993</v>
      </c>
      <c r="C60">
        <v>1977.4749999999999</v>
      </c>
      <c r="D60">
        <v>-1.8859999999999999</v>
      </c>
      <c r="E60">
        <v>2.4329999999999998</v>
      </c>
      <c r="F60">
        <v>-0.94399999999999995</v>
      </c>
      <c r="G60" t="s">
        <v>838</v>
      </c>
      <c r="H60">
        <v>13</v>
      </c>
    </row>
    <row r="61" spans="1:8">
      <c r="A61" t="s">
        <v>836</v>
      </c>
      <c r="B61">
        <v>1993</v>
      </c>
      <c r="C61">
        <v>1982.279</v>
      </c>
      <c r="D61">
        <v>-1.8859999999999999</v>
      </c>
      <c r="E61">
        <v>2.4329999999999998</v>
      </c>
      <c r="F61">
        <v>-0.94399999999999995</v>
      </c>
      <c r="G61" t="s">
        <v>838</v>
      </c>
      <c r="H61">
        <v>13</v>
      </c>
    </row>
    <row r="62" spans="1:8">
      <c r="A62" t="s">
        <v>836</v>
      </c>
      <c r="B62">
        <v>1993</v>
      </c>
      <c r="C62">
        <v>1867.2670000000001</v>
      </c>
      <c r="D62">
        <v>-1.8859999999999999</v>
      </c>
      <c r="E62">
        <v>2.4329999999999998</v>
      </c>
      <c r="F62">
        <v>-0.94399999999999995</v>
      </c>
      <c r="G62" t="s">
        <v>838</v>
      </c>
      <c r="H62">
        <v>14</v>
      </c>
    </row>
    <row r="63" spans="1:8">
      <c r="A63" t="s">
        <v>836</v>
      </c>
      <c r="B63">
        <v>1982</v>
      </c>
      <c r="C63">
        <v>2162.9929999999999</v>
      </c>
      <c r="D63">
        <v>1.2130000000000001</v>
      </c>
      <c r="E63">
        <v>-1.0229999999999999</v>
      </c>
      <c r="F63">
        <v>-0.83199999999999996</v>
      </c>
      <c r="G63" t="s">
        <v>837</v>
      </c>
      <c r="H63">
        <v>6</v>
      </c>
    </row>
    <row r="64" spans="1:8">
      <c r="A64" t="s">
        <v>836</v>
      </c>
      <c r="B64">
        <v>1982</v>
      </c>
      <c r="C64">
        <v>2182.5050000000001</v>
      </c>
      <c r="D64">
        <v>1.2130000000000001</v>
      </c>
      <c r="E64">
        <v>-1.0229999999999999</v>
      </c>
      <c r="F64">
        <v>-0.83199999999999996</v>
      </c>
      <c r="G64" t="s">
        <v>837</v>
      </c>
      <c r="H64">
        <v>8</v>
      </c>
    </row>
    <row r="65" spans="1:8">
      <c r="A65" t="s">
        <v>836</v>
      </c>
      <c r="B65">
        <v>1982</v>
      </c>
      <c r="C65">
        <v>1989.6659999999999</v>
      </c>
      <c r="D65">
        <v>1.2130000000000001</v>
      </c>
      <c r="E65">
        <v>-1.0229999999999999</v>
      </c>
      <c r="F65">
        <v>-0.83199999999999996</v>
      </c>
      <c r="G65" t="s">
        <v>837</v>
      </c>
      <c r="H65">
        <v>10</v>
      </c>
    </row>
    <row r="66" spans="1:8">
      <c r="A66" t="s">
        <v>836</v>
      </c>
      <c r="B66">
        <v>1982</v>
      </c>
      <c r="C66">
        <v>1893.731</v>
      </c>
      <c r="D66">
        <v>1.2130000000000001</v>
      </c>
      <c r="E66">
        <v>-1.0229999999999999</v>
      </c>
      <c r="F66">
        <v>-0.83199999999999996</v>
      </c>
      <c r="G66" t="s">
        <v>837</v>
      </c>
      <c r="H66">
        <v>11</v>
      </c>
    </row>
    <row r="67" spans="1:8">
      <c r="A67" t="s">
        <v>836</v>
      </c>
      <c r="B67">
        <v>1982</v>
      </c>
      <c r="C67">
        <v>1871.5830000000001</v>
      </c>
      <c r="D67">
        <v>1.2130000000000001</v>
      </c>
      <c r="E67">
        <v>-1.0229999999999999</v>
      </c>
      <c r="F67">
        <v>-0.83199999999999996</v>
      </c>
      <c r="G67" t="s">
        <v>837</v>
      </c>
      <c r="H67">
        <v>11</v>
      </c>
    </row>
    <row r="68" spans="1:8">
      <c r="A68" t="s">
        <v>836</v>
      </c>
      <c r="B68">
        <v>1982</v>
      </c>
      <c r="C68">
        <v>1883.374</v>
      </c>
      <c r="D68">
        <v>1.2130000000000001</v>
      </c>
      <c r="E68">
        <v>-1.0229999999999999</v>
      </c>
      <c r="F68">
        <v>-0.83199999999999996</v>
      </c>
      <c r="G68" t="s">
        <v>837</v>
      </c>
      <c r="H68">
        <v>11</v>
      </c>
    </row>
    <row r="69" spans="1:8">
      <c r="A69" t="s">
        <v>836</v>
      </c>
      <c r="B69">
        <v>1982</v>
      </c>
      <c r="C69">
        <v>1926.5519999999999</v>
      </c>
      <c r="D69">
        <v>1.2130000000000001</v>
      </c>
      <c r="E69">
        <v>-1.0229999999999999</v>
      </c>
      <c r="F69">
        <v>-0.83199999999999996</v>
      </c>
      <c r="G69" t="s">
        <v>837</v>
      </c>
      <c r="H69">
        <v>10</v>
      </c>
    </row>
    <row r="70" spans="1:8">
      <c r="A70" t="s">
        <v>836</v>
      </c>
      <c r="B70">
        <v>1982</v>
      </c>
      <c r="C70">
        <v>1940.6669999999999</v>
      </c>
      <c r="D70">
        <v>1.2130000000000001</v>
      </c>
      <c r="E70">
        <v>-1.0229999999999999</v>
      </c>
      <c r="F70">
        <v>-0.83199999999999996</v>
      </c>
      <c r="G70" t="s">
        <v>837</v>
      </c>
      <c r="H70">
        <v>9</v>
      </c>
    </row>
    <row r="71" spans="1:8">
      <c r="A71" t="s">
        <v>836</v>
      </c>
      <c r="B71">
        <v>1982</v>
      </c>
      <c r="C71">
        <v>2110.9670000000001</v>
      </c>
      <c r="D71">
        <v>1.2130000000000001</v>
      </c>
      <c r="E71">
        <v>-1.0229999999999999</v>
      </c>
      <c r="F71">
        <v>-0.83199999999999996</v>
      </c>
      <c r="G71" t="s">
        <v>837</v>
      </c>
      <c r="H71">
        <v>12</v>
      </c>
    </row>
    <row r="72" spans="1:8">
      <c r="A72" t="s">
        <v>836</v>
      </c>
      <c r="B72">
        <v>1982</v>
      </c>
      <c r="C72">
        <v>2285.8389999999999</v>
      </c>
      <c r="D72">
        <v>1.2130000000000001</v>
      </c>
      <c r="E72">
        <v>-1.0229999999999999</v>
      </c>
      <c r="F72">
        <v>-0.83199999999999996</v>
      </c>
      <c r="G72" t="s">
        <v>837</v>
      </c>
      <c r="H72">
        <v>12</v>
      </c>
    </row>
    <row r="73" spans="1:8">
      <c r="A73" t="s">
        <v>836</v>
      </c>
      <c r="B73">
        <v>1982</v>
      </c>
      <c r="C73">
        <v>1925.952</v>
      </c>
      <c r="D73">
        <v>1.2130000000000001</v>
      </c>
      <c r="E73">
        <v>-1.0229999999999999</v>
      </c>
      <c r="F73">
        <v>-0.83199999999999996</v>
      </c>
      <c r="G73" t="s">
        <v>837</v>
      </c>
      <c r="H73">
        <v>12</v>
      </c>
    </row>
    <row r="74" spans="1:8">
      <c r="A74" t="s">
        <v>836</v>
      </c>
      <c r="B74">
        <v>1982</v>
      </c>
      <c r="C74">
        <v>1925.7940000000001</v>
      </c>
      <c r="D74">
        <v>1.2130000000000001</v>
      </c>
      <c r="E74">
        <v>-1.0229999999999999</v>
      </c>
      <c r="F74">
        <v>-0.83199999999999996</v>
      </c>
      <c r="G74" t="s">
        <v>837</v>
      </c>
      <c r="H74">
        <v>13</v>
      </c>
    </row>
    <row r="75" spans="1:8">
      <c r="A75" t="s">
        <v>836</v>
      </c>
      <c r="B75">
        <v>1982</v>
      </c>
      <c r="C75">
        <v>1997.7270000000001</v>
      </c>
      <c r="D75">
        <v>1.2130000000000001</v>
      </c>
      <c r="E75">
        <v>-1.0229999999999999</v>
      </c>
      <c r="F75">
        <v>-0.83199999999999996</v>
      </c>
      <c r="G75" t="s">
        <v>837</v>
      </c>
      <c r="H75">
        <v>13</v>
      </c>
    </row>
    <row r="76" spans="1:8">
      <c r="A76" t="s">
        <v>836</v>
      </c>
      <c r="B76">
        <v>1982</v>
      </c>
      <c r="C76">
        <v>1921.6769999999999</v>
      </c>
      <c r="D76">
        <v>1.2130000000000001</v>
      </c>
      <c r="E76">
        <v>-1.0229999999999999</v>
      </c>
      <c r="F76">
        <v>-0.83199999999999996</v>
      </c>
      <c r="G76" t="s">
        <v>837</v>
      </c>
      <c r="H76">
        <v>13</v>
      </c>
    </row>
    <row r="77" spans="1:8">
      <c r="A77" t="s">
        <v>836</v>
      </c>
      <c r="B77">
        <v>1982</v>
      </c>
      <c r="C77">
        <v>2186.2890000000002</v>
      </c>
      <c r="D77">
        <v>1.2130000000000001</v>
      </c>
      <c r="E77">
        <v>-1.0229999999999999</v>
      </c>
      <c r="F77">
        <v>-0.83199999999999996</v>
      </c>
      <c r="G77" t="s">
        <v>837</v>
      </c>
      <c r="H77">
        <v>13</v>
      </c>
    </row>
    <row r="78" spans="1:8">
      <c r="A78" t="s">
        <v>836</v>
      </c>
      <c r="B78">
        <v>1982</v>
      </c>
      <c r="C78">
        <v>2060.9360000000001</v>
      </c>
      <c r="D78">
        <v>1.2130000000000001</v>
      </c>
      <c r="E78">
        <v>-1.0229999999999999</v>
      </c>
      <c r="F78">
        <v>-0.83199999999999996</v>
      </c>
      <c r="G78" t="s">
        <v>837</v>
      </c>
      <c r="H78">
        <v>13</v>
      </c>
    </row>
    <row r="79" spans="1:8">
      <c r="A79" t="s">
        <v>836</v>
      </c>
      <c r="B79">
        <v>1982</v>
      </c>
      <c r="C79">
        <v>1918.337</v>
      </c>
      <c r="D79">
        <v>1.2130000000000001</v>
      </c>
      <c r="E79">
        <v>-1.0229999999999999</v>
      </c>
      <c r="F79">
        <v>-0.83199999999999996</v>
      </c>
      <c r="G79" t="s">
        <v>837</v>
      </c>
      <c r="H79">
        <v>13</v>
      </c>
    </row>
    <row r="80" spans="1:8">
      <c r="A80" t="s">
        <v>836</v>
      </c>
      <c r="B80">
        <v>1982</v>
      </c>
      <c r="C80">
        <v>1893.395</v>
      </c>
      <c r="D80">
        <v>1.2130000000000001</v>
      </c>
      <c r="E80">
        <v>-1.0229999999999999</v>
      </c>
      <c r="F80">
        <v>-0.83199999999999996</v>
      </c>
      <c r="G80" t="s">
        <v>837</v>
      </c>
      <c r="H80">
        <v>13</v>
      </c>
    </row>
    <row r="81" spans="1:8">
      <c r="A81" t="s">
        <v>836</v>
      </c>
      <c r="B81">
        <v>1982</v>
      </c>
      <c r="C81">
        <v>1725.16</v>
      </c>
      <c r="D81">
        <v>1.2130000000000001</v>
      </c>
      <c r="E81">
        <v>-1.0229999999999999</v>
      </c>
      <c r="F81">
        <v>-0.83199999999999996</v>
      </c>
      <c r="G81" t="s">
        <v>837</v>
      </c>
      <c r="H81">
        <v>13</v>
      </c>
    </row>
    <row r="82" spans="1:8">
      <c r="A82" t="s">
        <v>836</v>
      </c>
      <c r="B82">
        <v>1982</v>
      </c>
      <c r="C82">
        <v>1957.9469999999999</v>
      </c>
      <c r="D82">
        <v>1.2130000000000001</v>
      </c>
      <c r="E82">
        <v>-1.0229999999999999</v>
      </c>
      <c r="F82">
        <v>-0.83199999999999996</v>
      </c>
      <c r="G82" t="s">
        <v>837</v>
      </c>
      <c r="H82">
        <v>13</v>
      </c>
    </row>
    <row r="83" spans="1:8">
      <c r="A83" t="s">
        <v>836</v>
      </c>
      <c r="B83">
        <v>1982</v>
      </c>
      <c r="C83">
        <v>1986.085</v>
      </c>
      <c r="D83">
        <v>1.2130000000000001</v>
      </c>
      <c r="E83">
        <v>-1.0229999999999999</v>
      </c>
      <c r="F83">
        <v>-0.83199999999999996</v>
      </c>
      <c r="G83" t="s">
        <v>837</v>
      </c>
      <c r="H83">
        <v>14</v>
      </c>
    </row>
    <row r="84" spans="1:8">
      <c r="A84" t="s">
        <v>836</v>
      </c>
      <c r="B84">
        <v>1998</v>
      </c>
      <c r="C84">
        <v>1754.0530000000001</v>
      </c>
      <c r="D84">
        <v>0.66900000000000004</v>
      </c>
      <c r="E84">
        <v>-0.52300000000000002</v>
      </c>
      <c r="F84">
        <v>-0.83199999999999996</v>
      </c>
      <c r="G84" t="s">
        <v>837</v>
      </c>
      <c r="H84">
        <v>9</v>
      </c>
    </row>
    <row r="85" spans="1:8">
      <c r="A85" t="s">
        <v>836</v>
      </c>
      <c r="B85">
        <v>1990</v>
      </c>
      <c r="C85">
        <v>1559.518</v>
      </c>
      <c r="D85">
        <v>0.104</v>
      </c>
      <c r="E85">
        <v>0.82</v>
      </c>
      <c r="F85">
        <v>-0.72099999999999997</v>
      </c>
      <c r="G85" t="s">
        <v>837</v>
      </c>
      <c r="H85">
        <v>5</v>
      </c>
    </row>
    <row r="86" spans="1:8">
      <c r="A86" t="s">
        <v>836</v>
      </c>
      <c r="B86">
        <v>1990</v>
      </c>
      <c r="C86">
        <v>1616.67</v>
      </c>
      <c r="D86">
        <v>0.104</v>
      </c>
      <c r="E86">
        <v>0.82</v>
      </c>
      <c r="F86">
        <v>-0.72099999999999997</v>
      </c>
      <c r="G86" t="s">
        <v>837</v>
      </c>
      <c r="H86">
        <v>5</v>
      </c>
    </row>
    <row r="87" spans="1:8">
      <c r="A87" t="s">
        <v>836</v>
      </c>
      <c r="B87">
        <v>1990</v>
      </c>
      <c r="C87">
        <v>1654.3789999999999</v>
      </c>
      <c r="D87">
        <v>0.104</v>
      </c>
      <c r="E87">
        <v>0.82</v>
      </c>
      <c r="F87">
        <v>-0.72099999999999997</v>
      </c>
      <c r="G87" t="s">
        <v>837</v>
      </c>
      <c r="H87">
        <v>5</v>
      </c>
    </row>
    <row r="88" spans="1:8">
      <c r="A88" t="s">
        <v>836</v>
      </c>
      <c r="B88">
        <v>1990</v>
      </c>
      <c r="C88">
        <v>1590.97</v>
      </c>
      <c r="D88">
        <v>0.104</v>
      </c>
      <c r="E88">
        <v>0.82</v>
      </c>
      <c r="F88">
        <v>-0.72099999999999997</v>
      </c>
      <c r="G88" t="s">
        <v>837</v>
      </c>
      <c r="H88">
        <v>5</v>
      </c>
    </row>
    <row r="89" spans="1:8">
      <c r="A89" t="s">
        <v>836</v>
      </c>
      <c r="B89">
        <v>1990</v>
      </c>
      <c r="C89">
        <v>1781.673</v>
      </c>
      <c r="D89">
        <v>0.104</v>
      </c>
      <c r="E89">
        <v>0.82</v>
      </c>
      <c r="F89">
        <v>-0.72099999999999997</v>
      </c>
      <c r="G89" t="s">
        <v>837</v>
      </c>
      <c r="H89">
        <v>5</v>
      </c>
    </row>
    <row r="90" spans="1:8">
      <c r="A90" t="s">
        <v>836</v>
      </c>
      <c r="B90">
        <v>1990</v>
      </c>
      <c r="C90">
        <v>1746.01</v>
      </c>
      <c r="D90">
        <v>0.104</v>
      </c>
      <c r="E90">
        <v>0.82</v>
      </c>
      <c r="F90">
        <v>-0.72099999999999997</v>
      </c>
      <c r="G90" t="s">
        <v>837</v>
      </c>
      <c r="H90">
        <v>5</v>
      </c>
    </row>
    <row r="91" spans="1:8">
      <c r="A91" t="s">
        <v>836</v>
      </c>
      <c r="B91">
        <v>1990</v>
      </c>
      <c r="C91">
        <v>1599.6679999999999</v>
      </c>
      <c r="D91">
        <v>0.104</v>
      </c>
      <c r="E91">
        <v>0.82</v>
      </c>
      <c r="F91">
        <v>-0.72099999999999997</v>
      </c>
      <c r="G91" t="s">
        <v>837</v>
      </c>
      <c r="H91">
        <v>5</v>
      </c>
    </row>
    <row r="92" spans="1:8">
      <c r="A92" t="s">
        <v>836</v>
      </c>
      <c r="B92">
        <v>1990</v>
      </c>
      <c r="C92">
        <v>1663.8309999999999</v>
      </c>
      <c r="D92">
        <v>0.104</v>
      </c>
      <c r="E92">
        <v>0.82</v>
      </c>
      <c r="F92">
        <v>-0.72099999999999997</v>
      </c>
      <c r="G92" t="s">
        <v>837</v>
      </c>
      <c r="H92">
        <v>5</v>
      </c>
    </row>
    <row r="93" spans="1:8">
      <c r="A93" t="s">
        <v>836</v>
      </c>
      <c r="B93">
        <v>1990</v>
      </c>
      <c r="C93">
        <v>1998.3420000000001</v>
      </c>
      <c r="D93">
        <v>0.104</v>
      </c>
      <c r="E93">
        <v>0.82</v>
      </c>
      <c r="F93">
        <v>-0.72099999999999997</v>
      </c>
      <c r="G93" t="s">
        <v>837</v>
      </c>
      <c r="H93">
        <v>5</v>
      </c>
    </row>
    <row r="94" spans="1:8">
      <c r="A94" t="s">
        <v>836</v>
      </c>
      <c r="B94">
        <v>1990</v>
      </c>
      <c r="C94">
        <v>1710.152</v>
      </c>
      <c r="D94">
        <v>0.104</v>
      </c>
      <c r="E94">
        <v>0.82</v>
      </c>
      <c r="F94">
        <v>-0.72099999999999997</v>
      </c>
      <c r="G94" t="s">
        <v>837</v>
      </c>
      <c r="H94">
        <v>5</v>
      </c>
    </row>
    <row r="95" spans="1:8">
      <c r="A95" t="s">
        <v>836</v>
      </c>
      <c r="B95">
        <v>1990</v>
      </c>
      <c r="C95">
        <v>1779.3620000000001</v>
      </c>
      <c r="D95">
        <v>0.104</v>
      </c>
      <c r="E95">
        <v>0.82</v>
      </c>
      <c r="F95">
        <v>-0.72099999999999997</v>
      </c>
      <c r="G95" t="s">
        <v>837</v>
      </c>
      <c r="H95">
        <v>5</v>
      </c>
    </row>
    <row r="96" spans="1:8">
      <c r="A96" t="s">
        <v>836</v>
      </c>
      <c r="B96">
        <v>1990</v>
      </c>
      <c r="C96">
        <v>1774.2929999999999</v>
      </c>
      <c r="D96">
        <v>0.104</v>
      </c>
      <c r="E96">
        <v>0.82</v>
      </c>
      <c r="F96">
        <v>-0.72099999999999997</v>
      </c>
      <c r="G96" t="s">
        <v>837</v>
      </c>
      <c r="H96">
        <v>5</v>
      </c>
    </row>
    <row r="97" spans="1:8">
      <c r="A97" t="s">
        <v>836</v>
      </c>
      <c r="B97">
        <v>1990</v>
      </c>
      <c r="C97">
        <v>1916.2719999999999</v>
      </c>
      <c r="D97">
        <v>0.104</v>
      </c>
      <c r="E97">
        <v>0.82</v>
      </c>
      <c r="F97">
        <v>-0.72099999999999997</v>
      </c>
      <c r="G97" t="s">
        <v>837</v>
      </c>
      <c r="H97">
        <v>5</v>
      </c>
    </row>
    <row r="98" spans="1:8">
      <c r="A98" t="s">
        <v>836</v>
      </c>
      <c r="B98">
        <v>1990</v>
      </c>
      <c r="C98">
        <v>1543.8530000000001</v>
      </c>
      <c r="D98">
        <v>0.104</v>
      </c>
      <c r="E98">
        <v>0.82</v>
      </c>
      <c r="F98">
        <v>-0.72099999999999997</v>
      </c>
      <c r="G98" t="s">
        <v>837</v>
      </c>
      <c r="H98">
        <v>5</v>
      </c>
    </row>
    <row r="99" spans="1:8">
      <c r="A99" t="s">
        <v>836</v>
      </c>
      <c r="B99">
        <v>1990</v>
      </c>
      <c r="C99">
        <v>1504.9459999999999</v>
      </c>
      <c r="D99">
        <v>0.104</v>
      </c>
      <c r="E99">
        <v>0.82</v>
      </c>
      <c r="F99">
        <v>-0.72099999999999997</v>
      </c>
      <c r="G99" t="s">
        <v>837</v>
      </c>
      <c r="H99">
        <v>5</v>
      </c>
    </row>
    <row r="100" spans="1:8">
      <c r="A100" t="s">
        <v>836</v>
      </c>
      <c r="B100">
        <v>1990</v>
      </c>
      <c r="C100">
        <v>1906.296</v>
      </c>
      <c r="D100">
        <v>0.104</v>
      </c>
      <c r="E100">
        <v>0.82</v>
      </c>
      <c r="F100">
        <v>-0.72099999999999997</v>
      </c>
      <c r="G100" t="s">
        <v>837</v>
      </c>
      <c r="H100">
        <v>5</v>
      </c>
    </row>
    <row r="101" spans="1:8">
      <c r="A101" t="s">
        <v>836</v>
      </c>
      <c r="B101">
        <v>1990</v>
      </c>
      <c r="C101">
        <v>1776.374</v>
      </c>
      <c r="D101">
        <v>0.104</v>
      </c>
      <c r="E101">
        <v>0.82</v>
      </c>
      <c r="F101">
        <v>-0.72099999999999997</v>
      </c>
      <c r="G101" t="s">
        <v>837</v>
      </c>
      <c r="H101">
        <v>5</v>
      </c>
    </row>
    <row r="102" spans="1:8">
      <c r="A102" t="s">
        <v>836</v>
      </c>
      <c r="B102">
        <v>1990</v>
      </c>
      <c r="C102">
        <v>1732.575</v>
      </c>
      <c r="D102">
        <v>0.104</v>
      </c>
      <c r="E102">
        <v>0.82</v>
      </c>
      <c r="F102">
        <v>-0.72099999999999997</v>
      </c>
      <c r="G102" t="s">
        <v>837</v>
      </c>
      <c r="H102">
        <v>5</v>
      </c>
    </row>
    <row r="103" spans="1:8">
      <c r="A103" t="s">
        <v>836</v>
      </c>
      <c r="B103">
        <v>1990</v>
      </c>
      <c r="C103">
        <v>1513.4849999999999</v>
      </c>
      <c r="D103">
        <v>0.104</v>
      </c>
      <c r="E103">
        <v>0.82</v>
      </c>
      <c r="F103">
        <v>-0.72099999999999997</v>
      </c>
      <c r="G103" t="s">
        <v>837</v>
      </c>
      <c r="H103">
        <v>5</v>
      </c>
    </row>
    <row r="104" spans="1:8">
      <c r="A104" t="s">
        <v>836</v>
      </c>
      <c r="B104">
        <v>1990</v>
      </c>
      <c r="C104">
        <v>1603.586</v>
      </c>
      <c r="D104">
        <v>0.104</v>
      </c>
      <c r="E104">
        <v>0.82</v>
      </c>
      <c r="F104">
        <v>-0.72099999999999997</v>
      </c>
      <c r="G104" t="s">
        <v>837</v>
      </c>
      <c r="H104">
        <v>6</v>
      </c>
    </row>
    <row r="105" spans="1:8">
      <c r="A105" t="s">
        <v>836</v>
      </c>
      <c r="B105">
        <v>1990</v>
      </c>
      <c r="C105">
        <v>1800.5809999999999</v>
      </c>
      <c r="D105">
        <v>0.104</v>
      </c>
      <c r="E105">
        <v>0.82</v>
      </c>
      <c r="F105">
        <v>-0.72099999999999997</v>
      </c>
      <c r="G105" t="s">
        <v>837</v>
      </c>
      <c r="H105">
        <v>13</v>
      </c>
    </row>
    <row r="106" spans="1:8">
      <c r="A106" t="s">
        <v>836</v>
      </c>
      <c r="B106">
        <v>1990</v>
      </c>
      <c r="C106">
        <v>1974.9960000000001</v>
      </c>
      <c r="D106">
        <v>0.104</v>
      </c>
      <c r="E106">
        <v>0.82</v>
      </c>
      <c r="F106">
        <v>-0.72099999999999997</v>
      </c>
      <c r="G106" t="s">
        <v>837</v>
      </c>
      <c r="H106">
        <v>13</v>
      </c>
    </row>
    <row r="107" spans="1:8">
      <c r="A107" t="s">
        <v>836</v>
      </c>
      <c r="B107">
        <v>1987</v>
      </c>
      <c r="C107">
        <v>2113.2139999999999</v>
      </c>
      <c r="D107">
        <v>-1.054</v>
      </c>
      <c r="E107">
        <v>-0.106</v>
      </c>
      <c r="F107">
        <v>-0.60899999999999999</v>
      </c>
      <c r="G107" t="s">
        <v>838</v>
      </c>
      <c r="H107">
        <v>8</v>
      </c>
    </row>
    <row r="108" spans="1:8">
      <c r="A108" t="s">
        <v>836</v>
      </c>
      <c r="B108">
        <v>1987</v>
      </c>
      <c r="C108">
        <v>1825.3689999999999</v>
      </c>
      <c r="D108">
        <v>-1.054</v>
      </c>
      <c r="E108">
        <v>-0.106</v>
      </c>
      <c r="F108">
        <v>-0.60899999999999999</v>
      </c>
      <c r="G108" t="s">
        <v>838</v>
      </c>
      <c r="H108">
        <v>8</v>
      </c>
    </row>
    <row r="109" spans="1:8">
      <c r="A109" t="s">
        <v>836</v>
      </c>
      <c r="B109">
        <v>1987</v>
      </c>
      <c r="C109">
        <v>2472.569</v>
      </c>
      <c r="D109">
        <v>-1.054</v>
      </c>
      <c r="E109">
        <v>-0.106</v>
      </c>
      <c r="F109">
        <v>-0.60899999999999999</v>
      </c>
      <c r="G109" t="s">
        <v>838</v>
      </c>
      <c r="H109">
        <v>8</v>
      </c>
    </row>
    <row r="110" spans="1:8">
      <c r="A110" t="s">
        <v>836</v>
      </c>
      <c r="B110">
        <v>1987</v>
      </c>
      <c r="C110">
        <v>1747.328</v>
      </c>
      <c r="D110">
        <v>-1.054</v>
      </c>
      <c r="E110">
        <v>-0.106</v>
      </c>
      <c r="F110">
        <v>-0.60899999999999999</v>
      </c>
      <c r="G110" t="s">
        <v>838</v>
      </c>
      <c r="H110">
        <v>8</v>
      </c>
    </row>
    <row r="111" spans="1:8">
      <c r="A111" t="s">
        <v>836</v>
      </c>
      <c r="B111">
        <v>1987</v>
      </c>
      <c r="C111">
        <v>1975.8879999999999</v>
      </c>
      <c r="D111">
        <v>-1.054</v>
      </c>
      <c r="E111">
        <v>-0.106</v>
      </c>
      <c r="F111">
        <v>-0.60899999999999999</v>
      </c>
      <c r="G111" t="s">
        <v>838</v>
      </c>
      <c r="H111">
        <v>8</v>
      </c>
    </row>
    <row r="112" spans="1:8">
      <c r="A112" t="s">
        <v>836</v>
      </c>
      <c r="B112">
        <v>1987</v>
      </c>
      <c r="C112">
        <v>1667.6030000000001</v>
      </c>
      <c r="D112">
        <v>-1.054</v>
      </c>
      <c r="E112">
        <v>-0.106</v>
      </c>
      <c r="F112">
        <v>-0.60899999999999999</v>
      </c>
      <c r="G112" t="s">
        <v>838</v>
      </c>
      <c r="H112">
        <v>8</v>
      </c>
    </row>
    <row r="113" spans="1:8">
      <c r="A113" t="s">
        <v>836</v>
      </c>
      <c r="B113">
        <v>1987</v>
      </c>
      <c r="C113">
        <v>1866.0029999999999</v>
      </c>
      <c r="D113">
        <v>-1.054</v>
      </c>
      <c r="E113">
        <v>-0.106</v>
      </c>
      <c r="F113">
        <v>-0.60899999999999999</v>
      </c>
      <c r="G113" t="s">
        <v>838</v>
      </c>
      <c r="H113">
        <v>8</v>
      </c>
    </row>
    <row r="114" spans="1:8">
      <c r="A114" t="s">
        <v>836</v>
      </c>
      <c r="B114">
        <v>1987</v>
      </c>
      <c r="C114">
        <v>2158.3560000000002</v>
      </c>
      <c r="D114">
        <v>-1.054</v>
      </c>
      <c r="E114">
        <v>-0.106</v>
      </c>
      <c r="F114">
        <v>-0.60899999999999999</v>
      </c>
      <c r="G114" t="s">
        <v>838</v>
      </c>
      <c r="H114">
        <v>8</v>
      </c>
    </row>
    <row r="115" spans="1:8">
      <c r="A115" t="s">
        <v>836</v>
      </c>
      <c r="B115">
        <v>1987</v>
      </c>
      <c r="C115">
        <v>1715.7760000000001</v>
      </c>
      <c r="D115">
        <v>-1.054</v>
      </c>
      <c r="E115">
        <v>-0.106</v>
      </c>
      <c r="F115">
        <v>-0.60899999999999999</v>
      </c>
      <c r="G115" t="s">
        <v>838</v>
      </c>
      <c r="H115">
        <v>11</v>
      </c>
    </row>
    <row r="116" spans="1:8">
      <c r="A116" t="s">
        <v>836</v>
      </c>
      <c r="B116">
        <v>1987</v>
      </c>
      <c r="C116">
        <v>1861.5239999999999</v>
      </c>
      <c r="D116">
        <v>-1.054</v>
      </c>
      <c r="E116">
        <v>-0.106</v>
      </c>
      <c r="F116">
        <v>-0.60899999999999999</v>
      </c>
      <c r="G116" t="s">
        <v>838</v>
      </c>
      <c r="H116">
        <v>11</v>
      </c>
    </row>
    <row r="117" spans="1:8">
      <c r="A117" t="s">
        <v>836</v>
      </c>
      <c r="B117">
        <v>1987</v>
      </c>
      <c r="C117">
        <v>2163.6559999999999</v>
      </c>
      <c r="D117">
        <v>-1.054</v>
      </c>
      <c r="E117">
        <v>-0.106</v>
      </c>
      <c r="F117">
        <v>-0.60899999999999999</v>
      </c>
      <c r="G117" t="s">
        <v>838</v>
      </c>
      <c r="H117">
        <v>8</v>
      </c>
    </row>
    <row r="118" spans="1:8">
      <c r="A118" t="s">
        <v>836</v>
      </c>
      <c r="B118">
        <v>1987</v>
      </c>
      <c r="C118">
        <v>2135.1869999999999</v>
      </c>
      <c r="D118">
        <v>-1.054</v>
      </c>
      <c r="E118">
        <v>-0.106</v>
      </c>
      <c r="F118">
        <v>-0.60899999999999999</v>
      </c>
      <c r="G118" t="s">
        <v>838</v>
      </c>
      <c r="H118">
        <v>8</v>
      </c>
    </row>
    <row r="119" spans="1:8">
      <c r="A119" t="s">
        <v>836</v>
      </c>
      <c r="B119">
        <v>1987</v>
      </c>
      <c r="C119">
        <v>1995.954</v>
      </c>
      <c r="D119">
        <v>-1.054</v>
      </c>
      <c r="E119">
        <v>-0.106</v>
      </c>
      <c r="F119">
        <v>-0.60899999999999999</v>
      </c>
      <c r="G119" t="s">
        <v>838</v>
      </c>
      <c r="H119">
        <v>14</v>
      </c>
    </row>
    <row r="120" spans="1:8">
      <c r="A120" t="s">
        <v>836</v>
      </c>
      <c r="B120">
        <v>1987</v>
      </c>
      <c r="C120">
        <v>1574.6559999999999</v>
      </c>
      <c r="D120">
        <v>-1.054</v>
      </c>
      <c r="E120">
        <v>-0.106</v>
      </c>
      <c r="F120">
        <v>-0.60899999999999999</v>
      </c>
      <c r="G120" t="s">
        <v>838</v>
      </c>
      <c r="H120">
        <v>9</v>
      </c>
    </row>
    <row r="121" spans="1:8">
      <c r="A121" t="s">
        <v>836</v>
      </c>
      <c r="B121">
        <v>1987</v>
      </c>
      <c r="C121">
        <v>1896.934</v>
      </c>
      <c r="D121">
        <v>-1.054</v>
      </c>
      <c r="E121">
        <v>-0.106</v>
      </c>
      <c r="F121">
        <v>-0.60899999999999999</v>
      </c>
      <c r="G121" t="s">
        <v>838</v>
      </c>
      <c r="H121">
        <v>8</v>
      </c>
    </row>
    <row r="122" spans="1:8">
      <c r="A122" t="s">
        <v>836</v>
      </c>
      <c r="B122">
        <v>1995</v>
      </c>
      <c r="C122">
        <v>1773.7809999999999</v>
      </c>
      <c r="D122">
        <v>-1.163</v>
      </c>
      <c r="E122">
        <v>3.58</v>
      </c>
      <c r="F122">
        <v>-0.60899999999999999</v>
      </c>
      <c r="G122" t="s">
        <v>838</v>
      </c>
      <c r="H122">
        <v>8</v>
      </c>
    </row>
    <row r="123" spans="1:8">
      <c r="A123" t="s">
        <v>836</v>
      </c>
      <c r="B123">
        <v>1987</v>
      </c>
      <c r="C123">
        <v>2155.6439999999998</v>
      </c>
      <c r="D123">
        <v>-1.054</v>
      </c>
      <c r="E123">
        <v>-0.106</v>
      </c>
      <c r="F123">
        <v>-0.60899999999999999</v>
      </c>
      <c r="G123" t="s">
        <v>838</v>
      </c>
      <c r="H123">
        <v>8</v>
      </c>
    </row>
    <row r="124" spans="1:8">
      <c r="A124" t="s">
        <v>836</v>
      </c>
      <c r="B124">
        <v>1987</v>
      </c>
      <c r="C124">
        <v>1986.0909999999999</v>
      </c>
      <c r="D124">
        <v>-1.054</v>
      </c>
      <c r="E124">
        <v>-0.106</v>
      </c>
      <c r="F124">
        <v>-0.60899999999999999</v>
      </c>
      <c r="G124" t="s">
        <v>838</v>
      </c>
      <c r="H124">
        <v>8</v>
      </c>
    </row>
    <row r="125" spans="1:8">
      <c r="A125" t="s">
        <v>836</v>
      </c>
      <c r="B125">
        <v>1995</v>
      </c>
      <c r="C125">
        <v>1832.192</v>
      </c>
      <c r="D125">
        <v>-1.163</v>
      </c>
      <c r="E125">
        <v>3.58</v>
      </c>
      <c r="F125">
        <v>-0.60899999999999999</v>
      </c>
      <c r="G125" t="s">
        <v>838</v>
      </c>
      <c r="H125">
        <v>11</v>
      </c>
    </row>
    <row r="126" spans="1:8">
      <c r="A126" t="s">
        <v>836</v>
      </c>
      <c r="B126">
        <v>1969</v>
      </c>
      <c r="C126">
        <v>2034.9559999999999</v>
      </c>
      <c r="D126">
        <v>-0.95499999999999996</v>
      </c>
      <c r="E126">
        <v>-0.125</v>
      </c>
      <c r="F126">
        <v>-0.497</v>
      </c>
      <c r="G126" t="s">
        <v>838</v>
      </c>
      <c r="H126">
        <v>12</v>
      </c>
    </row>
    <row r="127" spans="1:8">
      <c r="A127" t="s">
        <v>836</v>
      </c>
      <c r="B127">
        <v>1969</v>
      </c>
      <c r="C127">
        <v>2031.0640000000001</v>
      </c>
      <c r="D127">
        <v>-0.95499999999999996</v>
      </c>
      <c r="E127">
        <v>-0.125</v>
      </c>
      <c r="F127">
        <v>-0.497</v>
      </c>
      <c r="G127" t="s">
        <v>838</v>
      </c>
      <c r="H127">
        <v>12</v>
      </c>
    </row>
    <row r="128" spans="1:8">
      <c r="A128" t="s">
        <v>836</v>
      </c>
      <c r="B128">
        <v>1969</v>
      </c>
      <c r="C128">
        <v>2144.0909999999999</v>
      </c>
      <c r="D128">
        <v>-0.95499999999999996</v>
      </c>
      <c r="E128">
        <v>-0.125</v>
      </c>
      <c r="F128">
        <v>-0.497</v>
      </c>
      <c r="G128" t="s">
        <v>838</v>
      </c>
      <c r="H128">
        <v>15</v>
      </c>
    </row>
    <row r="129" spans="1:8">
      <c r="A129" t="s">
        <v>836</v>
      </c>
      <c r="B129">
        <v>1969</v>
      </c>
      <c r="C129">
        <v>1964.098</v>
      </c>
      <c r="D129">
        <v>-0.95499999999999996</v>
      </c>
      <c r="E129">
        <v>-0.125</v>
      </c>
      <c r="F129">
        <v>-0.497</v>
      </c>
      <c r="G129" t="s">
        <v>838</v>
      </c>
      <c r="H129">
        <v>16</v>
      </c>
    </row>
    <row r="130" spans="1:8">
      <c r="A130" t="s">
        <v>836</v>
      </c>
      <c r="B130">
        <v>1969</v>
      </c>
      <c r="C130">
        <v>2258.326</v>
      </c>
      <c r="D130">
        <v>-0.95499999999999996</v>
      </c>
      <c r="E130">
        <v>-0.125</v>
      </c>
      <c r="F130">
        <v>-0.497</v>
      </c>
      <c r="G130" t="s">
        <v>838</v>
      </c>
      <c r="H130">
        <v>16</v>
      </c>
    </row>
    <row r="131" spans="1:8">
      <c r="A131" t="s">
        <v>836</v>
      </c>
      <c r="B131">
        <v>1969</v>
      </c>
      <c r="C131">
        <v>2066.2020000000002</v>
      </c>
      <c r="D131">
        <v>-0.95499999999999996</v>
      </c>
      <c r="E131">
        <v>-0.125</v>
      </c>
      <c r="F131">
        <v>-0.497</v>
      </c>
      <c r="G131" t="s">
        <v>838</v>
      </c>
      <c r="H131">
        <v>16</v>
      </c>
    </row>
    <row r="132" spans="1:8">
      <c r="A132" t="s">
        <v>836</v>
      </c>
      <c r="B132">
        <v>1969</v>
      </c>
      <c r="C132">
        <v>2197.8470000000002</v>
      </c>
      <c r="D132">
        <v>-0.95499999999999996</v>
      </c>
      <c r="E132">
        <v>-0.125</v>
      </c>
      <c r="F132">
        <v>-0.497</v>
      </c>
      <c r="G132" t="s">
        <v>838</v>
      </c>
      <c r="H132">
        <v>15</v>
      </c>
    </row>
    <row r="133" spans="1:8">
      <c r="A133" t="s">
        <v>836</v>
      </c>
      <c r="B133">
        <v>1994</v>
      </c>
      <c r="C133">
        <v>1720.0909999999999</v>
      </c>
      <c r="D133">
        <v>0.193</v>
      </c>
      <c r="E133">
        <v>3.2370000000000001</v>
      </c>
      <c r="F133">
        <v>-0.497</v>
      </c>
      <c r="G133" t="s">
        <v>837</v>
      </c>
      <c r="H133">
        <v>6</v>
      </c>
    </row>
    <row r="134" spans="1:8">
      <c r="A134" t="s">
        <v>836</v>
      </c>
      <c r="B134">
        <v>1994</v>
      </c>
      <c r="C134">
        <v>1812.9949999999999</v>
      </c>
      <c r="D134">
        <v>0.193</v>
      </c>
      <c r="E134">
        <v>3.2370000000000001</v>
      </c>
      <c r="F134">
        <v>-0.497</v>
      </c>
      <c r="G134" t="s">
        <v>837</v>
      </c>
      <c r="H134">
        <v>6</v>
      </c>
    </row>
    <row r="135" spans="1:8">
      <c r="A135" t="s">
        <v>836</v>
      </c>
      <c r="B135">
        <v>1969</v>
      </c>
      <c r="C135">
        <v>1806.1310000000001</v>
      </c>
      <c r="D135">
        <v>-0.95499999999999996</v>
      </c>
      <c r="E135">
        <v>-0.125</v>
      </c>
      <c r="F135">
        <v>-0.497</v>
      </c>
      <c r="G135" t="s">
        <v>838</v>
      </c>
      <c r="H135">
        <v>15</v>
      </c>
    </row>
    <row r="136" spans="1:8">
      <c r="A136" t="s">
        <v>836</v>
      </c>
      <c r="B136">
        <v>1969</v>
      </c>
      <c r="C136">
        <v>1890.846</v>
      </c>
      <c r="D136">
        <v>-0.95499999999999996</v>
      </c>
      <c r="E136">
        <v>-0.125</v>
      </c>
      <c r="F136">
        <v>-0.497</v>
      </c>
      <c r="G136" t="s">
        <v>838</v>
      </c>
      <c r="H136">
        <v>15</v>
      </c>
    </row>
    <row r="137" spans="1:8">
      <c r="A137" t="s">
        <v>836</v>
      </c>
      <c r="B137">
        <v>1994</v>
      </c>
      <c r="C137">
        <v>1772.2239999999999</v>
      </c>
      <c r="D137">
        <v>0.193</v>
      </c>
      <c r="E137">
        <v>3.2370000000000001</v>
      </c>
      <c r="F137">
        <v>-0.497</v>
      </c>
      <c r="G137" t="s">
        <v>837</v>
      </c>
      <c r="H137">
        <v>11</v>
      </c>
    </row>
    <row r="138" spans="1:8">
      <c r="A138" t="s">
        <v>836</v>
      </c>
      <c r="B138">
        <v>1994</v>
      </c>
      <c r="C138">
        <v>1854.6410000000001</v>
      </c>
      <c r="D138">
        <v>0.193</v>
      </c>
      <c r="E138">
        <v>3.2370000000000001</v>
      </c>
      <c r="F138">
        <v>-0.497</v>
      </c>
      <c r="G138" t="s">
        <v>837</v>
      </c>
      <c r="H138">
        <v>11</v>
      </c>
    </row>
    <row r="139" spans="1:8">
      <c r="A139" t="s">
        <v>836</v>
      </c>
      <c r="B139">
        <v>1994</v>
      </c>
      <c r="C139">
        <v>2068.4780000000001</v>
      </c>
      <c r="D139">
        <v>0.193</v>
      </c>
      <c r="E139">
        <v>3.2370000000000001</v>
      </c>
      <c r="F139">
        <v>-0.497</v>
      </c>
      <c r="G139" t="s">
        <v>837</v>
      </c>
      <c r="H139">
        <v>12</v>
      </c>
    </row>
    <row r="140" spans="1:8">
      <c r="A140" t="s">
        <v>836</v>
      </c>
      <c r="B140">
        <v>1970</v>
      </c>
      <c r="C140">
        <v>1843.806</v>
      </c>
      <c r="D140">
        <v>-0.97499999999999998</v>
      </c>
      <c r="E140">
        <v>-0.11</v>
      </c>
      <c r="F140">
        <v>-0.38600000000000001</v>
      </c>
      <c r="G140" t="s">
        <v>838</v>
      </c>
      <c r="H140">
        <v>11</v>
      </c>
    </row>
    <row r="141" spans="1:8">
      <c r="A141" t="s">
        <v>836</v>
      </c>
      <c r="B141">
        <v>1970</v>
      </c>
      <c r="C141">
        <v>2032.4349999999999</v>
      </c>
      <c r="D141">
        <v>-0.97499999999999998</v>
      </c>
      <c r="E141">
        <v>-0.11</v>
      </c>
      <c r="F141">
        <v>-0.38600000000000001</v>
      </c>
      <c r="G141" t="s">
        <v>838</v>
      </c>
      <c r="H141">
        <v>11</v>
      </c>
    </row>
    <row r="142" spans="1:8">
      <c r="A142" t="s">
        <v>836</v>
      </c>
      <c r="B142">
        <v>1970</v>
      </c>
      <c r="C142">
        <v>2158.6390000000001</v>
      </c>
      <c r="D142">
        <v>-0.97499999999999998</v>
      </c>
      <c r="E142">
        <v>-0.11</v>
      </c>
      <c r="F142">
        <v>-0.38600000000000001</v>
      </c>
      <c r="G142" t="s">
        <v>838</v>
      </c>
      <c r="H142">
        <v>12</v>
      </c>
    </row>
    <row r="143" spans="1:8">
      <c r="A143" t="s">
        <v>836</v>
      </c>
      <c r="B143">
        <v>1970</v>
      </c>
      <c r="C143">
        <v>2064.83</v>
      </c>
      <c r="D143">
        <v>-0.97499999999999998</v>
      </c>
      <c r="E143">
        <v>-0.11</v>
      </c>
      <c r="F143">
        <v>-0.38600000000000001</v>
      </c>
      <c r="G143" t="s">
        <v>838</v>
      </c>
      <c r="H143">
        <v>13</v>
      </c>
    </row>
    <row r="144" spans="1:8">
      <c r="A144" t="s">
        <v>836</v>
      </c>
      <c r="B144">
        <v>1970</v>
      </c>
      <c r="C144">
        <v>1903.4349999999999</v>
      </c>
      <c r="D144">
        <v>-0.97499999999999998</v>
      </c>
      <c r="E144">
        <v>-0.11</v>
      </c>
      <c r="F144">
        <v>-0.38600000000000001</v>
      </c>
      <c r="G144" t="s">
        <v>838</v>
      </c>
      <c r="H144">
        <v>13</v>
      </c>
    </row>
    <row r="145" spans="1:8">
      <c r="A145" t="s">
        <v>836</v>
      </c>
      <c r="B145">
        <v>1970</v>
      </c>
      <c r="C145">
        <v>2138.9899999999998</v>
      </c>
      <c r="D145">
        <v>-0.97499999999999998</v>
      </c>
      <c r="E145">
        <v>-0.11</v>
      </c>
      <c r="F145">
        <v>-0.38600000000000001</v>
      </c>
      <c r="G145" t="s">
        <v>838</v>
      </c>
      <c r="H145">
        <v>15</v>
      </c>
    </row>
    <row r="146" spans="1:8">
      <c r="A146" t="s">
        <v>836</v>
      </c>
      <c r="B146">
        <v>1970</v>
      </c>
      <c r="C146">
        <v>2313.538</v>
      </c>
      <c r="D146">
        <v>-0.97499999999999998</v>
      </c>
      <c r="E146">
        <v>-0.11</v>
      </c>
      <c r="F146">
        <v>-0.38600000000000001</v>
      </c>
      <c r="G146" t="s">
        <v>838</v>
      </c>
      <c r="H146">
        <v>15</v>
      </c>
    </row>
    <row r="147" spans="1:8">
      <c r="A147" t="s">
        <v>836</v>
      </c>
      <c r="B147">
        <v>1970</v>
      </c>
      <c r="C147">
        <v>2076.8960000000002</v>
      </c>
      <c r="D147">
        <v>-0.97499999999999998</v>
      </c>
      <c r="E147">
        <v>-0.11</v>
      </c>
      <c r="F147">
        <v>-0.38600000000000001</v>
      </c>
      <c r="G147" t="s">
        <v>838</v>
      </c>
      <c r="H147">
        <v>15</v>
      </c>
    </row>
    <row r="148" spans="1:8">
      <c r="A148" t="s">
        <v>836</v>
      </c>
      <c r="B148">
        <v>1970</v>
      </c>
      <c r="C148">
        <v>2187.433</v>
      </c>
      <c r="D148">
        <v>-0.97499999999999998</v>
      </c>
      <c r="E148">
        <v>-0.11</v>
      </c>
      <c r="F148">
        <v>-0.38600000000000001</v>
      </c>
      <c r="G148" t="s">
        <v>838</v>
      </c>
      <c r="H148">
        <v>15</v>
      </c>
    </row>
    <row r="149" spans="1:8">
      <c r="A149" t="s">
        <v>836</v>
      </c>
      <c r="B149">
        <v>1970</v>
      </c>
      <c r="C149">
        <v>2360.6149999999998</v>
      </c>
      <c r="D149">
        <v>-0.97499999999999998</v>
      </c>
      <c r="E149">
        <v>-0.11</v>
      </c>
      <c r="F149">
        <v>-0.38600000000000001</v>
      </c>
      <c r="G149" t="s">
        <v>838</v>
      </c>
      <c r="H149">
        <v>11</v>
      </c>
    </row>
    <row r="150" spans="1:8">
      <c r="A150" t="s">
        <v>836</v>
      </c>
      <c r="B150">
        <v>1971</v>
      </c>
      <c r="C150">
        <v>1837.204</v>
      </c>
      <c r="D150">
        <v>-1.6879999999999999</v>
      </c>
      <c r="E150">
        <v>0.36399999999999999</v>
      </c>
      <c r="F150">
        <v>-0.16200000000000001</v>
      </c>
      <c r="G150" t="s">
        <v>838</v>
      </c>
      <c r="H150">
        <v>10</v>
      </c>
    </row>
    <row r="151" spans="1:8">
      <c r="A151" t="s">
        <v>836</v>
      </c>
      <c r="B151">
        <v>1971</v>
      </c>
      <c r="C151">
        <v>1738.7950000000001</v>
      </c>
      <c r="D151">
        <v>-1.6879999999999999</v>
      </c>
      <c r="E151">
        <v>0.36399999999999999</v>
      </c>
      <c r="F151">
        <v>-0.16200000000000001</v>
      </c>
      <c r="G151" t="s">
        <v>838</v>
      </c>
      <c r="H151">
        <v>12</v>
      </c>
    </row>
    <row r="152" spans="1:8">
      <c r="A152" t="s">
        <v>836</v>
      </c>
      <c r="B152">
        <v>1971</v>
      </c>
      <c r="C152">
        <v>1914.4580000000001</v>
      </c>
      <c r="D152">
        <v>-1.6879999999999999</v>
      </c>
      <c r="E152">
        <v>0.36399999999999999</v>
      </c>
      <c r="F152">
        <v>-0.16200000000000001</v>
      </c>
      <c r="G152" t="s">
        <v>838</v>
      </c>
      <c r="H152">
        <v>12</v>
      </c>
    </row>
    <row r="153" spans="1:8">
      <c r="A153" t="s">
        <v>836</v>
      </c>
      <c r="B153">
        <v>1971</v>
      </c>
      <c r="C153">
        <v>2082.7890000000002</v>
      </c>
      <c r="D153">
        <v>-1.6879999999999999</v>
      </c>
      <c r="E153">
        <v>0.36399999999999999</v>
      </c>
      <c r="F153">
        <v>-0.16200000000000001</v>
      </c>
      <c r="G153" t="s">
        <v>838</v>
      </c>
      <c r="H153">
        <v>13</v>
      </c>
    </row>
    <row r="154" spans="1:8">
      <c r="A154" t="s">
        <v>836</v>
      </c>
      <c r="B154">
        <v>1971</v>
      </c>
      <c r="C154">
        <v>2211.2930000000001</v>
      </c>
      <c r="D154">
        <v>-1.6879999999999999</v>
      </c>
      <c r="E154">
        <v>0.36399999999999999</v>
      </c>
      <c r="F154">
        <v>-0.16200000000000001</v>
      </c>
      <c r="G154" t="s">
        <v>838</v>
      </c>
      <c r="H154">
        <v>14</v>
      </c>
    </row>
    <row r="155" spans="1:8">
      <c r="A155" t="s">
        <v>836</v>
      </c>
      <c r="B155">
        <v>1986</v>
      </c>
      <c r="C155">
        <v>1904.739</v>
      </c>
      <c r="D155">
        <v>1.788</v>
      </c>
      <c r="E155">
        <v>-0.216</v>
      </c>
      <c r="F155">
        <v>-0.16200000000000001</v>
      </c>
      <c r="G155" t="s">
        <v>837</v>
      </c>
      <c r="H155">
        <v>5</v>
      </c>
    </row>
    <row r="156" spans="1:8">
      <c r="A156" t="s">
        <v>836</v>
      </c>
      <c r="B156">
        <v>1986</v>
      </c>
      <c r="C156">
        <v>1787.693</v>
      </c>
      <c r="D156">
        <v>1.788</v>
      </c>
      <c r="E156">
        <v>-0.216</v>
      </c>
      <c r="F156">
        <v>-0.16200000000000001</v>
      </c>
      <c r="G156" t="s">
        <v>837</v>
      </c>
      <c r="H156">
        <v>5</v>
      </c>
    </row>
    <row r="157" spans="1:8">
      <c r="A157" t="s">
        <v>836</v>
      </c>
      <c r="B157">
        <v>1971</v>
      </c>
      <c r="C157">
        <v>1916.501</v>
      </c>
      <c r="D157">
        <v>-1.6879999999999999</v>
      </c>
      <c r="E157">
        <v>0.36399999999999999</v>
      </c>
      <c r="F157">
        <v>-0.16200000000000001</v>
      </c>
      <c r="G157" t="s">
        <v>838</v>
      </c>
      <c r="H157">
        <v>15</v>
      </c>
    </row>
    <row r="158" spans="1:8">
      <c r="A158" t="s">
        <v>836</v>
      </c>
      <c r="B158">
        <v>1986</v>
      </c>
      <c r="C158">
        <v>1864.5840000000001</v>
      </c>
      <c r="D158">
        <v>1.788</v>
      </c>
      <c r="E158">
        <v>-0.216</v>
      </c>
      <c r="F158">
        <v>-0.16200000000000001</v>
      </c>
      <c r="G158" t="s">
        <v>837</v>
      </c>
      <c r="H158">
        <v>6</v>
      </c>
    </row>
    <row r="159" spans="1:8">
      <c r="A159" t="s">
        <v>836</v>
      </c>
      <c r="B159">
        <v>1971</v>
      </c>
      <c r="C159">
        <v>1968.3520000000001</v>
      </c>
      <c r="D159">
        <v>-1.6879999999999999</v>
      </c>
      <c r="E159">
        <v>0.36399999999999999</v>
      </c>
      <c r="F159">
        <v>-0.16200000000000001</v>
      </c>
      <c r="G159" t="s">
        <v>838</v>
      </c>
      <c r="H159">
        <v>10</v>
      </c>
    </row>
    <row r="160" spans="1:8">
      <c r="A160" t="s">
        <v>836</v>
      </c>
      <c r="B160">
        <v>1986</v>
      </c>
      <c r="C160">
        <v>1556.479</v>
      </c>
      <c r="D160">
        <v>1.788</v>
      </c>
      <c r="E160">
        <v>-0.216</v>
      </c>
      <c r="F160">
        <v>-0.16200000000000001</v>
      </c>
      <c r="G160" t="s">
        <v>837</v>
      </c>
      <c r="H160">
        <v>8</v>
      </c>
    </row>
    <row r="161" spans="1:8">
      <c r="A161" t="s">
        <v>836</v>
      </c>
      <c r="B161">
        <v>1986</v>
      </c>
      <c r="C161">
        <v>2178.6280000000002</v>
      </c>
      <c r="D161">
        <v>1.788</v>
      </c>
      <c r="E161">
        <v>-0.216</v>
      </c>
      <c r="F161">
        <v>-0.16200000000000001</v>
      </c>
      <c r="G161" t="s">
        <v>837</v>
      </c>
      <c r="H161">
        <v>9</v>
      </c>
    </row>
    <row r="162" spans="1:8">
      <c r="A162" t="s">
        <v>836</v>
      </c>
      <c r="B162">
        <v>1986</v>
      </c>
      <c r="C162">
        <v>2111.0230000000001</v>
      </c>
      <c r="D162">
        <v>1.788</v>
      </c>
      <c r="E162">
        <v>-0.216</v>
      </c>
      <c r="F162">
        <v>-0.16200000000000001</v>
      </c>
      <c r="G162" t="s">
        <v>837</v>
      </c>
      <c r="H162">
        <v>9</v>
      </c>
    </row>
    <row r="163" spans="1:8">
      <c r="A163" t="s">
        <v>836</v>
      </c>
      <c r="B163">
        <v>1986</v>
      </c>
      <c r="C163">
        <v>1806.509</v>
      </c>
      <c r="D163">
        <v>1.788</v>
      </c>
      <c r="E163">
        <v>-0.216</v>
      </c>
      <c r="F163">
        <v>-0.16200000000000001</v>
      </c>
      <c r="G163" t="s">
        <v>837</v>
      </c>
      <c r="H163">
        <v>9</v>
      </c>
    </row>
    <row r="164" spans="1:8">
      <c r="A164" t="s">
        <v>836</v>
      </c>
      <c r="B164">
        <v>1986</v>
      </c>
      <c r="C164">
        <v>2100.6120000000001</v>
      </c>
      <c r="D164">
        <v>1.788</v>
      </c>
      <c r="E164">
        <v>-0.216</v>
      </c>
      <c r="F164">
        <v>-0.16200000000000001</v>
      </c>
      <c r="G164" t="s">
        <v>837</v>
      </c>
      <c r="H164">
        <v>9</v>
      </c>
    </row>
    <row r="165" spans="1:8">
      <c r="A165" t="s">
        <v>836</v>
      </c>
      <c r="B165">
        <v>1986</v>
      </c>
      <c r="C165">
        <v>2011.201</v>
      </c>
      <c r="D165">
        <v>1.788</v>
      </c>
      <c r="E165">
        <v>-0.216</v>
      </c>
      <c r="F165">
        <v>-0.16200000000000001</v>
      </c>
      <c r="G165" t="s">
        <v>837</v>
      </c>
      <c r="H165">
        <v>9</v>
      </c>
    </row>
    <row r="166" spans="1:8">
      <c r="A166" t="s">
        <v>836</v>
      </c>
      <c r="B166">
        <v>1986</v>
      </c>
      <c r="C166">
        <v>2066.9009999999998</v>
      </c>
      <c r="D166">
        <v>1.788</v>
      </c>
      <c r="E166">
        <v>-0.216</v>
      </c>
      <c r="F166">
        <v>-0.16200000000000001</v>
      </c>
      <c r="G166" t="s">
        <v>837</v>
      </c>
      <c r="H166">
        <v>9</v>
      </c>
    </row>
    <row r="167" spans="1:8">
      <c r="A167" t="s">
        <v>836</v>
      </c>
      <c r="B167">
        <v>1986</v>
      </c>
      <c r="C167">
        <v>1963.691</v>
      </c>
      <c r="D167">
        <v>1.788</v>
      </c>
      <c r="E167">
        <v>-0.216</v>
      </c>
      <c r="F167">
        <v>-0.16200000000000001</v>
      </c>
      <c r="G167" t="s">
        <v>837</v>
      </c>
      <c r="H167">
        <v>9</v>
      </c>
    </row>
    <row r="168" spans="1:8">
      <c r="A168" t="s">
        <v>836</v>
      </c>
      <c r="B168">
        <v>1986</v>
      </c>
      <c r="C168">
        <v>1890.904</v>
      </c>
      <c r="D168">
        <v>1.788</v>
      </c>
      <c r="E168">
        <v>-0.216</v>
      </c>
      <c r="F168">
        <v>-0.16200000000000001</v>
      </c>
      <c r="G168" t="s">
        <v>837</v>
      </c>
      <c r="H168">
        <v>9</v>
      </c>
    </row>
    <row r="169" spans="1:8">
      <c r="A169" t="s">
        <v>836</v>
      </c>
      <c r="B169">
        <v>1986</v>
      </c>
      <c r="C169">
        <v>2006.6980000000001</v>
      </c>
      <c r="D169">
        <v>1.788</v>
      </c>
      <c r="E169">
        <v>-0.216</v>
      </c>
      <c r="F169">
        <v>-0.16200000000000001</v>
      </c>
      <c r="G169" t="s">
        <v>837</v>
      </c>
      <c r="H169">
        <v>10</v>
      </c>
    </row>
    <row r="170" spans="1:8">
      <c r="A170" t="s">
        <v>836</v>
      </c>
      <c r="B170">
        <v>1986</v>
      </c>
      <c r="C170">
        <v>2145.5349999999999</v>
      </c>
      <c r="D170">
        <v>1.788</v>
      </c>
      <c r="E170">
        <v>-0.216</v>
      </c>
      <c r="F170">
        <v>-0.16200000000000001</v>
      </c>
      <c r="G170" t="s">
        <v>837</v>
      </c>
      <c r="H170">
        <v>10</v>
      </c>
    </row>
    <row r="171" spans="1:8">
      <c r="A171" t="s">
        <v>836</v>
      </c>
      <c r="B171">
        <v>1986</v>
      </c>
      <c r="C171">
        <v>1973.2139999999999</v>
      </c>
      <c r="D171">
        <v>1.788</v>
      </c>
      <c r="E171">
        <v>-0.216</v>
      </c>
      <c r="F171">
        <v>-0.16200000000000001</v>
      </c>
      <c r="G171" t="s">
        <v>837</v>
      </c>
      <c r="H171">
        <v>9</v>
      </c>
    </row>
    <row r="172" spans="1:8">
      <c r="A172" t="s">
        <v>836</v>
      </c>
      <c r="B172">
        <v>1986</v>
      </c>
      <c r="C172">
        <v>1735.2650000000001</v>
      </c>
      <c r="D172">
        <v>1.788</v>
      </c>
      <c r="E172">
        <v>-0.216</v>
      </c>
      <c r="F172">
        <v>-0.16200000000000001</v>
      </c>
      <c r="G172" t="s">
        <v>837</v>
      </c>
      <c r="H172">
        <v>9</v>
      </c>
    </row>
    <row r="173" spans="1:8">
      <c r="A173" t="s">
        <v>836</v>
      </c>
      <c r="B173">
        <v>1986</v>
      </c>
      <c r="C173">
        <v>2172.837</v>
      </c>
      <c r="D173">
        <v>1.788</v>
      </c>
      <c r="E173">
        <v>-0.216</v>
      </c>
      <c r="F173">
        <v>-0.16200000000000001</v>
      </c>
      <c r="G173" t="s">
        <v>837</v>
      </c>
      <c r="H173">
        <v>9</v>
      </c>
    </row>
    <row r="174" spans="1:8">
      <c r="A174" t="s">
        <v>836</v>
      </c>
      <c r="B174">
        <v>1986</v>
      </c>
      <c r="C174">
        <v>1723.6790000000001</v>
      </c>
      <c r="D174">
        <v>1.788</v>
      </c>
      <c r="E174">
        <v>-0.216</v>
      </c>
      <c r="F174">
        <v>-0.16200000000000001</v>
      </c>
      <c r="G174" t="s">
        <v>837</v>
      </c>
      <c r="H174">
        <v>9</v>
      </c>
    </row>
    <row r="175" spans="1:8">
      <c r="A175" t="s">
        <v>836</v>
      </c>
      <c r="B175">
        <v>1986</v>
      </c>
      <c r="C175">
        <v>1915.326</v>
      </c>
      <c r="D175">
        <v>1.788</v>
      </c>
      <c r="E175">
        <v>-0.216</v>
      </c>
      <c r="F175">
        <v>-0.16200000000000001</v>
      </c>
      <c r="G175" t="s">
        <v>837</v>
      </c>
      <c r="H175">
        <v>9</v>
      </c>
    </row>
    <row r="176" spans="1:8">
      <c r="A176" t="s">
        <v>836</v>
      </c>
      <c r="B176">
        <v>1971</v>
      </c>
      <c r="C176">
        <v>1898.5229999999999</v>
      </c>
      <c r="D176">
        <v>-1.6879999999999999</v>
      </c>
      <c r="E176">
        <v>0.36399999999999999</v>
      </c>
      <c r="F176">
        <v>-0.16200000000000001</v>
      </c>
      <c r="G176" t="s">
        <v>838</v>
      </c>
      <c r="H176">
        <v>13</v>
      </c>
    </row>
    <row r="177" spans="1:8">
      <c r="A177" t="s">
        <v>836</v>
      </c>
      <c r="B177">
        <v>1986</v>
      </c>
      <c r="C177">
        <v>1668.09</v>
      </c>
      <c r="D177">
        <v>1.788</v>
      </c>
      <c r="E177">
        <v>-0.216</v>
      </c>
      <c r="F177">
        <v>-0.16200000000000001</v>
      </c>
      <c r="G177" t="s">
        <v>837</v>
      </c>
      <c r="H177">
        <v>9</v>
      </c>
    </row>
    <row r="178" spans="1:8">
      <c r="A178" t="s">
        <v>836</v>
      </c>
      <c r="B178">
        <v>1986</v>
      </c>
      <c r="C178">
        <v>1787.8979999999999</v>
      </c>
      <c r="D178">
        <v>1.788</v>
      </c>
      <c r="E178">
        <v>-0.216</v>
      </c>
      <c r="F178">
        <v>-0.16200000000000001</v>
      </c>
      <c r="G178" t="s">
        <v>837</v>
      </c>
      <c r="H178">
        <v>9</v>
      </c>
    </row>
    <row r="179" spans="1:8">
      <c r="A179" t="s">
        <v>836</v>
      </c>
      <c r="B179">
        <v>1986</v>
      </c>
      <c r="C179">
        <v>1844.9659999999999</v>
      </c>
      <c r="D179">
        <v>1.788</v>
      </c>
      <c r="E179">
        <v>-0.216</v>
      </c>
      <c r="F179">
        <v>-0.16200000000000001</v>
      </c>
      <c r="G179" t="s">
        <v>837</v>
      </c>
      <c r="H179">
        <v>9</v>
      </c>
    </row>
    <row r="180" spans="1:8">
      <c r="A180" t="s">
        <v>836</v>
      </c>
      <c r="B180">
        <v>1986</v>
      </c>
      <c r="C180">
        <v>1972.126</v>
      </c>
      <c r="D180">
        <v>1.788</v>
      </c>
      <c r="E180">
        <v>-0.216</v>
      </c>
      <c r="F180">
        <v>-0.16200000000000001</v>
      </c>
      <c r="G180" t="s">
        <v>837</v>
      </c>
      <c r="H180">
        <v>14</v>
      </c>
    </row>
    <row r="181" spans="1:8">
      <c r="A181" t="s">
        <v>836</v>
      </c>
      <c r="B181">
        <v>1986</v>
      </c>
      <c r="C181">
        <v>2013.894</v>
      </c>
      <c r="D181">
        <v>1.788</v>
      </c>
      <c r="E181">
        <v>-0.216</v>
      </c>
      <c r="F181">
        <v>-0.16200000000000001</v>
      </c>
      <c r="G181" t="s">
        <v>837</v>
      </c>
      <c r="H181">
        <v>15</v>
      </c>
    </row>
    <row r="182" spans="1:8">
      <c r="A182" t="s">
        <v>836</v>
      </c>
      <c r="B182">
        <v>1986</v>
      </c>
      <c r="C182">
        <v>1978.5260000000001</v>
      </c>
      <c r="D182">
        <v>1.788</v>
      </c>
      <c r="E182">
        <v>-0.216</v>
      </c>
      <c r="F182">
        <v>-0.16200000000000001</v>
      </c>
      <c r="G182" t="s">
        <v>837</v>
      </c>
      <c r="H182">
        <v>9</v>
      </c>
    </row>
    <row r="183" spans="1:8">
      <c r="A183" t="s">
        <v>836</v>
      </c>
      <c r="B183">
        <v>1986</v>
      </c>
      <c r="C183">
        <v>1844.2729999999999</v>
      </c>
      <c r="D183">
        <v>1.788</v>
      </c>
      <c r="E183">
        <v>-0.216</v>
      </c>
      <c r="F183">
        <v>-0.16200000000000001</v>
      </c>
      <c r="G183" t="s">
        <v>837</v>
      </c>
      <c r="H183">
        <v>9</v>
      </c>
    </row>
    <row r="184" spans="1:8">
      <c r="A184" t="s">
        <v>836</v>
      </c>
      <c r="B184">
        <v>1967</v>
      </c>
      <c r="C184">
        <v>1880.019</v>
      </c>
      <c r="D184">
        <v>-0.49</v>
      </c>
      <c r="E184">
        <v>-1.0720000000000001</v>
      </c>
      <c r="F184">
        <v>6.0999999999999999E-2</v>
      </c>
      <c r="G184" t="s">
        <v>838</v>
      </c>
      <c r="H184">
        <v>8</v>
      </c>
    </row>
    <row r="185" spans="1:8">
      <c r="A185" t="s">
        <v>836</v>
      </c>
      <c r="B185">
        <v>1967</v>
      </c>
      <c r="C185">
        <v>1851.779</v>
      </c>
      <c r="D185">
        <v>-0.49</v>
      </c>
      <c r="E185">
        <v>-1.0720000000000001</v>
      </c>
      <c r="F185">
        <v>6.0999999999999999E-2</v>
      </c>
      <c r="G185" t="s">
        <v>838</v>
      </c>
      <c r="H185">
        <v>11</v>
      </c>
    </row>
    <row r="186" spans="1:8">
      <c r="A186" t="s">
        <v>836</v>
      </c>
      <c r="B186">
        <v>1967</v>
      </c>
      <c r="C186">
        <v>1997.992</v>
      </c>
      <c r="D186">
        <v>-0.49</v>
      </c>
      <c r="E186">
        <v>-1.0720000000000001</v>
      </c>
      <c r="F186">
        <v>6.0999999999999999E-2</v>
      </c>
      <c r="G186" t="s">
        <v>838</v>
      </c>
      <c r="H186">
        <v>14</v>
      </c>
    </row>
    <row r="187" spans="1:8">
      <c r="A187" t="s">
        <v>836</v>
      </c>
      <c r="B187">
        <v>1967</v>
      </c>
      <c r="C187">
        <v>1932.9690000000001</v>
      </c>
      <c r="D187">
        <v>-0.49</v>
      </c>
      <c r="E187">
        <v>-1.0720000000000001</v>
      </c>
      <c r="F187">
        <v>6.0999999999999999E-2</v>
      </c>
      <c r="G187" t="s">
        <v>838</v>
      </c>
      <c r="H187">
        <v>14</v>
      </c>
    </row>
    <row r="188" spans="1:8">
      <c r="A188" t="s">
        <v>836</v>
      </c>
      <c r="B188">
        <v>1968</v>
      </c>
      <c r="C188">
        <v>2327.3879999999999</v>
      </c>
      <c r="D188">
        <v>-7.3999999999999996E-2</v>
      </c>
      <c r="E188">
        <v>-0.78800000000000003</v>
      </c>
      <c r="F188">
        <v>6.0999999999999999E-2</v>
      </c>
      <c r="G188" t="s">
        <v>838</v>
      </c>
      <c r="H188">
        <v>13</v>
      </c>
    </row>
    <row r="189" spans="1:8">
      <c r="A189" t="s">
        <v>836</v>
      </c>
      <c r="B189">
        <v>1968</v>
      </c>
      <c r="C189">
        <v>2088.3649999999998</v>
      </c>
      <c r="D189">
        <v>-7.3999999999999996E-2</v>
      </c>
      <c r="E189">
        <v>-0.78800000000000003</v>
      </c>
      <c r="F189">
        <v>6.0999999999999999E-2</v>
      </c>
      <c r="G189" t="s">
        <v>838</v>
      </c>
      <c r="H189">
        <v>14</v>
      </c>
    </row>
    <row r="190" spans="1:8">
      <c r="A190" t="s">
        <v>836</v>
      </c>
      <c r="B190">
        <v>1968</v>
      </c>
      <c r="C190">
        <v>1883.047</v>
      </c>
      <c r="D190">
        <v>-7.3999999999999996E-2</v>
      </c>
      <c r="E190">
        <v>-0.78800000000000003</v>
      </c>
      <c r="F190">
        <v>6.0999999999999999E-2</v>
      </c>
      <c r="G190" t="s">
        <v>838</v>
      </c>
      <c r="H190">
        <v>14</v>
      </c>
    </row>
    <row r="191" spans="1:8">
      <c r="A191" t="s">
        <v>836</v>
      </c>
      <c r="B191">
        <v>1968</v>
      </c>
      <c r="C191">
        <v>2111.6759999999999</v>
      </c>
      <c r="D191">
        <v>-7.3999999999999996E-2</v>
      </c>
      <c r="E191">
        <v>-0.78800000000000003</v>
      </c>
      <c r="F191">
        <v>6.0999999999999999E-2</v>
      </c>
      <c r="G191" t="s">
        <v>838</v>
      </c>
      <c r="H191">
        <v>14</v>
      </c>
    </row>
    <row r="192" spans="1:8">
      <c r="A192" t="s">
        <v>836</v>
      </c>
      <c r="B192">
        <v>1968</v>
      </c>
      <c r="C192">
        <v>2396.4609999999998</v>
      </c>
      <c r="D192">
        <v>-7.3999999999999996E-2</v>
      </c>
      <c r="E192">
        <v>-0.78800000000000003</v>
      </c>
      <c r="F192">
        <v>6.0999999999999999E-2</v>
      </c>
      <c r="G192" t="s">
        <v>838</v>
      </c>
      <c r="H192">
        <v>15</v>
      </c>
    </row>
    <row r="193" spans="1:8">
      <c r="A193" t="s">
        <v>836</v>
      </c>
      <c r="B193">
        <v>1968</v>
      </c>
      <c r="C193">
        <v>2018.2660000000001</v>
      </c>
      <c r="D193">
        <v>-7.3999999999999996E-2</v>
      </c>
      <c r="E193">
        <v>-0.78800000000000003</v>
      </c>
      <c r="F193">
        <v>6.0999999999999999E-2</v>
      </c>
      <c r="G193" t="s">
        <v>838</v>
      </c>
      <c r="H193">
        <v>16</v>
      </c>
    </row>
    <row r="194" spans="1:8">
      <c r="A194" t="s">
        <v>836</v>
      </c>
      <c r="B194">
        <v>1968</v>
      </c>
      <c r="C194">
        <v>2043.143</v>
      </c>
      <c r="D194">
        <v>-7.3999999999999996E-2</v>
      </c>
      <c r="E194">
        <v>-0.78800000000000003</v>
      </c>
      <c r="F194">
        <v>6.0999999999999999E-2</v>
      </c>
      <c r="G194" t="s">
        <v>838</v>
      </c>
      <c r="H194">
        <v>17</v>
      </c>
    </row>
    <row r="195" spans="1:8">
      <c r="A195" t="s">
        <v>836</v>
      </c>
      <c r="B195">
        <v>1968</v>
      </c>
      <c r="C195">
        <v>2073.4059999999999</v>
      </c>
      <c r="D195">
        <v>-7.3999999999999996E-2</v>
      </c>
      <c r="E195">
        <v>-0.78800000000000003</v>
      </c>
      <c r="F195">
        <v>6.0999999999999999E-2</v>
      </c>
      <c r="G195" t="s">
        <v>838</v>
      </c>
      <c r="H195">
        <v>17</v>
      </c>
    </row>
    <row r="196" spans="1:8">
      <c r="A196" t="s">
        <v>836</v>
      </c>
      <c r="B196">
        <v>1967</v>
      </c>
      <c r="C196">
        <v>2032.5920000000001</v>
      </c>
      <c r="D196">
        <v>-0.49</v>
      </c>
      <c r="E196">
        <v>-1.0720000000000001</v>
      </c>
      <c r="F196">
        <v>6.0999999999999999E-2</v>
      </c>
      <c r="G196" t="s">
        <v>838</v>
      </c>
      <c r="H196">
        <v>17</v>
      </c>
    </row>
    <row r="197" spans="1:8">
      <c r="A197" t="s">
        <v>836</v>
      </c>
      <c r="B197">
        <v>1968</v>
      </c>
      <c r="C197">
        <v>2218.6309999999999</v>
      </c>
      <c r="D197">
        <v>-7.3999999999999996E-2</v>
      </c>
      <c r="E197">
        <v>-0.78800000000000003</v>
      </c>
      <c r="F197">
        <v>6.0999999999999999E-2</v>
      </c>
      <c r="G197" t="s">
        <v>838</v>
      </c>
      <c r="H197">
        <v>18</v>
      </c>
    </row>
    <row r="198" spans="1:8">
      <c r="A198" t="s">
        <v>836</v>
      </c>
      <c r="B198">
        <v>1968</v>
      </c>
      <c r="C198">
        <v>1636.5940000000001</v>
      </c>
      <c r="D198">
        <v>-7.3999999999999996E-2</v>
      </c>
      <c r="E198">
        <v>-0.78800000000000003</v>
      </c>
      <c r="F198">
        <v>6.0999999999999999E-2</v>
      </c>
      <c r="G198" t="s">
        <v>838</v>
      </c>
      <c r="H198">
        <v>20</v>
      </c>
    </row>
    <row r="199" spans="1:8">
      <c r="A199" t="s">
        <v>836</v>
      </c>
      <c r="B199">
        <v>1985</v>
      </c>
      <c r="C199">
        <v>1856.9849999999999</v>
      </c>
      <c r="D199">
        <v>0.45100000000000001</v>
      </c>
      <c r="E199">
        <v>-0.34699999999999998</v>
      </c>
      <c r="F199">
        <v>6.0999999999999999E-2</v>
      </c>
      <c r="G199" t="s">
        <v>837</v>
      </c>
      <c r="H199">
        <v>7</v>
      </c>
    </row>
    <row r="200" spans="1:8">
      <c r="A200" t="s">
        <v>836</v>
      </c>
      <c r="B200">
        <v>1985</v>
      </c>
      <c r="C200">
        <v>1933.837</v>
      </c>
      <c r="D200">
        <v>0.45100000000000001</v>
      </c>
      <c r="E200">
        <v>-0.34699999999999998</v>
      </c>
      <c r="F200">
        <v>6.0999999999999999E-2</v>
      </c>
      <c r="G200" t="s">
        <v>837</v>
      </c>
      <c r="H200">
        <v>7</v>
      </c>
    </row>
    <row r="201" spans="1:8">
      <c r="A201" t="s">
        <v>836</v>
      </c>
      <c r="B201">
        <v>1968</v>
      </c>
      <c r="C201">
        <v>1586.25</v>
      </c>
      <c r="D201">
        <v>-7.3999999999999996E-2</v>
      </c>
      <c r="E201">
        <v>-0.78800000000000003</v>
      </c>
      <c r="F201">
        <v>6.0999999999999999E-2</v>
      </c>
      <c r="G201" t="s">
        <v>838</v>
      </c>
      <c r="H201">
        <v>13</v>
      </c>
    </row>
    <row r="202" spans="1:8">
      <c r="A202" t="s">
        <v>836</v>
      </c>
      <c r="B202">
        <v>1968</v>
      </c>
      <c r="C202">
        <v>1996.5039999999999</v>
      </c>
      <c r="D202">
        <v>-7.3999999999999996E-2</v>
      </c>
      <c r="E202">
        <v>-0.78800000000000003</v>
      </c>
      <c r="F202">
        <v>6.0999999999999999E-2</v>
      </c>
      <c r="G202" t="s">
        <v>838</v>
      </c>
      <c r="H202">
        <v>8</v>
      </c>
    </row>
    <row r="203" spans="1:8">
      <c r="A203" t="s">
        <v>836</v>
      </c>
      <c r="B203">
        <v>1985</v>
      </c>
      <c r="C203">
        <v>2159.6849999999999</v>
      </c>
      <c r="D203">
        <v>0.45100000000000001</v>
      </c>
      <c r="E203">
        <v>-0.34699999999999998</v>
      </c>
      <c r="F203">
        <v>6.0999999999999999E-2</v>
      </c>
      <c r="G203" t="s">
        <v>837</v>
      </c>
      <c r="H203">
        <v>9</v>
      </c>
    </row>
    <row r="204" spans="1:8">
      <c r="A204" t="s">
        <v>836</v>
      </c>
      <c r="B204">
        <v>1985</v>
      </c>
      <c r="C204">
        <v>1978.43</v>
      </c>
      <c r="D204">
        <v>0.45100000000000001</v>
      </c>
      <c r="E204">
        <v>-0.34699999999999998</v>
      </c>
      <c r="F204">
        <v>6.0999999999999999E-2</v>
      </c>
      <c r="G204" t="s">
        <v>837</v>
      </c>
      <c r="H204">
        <v>10</v>
      </c>
    </row>
    <row r="205" spans="1:8">
      <c r="A205" t="s">
        <v>836</v>
      </c>
      <c r="B205">
        <v>1985</v>
      </c>
      <c r="C205">
        <v>1982.7170000000001</v>
      </c>
      <c r="D205">
        <v>0.45100000000000001</v>
      </c>
      <c r="E205">
        <v>-0.34699999999999998</v>
      </c>
      <c r="F205">
        <v>6.0999999999999999E-2</v>
      </c>
      <c r="G205" t="s">
        <v>837</v>
      </c>
      <c r="H205">
        <v>10</v>
      </c>
    </row>
    <row r="206" spans="1:8">
      <c r="A206" t="s">
        <v>836</v>
      </c>
      <c r="B206">
        <v>1985</v>
      </c>
      <c r="C206">
        <v>1913.5719999999999</v>
      </c>
      <c r="D206">
        <v>0.45100000000000001</v>
      </c>
      <c r="E206">
        <v>-0.34699999999999998</v>
      </c>
      <c r="F206">
        <v>6.0999999999999999E-2</v>
      </c>
      <c r="G206" t="s">
        <v>837</v>
      </c>
      <c r="H206">
        <v>10</v>
      </c>
    </row>
    <row r="207" spans="1:8">
      <c r="A207" t="s">
        <v>836</v>
      </c>
      <c r="B207">
        <v>1985</v>
      </c>
      <c r="C207">
        <v>1718.4860000000001</v>
      </c>
      <c r="D207">
        <v>0.45100000000000001</v>
      </c>
      <c r="E207">
        <v>-0.34699999999999998</v>
      </c>
      <c r="F207">
        <v>6.0999999999999999E-2</v>
      </c>
      <c r="G207" t="s">
        <v>837</v>
      </c>
      <c r="H207">
        <v>10</v>
      </c>
    </row>
    <row r="208" spans="1:8">
      <c r="A208" t="s">
        <v>836</v>
      </c>
      <c r="B208">
        <v>1985</v>
      </c>
      <c r="C208">
        <v>1851.2829999999999</v>
      </c>
      <c r="D208">
        <v>0.45100000000000001</v>
      </c>
      <c r="E208">
        <v>-0.34699999999999998</v>
      </c>
      <c r="F208">
        <v>6.0999999999999999E-2</v>
      </c>
      <c r="G208" t="s">
        <v>837</v>
      </c>
      <c r="H208">
        <v>10</v>
      </c>
    </row>
    <row r="209" spans="1:8">
      <c r="A209" t="s">
        <v>836</v>
      </c>
      <c r="B209">
        <v>1985</v>
      </c>
      <c r="C209">
        <v>2042.999</v>
      </c>
      <c r="D209">
        <v>0.45100000000000001</v>
      </c>
      <c r="E209">
        <v>-0.34699999999999998</v>
      </c>
      <c r="F209">
        <v>6.0999999999999999E-2</v>
      </c>
      <c r="G209" t="s">
        <v>837</v>
      </c>
      <c r="H209">
        <v>10</v>
      </c>
    </row>
    <row r="210" spans="1:8">
      <c r="A210" t="s">
        <v>836</v>
      </c>
      <c r="B210">
        <v>1985</v>
      </c>
      <c r="C210">
        <v>1600.962</v>
      </c>
      <c r="D210">
        <v>0.45100000000000001</v>
      </c>
      <c r="E210">
        <v>-0.34699999999999998</v>
      </c>
      <c r="F210">
        <v>6.0999999999999999E-2</v>
      </c>
      <c r="G210" t="s">
        <v>837</v>
      </c>
      <c r="H210">
        <v>10</v>
      </c>
    </row>
    <row r="211" spans="1:8">
      <c r="A211" t="s">
        <v>836</v>
      </c>
      <c r="B211">
        <v>1985</v>
      </c>
      <c r="C211">
        <v>2080.4830000000002</v>
      </c>
      <c r="D211">
        <v>0.45100000000000001</v>
      </c>
      <c r="E211">
        <v>-0.34699999999999998</v>
      </c>
      <c r="F211">
        <v>6.0999999999999999E-2</v>
      </c>
      <c r="G211" t="s">
        <v>837</v>
      </c>
      <c r="H211">
        <v>10</v>
      </c>
    </row>
    <row r="212" spans="1:8">
      <c r="A212" t="s">
        <v>836</v>
      </c>
      <c r="B212">
        <v>1985</v>
      </c>
      <c r="C212">
        <v>1707.16</v>
      </c>
      <c r="D212">
        <v>0.45100000000000001</v>
      </c>
      <c r="E212">
        <v>-0.34699999999999998</v>
      </c>
      <c r="F212">
        <v>6.0999999999999999E-2</v>
      </c>
      <c r="G212" t="s">
        <v>837</v>
      </c>
      <c r="H212">
        <v>10</v>
      </c>
    </row>
    <row r="213" spans="1:8">
      <c r="A213" t="s">
        <v>836</v>
      </c>
      <c r="B213">
        <v>1985</v>
      </c>
      <c r="C213">
        <v>1668.172</v>
      </c>
      <c r="D213">
        <v>0.45100000000000001</v>
      </c>
      <c r="E213">
        <v>-0.34699999999999998</v>
      </c>
      <c r="F213">
        <v>6.0999999999999999E-2</v>
      </c>
      <c r="G213" t="s">
        <v>837</v>
      </c>
      <c r="H213">
        <v>10</v>
      </c>
    </row>
    <row r="214" spans="1:8">
      <c r="A214" t="s">
        <v>836</v>
      </c>
      <c r="B214">
        <v>1985</v>
      </c>
      <c r="C214">
        <v>1854.164</v>
      </c>
      <c r="D214">
        <v>0.45100000000000001</v>
      </c>
      <c r="E214">
        <v>-0.34699999999999998</v>
      </c>
      <c r="F214">
        <v>6.0999999999999999E-2</v>
      </c>
      <c r="G214" t="s">
        <v>837</v>
      </c>
      <c r="H214">
        <v>10</v>
      </c>
    </row>
    <row r="215" spans="1:8">
      <c r="A215" t="s">
        <v>836</v>
      </c>
      <c r="B215">
        <v>1985</v>
      </c>
      <c r="C215">
        <v>1858.29</v>
      </c>
      <c r="D215">
        <v>0.45100000000000001</v>
      </c>
      <c r="E215">
        <v>-0.34699999999999998</v>
      </c>
      <c r="F215">
        <v>6.0999999999999999E-2</v>
      </c>
      <c r="G215" t="s">
        <v>837</v>
      </c>
      <c r="H215">
        <v>10</v>
      </c>
    </row>
    <row r="216" spans="1:8">
      <c r="A216" t="s">
        <v>836</v>
      </c>
      <c r="B216">
        <v>1985</v>
      </c>
      <c r="C216">
        <v>2012.8610000000001</v>
      </c>
      <c r="D216">
        <v>0.45100000000000001</v>
      </c>
      <c r="E216">
        <v>-0.34699999999999998</v>
      </c>
      <c r="F216">
        <v>6.0999999999999999E-2</v>
      </c>
      <c r="G216" t="s">
        <v>837</v>
      </c>
      <c r="H216">
        <v>10</v>
      </c>
    </row>
    <row r="217" spans="1:8">
      <c r="A217" t="s">
        <v>836</v>
      </c>
      <c r="B217">
        <v>1985</v>
      </c>
      <c r="C217">
        <v>1620.973</v>
      </c>
      <c r="D217">
        <v>0.45100000000000001</v>
      </c>
      <c r="E217">
        <v>-0.34699999999999998</v>
      </c>
      <c r="F217">
        <v>6.0999999999999999E-2</v>
      </c>
      <c r="G217" t="s">
        <v>837</v>
      </c>
      <c r="H217">
        <v>6</v>
      </c>
    </row>
    <row r="218" spans="1:8">
      <c r="A218" t="s">
        <v>836</v>
      </c>
      <c r="B218">
        <v>1985</v>
      </c>
      <c r="C218">
        <v>1904.654</v>
      </c>
      <c r="D218">
        <v>0.45100000000000001</v>
      </c>
      <c r="E218">
        <v>-0.34699999999999998</v>
      </c>
      <c r="F218">
        <v>6.0999999999999999E-2</v>
      </c>
      <c r="G218" t="s">
        <v>837</v>
      </c>
      <c r="H218">
        <v>10</v>
      </c>
    </row>
    <row r="219" spans="1:8">
      <c r="A219" t="s">
        <v>836</v>
      </c>
      <c r="B219">
        <v>1985</v>
      </c>
      <c r="C219">
        <v>2044.1420000000001</v>
      </c>
      <c r="D219">
        <v>0.45100000000000001</v>
      </c>
      <c r="E219">
        <v>-0.34699999999999998</v>
      </c>
      <c r="F219">
        <v>6.0999999999999999E-2</v>
      </c>
      <c r="G219" t="s">
        <v>837</v>
      </c>
      <c r="H219">
        <v>10</v>
      </c>
    </row>
    <row r="220" spans="1:8">
      <c r="A220" t="s">
        <v>836</v>
      </c>
      <c r="B220">
        <v>1985</v>
      </c>
      <c r="C220">
        <v>2153.5720000000001</v>
      </c>
      <c r="D220">
        <v>0.45100000000000001</v>
      </c>
      <c r="E220">
        <v>-0.34699999999999998</v>
      </c>
      <c r="F220">
        <v>6.0999999999999999E-2</v>
      </c>
      <c r="G220" t="s">
        <v>837</v>
      </c>
      <c r="H220">
        <v>13</v>
      </c>
    </row>
    <row r="221" spans="1:8">
      <c r="A221" t="s">
        <v>836</v>
      </c>
      <c r="B221">
        <v>1985</v>
      </c>
      <c r="C221">
        <v>1842.8530000000001</v>
      </c>
      <c r="D221">
        <v>0.45100000000000001</v>
      </c>
      <c r="E221">
        <v>-0.34699999999999998</v>
      </c>
      <c r="F221">
        <v>6.0999999999999999E-2</v>
      </c>
      <c r="G221" t="s">
        <v>837</v>
      </c>
      <c r="H221">
        <v>13</v>
      </c>
    </row>
    <row r="222" spans="1:8">
      <c r="A222" t="s">
        <v>836</v>
      </c>
      <c r="B222">
        <v>1985</v>
      </c>
      <c r="C222">
        <v>1983.675</v>
      </c>
      <c r="D222">
        <v>0.45100000000000001</v>
      </c>
      <c r="E222">
        <v>-0.34699999999999998</v>
      </c>
      <c r="F222">
        <v>6.0999999999999999E-2</v>
      </c>
      <c r="G222" t="s">
        <v>837</v>
      </c>
      <c r="H222">
        <v>10</v>
      </c>
    </row>
    <row r="223" spans="1:8">
      <c r="A223" t="s">
        <v>836</v>
      </c>
      <c r="B223">
        <v>1985</v>
      </c>
      <c r="C223">
        <v>1996.329</v>
      </c>
      <c r="D223">
        <v>0.45100000000000001</v>
      </c>
      <c r="E223">
        <v>-0.34699999999999998</v>
      </c>
      <c r="F223">
        <v>6.0999999999999999E-2</v>
      </c>
      <c r="G223" t="s">
        <v>837</v>
      </c>
      <c r="H223">
        <v>10</v>
      </c>
    </row>
    <row r="224" spans="1:8">
      <c r="A224" t="s">
        <v>836</v>
      </c>
      <c r="B224">
        <v>1985</v>
      </c>
      <c r="C224">
        <v>2104.556</v>
      </c>
      <c r="D224">
        <v>0.45100000000000001</v>
      </c>
      <c r="E224">
        <v>-0.34699999999999998</v>
      </c>
      <c r="F224">
        <v>6.0999999999999999E-2</v>
      </c>
      <c r="G224" t="s">
        <v>837</v>
      </c>
      <c r="H224">
        <v>9</v>
      </c>
    </row>
    <row r="225" spans="1:8">
      <c r="A225" t="s">
        <v>836</v>
      </c>
      <c r="B225">
        <v>1972</v>
      </c>
      <c r="C225">
        <v>1928.675</v>
      </c>
      <c r="D225">
        <v>0.47099999999999997</v>
      </c>
      <c r="E225">
        <v>0.57199999999999995</v>
      </c>
      <c r="F225">
        <v>0.17299999999999999</v>
      </c>
      <c r="G225" t="s">
        <v>837</v>
      </c>
      <c r="H225">
        <v>7</v>
      </c>
    </row>
    <row r="226" spans="1:8">
      <c r="A226" t="s">
        <v>836</v>
      </c>
      <c r="B226">
        <v>1972</v>
      </c>
      <c r="C226">
        <v>1813.348</v>
      </c>
      <c r="D226">
        <v>0.47099999999999997</v>
      </c>
      <c r="E226">
        <v>0.57199999999999995</v>
      </c>
      <c r="F226">
        <v>0.17299999999999999</v>
      </c>
      <c r="G226" t="s">
        <v>837</v>
      </c>
      <c r="H226">
        <v>10</v>
      </c>
    </row>
    <row r="227" spans="1:8">
      <c r="A227" t="s">
        <v>836</v>
      </c>
      <c r="B227">
        <v>1972</v>
      </c>
      <c r="C227">
        <v>2336.1880000000001</v>
      </c>
      <c r="D227">
        <v>0.47099999999999997</v>
      </c>
      <c r="E227">
        <v>0.57199999999999995</v>
      </c>
      <c r="F227">
        <v>0.17299999999999999</v>
      </c>
      <c r="G227" t="s">
        <v>837</v>
      </c>
      <c r="H227">
        <v>11</v>
      </c>
    </row>
    <row r="228" spans="1:8">
      <c r="A228" t="s">
        <v>836</v>
      </c>
      <c r="B228">
        <v>1972</v>
      </c>
      <c r="C228">
        <v>2376.2489999999998</v>
      </c>
      <c r="D228">
        <v>0.47099999999999997</v>
      </c>
      <c r="E228">
        <v>0.57199999999999995</v>
      </c>
      <c r="F228">
        <v>0.17299999999999999</v>
      </c>
      <c r="G228" t="s">
        <v>837</v>
      </c>
      <c r="H228">
        <v>13</v>
      </c>
    </row>
    <row r="229" spans="1:8">
      <c r="A229" t="s">
        <v>836</v>
      </c>
      <c r="B229">
        <v>1972</v>
      </c>
      <c r="C229">
        <v>2405.0810000000001</v>
      </c>
      <c r="D229">
        <v>0.47099999999999997</v>
      </c>
      <c r="E229">
        <v>0.57199999999999995</v>
      </c>
      <c r="F229">
        <v>0.17299999999999999</v>
      </c>
      <c r="G229" t="s">
        <v>837</v>
      </c>
      <c r="H229">
        <v>13</v>
      </c>
    </row>
    <row r="230" spans="1:8">
      <c r="A230" t="s">
        <v>836</v>
      </c>
      <c r="B230">
        <v>1972</v>
      </c>
      <c r="C230">
        <v>2156.85</v>
      </c>
      <c r="D230">
        <v>0.47099999999999997</v>
      </c>
      <c r="E230">
        <v>0.57199999999999995</v>
      </c>
      <c r="F230">
        <v>0.17299999999999999</v>
      </c>
      <c r="G230" t="s">
        <v>837</v>
      </c>
      <c r="H230">
        <v>14</v>
      </c>
    </row>
    <row r="231" spans="1:8">
      <c r="A231" t="s">
        <v>836</v>
      </c>
      <c r="B231">
        <v>1972</v>
      </c>
      <c r="C231">
        <v>1957.8779999999999</v>
      </c>
      <c r="D231">
        <v>0.47099999999999997</v>
      </c>
      <c r="E231">
        <v>0.57199999999999995</v>
      </c>
      <c r="F231">
        <v>0.17299999999999999</v>
      </c>
      <c r="G231" t="s">
        <v>837</v>
      </c>
      <c r="H231">
        <v>14</v>
      </c>
    </row>
    <row r="232" spans="1:8">
      <c r="A232" t="s">
        <v>836</v>
      </c>
      <c r="B232">
        <v>1983</v>
      </c>
      <c r="C232">
        <v>1987.6489999999999</v>
      </c>
      <c r="D232">
        <v>0.76800000000000002</v>
      </c>
      <c r="E232">
        <v>-0.84899999999999998</v>
      </c>
      <c r="F232">
        <v>0.17299999999999999</v>
      </c>
      <c r="G232" t="s">
        <v>837</v>
      </c>
      <c r="H232">
        <v>9</v>
      </c>
    </row>
    <row r="233" spans="1:8">
      <c r="A233" t="s">
        <v>836</v>
      </c>
      <c r="B233">
        <v>1983</v>
      </c>
      <c r="C233">
        <v>1741.9280000000001</v>
      </c>
      <c r="D233">
        <v>0.76800000000000002</v>
      </c>
      <c r="E233">
        <v>-0.84899999999999998</v>
      </c>
      <c r="F233">
        <v>0.17299999999999999</v>
      </c>
      <c r="G233" t="s">
        <v>837</v>
      </c>
      <c r="H233">
        <v>9</v>
      </c>
    </row>
    <row r="234" spans="1:8">
      <c r="A234" t="s">
        <v>836</v>
      </c>
      <c r="B234">
        <v>1983</v>
      </c>
      <c r="C234">
        <v>2090.0479999999998</v>
      </c>
      <c r="D234">
        <v>0.76800000000000002</v>
      </c>
      <c r="E234">
        <v>-0.84899999999999998</v>
      </c>
      <c r="F234">
        <v>0.17299999999999999</v>
      </c>
      <c r="G234" t="s">
        <v>837</v>
      </c>
      <c r="H234">
        <v>10</v>
      </c>
    </row>
    <row r="235" spans="1:8">
      <c r="A235" t="s">
        <v>836</v>
      </c>
      <c r="B235">
        <v>1983</v>
      </c>
      <c r="C235">
        <v>2040.931</v>
      </c>
      <c r="D235">
        <v>0.76800000000000002</v>
      </c>
      <c r="E235">
        <v>-0.84899999999999998</v>
      </c>
      <c r="F235">
        <v>0.17299999999999999</v>
      </c>
      <c r="G235" t="s">
        <v>837</v>
      </c>
      <c r="H235">
        <v>11</v>
      </c>
    </row>
    <row r="236" spans="1:8">
      <c r="A236" t="s">
        <v>836</v>
      </c>
      <c r="B236">
        <v>1983</v>
      </c>
      <c r="C236">
        <v>1807.191</v>
      </c>
      <c r="D236">
        <v>0.76800000000000002</v>
      </c>
      <c r="E236">
        <v>-0.84899999999999998</v>
      </c>
      <c r="F236">
        <v>0.17299999999999999</v>
      </c>
      <c r="G236" t="s">
        <v>837</v>
      </c>
      <c r="H236">
        <v>11</v>
      </c>
    </row>
    <row r="237" spans="1:8">
      <c r="A237" t="s">
        <v>836</v>
      </c>
      <c r="B237">
        <v>1983</v>
      </c>
      <c r="C237">
        <v>2145.0619999999999</v>
      </c>
      <c r="D237">
        <v>0.76800000000000002</v>
      </c>
      <c r="E237">
        <v>-0.84899999999999998</v>
      </c>
      <c r="F237">
        <v>0.17299999999999999</v>
      </c>
      <c r="G237" t="s">
        <v>837</v>
      </c>
      <c r="H237">
        <v>11</v>
      </c>
    </row>
    <row r="238" spans="1:8">
      <c r="A238" t="s">
        <v>836</v>
      </c>
      <c r="B238">
        <v>1983</v>
      </c>
      <c r="C238">
        <v>2021.548</v>
      </c>
      <c r="D238">
        <v>0.76800000000000002</v>
      </c>
      <c r="E238">
        <v>-0.84899999999999998</v>
      </c>
      <c r="F238">
        <v>0.17299999999999999</v>
      </c>
      <c r="G238" t="s">
        <v>837</v>
      </c>
      <c r="H238">
        <v>11</v>
      </c>
    </row>
    <row r="239" spans="1:8">
      <c r="A239" t="s">
        <v>836</v>
      </c>
      <c r="B239">
        <v>1983</v>
      </c>
      <c r="C239">
        <v>1527.434</v>
      </c>
      <c r="D239">
        <v>0.76800000000000002</v>
      </c>
      <c r="E239">
        <v>-0.84899999999999998</v>
      </c>
      <c r="F239">
        <v>0.17299999999999999</v>
      </c>
      <c r="G239" t="s">
        <v>837</v>
      </c>
      <c r="H239">
        <v>12</v>
      </c>
    </row>
    <row r="240" spans="1:8">
      <c r="A240" t="s">
        <v>836</v>
      </c>
      <c r="B240">
        <v>1983</v>
      </c>
      <c r="C240">
        <v>1796.0540000000001</v>
      </c>
      <c r="D240">
        <v>0.76800000000000002</v>
      </c>
      <c r="E240">
        <v>-0.84899999999999998</v>
      </c>
      <c r="F240">
        <v>0.17299999999999999</v>
      </c>
      <c r="G240" t="s">
        <v>837</v>
      </c>
      <c r="H240">
        <v>12</v>
      </c>
    </row>
    <row r="241" spans="1:8">
      <c r="A241" t="s">
        <v>836</v>
      </c>
      <c r="B241">
        <v>1983</v>
      </c>
      <c r="C241">
        <v>2048.8829999999998</v>
      </c>
      <c r="D241">
        <v>0.76800000000000002</v>
      </c>
      <c r="E241">
        <v>-0.84899999999999998</v>
      </c>
      <c r="F241">
        <v>0.17299999999999999</v>
      </c>
      <c r="G241" t="s">
        <v>837</v>
      </c>
      <c r="H241">
        <v>12</v>
      </c>
    </row>
    <row r="242" spans="1:8">
      <c r="A242" t="s">
        <v>836</v>
      </c>
      <c r="B242">
        <v>1983</v>
      </c>
      <c r="C242">
        <v>1943.146</v>
      </c>
      <c r="D242">
        <v>0.76800000000000002</v>
      </c>
      <c r="E242">
        <v>-0.84899999999999998</v>
      </c>
      <c r="F242">
        <v>0.17299999999999999</v>
      </c>
      <c r="G242" t="s">
        <v>837</v>
      </c>
      <c r="H242">
        <v>12</v>
      </c>
    </row>
    <row r="243" spans="1:8">
      <c r="A243" t="s">
        <v>836</v>
      </c>
      <c r="B243">
        <v>1983</v>
      </c>
      <c r="C243">
        <v>1744.605</v>
      </c>
      <c r="D243">
        <v>0.76800000000000002</v>
      </c>
      <c r="E243">
        <v>-0.84899999999999998</v>
      </c>
      <c r="F243">
        <v>0.17299999999999999</v>
      </c>
      <c r="G243" t="s">
        <v>837</v>
      </c>
      <c r="H243">
        <v>12</v>
      </c>
    </row>
    <row r="244" spans="1:8">
      <c r="A244" t="s">
        <v>836</v>
      </c>
      <c r="B244">
        <v>1983</v>
      </c>
      <c r="C244">
        <v>2038.269</v>
      </c>
      <c r="D244">
        <v>0.76800000000000002</v>
      </c>
      <c r="E244">
        <v>-0.84899999999999998</v>
      </c>
      <c r="F244">
        <v>0.17299999999999999</v>
      </c>
      <c r="G244" t="s">
        <v>837</v>
      </c>
      <c r="H244">
        <v>12</v>
      </c>
    </row>
    <row r="245" spans="1:8">
      <c r="A245" t="s">
        <v>836</v>
      </c>
      <c r="B245">
        <v>1983</v>
      </c>
      <c r="C245">
        <v>2040.8910000000001</v>
      </c>
      <c r="D245">
        <v>0.76800000000000002</v>
      </c>
      <c r="E245">
        <v>-0.84899999999999998</v>
      </c>
      <c r="F245">
        <v>0.17299999999999999</v>
      </c>
      <c r="G245" t="s">
        <v>837</v>
      </c>
      <c r="H245">
        <v>11</v>
      </c>
    </row>
    <row r="246" spans="1:8">
      <c r="A246" t="s">
        <v>836</v>
      </c>
      <c r="B246">
        <v>1983</v>
      </c>
      <c r="C246">
        <v>1891.8689999999999</v>
      </c>
      <c r="D246">
        <v>0.76800000000000002</v>
      </c>
      <c r="E246">
        <v>-0.84899999999999998</v>
      </c>
      <c r="F246">
        <v>0.17299999999999999</v>
      </c>
      <c r="G246" t="s">
        <v>837</v>
      </c>
      <c r="H246">
        <v>12</v>
      </c>
    </row>
    <row r="247" spans="1:8">
      <c r="A247" t="s">
        <v>836</v>
      </c>
      <c r="B247">
        <v>1983</v>
      </c>
      <c r="C247">
        <v>1909.6410000000001</v>
      </c>
      <c r="D247">
        <v>0.76800000000000002</v>
      </c>
      <c r="E247">
        <v>-0.84899999999999998</v>
      </c>
      <c r="F247">
        <v>0.17299999999999999</v>
      </c>
      <c r="G247" t="s">
        <v>837</v>
      </c>
      <c r="H247">
        <v>12</v>
      </c>
    </row>
    <row r="248" spans="1:8">
      <c r="A248" t="s">
        <v>836</v>
      </c>
      <c r="B248">
        <v>1983</v>
      </c>
      <c r="C248">
        <v>2082.5790000000002</v>
      </c>
      <c r="D248">
        <v>0.76800000000000002</v>
      </c>
      <c r="E248">
        <v>-0.84899999999999998</v>
      </c>
      <c r="F248">
        <v>0.17299999999999999</v>
      </c>
      <c r="G248" t="s">
        <v>837</v>
      </c>
      <c r="H248">
        <v>12</v>
      </c>
    </row>
    <row r="249" spans="1:8">
      <c r="A249" t="s">
        <v>836</v>
      </c>
      <c r="B249">
        <v>1983</v>
      </c>
      <c r="C249">
        <v>1674.9649999999999</v>
      </c>
      <c r="D249">
        <v>0.76800000000000002</v>
      </c>
      <c r="E249">
        <v>-0.84899999999999998</v>
      </c>
      <c r="F249">
        <v>0.17299999999999999</v>
      </c>
      <c r="G249" t="s">
        <v>837</v>
      </c>
      <c r="H249">
        <v>12</v>
      </c>
    </row>
    <row r="250" spans="1:8">
      <c r="A250" t="s">
        <v>836</v>
      </c>
      <c r="B250">
        <v>1983</v>
      </c>
      <c r="C250">
        <v>2030.386</v>
      </c>
      <c r="D250">
        <v>0.76800000000000002</v>
      </c>
      <c r="E250">
        <v>-0.84899999999999998</v>
      </c>
      <c r="F250">
        <v>0.17299999999999999</v>
      </c>
      <c r="G250" t="s">
        <v>837</v>
      </c>
      <c r="H250">
        <v>12</v>
      </c>
    </row>
    <row r="251" spans="1:8">
      <c r="A251" t="s">
        <v>836</v>
      </c>
      <c r="B251">
        <v>1983</v>
      </c>
      <c r="C251">
        <v>1905.5719999999999</v>
      </c>
      <c r="D251">
        <v>0.76800000000000002</v>
      </c>
      <c r="E251">
        <v>-0.84899999999999998</v>
      </c>
      <c r="F251">
        <v>0.17299999999999999</v>
      </c>
      <c r="G251" t="s">
        <v>837</v>
      </c>
      <c r="H251">
        <v>12</v>
      </c>
    </row>
    <row r="252" spans="1:8">
      <c r="A252" t="s">
        <v>836</v>
      </c>
      <c r="B252">
        <v>1983</v>
      </c>
      <c r="C252">
        <v>1932.22</v>
      </c>
      <c r="D252">
        <v>0.76800000000000002</v>
      </c>
      <c r="E252">
        <v>-0.84899999999999998</v>
      </c>
      <c r="F252">
        <v>0.17299999999999999</v>
      </c>
      <c r="G252" t="s">
        <v>837</v>
      </c>
      <c r="H252">
        <v>15</v>
      </c>
    </row>
    <row r="253" spans="1:8">
      <c r="A253" t="s">
        <v>836</v>
      </c>
      <c r="B253">
        <v>1983</v>
      </c>
      <c r="C253">
        <v>1942.991</v>
      </c>
      <c r="D253">
        <v>0.76800000000000002</v>
      </c>
      <c r="E253">
        <v>-0.84899999999999998</v>
      </c>
      <c r="F253">
        <v>0.17299999999999999</v>
      </c>
      <c r="G253" t="s">
        <v>837</v>
      </c>
      <c r="H253">
        <v>17</v>
      </c>
    </row>
    <row r="254" spans="1:8">
      <c r="A254" t="s">
        <v>836</v>
      </c>
      <c r="B254">
        <v>1983</v>
      </c>
      <c r="C254">
        <v>1976.2080000000001</v>
      </c>
      <c r="D254">
        <v>0.76800000000000002</v>
      </c>
      <c r="E254">
        <v>-0.84899999999999998</v>
      </c>
      <c r="F254">
        <v>0.17299999999999999</v>
      </c>
      <c r="G254" t="s">
        <v>837</v>
      </c>
      <c r="H254">
        <v>13</v>
      </c>
    </row>
    <row r="255" spans="1:8">
      <c r="A255" t="s">
        <v>836</v>
      </c>
      <c r="B255">
        <v>1983</v>
      </c>
      <c r="C255">
        <v>2280.4540000000002</v>
      </c>
      <c r="D255">
        <v>0.76800000000000002</v>
      </c>
      <c r="E255">
        <v>-0.84899999999999998</v>
      </c>
      <c r="F255">
        <v>0.17299999999999999</v>
      </c>
      <c r="G255" t="s">
        <v>837</v>
      </c>
      <c r="H255">
        <v>12</v>
      </c>
    </row>
    <row r="256" spans="1:8">
      <c r="A256" t="s">
        <v>836</v>
      </c>
      <c r="B256">
        <v>1983</v>
      </c>
      <c r="C256">
        <v>2055.5909999999999</v>
      </c>
      <c r="D256">
        <v>0.76800000000000002</v>
      </c>
      <c r="E256">
        <v>-0.84899999999999998</v>
      </c>
      <c r="F256">
        <v>0.17299999999999999</v>
      </c>
      <c r="G256" t="s">
        <v>837</v>
      </c>
      <c r="H256">
        <v>12</v>
      </c>
    </row>
    <row r="257" spans="1:8">
      <c r="A257" t="s">
        <v>836</v>
      </c>
      <c r="B257">
        <v>1973</v>
      </c>
      <c r="C257">
        <v>2003.6189999999999</v>
      </c>
      <c r="D257">
        <v>-0.59899999999999998</v>
      </c>
      <c r="E257">
        <v>0.47499999999999998</v>
      </c>
      <c r="F257">
        <v>0.28399999999999997</v>
      </c>
      <c r="G257" t="s">
        <v>838</v>
      </c>
      <c r="H257">
        <v>14</v>
      </c>
    </row>
    <row r="258" spans="1:8">
      <c r="A258" t="s">
        <v>836</v>
      </c>
      <c r="B258">
        <v>1973</v>
      </c>
      <c r="C258">
        <v>2144.2570000000001</v>
      </c>
      <c r="D258">
        <v>-0.59899999999999998</v>
      </c>
      <c r="E258">
        <v>0.47499999999999998</v>
      </c>
      <c r="F258">
        <v>0.28399999999999997</v>
      </c>
      <c r="G258" t="s">
        <v>838</v>
      </c>
      <c r="H258">
        <v>15</v>
      </c>
    </row>
    <row r="259" spans="1:8">
      <c r="A259" t="s">
        <v>836</v>
      </c>
      <c r="B259">
        <v>1973</v>
      </c>
      <c r="C259">
        <v>2144.5859999999998</v>
      </c>
      <c r="D259">
        <v>-0.59899999999999998</v>
      </c>
      <c r="E259">
        <v>0.47499999999999998</v>
      </c>
      <c r="F259">
        <v>0.28399999999999997</v>
      </c>
      <c r="G259" t="s">
        <v>838</v>
      </c>
      <c r="H259">
        <v>13</v>
      </c>
    </row>
    <row r="260" spans="1:8">
      <c r="A260" t="s">
        <v>836</v>
      </c>
      <c r="B260">
        <v>1984</v>
      </c>
      <c r="C260">
        <v>1721.2840000000001</v>
      </c>
      <c r="D260">
        <v>-0.64800000000000002</v>
      </c>
      <c r="E260">
        <v>-0.51600000000000001</v>
      </c>
      <c r="F260">
        <v>0.28399999999999997</v>
      </c>
      <c r="G260" t="s">
        <v>838</v>
      </c>
      <c r="H260">
        <v>8</v>
      </c>
    </row>
    <row r="261" spans="1:8">
      <c r="A261" t="s">
        <v>836</v>
      </c>
      <c r="B261">
        <v>1984</v>
      </c>
      <c r="C261">
        <v>1842.7529999999999</v>
      </c>
      <c r="D261">
        <v>-0.64800000000000002</v>
      </c>
      <c r="E261">
        <v>-0.51600000000000001</v>
      </c>
      <c r="F261">
        <v>0.28399999999999997</v>
      </c>
      <c r="G261" t="s">
        <v>838</v>
      </c>
      <c r="H261">
        <v>10</v>
      </c>
    </row>
    <row r="262" spans="1:8">
      <c r="A262" t="s">
        <v>836</v>
      </c>
      <c r="B262">
        <v>1984</v>
      </c>
      <c r="C262">
        <v>1776.174</v>
      </c>
      <c r="D262">
        <v>-0.64800000000000002</v>
      </c>
      <c r="E262">
        <v>-0.51600000000000001</v>
      </c>
      <c r="F262">
        <v>0.28399999999999997</v>
      </c>
      <c r="G262" t="s">
        <v>838</v>
      </c>
      <c r="H262">
        <v>10</v>
      </c>
    </row>
    <row r="263" spans="1:8">
      <c r="A263" t="s">
        <v>836</v>
      </c>
      <c r="B263">
        <v>1984</v>
      </c>
      <c r="C263">
        <v>2080.2489999999998</v>
      </c>
      <c r="D263">
        <v>-0.64800000000000002</v>
      </c>
      <c r="E263">
        <v>-0.51600000000000001</v>
      </c>
      <c r="F263">
        <v>0.28399999999999997</v>
      </c>
      <c r="G263" t="s">
        <v>838</v>
      </c>
      <c r="H263">
        <v>10</v>
      </c>
    </row>
    <row r="264" spans="1:8">
      <c r="A264" t="s">
        <v>836</v>
      </c>
      <c r="B264">
        <v>1973</v>
      </c>
      <c r="C264">
        <v>1991.133</v>
      </c>
      <c r="D264">
        <v>-0.59899999999999998</v>
      </c>
      <c r="E264">
        <v>0.47499999999999998</v>
      </c>
      <c r="F264">
        <v>0.28399999999999997</v>
      </c>
      <c r="G264" t="s">
        <v>838</v>
      </c>
      <c r="H264">
        <v>11</v>
      </c>
    </row>
    <row r="265" spans="1:8">
      <c r="A265" t="s">
        <v>836</v>
      </c>
      <c r="B265">
        <v>1984</v>
      </c>
      <c r="C265">
        <v>1976.99</v>
      </c>
      <c r="D265">
        <v>-0.64800000000000002</v>
      </c>
      <c r="E265">
        <v>-0.51600000000000001</v>
      </c>
      <c r="F265">
        <v>0.28399999999999997</v>
      </c>
      <c r="G265" t="s">
        <v>838</v>
      </c>
      <c r="H265">
        <v>10</v>
      </c>
    </row>
    <row r="266" spans="1:8">
      <c r="A266" t="s">
        <v>836</v>
      </c>
      <c r="B266">
        <v>1984</v>
      </c>
      <c r="C266">
        <v>2286.0030000000002</v>
      </c>
      <c r="D266">
        <v>-0.64800000000000002</v>
      </c>
      <c r="E266">
        <v>-0.51600000000000001</v>
      </c>
      <c r="F266">
        <v>0.28399999999999997</v>
      </c>
      <c r="G266" t="s">
        <v>838</v>
      </c>
      <c r="H266">
        <v>10</v>
      </c>
    </row>
    <row r="267" spans="1:8">
      <c r="A267" t="s">
        <v>836</v>
      </c>
      <c r="B267">
        <v>1984</v>
      </c>
      <c r="C267">
        <v>1869.289</v>
      </c>
      <c r="D267">
        <v>-0.64800000000000002</v>
      </c>
      <c r="E267">
        <v>-0.51600000000000001</v>
      </c>
      <c r="F267">
        <v>0.28399999999999997</v>
      </c>
      <c r="G267" t="s">
        <v>838</v>
      </c>
      <c r="H267">
        <v>11</v>
      </c>
    </row>
    <row r="268" spans="1:8">
      <c r="A268" t="s">
        <v>836</v>
      </c>
      <c r="B268">
        <v>1984</v>
      </c>
      <c r="C268">
        <v>1985.57</v>
      </c>
      <c r="D268">
        <v>-0.64800000000000002</v>
      </c>
      <c r="E268">
        <v>-0.51600000000000001</v>
      </c>
      <c r="F268">
        <v>0.28399999999999997</v>
      </c>
      <c r="G268" t="s">
        <v>838</v>
      </c>
      <c r="H268">
        <v>11</v>
      </c>
    </row>
    <row r="269" spans="1:8">
      <c r="A269" t="s">
        <v>836</v>
      </c>
      <c r="B269">
        <v>1984</v>
      </c>
      <c r="C269">
        <v>1848.6690000000001</v>
      </c>
      <c r="D269">
        <v>-0.64800000000000002</v>
      </c>
      <c r="E269">
        <v>-0.51600000000000001</v>
      </c>
      <c r="F269">
        <v>0.28399999999999997</v>
      </c>
      <c r="G269" t="s">
        <v>838</v>
      </c>
      <c r="H269">
        <v>11</v>
      </c>
    </row>
    <row r="270" spans="1:8">
      <c r="A270" t="s">
        <v>836</v>
      </c>
      <c r="B270">
        <v>1984</v>
      </c>
      <c r="C270">
        <v>1794.81</v>
      </c>
      <c r="D270">
        <v>-0.64800000000000002</v>
      </c>
      <c r="E270">
        <v>-0.51600000000000001</v>
      </c>
      <c r="F270">
        <v>0.28399999999999997</v>
      </c>
      <c r="G270" t="s">
        <v>838</v>
      </c>
      <c r="H270">
        <v>11</v>
      </c>
    </row>
    <row r="271" spans="1:8">
      <c r="A271" t="s">
        <v>836</v>
      </c>
      <c r="B271">
        <v>1984</v>
      </c>
      <c r="C271">
        <v>1849.769</v>
      </c>
      <c r="D271">
        <v>-0.64800000000000002</v>
      </c>
      <c r="E271">
        <v>-0.51600000000000001</v>
      </c>
      <c r="F271">
        <v>0.28399999999999997</v>
      </c>
      <c r="G271" t="s">
        <v>838</v>
      </c>
      <c r="H271">
        <v>12</v>
      </c>
    </row>
    <row r="272" spans="1:8">
      <c r="A272" t="s">
        <v>836</v>
      </c>
      <c r="B272">
        <v>1984</v>
      </c>
      <c r="C272">
        <v>1998.2059999999999</v>
      </c>
      <c r="D272">
        <v>-0.64800000000000002</v>
      </c>
      <c r="E272">
        <v>-0.51600000000000001</v>
      </c>
      <c r="F272">
        <v>0.28399999999999997</v>
      </c>
      <c r="G272" t="s">
        <v>838</v>
      </c>
      <c r="H272">
        <v>11</v>
      </c>
    </row>
    <row r="273" spans="1:8">
      <c r="A273" t="s">
        <v>836</v>
      </c>
      <c r="B273">
        <v>1984</v>
      </c>
      <c r="C273">
        <v>2323.0709999999999</v>
      </c>
      <c r="D273">
        <v>-0.64800000000000002</v>
      </c>
      <c r="E273">
        <v>-0.51600000000000001</v>
      </c>
      <c r="F273">
        <v>0.28399999999999997</v>
      </c>
      <c r="G273" t="s">
        <v>838</v>
      </c>
      <c r="H273">
        <v>11</v>
      </c>
    </row>
    <row r="274" spans="1:8">
      <c r="A274" t="s">
        <v>836</v>
      </c>
      <c r="B274">
        <v>1984</v>
      </c>
      <c r="C274">
        <v>2124.1350000000002</v>
      </c>
      <c r="D274">
        <v>-0.64800000000000002</v>
      </c>
      <c r="E274">
        <v>-0.51600000000000001</v>
      </c>
      <c r="F274">
        <v>0.28399999999999997</v>
      </c>
      <c r="G274" t="s">
        <v>838</v>
      </c>
      <c r="H274">
        <v>11</v>
      </c>
    </row>
    <row r="275" spans="1:8">
      <c r="A275" t="s">
        <v>836</v>
      </c>
      <c r="B275">
        <v>1984</v>
      </c>
      <c r="C275">
        <v>1735.1849999999999</v>
      </c>
      <c r="D275">
        <v>-0.64800000000000002</v>
      </c>
      <c r="E275">
        <v>-0.51600000000000001</v>
      </c>
      <c r="F275">
        <v>0.28399999999999997</v>
      </c>
      <c r="G275" t="s">
        <v>838</v>
      </c>
      <c r="H275">
        <v>11</v>
      </c>
    </row>
    <row r="276" spans="1:8">
      <c r="A276" t="s">
        <v>836</v>
      </c>
      <c r="B276">
        <v>1984</v>
      </c>
      <c r="C276">
        <v>1935.798</v>
      </c>
      <c r="D276">
        <v>-0.64800000000000002</v>
      </c>
      <c r="E276">
        <v>-0.51600000000000001</v>
      </c>
      <c r="F276">
        <v>0.28399999999999997</v>
      </c>
      <c r="G276" t="s">
        <v>838</v>
      </c>
      <c r="H276">
        <v>7</v>
      </c>
    </row>
    <row r="277" spans="1:8">
      <c r="A277" t="s">
        <v>836</v>
      </c>
      <c r="B277">
        <v>1984</v>
      </c>
      <c r="C277">
        <v>1960.914</v>
      </c>
      <c r="D277">
        <v>-0.64800000000000002</v>
      </c>
      <c r="E277">
        <v>-0.51600000000000001</v>
      </c>
      <c r="F277">
        <v>0.28399999999999997</v>
      </c>
      <c r="G277" t="s">
        <v>838</v>
      </c>
      <c r="H277">
        <v>11</v>
      </c>
    </row>
    <row r="278" spans="1:8">
      <c r="A278" t="s">
        <v>836</v>
      </c>
      <c r="B278">
        <v>1984</v>
      </c>
      <c r="C278">
        <v>1899.768</v>
      </c>
      <c r="D278">
        <v>-0.64800000000000002</v>
      </c>
      <c r="E278">
        <v>-0.51600000000000001</v>
      </c>
      <c r="F278">
        <v>0.28399999999999997</v>
      </c>
      <c r="G278" t="s">
        <v>838</v>
      </c>
      <c r="H278">
        <v>11</v>
      </c>
    </row>
    <row r="279" spans="1:8">
      <c r="A279" t="s">
        <v>836</v>
      </c>
      <c r="B279">
        <v>1984</v>
      </c>
      <c r="C279">
        <v>1936.174</v>
      </c>
      <c r="D279">
        <v>-0.64800000000000002</v>
      </c>
      <c r="E279">
        <v>-0.51600000000000001</v>
      </c>
      <c r="F279">
        <v>0.28399999999999997</v>
      </c>
      <c r="G279" t="s">
        <v>838</v>
      </c>
      <c r="H279">
        <v>11</v>
      </c>
    </row>
    <row r="280" spans="1:8">
      <c r="A280" t="s">
        <v>836</v>
      </c>
      <c r="B280">
        <v>1984</v>
      </c>
      <c r="C280">
        <v>2008.693</v>
      </c>
      <c r="D280">
        <v>-0.64800000000000002</v>
      </c>
      <c r="E280">
        <v>-0.51600000000000001</v>
      </c>
      <c r="F280">
        <v>0.28399999999999997</v>
      </c>
      <c r="G280" t="s">
        <v>838</v>
      </c>
      <c r="H280">
        <v>12</v>
      </c>
    </row>
    <row r="281" spans="1:8">
      <c r="A281" t="s">
        <v>836</v>
      </c>
      <c r="B281">
        <v>1984</v>
      </c>
      <c r="C281">
        <v>1871.65</v>
      </c>
      <c r="D281">
        <v>-0.64800000000000002</v>
      </c>
      <c r="E281">
        <v>-0.51600000000000001</v>
      </c>
      <c r="F281">
        <v>0.28399999999999997</v>
      </c>
      <c r="G281" t="s">
        <v>838</v>
      </c>
      <c r="H281">
        <v>11</v>
      </c>
    </row>
    <row r="282" spans="1:8">
      <c r="A282" t="s">
        <v>836</v>
      </c>
      <c r="B282">
        <v>1997</v>
      </c>
      <c r="C282">
        <v>1749.191</v>
      </c>
      <c r="D282">
        <v>2.2730000000000001</v>
      </c>
      <c r="E282">
        <v>-0.60899999999999999</v>
      </c>
      <c r="F282">
        <v>0.28399999999999997</v>
      </c>
      <c r="G282" t="s">
        <v>837</v>
      </c>
      <c r="H282">
        <v>6</v>
      </c>
    </row>
    <row r="283" spans="1:8">
      <c r="A283" t="s">
        <v>836</v>
      </c>
      <c r="B283">
        <v>1984</v>
      </c>
      <c r="C283">
        <v>1750.6869999999999</v>
      </c>
      <c r="D283">
        <v>-0.64800000000000002</v>
      </c>
      <c r="E283">
        <v>-0.51600000000000001</v>
      </c>
      <c r="F283">
        <v>0.28399999999999997</v>
      </c>
      <c r="G283" t="s">
        <v>838</v>
      </c>
      <c r="H283">
        <v>11</v>
      </c>
    </row>
    <row r="284" spans="1:8">
      <c r="A284" t="s">
        <v>836</v>
      </c>
      <c r="B284">
        <v>1984</v>
      </c>
      <c r="C284">
        <v>1870.154</v>
      </c>
      <c r="D284">
        <v>-0.64800000000000002</v>
      </c>
      <c r="E284">
        <v>-0.51600000000000001</v>
      </c>
      <c r="F284">
        <v>0.28399999999999997</v>
      </c>
      <c r="G284" t="s">
        <v>838</v>
      </c>
      <c r="H284">
        <v>11</v>
      </c>
    </row>
    <row r="285" spans="1:8">
      <c r="A285" t="s">
        <v>836</v>
      </c>
      <c r="B285">
        <v>1984</v>
      </c>
      <c r="C285">
        <v>1833.9469999999999</v>
      </c>
      <c r="D285">
        <v>-0.64800000000000002</v>
      </c>
      <c r="E285">
        <v>-0.51600000000000001</v>
      </c>
      <c r="F285">
        <v>0.28399999999999997</v>
      </c>
      <c r="G285" t="s">
        <v>838</v>
      </c>
      <c r="H285">
        <v>11</v>
      </c>
    </row>
    <row r="286" spans="1:8">
      <c r="A286" t="s">
        <v>836</v>
      </c>
      <c r="B286">
        <v>1999</v>
      </c>
      <c r="C286">
        <v>1757.5139999999999</v>
      </c>
      <c r="D286">
        <v>0.68799999999999994</v>
      </c>
      <c r="E286">
        <v>-0.27500000000000002</v>
      </c>
      <c r="F286">
        <v>0.39600000000000002</v>
      </c>
      <c r="G286" t="s">
        <v>837</v>
      </c>
      <c r="H286">
        <v>6</v>
      </c>
    </row>
    <row r="287" spans="1:8">
      <c r="A287" t="s">
        <v>836</v>
      </c>
      <c r="B287">
        <v>1966</v>
      </c>
      <c r="C287">
        <v>2000.761</v>
      </c>
      <c r="D287">
        <v>-1.0740000000000001</v>
      </c>
      <c r="E287">
        <v>-1.4319999999999999</v>
      </c>
      <c r="F287">
        <v>0.50800000000000001</v>
      </c>
      <c r="G287" t="s">
        <v>838</v>
      </c>
      <c r="H287">
        <v>9</v>
      </c>
    </row>
    <row r="288" spans="1:8">
      <c r="A288" t="s">
        <v>836</v>
      </c>
      <c r="B288">
        <v>1966</v>
      </c>
      <c r="C288">
        <v>1744.7429999999999</v>
      </c>
      <c r="D288">
        <v>-1.0740000000000001</v>
      </c>
      <c r="E288">
        <v>-1.4319999999999999</v>
      </c>
      <c r="F288">
        <v>0.50800000000000001</v>
      </c>
      <c r="G288" t="s">
        <v>838</v>
      </c>
      <c r="H288">
        <v>13</v>
      </c>
    </row>
    <row r="289" spans="1:8">
      <c r="A289" t="s">
        <v>836</v>
      </c>
      <c r="B289">
        <v>1966</v>
      </c>
      <c r="C289">
        <v>1881.325</v>
      </c>
      <c r="D289">
        <v>-1.0740000000000001</v>
      </c>
      <c r="E289">
        <v>-1.4319999999999999</v>
      </c>
      <c r="F289">
        <v>0.50800000000000001</v>
      </c>
      <c r="G289" t="s">
        <v>838</v>
      </c>
      <c r="H289">
        <v>13</v>
      </c>
    </row>
    <row r="290" spans="1:8">
      <c r="A290" t="s">
        <v>836</v>
      </c>
      <c r="B290">
        <v>1966</v>
      </c>
      <c r="C290">
        <v>2004.4090000000001</v>
      </c>
      <c r="D290">
        <v>-1.0740000000000001</v>
      </c>
      <c r="E290">
        <v>-1.4319999999999999</v>
      </c>
      <c r="F290">
        <v>0.50800000000000001</v>
      </c>
      <c r="G290" t="s">
        <v>838</v>
      </c>
      <c r="H290">
        <v>15</v>
      </c>
    </row>
    <row r="291" spans="1:8">
      <c r="A291" t="s">
        <v>836</v>
      </c>
      <c r="B291">
        <v>1966</v>
      </c>
      <c r="C291">
        <v>2267.08</v>
      </c>
      <c r="D291">
        <v>-1.0740000000000001</v>
      </c>
      <c r="E291">
        <v>-1.4319999999999999</v>
      </c>
      <c r="F291">
        <v>0.50800000000000001</v>
      </c>
      <c r="G291" t="s">
        <v>838</v>
      </c>
      <c r="H291">
        <v>19</v>
      </c>
    </row>
    <row r="292" spans="1:8">
      <c r="A292" t="s">
        <v>836</v>
      </c>
      <c r="B292">
        <v>1965</v>
      </c>
      <c r="C292">
        <v>1706.463</v>
      </c>
      <c r="D292">
        <v>-1.351</v>
      </c>
      <c r="E292">
        <v>-1.5249999999999999</v>
      </c>
      <c r="F292">
        <v>0.73099999999999998</v>
      </c>
      <c r="G292" t="s">
        <v>838</v>
      </c>
      <c r="H292">
        <v>9</v>
      </c>
    </row>
    <row r="293" spans="1:8">
      <c r="A293" t="s">
        <v>836</v>
      </c>
      <c r="B293">
        <v>1981</v>
      </c>
      <c r="C293">
        <v>1736.1990000000001</v>
      </c>
      <c r="D293">
        <v>-1.5489999999999999</v>
      </c>
      <c r="E293">
        <v>-1.0669999999999999</v>
      </c>
      <c r="F293">
        <v>0.95399999999999996</v>
      </c>
      <c r="G293" t="s">
        <v>838</v>
      </c>
      <c r="H293">
        <v>8</v>
      </c>
    </row>
    <row r="294" spans="1:8">
      <c r="A294" t="s">
        <v>836</v>
      </c>
      <c r="B294">
        <v>1981</v>
      </c>
      <c r="C294">
        <v>2047.2860000000001</v>
      </c>
      <c r="D294">
        <v>-1.5489999999999999</v>
      </c>
      <c r="E294">
        <v>-1.0669999999999999</v>
      </c>
      <c r="F294">
        <v>0.95399999999999996</v>
      </c>
      <c r="G294" t="s">
        <v>838</v>
      </c>
      <c r="H294">
        <v>10</v>
      </c>
    </row>
    <row r="295" spans="1:8">
      <c r="A295" t="s">
        <v>836</v>
      </c>
      <c r="B295">
        <v>1981</v>
      </c>
      <c r="C295">
        <v>1944.0260000000001</v>
      </c>
      <c r="D295">
        <v>-1.5489999999999999</v>
      </c>
      <c r="E295">
        <v>-1.0669999999999999</v>
      </c>
      <c r="F295">
        <v>0.95399999999999996</v>
      </c>
      <c r="G295" t="s">
        <v>838</v>
      </c>
      <c r="H295">
        <v>10</v>
      </c>
    </row>
    <row r="296" spans="1:8">
      <c r="A296" t="s">
        <v>836</v>
      </c>
      <c r="B296">
        <v>1981</v>
      </c>
      <c r="C296">
        <v>1955.6320000000001</v>
      </c>
      <c r="D296">
        <v>-1.5489999999999999</v>
      </c>
      <c r="E296">
        <v>-1.0669999999999999</v>
      </c>
      <c r="F296">
        <v>0.95399999999999996</v>
      </c>
      <c r="G296" t="s">
        <v>838</v>
      </c>
      <c r="H296">
        <v>10</v>
      </c>
    </row>
    <row r="297" spans="1:8">
      <c r="A297" t="s">
        <v>836</v>
      </c>
      <c r="B297">
        <v>1981</v>
      </c>
      <c r="C297">
        <v>1844.5889999999999</v>
      </c>
      <c r="D297">
        <v>-1.5489999999999999</v>
      </c>
      <c r="E297">
        <v>-1.0669999999999999</v>
      </c>
      <c r="F297">
        <v>0.95399999999999996</v>
      </c>
      <c r="G297" t="s">
        <v>838</v>
      </c>
      <c r="H297">
        <v>11</v>
      </c>
    </row>
    <row r="298" spans="1:8">
      <c r="A298" t="s">
        <v>836</v>
      </c>
      <c r="B298">
        <v>1981</v>
      </c>
      <c r="C298">
        <v>2112.3780000000002</v>
      </c>
      <c r="D298">
        <v>-1.5489999999999999</v>
      </c>
      <c r="E298">
        <v>-1.0669999999999999</v>
      </c>
      <c r="F298">
        <v>0.95399999999999996</v>
      </c>
      <c r="G298" t="s">
        <v>838</v>
      </c>
      <c r="H298">
        <v>12</v>
      </c>
    </row>
    <row r="299" spans="1:8">
      <c r="A299" t="s">
        <v>836</v>
      </c>
      <c r="B299">
        <v>1981</v>
      </c>
      <c r="C299">
        <v>2131.9079999999999</v>
      </c>
      <c r="D299">
        <v>-1.5489999999999999</v>
      </c>
      <c r="E299">
        <v>-1.0669999999999999</v>
      </c>
      <c r="F299">
        <v>0.95399999999999996</v>
      </c>
      <c r="G299" t="s">
        <v>838</v>
      </c>
      <c r="H299">
        <v>11</v>
      </c>
    </row>
    <row r="300" spans="1:8">
      <c r="A300" t="s">
        <v>836</v>
      </c>
      <c r="B300">
        <v>1981</v>
      </c>
      <c r="C300">
        <v>2003.2349999999999</v>
      </c>
      <c r="D300">
        <v>-1.5489999999999999</v>
      </c>
      <c r="E300">
        <v>-1.0669999999999999</v>
      </c>
      <c r="F300">
        <v>0.95399999999999996</v>
      </c>
      <c r="G300" t="s">
        <v>838</v>
      </c>
      <c r="H300">
        <v>12</v>
      </c>
    </row>
    <row r="301" spans="1:8">
      <c r="A301" t="s">
        <v>836</v>
      </c>
      <c r="B301">
        <v>1981</v>
      </c>
      <c r="C301">
        <v>2070.7849999999999</v>
      </c>
      <c r="D301">
        <v>-1.5489999999999999</v>
      </c>
      <c r="E301">
        <v>-1.0669999999999999</v>
      </c>
      <c r="F301">
        <v>0.95399999999999996</v>
      </c>
      <c r="G301" t="s">
        <v>838</v>
      </c>
      <c r="H301">
        <v>13</v>
      </c>
    </row>
    <row r="302" spans="1:8">
      <c r="A302" t="s">
        <v>836</v>
      </c>
      <c r="B302">
        <v>1981</v>
      </c>
      <c r="C302">
        <v>1474.9929999999999</v>
      </c>
      <c r="D302">
        <v>-1.5489999999999999</v>
      </c>
      <c r="E302">
        <v>-1.0669999999999999</v>
      </c>
      <c r="F302">
        <v>0.95399999999999996</v>
      </c>
      <c r="G302" t="s">
        <v>838</v>
      </c>
      <c r="H302">
        <v>15</v>
      </c>
    </row>
    <row r="303" spans="1:8">
      <c r="A303" t="s">
        <v>836</v>
      </c>
      <c r="B303">
        <v>1981</v>
      </c>
      <c r="C303">
        <v>2139.114</v>
      </c>
      <c r="D303">
        <v>-1.5489999999999999</v>
      </c>
      <c r="E303">
        <v>-1.0669999999999999</v>
      </c>
      <c r="F303">
        <v>0.95399999999999996</v>
      </c>
      <c r="G303" t="s">
        <v>838</v>
      </c>
      <c r="H303">
        <v>14</v>
      </c>
    </row>
    <row r="304" spans="1:8">
      <c r="A304" t="s">
        <v>836</v>
      </c>
      <c r="B304">
        <v>1981</v>
      </c>
      <c r="C304">
        <v>2156.7689999999998</v>
      </c>
      <c r="D304">
        <v>-1.5489999999999999</v>
      </c>
      <c r="E304">
        <v>-1.0669999999999999</v>
      </c>
      <c r="F304">
        <v>0.95399999999999996</v>
      </c>
      <c r="G304" t="s">
        <v>838</v>
      </c>
      <c r="H304">
        <v>15</v>
      </c>
    </row>
    <row r="305" spans="1:8">
      <c r="A305" t="s">
        <v>836</v>
      </c>
      <c r="B305">
        <v>1974</v>
      </c>
      <c r="C305">
        <v>2052.837</v>
      </c>
      <c r="D305">
        <v>5.5E-2</v>
      </c>
      <c r="E305">
        <v>0.435</v>
      </c>
      <c r="F305">
        <v>1.0660000000000001</v>
      </c>
      <c r="G305" t="s">
        <v>838</v>
      </c>
      <c r="H305">
        <v>11</v>
      </c>
    </row>
    <row r="306" spans="1:8">
      <c r="A306" t="s">
        <v>836</v>
      </c>
      <c r="B306">
        <v>1974</v>
      </c>
      <c r="C306">
        <v>2032.002</v>
      </c>
      <c r="D306">
        <v>5.5E-2</v>
      </c>
      <c r="E306">
        <v>0.435</v>
      </c>
      <c r="F306">
        <v>1.0660000000000001</v>
      </c>
      <c r="G306" t="s">
        <v>838</v>
      </c>
      <c r="H306">
        <v>12</v>
      </c>
    </row>
    <row r="307" spans="1:8">
      <c r="A307" t="s">
        <v>836</v>
      </c>
      <c r="B307">
        <v>1974</v>
      </c>
      <c r="C307">
        <v>1729.116</v>
      </c>
      <c r="D307">
        <v>5.5E-2</v>
      </c>
      <c r="E307">
        <v>0.435</v>
      </c>
      <c r="F307">
        <v>1.0660000000000001</v>
      </c>
      <c r="G307" t="s">
        <v>838</v>
      </c>
      <c r="H307">
        <v>14</v>
      </c>
    </row>
    <row r="308" spans="1:8">
      <c r="A308" t="s">
        <v>836</v>
      </c>
      <c r="B308">
        <v>1974</v>
      </c>
      <c r="C308">
        <v>1982.229</v>
      </c>
      <c r="D308">
        <v>5.5E-2</v>
      </c>
      <c r="E308">
        <v>0.435</v>
      </c>
      <c r="F308">
        <v>1.0660000000000001</v>
      </c>
      <c r="G308" t="s">
        <v>838</v>
      </c>
      <c r="H308">
        <v>16</v>
      </c>
    </row>
    <row r="309" spans="1:8">
      <c r="A309" t="s">
        <v>836</v>
      </c>
      <c r="B309">
        <v>1974</v>
      </c>
      <c r="C309">
        <v>2101.09</v>
      </c>
      <c r="D309">
        <v>5.5E-2</v>
      </c>
      <c r="E309">
        <v>0.435</v>
      </c>
      <c r="F309">
        <v>1.0660000000000001</v>
      </c>
      <c r="G309" t="s">
        <v>838</v>
      </c>
      <c r="H309">
        <v>17</v>
      </c>
    </row>
    <row r="310" spans="1:8">
      <c r="A310" t="s">
        <v>836</v>
      </c>
      <c r="B310">
        <v>1977</v>
      </c>
      <c r="C310">
        <v>2212.2570000000001</v>
      </c>
      <c r="D310">
        <v>-1.0149999999999999</v>
      </c>
      <c r="E310">
        <v>-0.441</v>
      </c>
      <c r="F310">
        <v>1.401</v>
      </c>
      <c r="G310" t="s">
        <v>838</v>
      </c>
      <c r="H310">
        <v>12</v>
      </c>
    </row>
    <row r="311" spans="1:8">
      <c r="A311" t="s">
        <v>836</v>
      </c>
      <c r="B311">
        <v>1977</v>
      </c>
      <c r="C311">
        <v>2053.9160000000002</v>
      </c>
      <c r="D311">
        <v>-1.0149999999999999</v>
      </c>
      <c r="E311">
        <v>-0.441</v>
      </c>
      <c r="F311">
        <v>1.401</v>
      </c>
      <c r="G311" t="s">
        <v>838</v>
      </c>
      <c r="H311">
        <v>12</v>
      </c>
    </row>
    <row r="312" spans="1:8">
      <c r="A312" t="s">
        <v>836</v>
      </c>
      <c r="B312">
        <v>1977</v>
      </c>
      <c r="C312">
        <v>2103.7139999999999</v>
      </c>
      <c r="D312">
        <v>-1.0149999999999999</v>
      </c>
      <c r="E312">
        <v>-0.441</v>
      </c>
      <c r="F312">
        <v>1.401</v>
      </c>
      <c r="G312" t="s">
        <v>838</v>
      </c>
      <c r="H312">
        <v>14</v>
      </c>
    </row>
    <row r="313" spans="1:8">
      <c r="A313" t="s">
        <v>836</v>
      </c>
      <c r="B313">
        <v>1977</v>
      </c>
      <c r="C313">
        <v>1776.5709999999999</v>
      </c>
      <c r="D313">
        <v>-1.0149999999999999</v>
      </c>
      <c r="E313">
        <v>-0.441</v>
      </c>
      <c r="F313">
        <v>1.401</v>
      </c>
      <c r="G313" t="s">
        <v>838</v>
      </c>
      <c r="H313">
        <v>14</v>
      </c>
    </row>
    <row r="314" spans="1:8">
      <c r="A314" t="s">
        <v>836</v>
      </c>
      <c r="B314">
        <v>1977</v>
      </c>
      <c r="C314">
        <v>1612.32</v>
      </c>
      <c r="D314">
        <v>-1.0149999999999999</v>
      </c>
      <c r="E314">
        <v>-0.441</v>
      </c>
      <c r="F314">
        <v>1.401</v>
      </c>
      <c r="G314" t="s">
        <v>838</v>
      </c>
      <c r="H314">
        <v>9</v>
      </c>
    </row>
    <row r="315" spans="1:8">
      <c r="A315" t="s">
        <v>836</v>
      </c>
      <c r="B315">
        <v>1978</v>
      </c>
      <c r="C315">
        <v>1977.365</v>
      </c>
      <c r="D315">
        <v>-1.9159999999999999</v>
      </c>
      <c r="E315">
        <v>-0.8</v>
      </c>
      <c r="F315">
        <v>2.0710000000000002</v>
      </c>
      <c r="G315" t="s">
        <v>838</v>
      </c>
      <c r="H315">
        <v>5</v>
      </c>
    </row>
    <row r="316" spans="1:8">
      <c r="A316" t="s">
        <v>836</v>
      </c>
      <c r="B316">
        <v>1978</v>
      </c>
      <c r="C316">
        <v>1778.019</v>
      </c>
      <c r="D316">
        <v>-1.9159999999999999</v>
      </c>
      <c r="E316">
        <v>-0.8</v>
      </c>
      <c r="F316">
        <v>2.0710000000000002</v>
      </c>
      <c r="G316" t="s">
        <v>838</v>
      </c>
      <c r="H316">
        <v>12</v>
      </c>
    </row>
    <row r="317" spans="1:8">
      <c r="A317" t="s">
        <v>836</v>
      </c>
      <c r="B317">
        <v>1978</v>
      </c>
      <c r="C317">
        <v>1909.5609999999999</v>
      </c>
      <c r="D317">
        <v>-1.9159999999999999</v>
      </c>
      <c r="E317">
        <v>-0.8</v>
      </c>
      <c r="F317">
        <v>2.0710000000000002</v>
      </c>
      <c r="G317" t="s">
        <v>838</v>
      </c>
      <c r="H317">
        <v>12</v>
      </c>
    </row>
    <row r="318" spans="1:8">
      <c r="A318" t="s">
        <v>836</v>
      </c>
      <c r="B318">
        <v>1978</v>
      </c>
      <c r="C318">
        <v>2096.6990000000001</v>
      </c>
      <c r="D318">
        <v>-1.9159999999999999</v>
      </c>
      <c r="E318">
        <v>-0.8</v>
      </c>
      <c r="F318">
        <v>2.0710000000000002</v>
      </c>
      <c r="G318" t="s">
        <v>838</v>
      </c>
      <c r="H318">
        <v>12</v>
      </c>
    </row>
    <row r="319" spans="1:8">
      <c r="A319" t="s">
        <v>836</v>
      </c>
      <c r="B319">
        <v>1978</v>
      </c>
      <c r="C319">
        <v>1921.31</v>
      </c>
      <c r="D319">
        <v>-1.9159999999999999</v>
      </c>
      <c r="E319">
        <v>-0.8</v>
      </c>
      <c r="F319">
        <v>2.0710000000000002</v>
      </c>
      <c r="G319" t="s">
        <v>838</v>
      </c>
      <c r="H319">
        <v>13</v>
      </c>
    </row>
    <row r="320" spans="1:8">
      <c r="A320" t="s">
        <v>836</v>
      </c>
      <c r="B320">
        <v>1978</v>
      </c>
      <c r="C320">
        <v>1994.6890000000001</v>
      </c>
      <c r="D320">
        <v>-1.9159999999999999</v>
      </c>
      <c r="E320">
        <v>-0.8</v>
      </c>
      <c r="F320">
        <v>2.0710000000000002</v>
      </c>
      <c r="G320" t="s">
        <v>838</v>
      </c>
      <c r="H320">
        <v>8</v>
      </c>
    </row>
    <row r="321" spans="1:8">
      <c r="A321" t="s">
        <v>836</v>
      </c>
      <c r="B321">
        <v>1975</v>
      </c>
      <c r="C321">
        <v>1882.7360000000001</v>
      </c>
      <c r="D321">
        <v>0.32200000000000001</v>
      </c>
      <c r="E321">
        <v>0.214</v>
      </c>
      <c r="F321">
        <v>2.1819999999999999</v>
      </c>
      <c r="G321" t="s">
        <v>837</v>
      </c>
      <c r="H321">
        <v>9</v>
      </c>
    </row>
    <row r="322" spans="1:8">
      <c r="A322" t="s">
        <v>836</v>
      </c>
      <c r="B322">
        <v>1975</v>
      </c>
      <c r="C322">
        <v>2221.8760000000002</v>
      </c>
      <c r="D322">
        <v>0.32200000000000001</v>
      </c>
      <c r="E322">
        <v>0.214</v>
      </c>
      <c r="F322">
        <v>2.1819999999999999</v>
      </c>
      <c r="G322" t="s">
        <v>837</v>
      </c>
      <c r="H322">
        <v>11</v>
      </c>
    </row>
    <row r="323" spans="1:8">
      <c r="A323" t="s">
        <v>836</v>
      </c>
      <c r="B323">
        <v>1975</v>
      </c>
      <c r="C323">
        <v>1865.5440000000001</v>
      </c>
      <c r="D323">
        <v>0.32200000000000001</v>
      </c>
      <c r="E323">
        <v>0.214</v>
      </c>
      <c r="F323">
        <v>2.1819999999999999</v>
      </c>
      <c r="G323" t="s">
        <v>837</v>
      </c>
      <c r="H323">
        <v>16</v>
      </c>
    </row>
    <row r="324" spans="1:8">
      <c r="A324" t="s">
        <v>836</v>
      </c>
      <c r="B324">
        <v>1975</v>
      </c>
      <c r="C324">
        <v>1960.8789999999999</v>
      </c>
      <c r="D324">
        <v>0.32200000000000001</v>
      </c>
      <c r="E324">
        <v>0.214</v>
      </c>
      <c r="F324">
        <v>2.1819999999999999</v>
      </c>
      <c r="G324" t="s">
        <v>837</v>
      </c>
      <c r="H324">
        <v>15</v>
      </c>
    </row>
    <row r="325" spans="1:8">
      <c r="A325" t="s">
        <v>836</v>
      </c>
      <c r="B325">
        <v>1975</v>
      </c>
      <c r="C325">
        <v>1926.165</v>
      </c>
      <c r="D325">
        <v>0.32200000000000001</v>
      </c>
      <c r="E325">
        <v>0.214</v>
      </c>
      <c r="F325">
        <v>2.1819999999999999</v>
      </c>
      <c r="G325" t="s">
        <v>837</v>
      </c>
      <c r="H325">
        <v>16</v>
      </c>
    </row>
    <row r="326" spans="1:8">
      <c r="A326" t="s">
        <v>836</v>
      </c>
      <c r="B326">
        <v>1975</v>
      </c>
      <c r="C326">
        <v>1621.1220000000001</v>
      </c>
      <c r="D326">
        <v>0.32200000000000001</v>
      </c>
      <c r="E326">
        <v>0.214</v>
      </c>
      <c r="F326">
        <v>2.1819999999999999</v>
      </c>
      <c r="G326" t="s">
        <v>837</v>
      </c>
      <c r="H326">
        <v>9</v>
      </c>
    </row>
    <row r="327" spans="1:8">
      <c r="A327" t="s">
        <v>836</v>
      </c>
      <c r="B327">
        <v>1975</v>
      </c>
      <c r="C327">
        <v>1805.3530000000001</v>
      </c>
      <c r="D327">
        <v>0.32200000000000001</v>
      </c>
      <c r="E327">
        <v>0.214</v>
      </c>
      <c r="F327">
        <v>2.1819999999999999</v>
      </c>
      <c r="G327" t="s">
        <v>837</v>
      </c>
      <c r="H327">
        <v>9</v>
      </c>
    </row>
    <row r="328" spans="1:8">
      <c r="A328" t="s">
        <v>836</v>
      </c>
      <c r="B328">
        <v>1975</v>
      </c>
      <c r="C328">
        <v>1997.37</v>
      </c>
      <c r="D328">
        <v>0.32200000000000001</v>
      </c>
      <c r="E328">
        <v>0.214</v>
      </c>
      <c r="F328">
        <v>2.1819999999999999</v>
      </c>
      <c r="G328" t="s">
        <v>837</v>
      </c>
      <c r="H328">
        <v>9</v>
      </c>
    </row>
    <row r="329" spans="1:8">
      <c r="A329" t="s">
        <v>836</v>
      </c>
      <c r="B329">
        <v>1979</v>
      </c>
      <c r="C329">
        <v>1984.26</v>
      </c>
      <c r="D329">
        <v>-0.21299999999999999</v>
      </c>
      <c r="E329">
        <v>-0.75700000000000001</v>
      </c>
      <c r="F329">
        <v>2.4060000000000001</v>
      </c>
      <c r="G329" t="s">
        <v>838</v>
      </c>
      <c r="H329">
        <v>9</v>
      </c>
    </row>
    <row r="330" spans="1:8">
      <c r="A330" t="s">
        <v>836</v>
      </c>
      <c r="B330">
        <v>1979</v>
      </c>
      <c r="C330">
        <v>1943.6110000000001</v>
      </c>
      <c r="D330">
        <v>-0.21299999999999999</v>
      </c>
      <c r="E330">
        <v>-0.75700000000000001</v>
      </c>
      <c r="F330">
        <v>2.4060000000000001</v>
      </c>
      <c r="G330" t="s">
        <v>838</v>
      </c>
      <c r="H330">
        <v>10</v>
      </c>
    </row>
    <row r="331" spans="1:8">
      <c r="A331" t="s">
        <v>836</v>
      </c>
      <c r="B331">
        <v>1979</v>
      </c>
      <c r="C331">
        <v>2172.98</v>
      </c>
      <c r="D331">
        <v>-0.21299999999999999</v>
      </c>
      <c r="E331">
        <v>-0.75700000000000001</v>
      </c>
      <c r="F331">
        <v>2.4060000000000001</v>
      </c>
      <c r="G331" t="s">
        <v>838</v>
      </c>
      <c r="H331">
        <v>12</v>
      </c>
    </row>
    <row r="332" spans="1:8">
      <c r="A332" t="s">
        <v>836</v>
      </c>
      <c r="B332">
        <v>1979</v>
      </c>
      <c r="C332">
        <v>2001.751</v>
      </c>
      <c r="D332">
        <v>-0.21299999999999999</v>
      </c>
      <c r="E332">
        <v>-0.75700000000000001</v>
      </c>
      <c r="F332">
        <v>2.4060000000000001</v>
      </c>
      <c r="G332" t="s">
        <v>838</v>
      </c>
      <c r="H332">
        <v>12</v>
      </c>
    </row>
    <row r="333" spans="1:8">
      <c r="A333" t="s">
        <v>836</v>
      </c>
      <c r="B333">
        <v>1979</v>
      </c>
      <c r="C333">
        <v>2116.498</v>
      </c>
      <c r="D333">
        <v>-0.21299999999999999</v>
      </c>
      <c r="E333">
        <v>-0.75700000000000001</v>
      </c>
      <c r="F333">
        <v>2.4060000000000001</v>
      </c>
      <c r="G333" t="s">
        <v>838</v>
      </c>
      <c r="H333">
        <v>15</v>
      </c>
    </row>
    <row r="334" spans="1:8">
      <c r="A334" t="s">
        <v>836</v>
      </c>
      <c r="B334">
        <v>1979</v>
      </c>
      <c r="C334">
        <v>1822.5029999999999</v>
      </c>
      <c r="D334">
        <v>-0.21299999999999999</v>
      </c>
      <c r="E334">
        <v>-0.75700000000000001</v>
      </c>
      <c r="F334">
        <v>2.4060000000000001</v>
      </c>
      <c r="G334" t="s">
        <v>838</v>
      </c>
      <c r="H334">
        <v>13</v>
      </c>
    </row>
    <row r="335" spans="1:8">
      <c r="A335" t="s">
        <v>836</v>
      </c>
      <c r="B335">
        <v>1976</v>
      </c>
      <c r="C335">
        <v>2277.8980000000001</v>
      </c>
      <c r="D335">
        <v>-0.71799999999999997</v>
      </c>
      <c r="E335">
        <v>-2.3E-2</v>
      </c>
      <c r="F335">
        <v>2.5169999999999999</v>
      </c>
      <c r="G335" t="s">
        <v>838</v>
      </c>
      <c r="H335">
        <v>12</v>
      </c>
    </row>
    <row r="336" spans="1:8">
      <c r="A336" t="s">
        <v>836</v>
      </c>
      <c r="B336">
        <v>1976</v>
      </c>
      <c r="C336">
        <v>2186.989</v>
      </c>
      <c r="D336">
        <v>-0.71799999999999997</v>
      </c>
      <c r="E336">
        <v>-2.3E-2</v>
      </c>
      <c r="F336">
        <v>2.5169999999999999</v>
      </c>
      <c r="G336" t="s">
        <v>838</v>
      </c>
      <c r="H336">
        <v>15</v>
      </c>
    </row>
    <row r="337" spans="1:8">
      <c r="A337" t="s">
        <v>836</v>
      </c>
      <c r="B337">
        <v>1976</v>
      </c>
      <c r="C337">
        <v>1682.28</v>
      </c>
      <c r="D337">
        <v>-0.71799999999999997</v>
      </c>
      <c r="E337">
        <v>-2.3E-2</v>
      </c>
      <c r="F337">
        <v>2.5169999999999999</v>
      </c>
      <c r="G337" t="s">
        <v>838</v>
      </c>
      <c r="H337">
        <v>16</v>
      </c>
    </row>
    <row r="338" spans="1:8">
      <c r="A338" t="s">
        <v>836</v>
      </c>
      <c r="B338">
        <v>1976</v>
      </c>
      <c r="C338">
        <v>1961.0930000000001</v>
      </c>
      <c r="D338">
        <v>-0.71799999999999997</v>
      </c>
      <c r="E338">
        <v>-2.3E-2</v>
      </c>
      <c r="F338">
        <v>2.5169999999999999</v>
      </c>
      <c r="G338" t="s">
        <v>838</v>
      </c>
      <c r="H338">
        <v>10</v>
      </c>
    </row>
    <row r="339" spans="1:8">
      <c r="A339" t="s">
        <v>836</v>
      </c>
      <c r="B339">
        <v>1976</v>
      </c>
      <c r="C339">
        <v>1825.9359999999999</v>
      </c>
      <c r="D339">
        <v>-0.71799999999999997</v>
      </c>
      <c r="E339">
        <v>-2.3E-2</v>
      </c>
      <c r="F339">
        <v>2.5169999999999999</v>
      </c>
      <c r="G339" t="s">
        <v>838</v>
      </c>
      <c r="H339">
        <v>8</v>
      </c>
    </row>
    <row r="340" spans="1:8">
      <c r="A340" t="s">
        <v>836</v>
      </c>
      <c r="B340">
        <v>1976</v>
      </c>
      <c r="C340">
        <v>2257.9740000000002</v>
      </c>
      <c r="D340">
        <v>-0.71799999999999997</v>
      </c>
      <c r="E340">
        <v>-2.3E-2</v>
      </c>
      <c r="F340">
        <v>2.5169999999999999</v>
      </c>
      <c r="G340" t="s">
        <v>838</v>
      </c>
      <c r="H340">
        <v>15</v>
      </c>
    </row>
    <row r="341" spans="1:8">
      <c r="A341" t="s">
        <v>836</v>
      </c>
      <c r="B341">
        <v>1980</v>
      </c>
      <c r="C341">
        <v>2033.62</v>
      </c>
      <c r="D341">
        <v>0.60899999999999999</v>
      </c>
      <c r="E341">
        <v>-0.99299999999999999</v>
      </c>
      <c r="F341">
        <v>3.1869999999999998</v>
      </c>
      <c r="G341" t="s">
        <v>837</v>
      </c>
      <c r="H341">
        <v>11</v>
      </c>
    </row>
    <row r="342" spans="1:8">
      <c r="A342" t="s">
        <v>836</v>
      </c>
      <c r="B342">
        <v>1980</v>
      </c>
      <c r="C342">
        <v>1865.921</v>
      </c>
      <c r="D342">
        <v>0.60899999999999999</v>
      </c>
      <c r="E342">
        <v>-0.99299999999999999</v>
      </c>
      <c r="F342">
        <v>3.1869999999999998</v>
      </c>
      <c r="G342" t="s">
        <v>837</v>
      </c>
      <c r="H342">
        <v>11</v>
      </c>
    </row>
    <row r="343" spans="1:8">
      <c r="A343" t="s">
        <v>836</v>
      </c>
      <c r="B343">
        <v>1980</v>
      </c>
      <c r="C343">
        <v>2128.5039999999999</v>
      </c>
      <c r="D343">
        <v>0.60899999999999999</v>
      </c>
      <c r="E343">
        <v>-0.99299999999999999</v>
      </c>
      <c r="F343">
        <v>3.1869999999999998</v>
      </c>
      <c r="G343" t="s">
        <v>837</v>
      </c>
      <c r="H343">
        <v>11</v>
      </c>
    </row>
    <row r="344" spans="1:8">
      <c r="A344" t="s">
        <v>836</v>
      </c>
      <c r="B344">
        <v>1980</v>
      </c>
      <c r="C344">
        <v>1756.307</v>
      </c>
      <c r="D344">
        <v>0.60899999999999999</v>
      </c>
      <c r="E344">
        <v>-0.99299999999999999</v>
      </c>
      <c r="F344">
        <v>3.1869999999999998</v>
      </c>
      <c r="G344" t="s">
        <v>837</v>
      </c>
      <c r="H344">
        <v>11</v>
      </c>
    </row>
    <row r="345" spans="1:8">
      <c r="A345" t="s">
        <v>836</v>
      </c>
      <c r="B345">
        <v>1980</v>
      </c>
      <c r="C345">
        <v>1732.9749999999999</v>
      </c>
      <c r="D345">
        <v>0.60899999999999999</v>
      </c>
      <c r="E345">
        <v>-0.99299999999999999</v>
      </c>
      <c r="F345">
        <v>3.1869999999999998</v>
      </c>
      <c r="G345" t="s">
        <v>837</v>
      </c>
      <c r="H345">
        <v>11</v>
      </c>
    </row>
    <row r="346" spans="1:8">
      <c r="A346" t="s">
        <v>836</v>
      </c>
      <c r="B346">
        <v>1980</v>
      </c>
      <c r="C346">
        <v>2189.8009999999999</v>
      </c>
      <c r="D346">
        <v>0.60899999999999999</v>
      </c>
      <c r="E346">
        <v>-0.99299999999999999</v>
      </c>
      <c r="F346">
        <v>3.1869999999999998</v>
      </c>
      <c r="G346" t="s">
        <v>837</v>
      </c>
      <c r="H346">
        <v>15</v>
      </c>
    </row>
    <row r="347" spans="1:8">
      <c r="A347" t="s">
        <v>836</v>
      </c>
      <c r="B347">
        <v>1980</v>
      </c>
      <c r="C347">
        <v>1956.162</v>
      </c>
      <c r="D347">
        <v>0.60899999999999999</v>
      </c>
      <c r="E347">
        <v>-0.99299999999999999</v>
      </c>
      <c r="F347">
        <v>3.1869999999999998</v>
      </c>
      <c r="G347" t="s">
        <v>837</v>
      </c>
      <c r="H347">
        <v>15</v>
      </c>
    </row>
    <row r="348" spans="1:8">
      <c r="A348" t="s">
        <v>839</v>
      </c>
      <c r="B348">
        <v>1988</v>
      </c>
      <c r="C348">
        <v>1434.662</v>
      </c>
      <c r="D348">
        <v>-0.32900000000000001</v>
      </c>
      <c r="E348">
        <v>0.16300000000000001</v>
      </c>
      <c r="F348">
        <v>-1.0640000000000001</v>
      </c>
      <c r="G348" t="s">
        <v>838</v>
      </c>
      <c r="H348">
        <v>5</v>
      </c>
    </row>
    <row r="349" spans="1:8">
      <c r="A349" t="s">
        <v>839</v>
      </c>
      <c r="B349">
        <v>1989</v>
      </c>
      <c r="C349">
        <v>1531.2180000000001</v>
      </c>
      <c r="D349">
        <v>0.85499999999999998</v>
      </c>
      <c r="E349">
        <v>0.64400000000000002</v>
      </c>
      <c r="F349">
        <v>-1.0640000000000001</v>
      </c>
      <c r="G349" t="s">
        <v>837</v>
      </c>
      <c r="H349">
        <v>6</v>
      </c>
    </row>
    <row r="350" spans="1:8">
      <c r="A350" t="s">
        <v>839</v>
      </c>
      <c r="B350">
        <v>1988</v>
      </c>
      <c r="C350">
        <v>1621.444</v>
      </c>
      <c r="D350">
        <v>-0.32900000000000001</v>
      </c>
      <c r="E350">
        <v>0.16300000000000001</v>
      </c>
      <c r="F350">
        <v>-1.0640000000000001</v>
      </c>
      <c r="G350" t="s">
        <v>838</v>
      </c>
      <c r="H350">
        <v>7</v>
      </c>
    </row>
    <row r="351" spans="1:8">
      <c r="A351" t="s">
        <v>839</v>
      </c>
      <c r="B351">
        <v>1989</v>
      </c>
      <c r="C351">
        <v>1458.345</v>
      </c>
      <c r="D351">
        <v>0.85499999999999998</v>
      </c>
      <c r="E351">
        <v>0.64400000000000002</v>
      </c>
      <c r="F351">
        <v>-1.0640000000000001</v>
      </c>
      <c r="G351" t="s">
        <v>837</v>
      </c>
      <c r="H351">
        <v>6</v>
      </c>
    </row>
    <row r="352" spans="1:8">
      <c r="A352" t="s">
        <v>839</v>
      </c>
      <c r="B352">
        <v>1989</v>
      </c>
      <c r="C352">
        <v>1690.4079999999999</v>
      </c>
      <c r="D352">
        <v>0.85499999999999998</v>
      </c>
      <c r="E352">
        <v>0.64400000000000002</v>
      </c>
      <c r="F352">
        <v>-1.0640000000000001</v>
      </c>
      <c r="G352" t="s">
        <v>837</v>
      </c>
      <c r="H352">
        <v>6</v>
      </c>
    </row>
    <row r="353" spans="1:8">
      <c r="A353" t="s">
        <v>839</v>
      </c>
      <c r="B353">
        <v>1988</v>
      </c>
      <c r="C353">
        <v>1416.854</v>
      </c>
      <c r="D353">
        <v>-0.32900000000000001</v>
      </c>
      <c r="E353">
        <v>0.16300000000000001</v>
      </c>
      <c r="F353">
        <v>-1.0640000000000001</v>
      </c>
      <c r="G353" t="s">
        <v>838</v>
      </c>
      <c r="H353">
        <v>7</v>
      </c>
    </row>
    <row r="354" spans="1:8">
      <c r="A354" t="s">
        <v>839</v>
      </c>
      <c r="B354">
        <v>1988</v>
      </c>
      <c r="C354">
        <v>1497.1769999999999</v>
      </c>
      <c r="D354">
        <v>-0.32900000000000001</v>
      </c>
      <c r="E354">
        <v>0.16300000000000001</v>
      </c>
      <c r="F354">
        <v>-1.0640000000000001</v>
      </c>
      <c r="G354" t="s">
        <v>838</v>
      </c>
      <c r="H354">
        <v>7</v>
      </c>
    </row>
    <row r="355" spans="1:8">
      <c r="A355" t="s">
        <v>839</v>
      </c>
      <c r="B355">
        <v>1988</v>
      </c>
      <c r="C355">
        <v>1620.402</v>
      </c>
      <c r="D355">
        <v>-0.32900000000000001</v>
      </c>
      <c r="E355">
        <v>0.16300000000000001</v>
      </c>
      <c r="F355">
        <v>-1.0640000000000001</v>
      </c>
      <c r="G355" t="s">
        <v>838</v>
      </c>
      <c r="H355">
        <v>7</v>
      </c>
    </row>
    <row r="356" spans="1:8">
      <c r="A356" t="s">
        <v>839</v>
      </c>
      <c r="B356">
        <v>1989</v>
      </c>
      <c r="C356">
        <v>1500.078</v>
      </c>
      <c r="D356">
        <v>0.85499999999999998</v>
      </c>
      <c r="E356">
        <v>0.64400000000000002</v>
      </c>
      <c r="F356">
        <v>-1.0640000000000001</v>
      </c>
      <c r="G356" t="s">
        <v>837</v>
      </c>
      <c r="H356">
        <v>6</v>
      </c>
    </row>
    <row r="357" spans="1:8">
      <c r="A357" t="s">
        <v>839</v>
      </c>
      <c r="B357">
        <v>1988</v>
      </c>
      <c r="C357">
        <v>1529.3630000000001</v>
      </c>
      <c r="D357">
        <v>-0.32900000000000001</v>
      </c>
      <c r="E357">
        <v>0.16300000000000001</v>
      </c>
      <c r="F357">
        <v>-1.0640000000000001</v>
      </c>
      <c r="G357" t="s">
        <v>838</v>
      </c>
      <c r="H357">
        <v>10</v>
      </c>
    </row>
    <row r="358" spans="1:8">
      <c r="A358" t="s">
        <v>839</v>
      </c>
      <c r="B358">
        <v>1989</v>
      </c>
      <c r="C358">
        <v>1546.644</v>
      </c>
      <c r="D358">
        <v>0.85499999999999998</v>
      </c>
      <c r="E358">
        <v>0.64400000000000002</v>
      </c>
      <c r="F358">
        <v>-1.0640000000000001</v>
      </c>
      <c r="G358" t="s">
        <v>837</v>
      </c>
      <c r="H358">
        <v>6</v>
      </c>
    </row>
    <row r="359" spans="1:8">
      <c r="A359" t="s">
        <v>839</v>
      </c>
      <c r="B359">
        <v>1989</v>
      </c>
      <c r="C359">
        <v>1492.4780000000001</v>
      </c>
      <c r="D359">
        <v>0.85499999999999998</v>
      </c>
      <c r="E359">
        <v>0.64400000000000002</v>
      </c>
      <c r="F359">
        <v>-1.0640000000000001</v>
      </c>
      <c r="G359" t="s">
        <v>837</v>
      </c>
      <c r="H359">
        <v>6</v>
      </c>
    </row>
    <row r="360" spans="1:8">
      <c r="A360" t="s">
        <v>839</v>
      </c>
      <c r="B360">
        <v>1988</v>
      </c>
      <c r="C360">
        <v>1545.325</v>
      </c>
      <c r="D360">
        <v>-0.32900000000000001</v>
      </c>
      <c r="E360">
        <v>0.16300000000000001</v>
      </c>
      <c r="F360">
        <v>-1.0640000000000001</v>
      </c>
      <c r="G360" t="s">
        <v>838</v>
      </c>
      <c r="H360">
        <v>10</v>
      </c>
    </row>
    <row r="361" spans="1:8">
      <c r="A361" t="s">
        <v>839</v>
      </c>
      <c r="B361">
        <v>1989</v>
      </c>
      <c r="C361">
        <v>1375.8810000000001</v>
      </c>
      <c r="D361">
        <v>0.85499999999999998</v>
      </c>
      <c r="E361">
        <v>0.64400000000000002</v>
      </c>
      <c r="F361">
        <v>-1.0640000000000001</v>
      </c>
      <c r="G361" t="s">
        <v>837</v>
      </c>
      <c r="H361">
        <v>7</v>
      </c>
    </row>
    <row r="362" spans="1:8">
      <c r="A362" t="s">
        <v>839</v>
      </c>
      <c r="B362">
        <v>1989</v>
      </c>
      <c r="C362">
        <v>1314.702</v>
      </c>
      <c r="D362">
        <v>0.85499999999999998</v>
      </c>
      <c r="E362">
        <v>0.64400000000000002</v>
      </c>
      <c r="F362">
        <v>-1.0640000000000001</v>
      </c>
      <c r="G362" t="s">
        <v>837</v>
      </c>
      <c r="H362">
        <v>6</v>
      </c>
    </row>
    <row r="363" spans="1:8">
      <c r="A363" t="s">
        <v>839</v>
      </c>
      <c r="B363">
        <v>1989</v>
      </c>
      <c r="C363">
        <v>1434.569</v>
      </c>
      <c r="D363">
        <v>0.85499999999999998</v>
      </c>
      <c r="E363">
        <v>0.64400000000000002</v>
      </c>
      <c r="F363">
        <v>-1.0640000000000001</v>
      </c>
      <c r="G363" t="s">
        <v>837</v>
      </c>
      <c r="H363">
        <v>6</v>
      </c>
    </row>
    <row r="364" spans="1:8">
      <c r="A364" t="s">
        <v>839</v>
      </c>
      <c r="B364">
        <v>1988</v>
      </c>
      <c r="C364">
        <v>1543.9490000000001</v>
      </c>
      <c r="D364">
        <v>-0.32900000000000001</v>
      </c>
      <c r="E364">
        <v>0.16300000000000001</v>
      </c>
      <c r="F364">
        <v>-1.0640000000000001</v>
      </c>
      <c r="G364" t="s">
        <v>838</v>
      </c>
      <c r="H364">
        <v>12</v>
      </c>
    </row>
    <row r="365" spans="1:8">
      <c r="A365" t="s">
        <v>839</v>
      </c>
      <c r="B365">
        <v>1991</v>
      </c>
      <c r="C365">
        <v>1328.6890000000001</v>
      </c>
      <c r="D365">
        <v>1.294</v>
      </c>
      <c r="E365">
        <v>1.4359999999999999</v>
      </c>
      <c r="F365">
        <v>-1.0640000000000001</v>
      </c>
      <c r="G365" t="s">
        <v>837</v>
      </c>
      <c r="H365">
        <v>9</v>
      </c>
    </row>
    <row r="366" spans="1:8">
      <c r="A366" t="s">
        <v>839</v>
      </c>
      <c r="B366">
        <v>1989</v>
      </c>
      <c r="C366">
        <v>1419.1469999999999</v>
      </c>
      <c r="D366">
        <v>0.85499999999999998</v>
      </c>
      <c r="E366">
        <v>0.64400000000000002</v>
      </c>
      <c r="F366">
        <v>-1.0640000000000001</v>
      </c>
      <c r="G366" t="s">
        <v>837</v>
      </c>
      <c r="H366">
        <v>11</v>
      </c>
    </row>
    <row r="367" spans="1:8">
      <c r="A367" t="s">
        <v>839</v>
      </c>
      <c r="B367">
        <v>1991</v>
      </c>
      <c r="C367">
        <v>1389.4159999999999</v>
      </c>
      <c r="D367">
        <v>1.294</v>
      </c>
      <c r="E367">
        <v>1.4359999999999999</v>
      </c>
      <c r="F367">
        <v>-1.0640000000000001</v>
      </c>
      <c r="G367" t="s">
        <v>837</v>
      </c>
      <c r="H367">
        <v>6</v>
      </c>
    </row>
    <row r="368" spans="1:8">
      <c r="A368" t="s">
        <v>839</v>
      </c>
      <c r="B368">
        <v>1991</v>
      </c>
      <c r="C368">
        <v>1486.1120000000001</v>
      </c>
      <c r="D368">
        <v>1.294</v>
      </c>
      <c r="E368">
        <v>1.4359999999999999</v>
      </c>
      <c r="F368">
        <v>-1.0640000000000001</v>
      </c>
      <c r="G368" t="s">
        <v>837</v>
      </c>
      <c r="H368">
        <v>10</v>
      </c>
    </row>
    <row r="369" spans="1:8">
      <c r="A369" t="s">
        <v>839</v>
      </c>
      <c r="B369">
        <v>1991</v>
      </c>
      <c r="C369">
        <v>1514.19</v>
      </c>
      <c r="D369">
        <v>1.294</v>
      </c>
      <c r="E369">
        <v>1.4359999999999999</v>
      </c>
      <c r="F369">
        <v>-1.0640000000000001</v>
      </c>
      <c r="G369" t="s">
        <v>837</v>
      </c>
      <c r="H369">
        <v>9</v>
      </c>
    </row>
    <row r="370" spans="1:8">
      <c r="A370" t="s">
        <v>839</v>
      </c>
      <c r="B370">
        <v>1989</v>
      </c>
      <c r="C370">
        <v>1446.69</v>
      </c>
      <c r="D370">
        <v>0.85499999999999998</v>
      </c>
      <c r="E370">
        <v>0.64400000000000002</v>
      </c>
      <c r="F370">
        <v>-1.0640000000000001</v>
      </c>
      <c r="G370" t="s">
        <v>837</v>
      </c>
      <c r="H370">
        <v>6</v>
      </c>
    </row>
    <row r="371" spans="1:8">
      <c r="A371" t="s">
        <v>839</v>
      </c>
      <c r="B371">
        <v>1991</v>
      </c>
      <c r="C371">
        <v>1274.164</v>
      </c>
      <c r="D371">
        <v>1.294</v>
      </c>
      <c r="E371">
        <v>1.4359999999999999</v>
      </c>
      <c r="F371">
        <v>-1.0640000000000001</v>
      </c>
      <c r="G371" t="s">
        <v>837</v>
      </c>
      <c r="H371">
        <v>10</v>
      </c>
    </row>
    <row r="372" spans="1:8">
      <c r="A372" t="s">
        <v>839</v>
      </c>
      <c r="B372">
        <v>1989</v>
      </c>
      <c r="C372">
        <v>1391.7660000000001</v>
      </c>
      <c r="D372">
        <v>0.85499999999999998</v>
      </c>
      <c r="E372">
        <v>0.64400000000000002</v>
      </c>
      <c r="F372">
        <v>-1.0640000000000001</v>
      </c>
      <c r="G372" t="s">
        <v>837</v>
      </c>
      <c r="H372">
        <v>12</v>
      </c>
    </row>
    <row r="373" spans="1:8">
      <c r="A373" t="s">
        <v>839</v>
      </c>
      <c r="B373">
        <v>1989</v>
      </c>
      <c r="C373">
        <v>1418.981</v>
      </c>
      <c r="D373">
        <v>0.85499999999999998</v>
      </c>
      <c r="E373">
        <v>0.64400000000000002</v>
      </c>
      <c r="F373">
        <v>-1.0640000000000001</v>
      </c>
      <c r="G373" t="s">
        <v>837</v>
      </c>
      <c r="H373">
        <v>13</v>
      </c>
    </row>
    <row r="374" spans="1:8">
      <c r="A374" t="s">
        <v>839</v>
      </c>
      <c r="B374">
        <v>1989</v>
      </c>
      <c r="C374">
        <v>1606.1510000000001</v>
      </c>
      <c r="D374">
        <v>0.85499999999999998</v>
      </c>
      <c r="E374">
        <v>0.64400000000000002</v>
      </c>
      <c r="F374">
        <v>-1.0640000000000001</v>
      </c>
      <c r="G374" t="s">
        <v>837</v>
      </c>
      <c r="H374">
        <v>13</v>
      </c>
    </row>
    <row r="375" spans="1:8">
      <c r="A375" t="s">
        <v>839</v>
      </c>
      <c r="B375">
        <v>1989</v>
      </c>
      <c r="C375">
        <v>1567.809</v>
      </c>
      <c r="D375">
        <v>0.85499999999999998</v>
      </c>
      <c r="E375">
        <v>0.64400000000000002</v>
      </c>
      <c r="F375">
        <v>-1.0640000000000001</v>
      </c>
      <c r="G375" t="s">
        <v>837</v>
      </c>
      <c r="H375">
        <v>13</v>
      </c>
    </row>
    <row r="376" spans="1:8">
      <c r="A376" t="s">
        <v>839</v>
      </c>
      <c r="B376">
        <v>1989</v>
      </c>
      <c r="C376">
        <v>1446.7159999999999</v>
      </c>
      <c r="D376">
        <v>0.85499999999999998</v>
      </c>
      <c r="E376">
        <v>0.64400000000000002</v>
      </c>
      <c r="F376">
        <v>-1.0640000000000001</v>
      </c>
      <c r="G376" t="s">
        <v>837</v>
      </c>
      <c r="H376">
        <v>13</v>
      </c>
    </row>
    <row r="377" spans="1:8">
      <c r="A377" t="s">
        <v>839</v>
      </c>
      <c r="B377">
        <v>1989</v>
      </c>
      <c r="C377">
        <v>1506.269</v>
      </c>
      <c r="D377">
        <v>0.85499999999999998</v>
      </c>
      <c r="E377">
        <v>0.64400000000000002</v>
      </c>
      <c r="F377">
        <v>-1.0640000000000001</v>
      </c>
      <c r="G377" t="s">
        <v>837</v>
      </c>
      <c r="H377">
        <v>14</v>
      </c>
    </row>
    <row r="378" spans="1:8">
      <c r="A378" t="s">
        <v>839</v>
      </c>
      <c r="B378">
        <v>1992</v>
      </c>
      <c r="C378">
        <v>1317.192</v>
      </c>
      <c r="D378">
        <v>0.13900000000000001</v>
      </c>
      <c r="E378">
        <v>2.1110000000000002</v>
      </c>
      <c r="F378">
        <v>-1.0640000000000001</v>
      </c>
      <c r="G378" t="s">
        <v>838</v>
      </c>
      <c r="H378">
        <v>10</v>
      </c>
    </row>
    <row r="379" spans="1:8">
      <c r="A379" t="s">
        <v>839</v>
      </c>
      <c r="B379">
        <v>1992</v>
      </c>
      <c r="C379">
        <v>1418.6969999999999</v>
      </c>
      <c r="D379">
        <v>0.13900000000000001</v>
      </c>
      <c r="E379">
        <v>2.1110000000000002</v>
      </c>
      <c r="F379">
        <v>-1.0640000000000001</v>
      </c>
      <c r="G379" t="s">
        <v>838</v>
      </c>
      <c r="H379">
        <v>11</v>
      </c>
    </row>
    <row r="380" spans="1:8">
      <c r="A380" t="s">
        <v>839</v>
      </c>
      <c r="B380">
        <v>1988</v>
      </c>
      <c r="C380">
        <v>1537.3530000000001</v>
      </c>
      <c r="D380">
        <v>-0.32900000000000001</v>
      </c>
      <c r="E380">
        <v>0.16300000000000001</v>
      </c>
      <c r="F380">
        <v>-1.0640000000000001</v>
      </c>
      <c r="G380" t="s">
        <v>838</v>
      </c>
      <c r="H380">
        <v>15</v>
      </c>
    </row>
    <row r="381" spans="1:8">
      <c r="A381" t="s">
        <v>839</v>
      </c>
      <c r="B381">
        <v>1989</v>
      </c>
      <c r="C381">
        <v>1532.981</v>
      </c>
      <c r="D381">
        <v>0.85499999999999998</v>
      </c>
      <c r="E381">
        <v>0.64400000000000002</v>
      </c>
      <c r="F381">
        <v>-1.0640000000000001</v>
      </c>
      <c r="G381" t="s">
        <v>837</v>
      </c>
      <c r="H381">
        <v>6</v>
      </c>
    </row>
    <row r="382" spans="1:8">
      <c r="A382" t="s">
        <v>839</v>
      </c>
      <c r="B382">
        <v>1988</v>
      </c>
      <c r="C382">
        <v>1577.8109999999999</v>
      </c>
      <c r="D382">
        <v>-0.32900000000000001</v>
      </c>
      <c r="E382">
        <v>0.16300000000000001</v>
      </c>
      <c r="F382">
        <v>-1.0640000000000001</v>
      </c>
      <c r="G382" t="s">
        <v>838</v>
      </c>
      <c r="H382">
        <v>8</v>
      </c>
    </row>
    <row r="383" spans="1:8">
      <c r="A383" t="s">
        <v>839</v>
      </c>
      <c r="B383">
        <v>1991</v>
      </c>
      <c r="C383">
        <v>1645.8389999999999</v>
      </c>
      <c r="D383">
        <v>1.294</v>
      </c>
      <c r="E383">
        <v>1.4359999999999999</v>
      </c>
      <c r="F383">
        <v>-1.0640000000000001</v>
      </c>
      <c r="G383" t="s">
        <v>837</v>
      </c>
      <c r="H383">
        <v>13</v>
      </c>
    </row>
    <row r="384" spans="1:8">
      <c r="A384" t="s">
        <v>839</v>
      </c>
      <c r="B384">
        <v>1991</v>
      </c>
      <c r="C384">
        <v>1248.6179999999999</v>
      </c>
      <c r="D384">
        <v>1.294</v>
      </c>
      <c r="E384">
        <v>1.4359999999999999</v>
      </c>
      <c r="F384">
        <v>-1.0640000000000001</v>
      </c>
      <c r="G384" t="s">
        <v>837</v>
      </c>
      <c r="H384">
        <v>13</v>
      </c>
    </row>
    <row r="385" spans="1:8">
      <c r="A385" t="s">
        <v>839</v>
      </c>
      <c r="B385">
        <v>1992</v>
      </c>
      <c r="C385">
        <v>1578.8389999999999</v>
      </c>
      <c r="D385">
        <v>0.13900000000000001</v>
      </c>
      <c r="E385">
        <v>2.1110000000000002</v>
      </c>
      <c r="F385">
        <v>-1.0640000000000001</v>
      </c>
      <c r="G385" t="s">
        <v>838</v>
      </c>
      <c r="H385">
        <v>12</v>
      </c>
    </row>
    <row r="386" spans="1:8">
      <c r="A386" t="s">
        <v>839</v>
      </c>
      <c r="B386">
        <v>1988</v>
      </c>
      <c r="C386">
        <v>1413.4590000000001</v>
      </c>
      <c r="D386">
        <v>-0.32900000000000001</v>
      </c>
      <c r="E386">
        <v>0.16300000000000001</v>
      </c>
      <c r="F386">
        <v>-1.0640000000000001</v>
      </c>
      <c r="G386" t="s">
        <v>838</v>
      </c>
      <c r="H386">
        <v>7</v>
      </c>
    </row>
    <row r="387" spans="1:8">
      <c r="A387" t="s">
        <v>839</v>
      </c>
      <c r="B387">
        <v>1988</v>
      </c>
      <c r="C387">
        <v>1727.518</v>
      </c>
      <c r="D387">
        <v>-0.32900000000000001</v>
      </c>
      <c r="E387">
        <v>0.16300000000000001</v>
      </c>
      <c r="F387">
        <v>-1.0640000000000001</v>
      </c>
      <c r="G387" t="s">
        <v>838</v>
      </c>
      <c r="H387">
        <v>15</v>
      </c>
    </row>
    <row r="388" spans="1:8">
      <c r="A388" t="s">
        <v>839</v>
      </c>
      <c r="B388">
        <v>1988</v>
      </c>
      <c r="C388">
        <v>1617.6179999999999</v>
      </c>
      <c r="D388">
        <v>-0.32900000000000001</v>
      </c>
      <c r="E388">
        <v>0.16300000000000001</v>
      </c>
      <c r="F388">
        <v>-1.0640000000000001</v>
      </c>
      <c r="G388" t="s">
        <v>838</v>
      </c>
      <c r="H388">
        <v>7</v>
      </c>
    </row>
    <row r="389" spans="1:8">
      <c r="A389" t="s">
        <v>839</v>
      </c>
      <c r="B389">
        <v>1989</v>
      </c>
      <c r="C389">
        <v>1218.2670000000001</v>
      </c>
      <c r="D389">
        <v>0.85499999999999998</v>
      </c>
      <c r="E389">
        <v>0.64400000000000002</v>
      </c>
      <c r="F389">
        <v>-1.0640000000000001</v>
      </c>
      <c r="G389" t="s">
        <v>837</v>
      </c>
      <c r="H389">
        <v>6</v>
      </c>
    </row>
    <row r="390" spans="1:8">
      <c r="A390" t="s">
        <v>839</v>
      </c>
      <c r="B390">
        <v>1989</v>
      </c>
      <c r="C390">
        <v>1073.0630000000001</v>
      </c>
      <c r="D390">
        <v>0.85499999999999998</v>
      </c>
      <c r="E390">
        <v>0.64400000000000002</v>
      </c>
      <c r="F390">
        <v>-1.0640000000000001</v>
      </c>
      <c r="G390" t="s">
        <v>837</v>
      </c>
      <c r="H390">
        <v>6</v>
      </c>
    </row>
    <row r="391" spans="1:8">
      <c r="A391" t="s">
        <v>839</v>
      </c>
      <c r="B391">
        <v>1991</v>
      </c>
      <c r="C391">
        <v>1200.6320000000001</v>
      </c>
      <c r="D391">
        <v>1.294</v>
      </c>
      <c r="E391">
        <v>1.4359999999999999</v>
      </c>
      <c r="F391">
        <v>-1.0640000000000001</v>
      </c>
      <c r="G391" t="s">
        <v>837</v>
      </c>
      <c r="H391">
        <v>14</v>
      </c>
    </row>
    <row r="392" spans="1:8">
      <c r="A392" t="s">
        <v>839</v>
      </c>
      <c r="B392">
        <v>1992</v>
      </c>
      <c r="C392">
        <v>1437.9670000000001</v>
      </c>
      <c r="D392">
        <v>0.13900000000000001</v>
      </c>
      <c r="E392">
        <v>2.1110000000000002</v>
      </c>
      <c r="F392">
        <v>-1.0640000000000001</v>
      </c>
      <c r="G392" t="s">
        <v>838</v>
      </c>
      <c r="H392">
        <v>13</v>
      </c>
    </row>
    <row r="393" spans="1:8">
      <c r="A393" t="s">
        <v>839</v>
      </c>
      <c r="B393">
        <v>1989</v>
      </c>
      <c r="C393">
        <v>1254.549</v>
      </c>
      <c r="D393">
        <v>0.85499999999999998</v>
      </c>
      <c r="E393">
        <v>0.64400000000000002</v>
      </c>
      <c r="F393">
        <v>-1.0640000000000001</v>
      </c>
      <c r="G393" t="s">
        <v>837</v>
      </c>
      <c r="H393">
        <v>17</v>
      </c>
    </row>
    <row r="394" spans="1:8">
      <c r="A394" t="s">
        <v>839</v>
      </c>
      <c r="B394">
        <v>1989</v>
      </c>
      <c r="C394">
        <v>1614.7929999999999</v>
      </c>
      <c r="D394">
        <v>0.85499999999999998</v>
      </c>
      <c r="E394">
        <v>0.64400000000000002</v>
      </c>
      <c r="F394">
        <v>-1.0640000000000001</v>
      </c>
      <c r="G394" t="s">
        <v>837</v>
      </c>
      <c r="H394">
        <v>6</v>
      </c>
    </row>
    <row r="395" spans="1:8">
      <c r="A395" t="s">
        <v>839</v>
      </c>
      <c r="B395">
        <v>1991</v>
      </c>
      <c r="C395">
        <v>1471.0319999999999</v>
      </c>
      <c r="D395">
        <v>1.294</v>
      </c>
      <c r="E395">
        <v>1.4359999999999999</v>
      </c>
      <c r="F395">
        <v>-1.0640000000000001</v>
      </c>
      <c r="G395" t="s">
        <v>837</v>
      </c>
      <c r="H395">
        <v>14</v>
      </c>
    </row>
    <row r="396" spans="1:8">
      <c r="A396" t="s">
        <v>839</v>
      </c>
      <c r="B396">
        <v>1992</v>
      </c>
      <c r="C396">
        <v>1533.6510000000001</v>
      </c>
      <c r="D396">
        <v>0.13900000000000001</v>
      </c>
      <c r="E396">
        <v>2.1110000000000002</v>
      </c>
      <c r="F396">
        <v>-1.0640000000000001</v>
      </c>
      <c r="G396" t="s">
        <v>838</v>
      </c>
      <c r="H396">
        <v>10</v>
      </c>
    </row>
    <row r="397" spans="1:8">
      <c r="A397" t="s">
        <v>839</v>
      </c>
      <c r="B397">
        <v>1991</v>
      </c>
      <c r="C397">
        <v>1607.2909999999999</v>
      </c>
      <c r="D397">
        <v>1.294</v>
      </c>
      <c r="E397">
        <v>1.4359999999999999</v>
      </c>
      <c r="F397">
        <v>-1.0640000000000001</v>
      </c>
      <c r="G397" t="s">
        <v>837</v>
      </c>
      <c r="H397">
        <v>16</v>
      </c>
    </row>
    <row r="398" spans="1:8">
      <c r="A398" t="s">
        <v>839</v>
      </c>
      <c r="B398">
        <v>1992</v>
      </c>
      <c r="C398">
        <v>1436.5830000000001</v>
      </c>
      <c r="D398">
        <v>0.13900000000000001</v>
      </c>
      <c r="E398">
        <v>2.1110000000000002</v>
      </c>
      <c r="F398">
        <v>-1.0640000000000001</v>
      </c>
      <c r="G398" t="s">
        <v>838</v>
      </c>
      <c r="H398">
        <v>15</v>
      </c>
    </row>
    <row r="399" spans="1:8">
      <c r="A399" t="s">
        <v>839</v>
      </c>
      <c r="B399">
        <v>1988</v>
      </c>
      <c r="C399">
        <v>1718.595</v>
      </c>
      <c r="D399">
        <v>-0.32900000000000001</v>
      </c>
      <c r="E399">
        <v>0.16300000000000001</v>
      </c>
      <c r="F399">
        <v>-1.0640000000000001</v>
      </c>
      <c r="G399" t="s">
        <v>838</v>
      </c>
      <c r="H399">
        <v>19</v>
      </c>
    </row>
    <row r="400" spans="1:8">
      <c r="A400" t="s">
        <v>839</v>
      </c>
      <c r="B400">
        <v>1989</v>
      </c>
      <c r="C400">
        <v>1950.732</v>
      </c>
      <c r="D400">
        <v>0.85499999999999998</v>
      </c>
      <c r="E400">
        <v>0.64400000000000002</v>
      </c>
      <c r="F400">
        <v>-1.0640000000000001</v>
      </c>
      <c r="G400" t="s">
        <v>837</v>
      </c>
      <c r="H400">
        <v>18</v>
      </c>
    </row>
    <row r="401" spans="1:8">
      <c r="A401" t="s">
        <v>839</v>
      </c>
      <c r="B401">
        <v>1993</v>
      </c>
      <c r="C401">
        <v>1239.5039999999999</v>
      </c>
      <c r="D401">
        <v>-1.7509999999999999</v>
      </c>
      <c r="E401">
        <v>2.399</v>
      </c>
      <c r="F401">
        <v>-0.95299999999999996</v>
      </c>
      <c r="G401" t="s">
        <v>838</v>
      </c>
      <c r="H401">
        <v>5</v>
      </c>
    </row>
    <row r="402" spans="1:8">
      <c r="A402" t="s">
        <v>839</v>
      </c>
      <c r="B402">
        <v>1993</v>
      </c>
      <c r="C402">
        <v>1299.9960000000001</v>
      </c>
      <c r="D402">
        <v>-1.7509999999999999</v>
      </c>
      <c r="E402">
        <v>2.399</v>
      </c>
      <c r="F402">
        <v>-0.95299999999999996</v>
      </c>
      <c r="G402" t="s">
        <v>838</v>
      </c>
      <c r="H402">
        <v>5</v>
      </c>
    </row>
    <row r="403" spans="1:8">
      <c r="A403" t="s">
        <v>839</v>
      </c>
      <c r="B403">
        <v>1993</v>
      </c>
      <c r="C403">
        <v>1533.6110000000001</v>
      </c>
      <c r="D403">
        <v>-1.7509999999999999</v>
      </c>
      <c r="E403">
        <v>2.399</v>
      </c>
      <c r="F403">
        <v>-0.95299999999999996</v>
      </c>
      <c r="G403" t="s">
        <v>838</v>
      </c>
      <c r="H403">
        <v>5</v>
      </c>
    </row>
    <row r="404" spans="1:8">
      <c r="A404" t="s">
        <v>839</v>
      </c>
      <c r="B404">
        <v>1993</v>
      </c>
      <c r="C404">
        <v>1375.376</v>
      </c>
      <c r="D404">
        <v>-1.7509999999999999</v>
      </c>
      <c r="E404">
        <v>2.399</v>
      </c>
      <c r="F404">
        <v>-0.95299999999999996</v>
      </c>
      <c r="G404" t="s">
        <v>838</v>
      </c>
      <c r="H404">
        <v>5</v>
      </c>
    </row>
    <row r="405" spans="1:8">
      <c r="A405" t="s">
        <v>839</v>
      </c>
      <c r="B405">
        <v>1993</v>
      </c>
      <c r="C405">
        <v>1467.712</v>
      </c>
      <c r="D405">
        <v>-1.7509999999999999</v>
      </c>
      <c r="E405">
        <v>2.399</v>
      </c>
      <c r="F405">
        <v>-0.95299999999999996</v>
      </c>
      <c r="G405" t="s">
        <v>838</v>
      </c>
      <c r="H405">
        <v>8</v>
      </c>
    </row>
    <row r="406" spans="1:8">
      <c r="A406" t="s">
        <v>839</v>
      </c>
      <c r="B406">
        <v>1993</v>
      </c>
      <c r="C406">
        <v>1480.9839999999999</v>
      </c>
      <c r="D406">
        <v>-1.7509999999999999</v>
      </c>
      <c r="E406">
        <v>2.399</v>
      </c>
      <c r="F406">
        <v>-0.95299999999999996</v>
      </c>
      <c r="G406" t="s">
        <v>838</v>
      </c>
      <c r="H406">
        <v>11</v>
      </c>
    </row>
    <row r="407" spans="1:8">
      <c r="A407" t="s">
        <v>839</v>
      </c>
      <c r="B407">
        <v>1993</v>
      </c>
      <c r="C407">
        <v>1558.2059999999999</v>
      </c>
      <c r="D407">
        <v>-1.7509999999999999</v>
      </c>
      <c r="E407">
        <v>2.399</v>
      </c>
      <c r="F407">
        <v>-0.95299999999999996</v>
      </c>
      <c r="G407" t="s">
        <v>838</v>
      </c>
      <c r="H407">
        <v>11</v>
      </c>
    </row>
    <row r="408" spans="1:8">
      <c r="A408" t="s">
        <v>839</v>
      </c>
      <c r="B408">
        <v>1993</v>
      </c>
      <c r="C408">
        <v>1579.8140000000001</v>
      </c>
      <c r="D408">
        <v>-1.7509999999999999</v>
      </c>
      <c r="E408">
        <v>2.399</v>
      </c>
      <c r="F408">
        <v>-0.95299999999999996</v>
      </c>
      <c r="G408" t="s">
        <v>838</v>
      </c>
      <c r="H408">
        <v>12</v>
      </c>
    </row>
    <row r="409" spans="1:8">
      <c r="A409" t="s">
        <v>839</v>
      </c>
      <c r="B409">
        <v>1993</v>
      </c>
      <c r="C409">
        <v>1462.6089999999999</v>
      </c>
      <c r="D409">
        <v>-1.7509999999999999</v>
      </c>
      <c r="E409">
        <v>2.399</v>
      </c>
      <c r="F409">
        <v>-0.95299999999999996</v>
      </c>
      <c r="G409" t="s">
        <v>838</v>
      </c>
      <c r="H409">
        <v>13</v>
      </c>
    </row>
    <row r="410" spans="1:8">
      <c r="A410" t="s">
        <v>839</v>
      </c>
      <c r="B410">
        <v>1982</v>
      </c>
      <c r="C410">
        <v>1407.559</v>
      </c>
      <c r="D410">
        <v>1.2370000000000001</v>
      </c>
      <c r="E410">
        <v>-0.96399999999999997</v>
      </c>
      <c r="F410">
        <v>-0.84099999999999997</v>
      </c>
      <c r="G410" t="s">
        <v>837</v>
      </c>
      <c r="H410">
        <v>6</v>
      </c>
    </row>
    <row r="411" spans="1:8">
      <c r="A411" t="s">
        <v>839</v>
      </c>
      <c r="B411">
        <v>1982</v>
      </c>
      <c r="C411">
        <v>1615.4259999999999</v>
      </c>
      <c r="D411">
        <v>1.2370000000000001</v>
      </c>
      <c r="E411">
        <v>-0.96399999999999997</v>
      </c>
      <c r="F411">
        <v>-0.84099999999999997</v>
      </c>
      <c r="G411" t="s">
        <v>837</v>
      </c>
      <c r="H411">
        <v>10</v>
      </c>
    </row>
    <row r="412" spans="1:8">
      <c r="A412" t="s">
        <v>839</v>
      </c>
      <c r="B412">
        <v>1982</v>
      </c>
      <c r="C412">
        <v>1403.088</v>
      </c>
      <c r="D412">
        <v>1.2370000000000001</v>
      </c>
      <c r="E412">
        <v>-0.96399999999999997</v>
      </c>
      <c r="F412">
        <v>-0.84099999999999997</v>
      </c>
      <c r="G412" t="s">
        <v>837</v>
      </c>
      <c r="H412">
        <v>10</v>
      </c>
    </row>
    <row r="413" spans="1:8">
      <c r="A413" t="s">
        <v>839</v>
      </c>
      <c r="B413">
        <v>1982</v>
      </c>
      <c r="C413">
        <v>1506.2650000000001</v>
      </c>
      <c r="D413">
        <v>1.2370000000000001</v>
      </c>
      <c r="E413">
        <v>-0.96399999999999997</v>
      </c>
      <c r="F413">
        <v>-0.84099999999999997</v>
      </c>
      <c r="G413" t="s">
        <v>837</v>
      </c>
      <c r="H413">
        <v>12</v>
      </c>
    </row>
    <row r="414" spans="1:8">
      <c r="A414" t="s">
        <v>839</v>
      </c>
      <c r="B414">
        <v>1982</v>
      </c>
      <c r="C414">
        <v>1492.5820000000001</v>
      </c>
      <c r="D414">
        <v>1.2370000000000001</v>
      </c>
      <c r="E414">
        <v>-0.96399999999999997</v>
      </c>
      <c r="F414">
        <v>-0.84099999999999997</v>
      </c>
      <c r="G414" t="s">
        <v>837</v>
      </c>
      <c r="H414">
        <v>12</v>
      </c>
    </row>
    <row r="415" spans="1:8">
      <c r="A415" t="s">
        <v>839</v>
      </c>
      <c r="B415">
        <v>1982</v>
      </c>
      <c r="C415">
        <v>1540.2380000000001</v>
      </c>
      <c r="D415">
        <v>1.2370000000000001</v>
      </c>
      <c r="E415">
        <v>-0.96399999999999997</v>
      </c>
      <c r="F415">
        <v>-0.84099999999999997</v>
      </c>
      <c r="G415" t="s">
        <v>837</v>
      </c>
      <c r="H415">
        <v>12</v>
      </c>
    </row>
    <row r="416" spans="1:8">
      <c r="A416" t="s">
        <v>839</v>
      </c>
      <c r="B416">
        <v>1982</v>
      </c>
      <c r="C416">
        <v>1424.1659999999999</v>
      </c>
      <c r="D416">
        <v>1.2370000000000001</v>
      </c>
      <c r="E416">
        <v>-0.96399999999999997</v>
      </c>
      <c r="F416">
        <v>-0.84099999999999997</v>
      </c>
      <c r="G416" t="s">
        <v>837</v>
      </c>
      <c r="H416">
        <v>12</v>
      </c>
    </row>
    <row r="417" spans="1:8">
      <c r="A417" t="s">
        <v>839</v>
      </c>
      <c r="B417">
        <v>1982</v>
      </c>
      <c r="C417">
        <v>1493.893</v>
      </c>
      <c r="D417">
        <v>1.2370000000000001</v>
      </c>
      <c r="E417">
        <v>-0.96399999999999997</v>
      </c>
      <c r="F417">
        <v>-0.84099999999999997</v>
      </c>
      <c r="G417" t="s">
        <v>837</v>
      </c>
      <c r="H417">
        <v>13</v>
      </c>
    </row>
    <row r="418" spans="1:8">
      <c r="A418" t="s">
        <v>839</v>
      </c>
      <c r="B418">
        <v>1982</v>
      </c>
      <c r="C418">
        <v>1671.748</v>
      </c>
      <c r="D418">
        <v>1.2370000000000001</v>
      </c>
      <c r="E418">
        <v>-0.96399999999999997</v>
      </c>
      <c r="F418">
        <v>-0.84099999999999997</v>
      </c>
      <c r="G418" t="s">
        <v>837</v>
      </c>
      <c r="H418">
        <v>13</v>
      </c>
    </row>
    <row r="419" spans="1:8">
      <c r="A419" t="s">
        <v>839</v>
      </c>
      <c r="B419">
        <v>1982</v>
      </c>
      <c r="C419">
        <v>1583.175</v>
      </c>
      <c r="D419">
        <v>1.2370000000000001</v>
      </c>
      <c r="E419">
        <v>-0.96399999999999997</v>
      </c>
      <c r="F419">
        <v>-0.84099999999999997</v>
      </c>
      <c r="G419" t="s">
        <v>837</v>
      </c>
      <c r="H419">
        <v>12</v>
      </c>
    </row>
    <row r="420" spans="1:8">
      <c r="A420" t="s">
        <v>839</v>
      </c>
      <c r="B420">
        <v>1982</v>
      </c>
      <c r="C420">
        <v>1503.847</v>
      </c>
      <c r="D420">
        <v>1.2370000000000001</v>
      </c>
      <c r="E420">
        <v>-0.96399999999999997</v>
      </c>
      <c r="F420">
        <v>-0.84099999999999997</v>
      </c>
      <c r="G420" t="s">
        <v>837</v>
      </c>
      <c r="H420">
        <v>14</v>
      </c>
    </row>
    <row r="421" spans="1:8">
      <c r="A421" t="s">
        <v>839</v>
      </c>
      <c r="B421">
        <v>1982</v>
      </c>
      <c r="C421">
        <v>1578.009</v>
      </c>
      <c r="D421">
        <v>1.2370000000000001</v>
      </c>
      <c r="E421">
        <v>-0.96399999999999997</v>
      </c>
      <c r="F421">
        <v>-0.84099999999999997</v>
      </c>
      <c r="G421" t="s">
        <v>837</v>
      </c>
      <c r="H421">
        <v>13</v>
      </c>
    </row>
    <row r="422" spans="1:8">
      <c r="A422" t="s">
        <v>839</v>
      </c>
      <c r="B422">
        <v>1982</v>
      </c>
      <c r="C422">
        <v>1686.75</v>
      </c>
      <c r="D422">
        <v>1.2370000000000001</v>
      </c>
      <c r="E422">
        <v>-0.96399999999999997</v>
      </c>
      <c r="F422">
        <v>-0.84099999999999997</v>
      </c>
      <c r="G422" t="s">
        <v>837</v>
      </c>
      <c r="H422">
        <v>13</v>
      </c>
    </row>
    <row r="423" spans="1:8">
      <c r="A423" t="s">
        <v>839</v>
      </c>
      <c r="B423">
        <v>1982</v>
      </c>
      <c r="C423">
        <v>1387.8810000000001</v>
      </c>
      <c r="D423">
        <v>1.2370000000000001</v>
      </c>
      <c r="E423">
        <v>-0.96399999999999997</v>
      </c>
      <c r="F423">
        <v>-0.84099999999999997</v>
      </c>
      <c r="G423" t="s">
        <v>837</v>
      </c>
      <c r="H423">
        <v>16</v>
      </c>
    </row>
    <row r="424" spans="1:8">
      <c r="A424" t="s">
        <v>839</v>
      </c>
      <c r="B424">
        <v>1982</v>
      </c>
      <c r="C424">
        <v>1530.568</v>
      </c>
      <c r="D424">
        <v>1.2370000000000001</v>
      </c>
      <c r="E424">
        <v>-0.96399999999999997</v>
      </c>
      <c r="F424">
        <v>-0.84099999999999997</v>
      </c>
      <c r="G424" t="s">
        <v>837</v>
      </c>
      <c r="H424">
        <v>16</v>
      </c>
    </row>
    <row r="425" spans="1:8">
      <c r="A425" t="s">
        <v>839</v>
      </c>
      <c r="B425">
        <v>1982</v>
      </c>
      <c r="C425">
        <v>1596.6089999999999</v>
      </c>
      <c r="D425">
        <v>1.2370000000000001</v>
      </c>
      <c r="E425">
        <v>-0.96399999999999997</v>
      </c>
      <c r="F425">
        <v>-0.84099999999999997</v>
      </c>
      <c r="G425" t="s">
        <v>837</v>
      </c>
      <c r="H425">
        <v>13</v>
      </c>
    </row>
    <row r="426" spans="1:8">
      <c r="A426" t="s">
        <v>839</v>
      </c>
      <c r="B426">
        <v>1982</v>
      </c>
      <c r="C426">
        <v>1360.64</v>
      </c>
      <c r="D426">
        <v>1.2370000000000001</v>
      </c>
      <c r="E426">
        <v>-0.96399999999999997</v>
      </c>
      <c r="F426">
        <v>-0.84099999999999997</v>
      </c>
      <c r="G426" t="s">
        <v>837</v>
      </c>
      <c r="H426">
        <v>10</v>
      </c>
    </row>
    <row r="427" spans="1:8">
      <c r="A427" t="s">
        <v>839</v>
      </c>
      <c r="B427">
        <v>1982</v>
      </c>
      <c r="C427">
        <v>1623.806</v>
      </c>
      <c r="D427">
        <v>1.2370000000000001</v>
      </c>
      <c r="E427">
        <v>-0.96399999999999997</v>
      </c>
      <c r="F427">
        <v>-0.84099999999999997</v>
      </c>
      <c r="G427" t="s">
        <v>837</v>
      </c>
      <c r="H427">
        <v>15</v>
      </c>
    </row>
    <row r="428" spans="1:8">
      <c r="A428" t="s">
        <v>839</v>
      </c>
      <c r="B428">
        <v>1982</v>
      </c>
      <c r="C428">
        <v>1482.2190000000001</v>
      </c>
      <c r="D428">
        <v>1.2370000000000001</v>
      </c>
      <c r="E428">
        <v>-0.96399999999999997</v>
      </c>
      <c r="F428">
        <v>-0.84099999999999997</v>
      </c>
      <c r="G428" t="s">
        <v>837</v>
      </c>
      <c r="H428">
        <v>13</v>
      </c>
    </row>
    <row r="429" spans="1:8">
      <c r="A429" t="s">
        <v>839</v>
      </c>
      <c r="B429">
        <v>1998</v>
      </c>
      <c r="C429">
        <v>1328.7729999999999</v>
      </c>
      <c r="D429">
        <v>0.71199999999999997</v>
      </c>
      <c r="E429">
        <v>-0.47699999999999998</v>
      </c>
      <c r="F429">
        <v>-0.84099999999999997</v>
      </c>
      <c r="G429" t="s">
        <v>837</v>
      </c>
      <c r="H429">
        <v>9</v>
      </c>
    </row>
    <row r="430" spans="1:8">
      <c r="A430" t="s">
        <v>839</v>
      </c>
      <c r="B430">
        <v>1990</v>
      </c>
      <c r="C430">
        <v>1550.194</v>
      </c>
      <c r="D430">
        <v>0.16700000000000001</v>
      </c>
      <c r="E430">
        <v>0.82899999999999996</v>
      </c>
      <c r="F430">
        <v>-0.73</v>
      </c>
      <c r="G430" t="s">
        <v>837</v>
      </c>
      <c r="H430">
        <v>5</v>
      </c>
    </row>
    <row r="431" spans="1:8">
      <c r="A431" t="s">
        <v>839</v>
      </c>
      <c r="B431">
        <v>1990</v>
      </c>
      <c r="C431">
        <v>1437.8889999999999</v>
      </c>
      <c r="D431">
        <v>0.16700000000000001</v>
      </c>
      <c r="E431">
        <v>0.82899999999999996</v>
      </c>
      <c r="F431">
        <v>-0.73</v>
      </c>
      <c r="G431" t="s">
        <v>837</v>
      </c>
      <c r="H431">
        <v>5</v>
      </c>
    </row>
    <row r="432" spans="1:8">
      <c r="A432" t="s">
        <v>839</v>
      </c>
      <c r="B432">
        <v>1990</v>
      </c>
      <c r="C432">
        <v>1299.683</v>
      </c>
      <c r="D432">
        <v>0.16700000000000001</v>
      </c>
      <c r="E432">
        <v>0.82899999999999996</v>
      </c>
      <c r="F432">
        <v>-0.73</v>
      </c>
      <c r="G432" t="s">
        <v>837</v>
      </c>
      <c r="H432">
        <v>5</v>
      </c>
    </row>
    <row r="433" spans="1:8">
      <c r="A433" t="s">
        <v>839</v>
      </c>
      <c r="B433">
        <v>1990</v>
      </c>
      <c r="C433">
        <v>1306.104</v>
      </c>
      <c r="D433">
        <v>0.16700000000000001</v>
      </c>
      <c r="E433">
        <v>0.82899999999999996</v>
      </c>
      <c r="F433">
        <v>-0.73</v>
      </c>
      <c r="G433" t="s">
        <v>837</v>
      </c>
      <c r="H433">
        <v>8</v>
      </c>
    </row>
    <row r="434" spans="1:8">
      <c r="A434" t="s">
        <v>839</v>
      </c>
      <c r="B434">
        <v>1990</v>
      </c>
      <c r="C434">
        <v>1520.0429999999999</v>
      </c>
      <c r="D434">
        <v>0.16700000000000001</v>
      </c>
      <c r="E434">
        <v>0.82899999999999996</v>
      </c>
      <c r="F434">
        <v>-0.73</v>
      </c>
      <c r="G434" t="s">
        <v>837</v>
      </c>
      <c r="H434">
        <v>9</v>
      </c>
    </row>
    <row r="435" spans="1:8">
      <c r="A435" t="s">
        <v>839</v>
      </c>
      <c r="B435">
        <v>1990</v>
      </c>
      <c r="C435">
        <v>1445.4390000000001</v>
      </c>
      <c r="D435">
        <v>0.16700000000000001</v>
      </c>
      <c r="E435">
        <v>0.82899999999999996</v>
      </c>
      <c r="F435">
        <v>-0.73</v>
      </c>
      <c r="G435" t="s">
        <v>837</v>
      </c>
      <c r="H435">
        <v>10</v>
      </c>
    </row>
    <row r="436" spans="1:8">
      <c r="A436" t="s">
        <v>839</v>
      </c>
      <c r="B436">
        <v>1990</v>
      </c>
      <c r="C436">
        <v>1442.5409999999999</v>
      </c>
      <c r="D436">
        <v>0.16700000000000001</v>
      </c>
      <c r="E436">
        <v>0.82899999999999996</v>
      </c>
      <c r="F436">
        <v>-0.73</v>
      </c>
      <c r="G436" t="s">
        <v>837</v>
      </c>
      <c r="H436">
        <v>13</v>
      </c>
    </row>
    <row r="437" spans="1:8">
      <c r="A437" t="s">
        <v>839</v>
      </c>
      <c r="B437">
        <v>1990</v>
      </c>
      <c r="C437">
        <v>1401.442</v>
      </c>
      <c r="D437">
        <v>0.16700000000000001</v>
      </c>
      <c r="E437">
        <v>0.82899999999999996</v>
      </c>
      <c r="F437">
        <v>-0.73</v>
      </c>
      <c r="G437" t="s">
        <v>837</v>
      </c>
      <c r="H437">
        <v>13</v>
      </c>
    </row>
    <row r="438" spans="1:8">
      <c r="A438" t="s">
        <v>839</v>
      </c>
      <c r="B438">
        <v>1990</v>
      </c>
      <c r="C438">
        <v>1507.31</v>
      </c>
      <c r="D438">
        <v>0.16700000000000001</v>
      </c>
      <c r="E438">
        <v>0.82899999999999996</v>
      </c>
      <c r="F438">
        <v>-0.73</v>
      </c>
      <c r="G438" t="s">
        <v>837</v>
      </c>
      <c r="H438">
        <v>13</v>
      </c>
    </row>
    <row r="439" spans="1:8">
      <c r="A439" t="s">
        <v>839</v>
      </c>
      <c r="B439">
        <v>1990</v>
      </c>
      <c r="C439">
        <v>1575.9649999999999</v>
      </c>
      <c r="D439">
        <v>0.16700000000000001</v>
      </c>
      <c r="E439">
        <v>0.82899999999999996</v>
      </c>
      <c r="F439">
        <v>-0.73</v>
      </c>
      <c r="G439" t="s">
        <v>837</v>
      </c>
      <c r="H439">
        <v>13</v>
      </c>
    </row>
    <row r="440" spans="1:8">
      <c r="A440" t="s">
        <v>839</v>
      </c>
      <c r="B440">
        <v>1990</v>
      </c>
      <c r="C440">
        <v>1321.9169999999999</v>
      </c>
      <c r="D440">
        <v>0.16700000000000001</v>
      </c>
      <c r="E440">
        <v>0.82899999999999996</v>
      </c>
      <c r="F440">
        <v>-0.73</v>
      </c>
      <c r="G440" t="s">
        <v>837</v>
      </c>
      <c r="H440">
        <v>5</v>
      </c>
    </row>
    <row r="441" spans="1:8">
      <c r="A441" t="s">
        <v>839</v>
      </c>
      <c r="B441">
        <v>1990</v>
      </c>
      <c r="C441">
        <v>1421.92</v>
      </c>
      <c r="D441">
        <v>0.16700000000000001</v>
      </c>
      <c r="E441">
        <v>0.82899999999999996</v>
      </c>
      <c r="F441">
        <v>-0.73</v>
      </c>
      <c r="G441" t="s">
        <v>837</v>
      </c>
      <c r="H441">
        <v>5</v>
      </c>
    </row>
    <row r="442" spans="1:8">
      <c r="A442" t="s">
        <v>839</v>
      </c>
      <c r="B442">
        <v>1990</v>
      </c>
      <c r="C442">
        <v>1320.848</v>
      </c>
      <c r="D442">
        <v>0.16700000000000001</v>
      </c>
      <c r="E442">
        <v>0.82899999999999996</v>
      </c>
      <c r="F442">
        <v>-0.73</v>
      </c>
      <c r="G442" t="s">
        <v>837</v>
      </c>
      <c r="H442">
        <v>5</v>
      </c>
    </row>
    <row r="443" spans="1:8">
      <c r="A443" t="s">
        <v>839</v>
      </c>
      <c r="B443">
        <v>1990</v>
      </c>
      <c r="C443">
        <v>1256.5360000000001</v>
      </c>
      <c r="D443">
        <v>0.16700000000000001</v>
      </c>
      <c r="E443">
        <v>0.82899999999999996</v>
      </c>
      <c r="F443">
        <v>-0.73</v>
      </c>
      <c r="G443" t="s">
        <v>837</v>
      </c>
      <c r="H443">
        <v>14</v>
      </c>
    </row>
    <row r="444" spans="1:8">
      <c r="A444" t="s">
        <v>839</v>
      </c>
      <c r="B444">
        <v>1987</v>
      </c>
      <c r="C444">
        <v>1493.3510000000001</v>
      </c>
      <c r="D444">
        <v>-0.94899999999999995</v>
      </c>
      <c r="E444">
        <v>-7.1999999999999995E-2</v>
      </c>
      <c r="F444">
        <v>-0.61899999999999999</v>
      </c>
      <c r="G444" t="s">
        <v>838</v>
      </c>
      <c r="H444">
        <v>8</v>
      </c>
    </row>
    <row r="445" spans="1:8">
      <c r="A445" t="s">
        <v>839</v>
      </c>
      <c r="B445">
        <v>1987</v>
      </c>
      <c r="C445">
        <v>1558.2370000000001</v>
      </c>
      <c r="D445">
        <v>-0.94899999999999995</v>
      </c>
      <c r="E445">
        <v>-7.1999999999999995E-2</v>
      </c>
      <c r="F445">
        <v>-0.61899999999999999</v>
      </c>
      <c r="G445" t="s">
        <v>838</v>
      </c>
      <c r="H445">
        <v>8</v>
      </c>
    </row>
    <row r="446" spans="1:8">
      <c r="A446" t="s">
        <v>839</v>
      </c>
      <c r="B446">
        <v>1987</v>
      </c>
      <c r="C446">
        <v>1630.66</v>
      </c>
      <c r="D446">
        <v>-0.94899999999999995</v>
      </c>
      <c r="E446">
        <v>-7.1999999999999995E-2</v>
      </c>
      <c r="F446">
        <v>-0.61899999999999999</v>
      </c>
      <c r="G446" t="s">
        <v>838</v>
      </c>
      <c r="H446">
        <v>8</v>
      </c>
    </row>
    <row r="447" spans="1:8">
      <c r="A447" t="s">
        <v>839</v>
      </c>
      <c r="B447">
        <v>1987</v>
      </c>
      <c r="C447">
        <v>1448.192</v>
      </c>
      <c r="D447">
        <v>-0.94899999999999995</v>
      </c>
      <c r="E447">
        <v>-7.1999999999999995E-2</v>
      </c>
      <c r="F447">
        <v>-0.61899999999999999</v>
      </c>
      <c r="G447" t="s">
        <v>838</v>
      </c>
      <c r="H447">
        <v>8</v>
      </c>
    </row>
    <row r="448" spans="1:8">
      <c r="A448" t="s">
        <v>839</v>
      </c>
      <c r="B448">
        <v>1987</v>
      </c>
      <c r="C448">
        <v>1612.3789999999999</v>
      </c>
      <c r="D448">
        <v>-0.94899999999999995</v>
      </c>
      <c r="E448">
        <v>-7.1999999999999995E-2</v>
      </c>
      <c r="F448">
        <v>-0.61899999999999999</v>
      </c>
      <c r="G448" t="s">
        <v>838</v>
      </c>
      <c r="H448">
        <v>11</v>
      </c>
    </row>
    <row r="449" spans="1:8">
      <c r="A449" t="s">
        <v>839</v>
      </c>
      <c r="B449">
        <v>1987</v>
      </c>
      <c r="C449">
        <v>1273.6420000000001</v>
      </c>
      <c r="D449">
        <v>-0.94899999999999995</v>
      </c>
      <c r="E449">
        <v>-7.1999999999999995E-2</v>
      </c>
      <c r="F449">
        <v>-0.61899999999999999</v>
      </c>
      <c r="G449" t="s">
        <v>838</v>
      </c>
      <c r="H449">
        <v>8</v>
      </c>
    </row>
    <row r="450" spans="1:8">
      <c r="A450" t="s">
        <v>839</v>
      </c>
      <c r="B450">
        <v>1987</v>
      </c>
      <c r="C450">
        <v>1515.9839999999999</v>
      </c>
      <c r="D450">
        <v>-0.94899999999999995</v>
      </c>
      <c r="E450">
        <v>-7.1999999999999995E-2</v>
      </c>
      <c r="F450">
        <v>-0.61899999999999999</v>
      </c>
      <c r="G450" t="s">
        <v>838</v>
      </c>
      <c r="H450">
        <v>11</v>
      </c>
    </row>
    <row r="451" spans="1:8">
      <c r="A451" t="s">
        <v>839</v>
      </c>
      <c r="B451">
        <v>1987</v>
      </c>
      <c r="C451">
        <v>1611.095</v>
      </c>
      <c r="D451">
        <v>-0.94899999999999995</v>
      </c>
      <c r="E451">
        <v>-7.1999999999999995E-2</v>
      </c>
      <c r="F451">
        <v>-0.61899999999999999</v>
      </c>
      <c r="G451" t="s">
        <v>838</v>
      </c>
      <c r="H451">
        <v>12</v>
      </c>
    </row>
    <row r="452" spans="1:8">
      <c r="A452" t="s">
        <v>839</v>
      </c>
      <c r="B452">
        <v>1987</v>
      </c>
      <c r="C452">
        <v>1487.1780000000001</v>
      </c>
      <c r="D452">
        <v>-0.94899999999999995</v>
      </c>
      <c r="E452">
        <v>-7.1999999999999995E-2</v>
      </c>
      <c r="F452">
        <v>-0.61899999999999999</v>
      </c>
      <c r="G452" t="s">
        <v>838</v>
      </c>
      <c r="H452">
        <v>12</v>
      </c>
    </row>
    <row r="453" spans="1:8">
      <c r="A453" t="s">
        <v>839</v>
      </c>
      <c r="B453">
        <v>1987</v>
      </c>
      <c r="C453">
        <v>1518.4659999999999</v>
      </c>
      <c r="D453">
        <v>-0.94899999999999995</v>
      </c>
      <c r="E453">
        <v>-7.1999999999999995E-2</v>
      </c>
      <c r="F453">
        <v>-0.61899999999999999</v>
      </c>
      <c r="G453" t="s">
        <v>838</v>
      </c>
      <c r="H453">
        <v>12</v>
      </c>
    </row>
    <row r="454" spans="1:8">
      <c r="A454" t="s">
        <v>839</v>
      </c>
      <c r="B454">
        <v>1987</v>
      </c>
      <c r="C454">
        <v>1585.588</v>
      </c>
      <c r="D454">
        <v>-0.94899999999999995</v>
      </c>
      <c r="E454">
        <v>-7.1999999999999995E-2</v>
      </c>
      <c r="F454">
        <v>-0.61899999999999999</v>
      </c>
      <c r="G454" t="s">
        <v>838</v>
      </c>
      <c r="H454">
        <v>8</v>
      </c>
    </row>
    <row r="455" spans="1:8">
      <c r="A455" t="s">
        <v>839</v>
      </c>
      <c r="B455">
        <v>1987</v>
      </c>
      <c r="C455">
        <v>1465.6130000000001</v>
      </c>
      <c r="D455">
        <v>-0.94899999999999995</v>
      </c>
      <c r="E455">
        <v>-7.1999999999999995E-2</v>
      </c>
      <c r="F455">
        <v>-0.61899999999999999</v>
      </c>
      <c r="G455" t="s">
        <v>838</v>
      </c>
      <c r="H455">
        <v>13</v>
      </c>
    </row>
    <row r="456" spans="1:8">
      <c r="A456" t="s">
        <v>839</v>
      </c>
      <c r="B456">
        <v>1987</v>
      </c>
      <c r="C456">
        <v>1402.425</v>
      </c>
      <c r="D456">
        <v>-0.94899999999999995</v>
      </c>
      <c r="E456">
        <v>-7.1999999999999995E-2</v>
      </c>
      <c r="F456">
        <v>-0.61899999999999999</v>
      </c>
      <c r="G456" t="s">
        <v>838</v>
      </c>
      <c r="H456">
        <v>12</v>
      </c>
    </row>
    <row r="457" spans="1:8">
      <c r="A457" t="s">
        <v>839</v>
      </c>
      <c r="B457">
        <v>1987</v>
      </c>
      <c r="C457">
        <v>1362.67</v>
      </c>
      <c r="D457">
        <v>-0.94899999999999995</v>
      </c>
      <c r="E457">
        <v>-7.1999999999999995E-2</v>
      </c>
      <c r="F457">
        <v>-0.61899999999999999</v>
      </c>
      <c r="G457" t="s">
        <v>838</v>
      </c>
      <c r="H457">
        <v>7</v>
      </c>
    </row>
    <row r="458" spans="1:8">
      <c r="A458" t="s">
        <v>839</v>
      </c>
      <c r="B458">
        <v>1987</v>
      </c>
      <c r="C458">
        <v>1429.8109999999999</v>
      </c>
      <c r="D458">
        <v>-0.94899999999999995</v>
      </c>
      <c r="E458">
        <v>-7.1999999999999995E-2</v>
      </c>
      <c r="F458">
        <v>-0.61899999999999999</v>
      </c>
      <c r="G458" t="s">
        <v>838</v>
      </c>
      <c r="H458">
        <v>8</v>
      </c>
    </row>
    <row r="459" spans="1:8">
      <c r="A459" t="s">
        <v>839</v>
      </c>
      <c r="B459">
        <v>1987</v>
      </c>
      <c r="C459">
        <v>1541.7850000000001</v>
      </c>
      <c r="D459">
        <v>-0.94899999999999995</v>
      </c>
      <c r="E459">
        <v>-7.1999999999999995E-2</v>
      </c>
      <c r="F459">
        <v>-0.61899999999999999</v>
      </c>
      <c r="G459" t="s">
        <v>838</v>
      </c>
      <c r="H459">
        <v>14</v>
      </c>
    </row>
    <row r="460" spans="1:8">
      <c r="A460" t="s">
        <v>839</v>
      </c>
      <c r="B460">
        <v>1987</v>
      </c>
      <c r="C460">
        <v>1478.4590000000001</v>
      </c>
      <c r="D460">
        <v>-0.94899999999999995</v>
      </c>
      <c r="E460">
        <v>-7.1999999999999995E-2</v>
      </c>
      <c r="F460">
        <v>-0.61899999999999999</v>
      </c>
      <c r="G460" t="s">
        <v>838</v>
      </c>
      <c r="H460">
        <v>14</v>
      </c>
    </row>
    <row r="461" spans="1:8">
      <c r="A461" t="s">
        <v>839</v>
      </c>
      <c r="B461">
        <v>1987</v>
      </c>
      <c r="C461">
        <v>1541.7840000000001</v>
      </c>
      <c r="D461">
        <v>-0.94899999999999995</v>
      </c>
      <c r="E461">
        <v>-7.1999999999999995E-2</v>
      </c>
      <c r="F461">
        <v>-0.61899999999999999</v>
      </c>
      <c r="G461" t="s">
        <v>838</v>
      </c>
      <c r="H461">
        <v>8</v>
      </c>
    </row>
    <row r="462" spans="1:8">
      <c r="A462" t="s">
        <v>839</v>
      </c>
      <c r="B462">
        <v>1987</v>
      </c>
      <c r="C462">
        <v>1717.1479999999999</v>
      </c>
      <c r="D462">
        <v>-0.94899999999999995</v>
      </c>
      <c r="E462">
        <v>-7.1999999999999995E-2</v>
      </c>
      <c r="F462">
        <v>-0.61899999999999999</v>
      </c>
      <c r="G462" t="s">
        <v>838</v>
      </c>
      <c r="H462">
        <v>17</v>
      </c>
    </row>
    <row r="463" spans="1:8">
      <c r="A463" t="s">
        <v>839</v>
      </c>
      <c r="B463">
        <v>1987</v>
      </c>
      <c r="C463">
        <v>1580.1289999999999</v>
      </c>
      <c r="D463">
        <v>-0.94899999999999995</v>
      </c>
      <c r="E463">
        <v>-7.1999999999999995E-2</v>
      </c>
      <c r="F463">
        <v>-0.61899999999999999</v>
      </c>
      <c r="G463" t="s">
        <v>838</v>
      </c>
      <c r="H463">
        <v>8</v>
      </c>
    </row>
    <row r="464" spans="1:8">
      <c r="A464" t="s">
        <v>839</v>
      </c>
      <c r="B464">
        <v>1969</v>
      </c>
      <c r="C464">
        <v>1587.5650000000001</v>
      </c>
      <c r="D464">
        <v>-0.85399999999999998</v>
      </c>
      <c r="E464">
        <v>-0.09</v>
      </c>
      <c r="F464">
        <v>-0.50800000000000001</v>
      </c>
      <c r="G464" t="s">
        <v>838</v>
      </c>
      <c r="H464">
        <v>16</v>
      </c>
    </row>
    <row r="465" spans="1:8">
      <c r="A465" t="s">
        <v>839</v>
      </c>
      <c r="B465">
        <v>1994</v>
      </c>
      <c r="C465">
        <v>1352.47</v>
      </c>
      <c r="D465">
        <v>0.253</v>
      </c>
      <c r="E465">
        <v>3.1819999999999999</v>
      </c>
      <c r="F465">
        <v>-0.50800000000000001</v>
      </c>
      <c r="G465" t="s">
        <v>837</v>
      </c>
      <c r="H465">
        <v>8</v>
      </c>
    </row>
    <row r="466" spans="1:8">
      <c r="A466" t="s">
        <v>839</v>
      </c>
      <c r="B466">
        <v>1994</v>
      </c>
      <c r="C466">
        <v>1533.6120000000001</v>
      </c>
      <c r="D466">
        <v>0.253</v>
      </c>
      <c r="E466">
        <v>3.1819999999999999</v>
      </c>
      <c r="F466">
        <v>-0.50800000000000001</v>
      </c>
      <c r="G466" t="s">
        <v>837</v>
      </c>
      <c r="H466">
        <v>9</v>
      </c>
    </row>
    <row r="467" spans="1:8">
      <c r="A467" t="s">
        <v>839</v>
      </c>
      <c r="B467">
        <v>1994</v>
      </c>
      <c r="C467">
        <v>1693.306</v>
      </c>
      <c r="D467">
        <v>0.253</v>
      </c>
      <c r="E467">
        <v>3.1819999999999999</v>
      </c>
      <c r="F467">
        <v>-0.50800000000000001</v>
      </c>
      <c r="G467" t="s">
        <v>837</v>
      </c>
      <c r="H467">
        <v>9</v>
      </c>
    </row>
    <row r="468" spans="1:8">
      <c r="A468" t="s">
        <v>839</v>
      </c>
      <c r="B468">
        <v>1994</v>
      </c>
      <c r="C468">
        <v>1410.912</v>
      </c>
      <c r="D468">
        <v>0.253</v>
      </c>
      <c r="E468">
        <v>3.1819999999999999</v>
      </c>
      <c r="F468">
        <v>-0.50800000000000001</v>
      </c>
      <c r="G468" t="s">
        <v>837</v>
      </c>
      <c r="H468">
        <v>8</v>
      </c>
    </row>
    <row r="469" spans="1:8">
      <c r="A469" t="s">
        <v>839</v>
      </c>
      <c r="B469">
        <v>1994</v>
      </c>
      <c r="C469">
        <v>1387.97</v>
      </c>
      <c r="D469">
        <v>0.253</v>
      </c>
      <c r="E469">
        <v>3.1819999999999999</v>
      </c>
      <c r="F469">
        <v>-0.50800000000000001</v>
      </c>
      <c r="G469" t="s">
        <v>837</v>
      </c>
      <c r="H469">
        <v>9</v>
      </c>
    </row>
    <row r="470" spans="1:8">
      <c r="A470" t="s">
        <v>839</v>
      </c>
      <c r="B470">
        <v>1994</v>
      </c>
      <c r="C470">
        <v>1754.4079999999999</v>
      </c>
      <c r="D470">
        <v>0.253</v>
      </c>
      <c r="E470">
        <v>3.1819999999999999</v>
      </c>
      <c r="F470">
        <v>-0.50800000000000001</v>
      </c>
      <c r="G470" t="s">
        <v>837</v>
      </c>
      <c r="H470">
        <v>11</v>
      </c>
    </row>
    <row r="471" spans="1:8">
      <c r="A471" t="s">
        <v>839</v>
      </c>
      <c r="B471">
        <v>1970</v>
      </c>
      <c r="C471">
        <v>1658.4390000000001</v>
      </c>
      <c r="D471">
        <v>-0.873</v>
      </c>
      <c r="E471">
        <v>-7.4999999999999997E-2</v>
      </c>
      <c r="F471">
        <v>-0.39700000000000002</v>
      </c>
      <c r="G471" t="s">
        <v>838</v>
      </c>
      <c r="H471">
        <v>12</v>
      </c>
    </row>
    <row r="472" spans="1:8">
      <c r="A472" t="s">
        <v>839</v>
      </c>
      <c r="B472">
        <v>1970</v>
      </c>
      <c r="C472">
        <v>1614.682</v>
      </c>
      <c r="D472">
        <v>-0.873</v>
      </c>
      <c r="E472">
        <v>-7.4999999999999997E-2</v>
      </c>
      <c r="F472">
        <v>-0.39700000000000002</v>
      </c>
      <c r="G472" t="s">
        <v>838</v>
      </c>
      <c r="H472">
        <v>17</v>
      </c>
    </row>
    <row r="473" spans="1:8">
      <c r="A473" t="s">
        <v>839</v>
      </c>
      <c r="B473">
        <v>1970</v>
      </c>
      <c r="C473">
        <v>1567.797</v>
      </c>
      <c r="D473">
        <v>-0.873</v>
      </c>
      <c r="E473">
        <v>-7.4999999999999997E-2</v>
      </c>
      <c r="F473">
        <v>-0.39700000000000002</v>
      </c>
      <c r="G473" t="s">
        <v>838</v>
      </c>
      <c r="H473">
        <v>14</v>
      </c>
    </row>
    <row r="474" spans="1:8">
      <c r="A474" t="s">
        <v>839</v>
      </c>
      <c r="B474">
        <v>1971</v>
      </c>
      <c r="C474">
        <v>1983.299</v>
      </c>
      <c r="D474">
        <v>-1.56</v>
      </c>
      <c r="E474">
        <v>0.38600000000000001</v>
      </c>
      <c r="F474">
        <v>-0.17399999999999999</v>
      </c>
      <c r="G474" t="s">
        <v>838</v>
      </c>
      <c r="H474">
        <v>8</v>
      </c>
    </row>
    <row r="475" spans="1:8">
      <c r="A475" t="s">
        <v>839</v>
      </c>
      <c r="B475">
        <v>1963</v>
      </c>
      <c r="C475">
        <v>1534.498</v>
      </c>
      <c r="D475">
        <v>0.82599999999999996</v>
      </c>
      <c r="E475">
        <v>-1.58</v>
      </c>
      <c r="F475">
        <v>-0.17399999999999999</v>
      </c>
      <c r="G475" t="s">
        <v>837</v>
      </c>
      <c r="H475">
        <v>16</v>
      </c>
    </row>
    <row r="476" spans="1:8">
      <c r="A476" t="s">
        <v>839</v>
      </c>
      <c r="B476">
        <v>1971</v>
      </c>
      <c r="C476">
        <v>1400.846</v>
      </c>
      <c r="D476">
        <v>-1.56</v>
      </c>
      <c r="E476">
        <v>0.38600000000000001</v>
      </c>
      <c r="F476">
        <v>-0.17399999999999999</v>
      </c>
      <c r="G476" t="s">
        <v>838</v>
      </c>
      <c r="H476">
        <v>8</v>
      </c>
    </row>
    <row r="477" spans="1:8">
      <c r="A477" t="s">
        <v>839</v>
      </c>
      <c r="B477">
        <v>1971</v>
      </c>
      <c r="C477">
        <v>1513.212</v>
      </c>
      <c r="D477">
        <v>-1.56</v>
      </c>
      <c r="E477">
        <v>0.38600000000000001</v>
      </c>
      <c r="F477">
        <v>-0.17399999999999999</v>
      </c>
      <c r="G477" t="s">
        <v>838</v>
      </c>
      <c r="H477">
        <v>9</v>
      </c>
    </row>
    <row r="478" spans="1:8">
      <c r="A478" t="s">
        <v>839</v>
      </c>
      <c r="B478">
        <v>1963</v>
      </c>
      <c r="C478">
        <v>1556.3530000000001</v>
      </c>
      <c r="D478">
        <v>0.82599999999999996</v>
      </c>
      <c r="E478">
        <v>-1.58</v>
      </c>
      <c r="F478">
        <v>-0.17399999999999999</v>
      </c>
      <c r="G478" t="s">
        <v>837</v>
      </c>
      <c r="H478">
        <v>19</v>
      </c>
    </row>
    <row r="479" spans="1:8">
      <c r="A479" t="s">
        <v>839</v>
      </c>
      <c r="B479">
        <v>1971</v>
      </c>
      <c r="C479">
        <v>1492.9110000000001</v>
      </c>
      <c r="D479">
        <v>-1.56</v>
      </c>
      <c r="E479">
        <v>0.38600000000000001</v>
      </c>
      <c r="F479">
        <v>-0.17399999999999999</v>
      </c>
      <c r="G479" t="s">
        <v>838</v>
      </c>
      <c r="H479">
        <v>12</v>
      </c>
    </row>
    <row r="480" spans="1:8">
      <c r="A480" t="s">
        <v>839</v>
      </c>
      <c r="B480">
        <v>1971</v>
      </c>
      <c r="C480">
        <v>1583.9659999999999</v>
      </c>
      <c r="D480">
        <v>-1.56</v>
      </c>
      <c r="E480">
        <v>0.38600000000000001</v>
      </c>
      <c r="F480">
        <v>-0.17399999999999999</v>
      </c>
      <c r="G480" t="s">
        <v>838</v>
      </c>
      <c r="H480">
        <v>12</v>
      </c>
    </row>
    <row r="481" spans="1:8">
      <c r="A481" t="s">
        <v>839</v>
      </c>
      <c r="B481">
        <v>1971</v>
      </c>
      <c r="C481">
        <v>1494.617</v>
      </c>
      <c r="D481">
        <v>-1.56</v>
      </c>
      <c r="E481">
        <v>0.38600000000000001</v>
      </c>
      <c r="F481">
        <v>-0.17399999999999999</v>
      </c>
      <c r="G481" t="s">
        <v>838</v>
      </c>
      <c r="H481">
        <v>14</v>
      </c>
    </row>
    <row r="482" spans="1:8">
      <c r="A482" t="s">
        <v>839</v>
      </c>
      <c r="B482">
        <v>1971</v>
      </c>
      <c r="C482">
        <v>1884.3530000000001</v>
      </c>
      <c r="D482">
        <v>-1.56</v>
      </c>
      <c r="E482">
        <v>0.38600000000000001</v>
      </c>
      <c r="F482">
        <v>-0.17399999999999999</v>
      </c>
      <c r="G482" t="s">
        <v>838</v>
      </c>
      <c r="H482">
        <v>15</v>
      </c>
    </row>
    <row r="483" spans="1:8">
      <c r="A483" t="s">
        <v>839</v>
      </c>
      <c r="B483">
        <v>1971</v>
      </c>
      <c r="C483">
        <v>1689.9749999999999</v>
      </c>
      <c r="D483">
        <v>-1.56</v>
      </c>
      <c r="E483">
        <v>0.38600000000000001</v>
      </c>
      <c r="F483">
        <v>-0.17399999999999999</v>
      </c>
      <c r="G483" t="s">
        <v>838</v>
      </c>
      <c r="H483">
        <v>15</v>
      </c>
    </row>
    <row r="484" spans="1:8">
      <c r="A484" t="s">
        <v>839</v>
      </c>
      <c r="B484">
        <v>1971</v>
      </c>
      <c r="C484">
        <v>1325.952</v>
      </c>
      <c r="D484">
        <v>-1.56</v>
      </c>
      <c r="E484">
        <v>0.38600000000000001</v>
      </c>
      <c r="F484">
        <v>-0.17399999999999999</v>
      </c>
      <c r="G484" t="s">
        <v>838</v>
      </c>
      <c r="H484">
        <v>15</v>
      </c>
    </row>
    <row r="485" spans="1:8">
      <c r="A485" t="s">
        <v>839</v>
      </c>
      <c r="B485">
        <v>1971</v>
      </c>
      <c r="C485">
        <v>1449.472</v>
      </c>
      <c r="D485">
        <v>-1.56</v>
      </c>
      <c r="E485">
        <v>0.38600000000000001</v>
      </c>
      <c r="F485">
        <v>-0.17399999999999999</v>
      </c>
      <c r="G485" t="s">
        <v>838</v>
      </c>
      <c r="H485">
        <v>15</v>
      </c>
    </row>
    <row r="486" spans="1:8">
      <c r="A486" t="s">
        <v>839</v>
      </c>
      <c r="B486">
        <v>1971</v>
      </c>
      <c r="C486">
        <v>1529.5640000000001</v>
      </c>
      <c r="D486">
        <v>-1.56</v>
      </c>
      <c r="E486">
        <v>0.38600000000000001</v>
      </c>
      <c r="F486">
        <v>-0.17399999999999999</v>
      </c>
      <c r="G486" t="s">
        <v>838</v>
      </c>
      <c r="H486">
        <v>16</v>
      </c>
    </row>
    <row r="487" spans="1:8">
      <c r="A487" t="s">
        <v>839</v>
      </c>
      <c r="B487">
        <v>1971</v>
      </c>
      <c r="C487">
        <v>1386.0619999999999</v>
      </c>
      <c r="D487">
        <v>-1.56</v>
      </c>
      <c r="E487">
        <v>0.38600000000000001</v>
      </c>
      <c r="F487">
        <v>-0.17399999999999999</v>
      </c>
      <c r="G487" t="s">
        <v>838</v>
      </c>
      <c r="H487">
        <v>16</v>
      </c>
    </row>
    <row r="488" spans="1:8">
      <c r="A488" t="s">
        <v>839</v>
      </c>
      <c r="B488">
        <v>1971</v>
      </c>
      <c r="C488">
        <v>1656.931</v>
      </c>
      <c r="D488">
        <v>-1.56</v>
      </c>
      <c r="E488">
        <v>0.38600000000000001</v>
      </c>
      <c r="F488">
        <v>-0.17399999999999999</v>
      </c>
      <c r="G488" t="s">
        <v>838</v>
      </c>
      <c r="H488">
        <v>17</v>
      </c>
    </row>
    <row r="489" spans="1:8">
      <c r="A489" t="s">
        <v>839</v>
      </c>
      <c r="B489">
        <v>1971</v>
      </c>
      <c r="C489">
        <v>1765.828</v>
      </c>
      <c r="D489">
        <v>-1.56</v>
      </c>
      <c r="E489">
        <v>0.38600000000000001</v>
      </c>
      <c r="F489">
        <v>-0.17399999999999999</v>
      </c>
      <c r="G489" t="s">
        <v>838</v>
      </c>
      <c r="H489">
        <v>17</v>
      </c>
    </row>
    <row r="490" spans="1:8">
      <c r="A490" t="s">
        <v>839</v>
      </c>
      <c r="B490">
        <v>1971</v>
      </c>
      <c r="C490">
        <v>1674.0740000000001</v>
      </c>
      <c r="D490">
        <v>-1.56</v>
      </c>
      <c r="E490">
        <v>0.38600000000000001</v>
      </c>
      <c r="F490">
        <v>-0.17399999999999999</v>
      </c>
      <c r="G490" t="s">
        <v>838</v>
      </c>
      <c r="H490">
        <v>17</v>
      </c>
    </row>
    <row r="491" spans="1:8">
      <c r="A491" t="s">
        <v>839</v>
      </c>
      <c r="B491">
        <v>1971</v>
      </c>
      <c r="C491">
        <v>1638.021</v>
      </c>
      <c r="D491">
        <v>-1.56</v>
      </c>
      <c r="E491">
        <v>0.38600000000000001</v>
      </c>
      <c r="F491">
        <v>-0.17399999999999999</v>
      </c>
      <c r="G491" t="s">
        <v>838</v>
      </c>
      <c r="H491">
        <v>18</v>
      </c>
    </row>
    <row r="492" spans="1:8">
      <c r="A492" t="s">
        <v>839</v>
      </c>
      <c r="B492">
        <v>1986</v>
      </c>
      <c r="C492">
        <v>1491.123</v>
      </c>
      <c r="D492">
        <v>1.79</v>
      </c>
      <c r="E492">
        <v>-0.17899999999999999</v>
      </c>
      <c r="F492">
        <v>-0.17399999999999999</v>
      </c>
      <c r="G492" t="s">
        <v>837</v>
      </c>
      <c r="H492">
        <v>9</v>
      </c>
    </row>
    <row r="493" spans="1:8">
      <c r="A493" t="s">
        <v>839</v>
      </c>
      <c r="B493">
        <v>1986</v>
      </c>
      <c r="C493">
        <v>1483.752</v>
      </c>
      <c r="D493">
        <v>1.79</v>
      </c>
      <c r="E493">
        <v>-0.17899999999999999</v>
      </c>
      <c r="F493">
        <v>-0.17399999999999999</v>
      </c>
      <c r="G493" t="s">
        <v>837</v>
      </c>
      <c r="H493">
        <v>9</v>
      </c>
    </row>
    <row r="494" spans="1:8">
      <c r="A494" t="s">
        <v>839</v>
      </c>
      <c r="B494">
        <v>1986</v>
      </c>
      <c r="C494">
        <v>1555.511</v>
      </c>
      <c r="D494">
        <v>1.79</v>
      </c>
      <c r="E494">
        <v>-0.17899999999999999</v>
      </c>
      <c r="F494">
        <v>-0.17399999999999999</v>
      </c>
      <c r="G494" t="s">
        <v>837</v>
      </c>
      <c r="H494">
        <v>12</v>
      </c>
    </row>
    <row r="495" spans="1:8">
      <c r="A495" t="s">
        <v>839</v>
      </c>
      <c r="B495">
        <v>1986</v>
      </c>
      <c r="C495">
        <v>1561.91</v>
      </c>
      <c r="D495">
        <v>1.79</v>
      </c>
      <c r="E495">
        <v>-0.17899999999999999</v>
      </c>
      <c r="F495">
        <v>-0.17399999999999999</v>
      </c>
      <c r="G495" t="s">
        <v>837</v>
      </c>
      <c r="H495">
        <v>12</v>
      </c>
    </row>
    <row r="496" spans="1:8">
      <c r="A496" t="s">
        <v>839</v>
      </c>
      <c r="B496">
        <v>1986</v>
      </c>
      <c r="C496">
        <v>1668.7860000000001</v>
      </c>
      <c r="D496">
        <v>1.79</v>
      </c>
      <c r="E496">
        <v>-0.17899999999999999</v>
      </c>
      <c r="F496">
        <v>-0.17399999999999999</v>
      </c>
      <c r="G496" t="s">
        <v>837</v>
      </c>
      <c r="H496">
        <v>9</v>
      </c>
    </row>
    <row r="497" spans="1:8">
      <c r="A497" t="s">
        <v>839</v>
      </c>
      <c r="B497">
        <v>1986</v>
      </c>
      <c r="C497">
        <v>1538.731</v>
      </c>
      <c r="D497">
        <v>1.79</v>
      </c>
      <c r="E497">
        <v>-0.17899999999999999</v>
      </c>
      <c r="F497">
        <v>-0.17399999999999999</v>
      </c>
      <c r="G497" t="s">
        <v>837</v>
      </c>
      <c r="H497">
        <v>9</v>
      </c>
    </row>
    <row r="498" spans="1:8">
      <c r="A498" t="s">
        <v>839</v>
      </c>
      <c r="B498">
        <v>1986</v>
      </c>
      <c r="C498">
        <v>1683.5319999999999</v>
      </c>
      <c r="D498">
        <v>1.79</v>
      </c>
      <c r="E498">
        <v>-0.17899999999999999</v>
      </c>
      <c r="F498">
        <v>-0.17399999999999999</v>
      </c>
      <c r="G498" t="s">
        <v>837</v>
      </c>
      <c r="H498">
        <v>15</v>
      </c>
    </row>
    <row r="499" spans="1:8">
      <c r="A499" t="s">
        <v>839</v>
      </c>
      <c r="B499">
        <v>1986</v>
      </c>
      <c r="C499">
        <v>1381.088</v>
      </c>
      <c r="D499">
        <v>1.79</v>
      </c>
      <c r="E499">
        <v>-0.17899999999999999</v>
      </c>
      <c r="F499">
        <v>-0.17399999999999999</v>
      </c>
      <c r="G499" t="s">
        <v>837</v>
      </c>
      <c r="H499">
        <v>16</v>
      </c>
    </row>
    <row r="500" spans="1:8">
      <c r="A500" t="s">
        <v>839</v>
      </c>
      <c r="B500">
        <v>1986</v>
      </c>
      <c r="C500">
        <v>1484.2449999999999</v>
      </c>
      <c r="D500">
        <v>1.79</v>
      </c>
      <c r="E500">
        <v>-0.17899999999999999</v>
      </c>
      <c r="F500">
        <v>-0.17399999999999999</v>
      </c>
      <c r="G500" t="s">
        <v>837</v>
      </c>
      <c r="H500">
        <v>17</v>
      </c>
    </row>
    <row r="501" spans="1:8">
      <c r="A501" t="s">
        <v>839</v>
      </c>
      <c r="B501">
        <v>1986</v>
      </c>
      <c r="C501">
        <v>1603.4970000000001</v>
      </c>
      <c r="D501">
        <v>1.79</v>
      </c>
      <c r="E501">
        <v>-0.17899999999999999</v>
      </c>
      <c r="F501">
        <v>-0.17399999999999999</v>
      </c>
      <c r="G501" t="s">
        <v>837</v>
      </c>
      <c r="H501">
        <v>17</v>
      </c>
    </row>
    <row r="502" spans="1:8">
      <c r="A502" t="s">
        <v>839</v>
      </c>
      <c r="B502">
        <v>1986</v>
      </c>
      <c r="C502">
        <v>1666.1030000000001</v>
      </c>
      <c r="D502">
        <v>1.79</v>
      </c>
      <c r="E502">
        <v>-0.17899999999999999</v>
      </c>
      <c r="F502">
        <v>-0.17399999999999999</v>
      </c>
      <c r="G502" t="s">
        <v>837</v>
      </c>
      <c r="H502">
        <v>18</v>
      </c>
    </row>
    <row r="503" spans="1:8">
      <c r="A503" t="s">
        <v>839</v>
      </c>
      <c r="B503">
        <v>1986</v>
      </c>
      <c r="C503">
        <v>1786.1849999999999</v>
      </c>
      <c r="D503">
        <v>1.79</v>
      </c>
      <c r="E503">
        <v>-0.17899999999999999</v>
      </c>
      <c r="F503">
        <v>-0.17399999999999999</v>
      </c>
      <c r="G503" t="s">
        <v>837</v>
      </c>
      <c r="H503">
        <v>20</v>
      </c>
    </row>
    <row r="504" spans="1:8">
      <c r="A504" t="s">
        <v>839</v>
      </c>
      <c r="B504">
        <v>1986</v>
      </c>
      <c r="C504">
        <v>1607.047</v>
      </c>
      <c r="D504">
        <v>1.79</v>
      </c>
      <c r="E504">
        <v>-0.17899999999999999</v>
      </c>
      <c r="F504">
        <v>-0.17399999999999999</v>
      </c>
      <c r="G504" t="s">
        <v>837</v>
      </c>
      <c r="H504">
        <v>20</v>
      </c>
    </row>
    <row r="505" spans="1:8">
      <c r="A505" t="s">
        <v>839</v>
      </c>
      <c r="B505">
        <v>1968</v>
      </c>
      <c r="C505">
        <v>1481.2670000000001</v>
      </c>
      <c r="D505">
        <v>-4.0000000000000001E-3</v>
      </c>
      <c r="E505">
        <v>-0.73499999999999999</v>
      </c>
      <c r="F505">
        <v>4.8000000000000001E-2</v>
      </c>
      <c r="G505" t="s">
        <v>838</v>
      </c>
      <c r="H505">
        <v>11</v>
      </c>
    </row>
    <row r="506" spans="1:8">
      <c r="A506" t="s">
        <v>839</v>
      </c>
      <c r="B506">
        <v>1968</v>
      </c>
      <c r="C506">
        <v>1465.79</v>
      </c>
      <c r="D506">
        <v>-4.0000000000000001E-3</v>
      </c>
      <c r="E506">
        <v>-0.73499999999999999</v>
      </c>
      <c r="F506">
        <v>4.8000000000000001E-2</v>
      </c>
      <c r="G506" t="s">
        <v>838</v>
      </c>
      <c r="H506">
        <v>12</v>
      </c>
    </row>
    <row r="507" spans="1:8">
      <c r="A507" t="s">
        <v>839</v>
      </c>
      <c r="B507">
        <v>1967</v>
      </c>
      <c r="C507">
        <v>1499.021</v>
      </c>
      <c r="D507">
        <v>-0.40500000000000003</v>
      </c>
      <c r="E507">
        <v>-1.0109999999999999</v>
      </c>
      <c r="F507">
        <v>4.8000000000000001E-2</v>
      </c>
      <c r="G507" t="s">
        <v>838</v>
      </c>
      <c r="H507">
        <v>14</v>
      </c>
    </row>
    <row r="508" spans="1:8">
      <c r="A508" t="s">
        <v>839</v>
      </c>
      <c r="B508">
        <v>1967</v>
      </c>
      <c r="C508">
        <v>1632.038</v>
      </c>
      <c r="D508">
        <v>-0.40500000000000003</v>
      </c>
      <c r="E508">
        <v>-1.0109999999999999</v>
      </c>
      <c r="F508">
        <v>4.8000000000000001E-2</v>
      </c>
      <c r="G508" t="s">
        <v>838</v>
      </c>
      <c r="H508">
        <v>14</v>
      </c>
    </row>
    <row r="509" spans="1:8">
      <c r="A509" t="s">
        <v>839</v>
      </c>
      <c r="B509">
        <v>1968</v>
      </c>
      <c r="C509">
        <v>1363.037</v>
      </c>
      <c r="D509">
        <v>-4.0000000000000001E-3</v>
      </c>
      <c r="E509">
        <v>-0.73499999999999999</v>
      </c>
      <c r="F509">
        <v>4.8000000000000001E-2</v>
      </c>
      <c r="G509" t="s">
        <v>838</v>
      </c>
      <c r="H509">
        <v>13</v>
      </c>
    </row>
    <row r="510" spans="1:8">
      <c r="A510" t="s">
        <v>839</v>
      </c>
      <c r="B510">
        <v>1968</v>
      </c>
      <c r="C510">
        <v>1434.4839999999999</v>
      </c>
      <c r="D510">
        <v>-4.0000000000000001E-3</v>
      </c>
      <c r="E510">
        <v>-0.73499999999999999</v>
      </c>
      <c r="F510">
        <v>4.8000000000000001E-2</v>
      </c>
      <c r="G510" t="s">
        <v>838</v>
      </c>
      <c r="H510">
        <v>13</v>
      </c>
    </row>
    <row r="511" spans="1:8">
      <c r="A511" t="s">
        <v>839</v>
      </c>
      <c r="B511">
        <v>1968</v>
      </c>
      <c r="C511">
        <v>1638.78</v>
      </c>
      <c r="D511">
        <v>-4.0000000000000001E-3</v>
      </c>
      <c r="E511">
        <v>-0.73499999999999999</v>
      </c>
      <c r="F511">
        <v>4.8000000000000001E-2</v>
      </c>
      <c r="G511" t="s">
        <v>838</v>
      </c>
      <c r="H511">
        <v>12</v>
      </c>
    </row>
    <row r="512" spans="1:8">
      <c r="A512" t="s">
        <v>839</v>
      </c>
      <c r="B512">
        <v>1967</v>
      </c>
      <c r="C512">
        <v>1612.2260000000001</v>
      </c>
      <c r="D512">
        <v>-0.40500000000000003</v>
      </c>
      <c r="E512">
        <v>-1.0109999999999999</v>
      </c>
      <c r="F512">
        <v>4.8000000000000001E-2</v>
      </c>
      <c r="G512" t="s">
        <v>838</v>
      </c>
      <c r="H512">
        <v>15</v>
      </c>
    </row>
    <row r="513" spans="1:8">
      <c r="A513" t="s">
        <v>839</v>
      </c>
      <c r="B513">
        <v>1967</v>
      </c>
      <c r="C513">
        <v>1492.3330000000001</v>
      </c>
      <c r="D513">
        <v>-0.40500000000000003</v>
      </c>
      <c r="E513">
        <v>-1.0109999999999999</v>
      </c>
      <c r="F513">
        <v>4.8000000000000001E-2</v>
      </c>
      <c r="G513" t="s">
        <v>838</v>
      </c>
      <c r="H513">
        <v>15</v>
      </c>
    </row>
    <row r="514" spans="1:8">
      <c r="A514" t="s">
        <v>839</v>
      </c>
      <c r="B514">
        <v>1968</v>
      </c>
      <c r="C514">
        <v>1516.587</v>
      </c>
      <c r="D514">
        <v>-4.0000000000000001E-3</v>
      </c>
      <c r="E514">
        <v>-0.73499999999999999</v>
      </c>
      <c r="F514">
        <v>4.8000000000000001E-2</v>
      </c>
      <c r="G514" t="s">
        <v>838</v>
      </c>
      <c r="H514">
        <v>14</v>
      </c>
    </row>
    <row r="515" spans="1:8">
      <c r="A515" t="s">
        <v>839</v>
      </c>
      <c r="B515">
        <v>1967</v>
      </c>
      <c r="C515">
        <v>1977.0619999999999</v>
      </c>
      <c r="D515">
        <v>-0.40500000000000003</v>
      </c>
      <c r="E515">
        <v>-1.0109999999999999</v>
      </c>
      <c r="F515">
        <v>4.8000000000000001E-2</v>
      </c>
      <c r="G515" t="s">
        <v>838</v>
      </c>
      <c r="H515">
        <v>16</v>
      </c>
    </row>
    <row r="516" spans="1:8">
      <c r="A516" t="s">
        <v>839</v>
      </c>
      <c r="B516">
        <v>1967</v>
      </c>
      <c r="C516">
        <v>1715.7280000000001</v>
      </c>
      <c r="D516">
        <v>-0.40500000000000003</v>
      </c>
      <c r="E516">
        <v>-1.0109999999999999</v>
      </c>
      <c r="F516">
        <v>4.8000000000000001E-2</v>
      </c>
      <c r="G516" t="s">
        <v>838</v>
      </c>
      <c r="H516">
        <v>16</v>
      </c>
    </row>
    <row r="517" spans="1:8">
      <c r="A517" t="s">
        <v>839</v>
      </c>
      <c r="B517">
        <v>1968</v>
      </c>
      <c r="C517">
        <v>1655.106</v>
      </c>
      <c r="D517">
        <v>-4.0000000000000001E-3</v>
      </c>
      <c r="E517">
        <v>-0.73499999999999999</v>
      </c>
      <c r="F517">
        <v>4.8000000000000001E-2</v>
      </c>
      <c r="G517" t="s">
        <v>838</v>
      </c>
      <c r="H517">
        <v>15</v>
      </c>
    </row>
    <row r="518" spans="1:8">
      <c r="A518" t="s">
        <v>839</v>
      </c>
      <c r="B518">
        <v>1968</v>
      </c>
      <c r="C518">
        <v>1567.9760000000001</v>
      </c>
      <c r="D518">
        <v>-4.0000000000000001E-3</v>
      </c>
      <c r="E518">
        <v>-0.73499999999999999</v>
      </c>
      <c r="F518">
        <v>4.8000000000000001E-2</v>
      </c>
      <c r="G518" t="s">
        <v>838</v>
      </c>
      <c r="H518">
        <v>16</v>
      </c>
    </row>
    <row r="519" spans="1:8">
      <c r="A519" t="s">
        <v>839</v>
      </c>
      <c r="B519">
        <v>1968</v>
      </c>
      <c r="C519">
        <v>1724.194</v>
      </c>
      <c r="D519">
        <v>-4.0000000000000001E-3</v>
      </c>
      <c r="E519">
        <v>-0.73499999999999999</v>
      </c>
      <c r="F519">
        <v>4.8000000000000001E-2</v>
      </c>
      <c r="G519" t="s">
        <v>838</v>
      </c>
      <c r="H519">
        <v>17</v>
      </c>
    </row>
    <row r="520" spans="1:8">
      <c r="A520" t="s">
        <v>839</v>
      </c>
      <c r="B520">
        <v>1968</v>
      </c>
      <c r="C520">
        <v>1661.327</v>
      </c>
      <c r="D520">
        <v>-4.0000000000000001E-3</v>
      </c>
      <c r="E520">
        <v>-0.73499999999999999</v>
      </c>
      <c r="F520">
        <v>4.8000000000000001E-2</v>
      </c>
      <c r="G520" t="s">
        <v>838</v>
      </c>
      <c r="H520">
        <v>17</v>
      </c>
    </row>
    <row r="521" spans="1:8">
      <c r="A521" t="s">
        <v>839</v>
      </c>
      <c r="B521">
        <v>1968</v>
      </c>
      <c r="C521">
        <v>1877.3869999999999</v>
      </c>
      <c r="D521">
        <v>-4.0000000000000001E-3</v>
      </c>
      <c r="E521">
        <v>-0.73499999999999999</v>
      </c>
      <c r="F521">
        <v>4.8000000000000001E-2</v>
      </c>
      <c r="G521" t="s">
        <v>838</v>
      </c>
      <c r="H521">
        <v>17</v>
      </c>
    </row>
    <row r="522" spans="1:8">
      <c r="A522" t="s">
        <v>839</v>
      </c>
      <c r="B522">
        <v>1968</v>
      </c>
      <c r="C522">
        <v>1471.9670000000001</v>
      </c>
      <c r="D522">
        <v>-4.0000000000000001E-3</v>
      </c>
      <c r="E522">
        <v>-0.73499999999999999</v>
      </c>
      <c r="F522">
        <v>4.8000000000000001E-2</v>
      </c>
      <c r="G522" t="s">
        <v>838</v>
      </c>
      <c r="H522">
        <v>18</v>
      </c>
    </row>
    <row r="523" spans="1:8">
      <c r="A523" t="s">
        <v>839</v>
      </c>
      <c r="B523">
        <v>1968</v>
      </c>
      <c r="C523">
        <v>1584.3050000000001</v>
      </c>
      <c r="D523">
        <v>-4.0000000000000001E-3</v>
      </c>
      <c r="E523">
        <v>-0.73499999999999999</v>
      </c>
      <c r="F523">
        <v>4.8000000000000001E-2</v>
      </c>
      <c r="G523" t="s">
        <v>838</v>
      </c>
      <c r="H523">
        <v>18</v>
      </c>
    </row>
    <row r="524" spans="1:8">
      <c r="A524" t="s">
        <v>839</v>
      </c>
      <c r="B524">
        <v>1967</v>
      </c>
      <c r="C524">
        <v>1888.86</v>
      </c>
      <c r="D524">
        <v>-0.40500000000000003</v>
      </c>
      <c r="E524">
        <v>-1.0109999999999999</v>
      </c>
      <c r="F524">
        <v>4.8000000000000001E-2</v>
      </c>
      <c r="G524" t="s">
        <v>838</v>
      </c>
      <c r="H524">
        <v>20</v>
      </c>
    </row>
    <row r="525" spans="1:8">
      <c r="A525" t="s">
        <v>839</v>
      </c>
      <c r="B525">
        <v>1985</v>
      </c>
      <c r="C525">
        <v>1570.548</v>
      </c>
      <c r="D525">
        <v>0.502</v>
      </c>
      <c r="E525">
        <v>-0.30599999999999999</v>
      </c>
      <c r="F525">
        <v>4.8000000000000001E-2</v>
      </c>
      <c r="G525" t="s">
        <v>837</v>
      </c>
      <c r="H525">
        <v>6</v>
      </c>
    </row>
    <row r="526" spans="1:8">
      <c r="A526" t="s">
        <v>839</v>
      </c>
      <c r="B526">
        <v>1985</v>
      </c>
      <c r="C526">
        <v>1338.95</v>
      </c>
      <c r="D526">
        <v>0.502</v>
      </c>
      <c r="E526">
        <v>-0.30599999999999999</v>
      </c>
      <c r="F526">
        <v>4.8000000000000001E-2</v>
      </c>
      <c r="G526" t="s">
        <v>837</v>
      </c>
      <c r="H526">
        <v>8</v>
      </c>
    </row>
    <row r="527" spans="1:8">
      <c r="A527" t="s">
        <v>839</v>
      </c>
      <c r="B527">
        <v>1985</v>
      </c>
      <c r="C527">
        <v>1565.0319999999999</v>
      </c>
      <c r="D527">
        <v>0.502</v>
      </c>
      <c r="E527">
        <v>-0.30599999999999999</v>
      </c>
      <c r="F527">
        <v>4.8000000000000001E-2</v>
      </c>
      <c r="G527" t="s">
        <v>837</v>
      </c>
      <c r="H527">
        <v>8</v>
      </c>
    </row>
    <row r="528" spans="1:8">
      <c r="A528" t="s">
        <v>839</v>
      </c>
      <c r="B528">
        <v>1985</v>
      </c>
      <c r="C528">
        <v>1583.0060000000001</v>
      </c>
      <c r="D528">
        <v>0.502</v>
      </c>
      <c r="E528">
        <v>-0.30599999999999999</v>
      </c>
      <c r="F528">
        <v>4.8000000000000001E-2</v>
      </c>
      <c r="G528" t="s">
        <v>837</v>
      </c>
      <c r="H528">
        <v>10</v>
      </c>
    </row>
    <row r="529" spans="1:8">
      <c r="A529" t="s">
        <v>839</v>
      </c>
      <c r="B529">
        <v>1985</v>
      </c>
      <c r="C529">
        <v>1629.8150000000001</v>
      </c>
      <c r="D529">
        <v>0.502</v>
      </c>
      <c r="E529">
        <v>-0.30599999999999999</v>
      </c>
      <c r="F529">
        <v>4.8000000000000001E-2</v>
      </c>
      <c r="G529" t="s">
        <v>837</v>
      </c>
      <c r="H529">
        <v>10</v>
      </c>
    </row>
    <row r="530" spans="1:8">
      <c r="A530" t="s">
        <v>839</v>
      </c>
      <c r="B530">
        <v>1985</v>
      </c>
      <c r="C530">
        <v>1411.3040000000001</v>
      </c>
      <c r="D530">
        <v>0.502</v>
      </c>
      <c r="E530">
        <v>-0.30599999999999999</v>
      </c>
      <c r="F530">
        <v>4.8000000000000001E-2</v>
      </c>
      <c r="G530" t="s">
        <v>837</v>
      </c>
      <c r="H530">
        <v>10</v>
      </c>
    </row>
    <row r="531" spans="1:8">
      <c r="A531" t="s">
        <v>839</v>
      </c>
      <c r="B531">
        <v>1985</v>
      </c>
      <c r="C531">
        <v>1577.2260000000001</v>
      </c>
      <c r="D531">
        <v>0.502</v>
      </c>
      <c r="E531">
        <v>-0.30599999999999999</v>
      </c>
      <c r="F531">
        <v>4.8000000000000001E-2</v>
      </c>
      <c r="G531" t="s">
        <v>837</v>
      </c>
      <c r="H531">
        <v>10</v>
      </c>
    </row>
    <row r="532" spans="1:8">
      <c r="A532" t="s">
        <v>839</v>
      </c>
      <c r="B532">
        <v>1967</v>
      </c>
      <c r="C532">
        <v>1329.3119999999999</v>
      </c>
      <c r="D532">
        <v>-0.40500000000000003</v>
      </c>
      <c r="E532">
        <v>-1.0109999999999999</v>
      </c>
      <c r="F532">
        <v>4.8000000000000001E-2</v>
      </c>
      <c r="G532" t="s">
        <v>838</v>
      </c>
      <c r="H532">
        <v>5</v>
      </c>
    </row>
    <row r="533" spans="1:8">
      <c r="A533" t="s">
        <v>839</v>
      </c>
      <c r="B533">
        <v>1985</v>
      </c>
      <c r="C533">
        <v>1401.789</v>
      </c>
      <c r="D533">
        <v>0.502</v>
      </c>
      <c r="E533">
        <v>-0.30599999999999999</v>
      </c>
      <c r="F533">
        <v>4.8000000000000001E-2</v>
      </c>
      <c r="G533" t="s">
        <v>837</v>
      </c>
      <c r="H533">
        <v>10</v>
      </c>
    </row>
    <row r="534" spans="1:8">
      <c r="A534" t="s">
        <v>839</v>
      </c>
      <c r="B534">
        <v>1985</v>
      </c>
      <c r="C534">
        <v>1572.6130000000001</v>
      </c>
      <c r="D534">
        <v>0.502</v>
      </c>
      <c r="E534">
        <v>-0.30599999999999999</v>
      </c>
      <c r="F534">
        <v>4.8000000000000001E-2</v>
      </c>
      <c r="G534" t="s">
        <v>837</v>
      </c>
      <c r="H534">
        <v>13</v>
      </c>
    </row>
    <row r="535" spans="1:8">
      <c r="A535" t="s">
        <v>839</v>
      </c>
      <c r="B535">
        <v>1985</v>
      </c>
      <c r="C535">
        <v>1630.056</v>
      </c>
      <c r="D535">
        <v>0.502</v>
      </c>
      <c r="E535">
        <v>-0.30599999999999999</v>
      </c>
      <c r="F535">
        <v>4.8000000000000001E-2</v>
      </c>
      <c r="G535" t="s">
        <v>837</v>
      </c>
      <c r="H535">
        <v>13</v>
      </c>
    </row>
    <row r="536" spans="1:8">
      <c r="A536" t="s">
        <v>839</v>
      </c>
      <c r="B536">
        <v>1985</v>
      </c>
      <c r="C536">
        <v>1415.3430000000001</v>
      </c>
      <c r="D536">
        <v>0.502</v>
      </c>
      <c r="E536">
        <v>-0.30599999999999999</v>
      </c>
      <c r="F536">
        <v>4.8000000000000001E-2</v>
      </c>
      <c r="G536" t="s">
        <v>837</v>
      </c>
      <c r="H536">
        <v>10</v>
      </c>
    </row>
    <row r="537" spans="1:8">
      <c r="A537" t="s">
        <v>839</v>
      </c>
      <c r="B537">
        <v>1985</v>
      </c>
      <c r="C537">
        <v>1538.7149999999999</v>
      </c>
      <c r="D537">
        <v>0.502</v>
      </c>
      <c r="E537">
        <v>-0.30599999999999999</v>
      </c>
      <c r="F537">
        <v>4.8000000000000001E-2</v>
      </c>
      <c r="G537" t="s">
        <v>837</v>
      </c>
      <c r="H537">
        <v>10</v>
      </c>
    </row>
    <row r="538" spans="1:8">
      <c r="A538" t="s">
        <v>839</v>
      </c>
      <c r="B538">
        <v>1985</v>
      </c>
      <c r="C538">
        <v>1503.0429999999999</v>
      </c>
      <c r="D538">
        <v>0.502</v>
      </c>
      <c r="E538">
        <v>-0.30599999999999999</v>
      </c>
      <c r="F538">
        <v>4.8000000000000001E-2</v>
      </c>
      <c r="G538" t="s">
        <v>837</v>
      </c>
      <c r="H538">
        <v>10</v>
      </c>
    </row>
    <row r="539" spans="1:8">
      <c r="A539" t="s">
        <v>839</v>
      </c>
      <c r="B539">
        <v>1985</v>
      </c>
      <c r="C539">
        <v>1584.241</v>
      </c>
      <c r="D539">
        <v>0.502</v>
      </c>
      <c r="E539">
        <v>-0.30599999999999999</v>
      </c>
      <c r="F539">
        <v>4.8000000000000001E-2</v>
      </c>
      <c r="G539" t="s">
        <v>837</v>
      </c>
      <c r="H539">
        <v>16</v>
      </c>
    </row>
    <row r="540" spans="1:8">
      <c r="A540" t="s">
        <v>839</v>
      </c>
      <c r="B540">
        <v>1968</v>
      </c>
      <c r="C540">
        <v>1385.91</v>
      </c>
      <c r="D540">
        <v>-4.0000000000000001E-3</v>
      </c>
      <c r="E540">
        <v>-0.73499999999999999</v>
      </c>
      <c r="F540">
        <v>4.8000000000000001E-2</v>
      </c>
      <c r="G540" t="s">
        <v>838</v>
      </c>
      <c r="H540">
        <v>6</v>
      </c>
    </row>
    <row r="541" spans="1:8">
      <c r="A541" t="s">
        <v>839</v>
      </c>
      <c r="B541">
        <v>1985</v>
      </c>
      <c r="C541">
        <v>1456.6890000000001</v>
      </c>
      <c r="D541">
        <v>0.502</v>
      </c>
      <c r="E541">
        <v>-0.30599999999999999</v>
      </c>
      <c r="F541">
        <v>4.8000000000000001E-2</v>
      </c>
      <c r="G541" t="s">
        <v>837</v>
      </c>
      <c r="H541">
        <v>10</v>
      </c>
    </row>
    <row r="542" spans="1:8">
      <c r="A542" t="s">
        <v>839</v>
      </c>
      <c r="B542">
        <v>1985</v>
      </c>
      <c r="C542">
        <v>1586.88</v>
      </c>
      <c r="D542">
        <v>0.502</v>
      </c>
      <c r="E542">
        <v>-0.30599999999999999</v>
      </c>
      <c r="F542">
        <v>4.8000000000000001E-2</v>
      </c>
      <c r="G542" t="s">
        <v>837</v>
      </c>
      <c r="H542">
        <v>10</v>
      </c>
    </row>
    <row r="543" spans="1:8">
      <c r="A543" t="s">
        <v>839</v>
      </c>
      <c r="B543">
        <v>1985</v>
      </c>
      <c r="C543">
        <v>1754.0260000000001</v>
      </c>
      <c r="D543">
        <v>0.502</v>
      </c>
      <c r="E543">
        <v>-0.30599999999999999</v>
      </c>
      <c r="F543">
        <v>4.8000000000000001E-2</v>
      </c>
      <c r="G543" t="s">
        <v>837</v>
      </c>
      <c r="H543">
        <v>17</v>
      </c>
    </row>
    <row r="544" spans="1:8">
      <c r="A544" t="s">
        <v>839</v>
      </c>
      <c r="B544">
        <v>1985</v>
      </c>
      <c r="C544">
        <v>1556.7760000000001</v>
      </c>
      <c r="D544">
        <v>0.502</v>
      </c>
      <c r="E544">
        <v>-0.30599999999999999</v>
      </c>
      <c r="F544">
        <v>4.8000000000000001E-2</v>
      </c>
      <c r="G544" t="s">
        <v>837</v>
      </c>
      <c r="H544">
        <v>10</v>
      </c>
    </row>
    <row r="545" spans="1:8">
      <c r="A545" t="s">
        <v>839</v>
      </c>
      <c r="B545">
        <v>1996</v>
      </c>
      <c r="C545">
        <v>1552.8240000000001</v>
      </c>
      <c r="D545">
        <v>-3.3000000000000002E-2</v>
      </c>
      <c r="E545">
        <v>4.4580000000000002</v>
      </c>
      <c r="F545">
        <v>4.8000000000000001E-2</v>
      </c>
      <c r="G545" t="s">
        <v>838</v>
      </c>
      <c r="H545">
        <v>10</v>
      </c>
    </row>
    <row r="546" spans="1:8">
      <c r="A546" t="s">
        <v>839</v>
      </c>
      <c r="B546">
        <v>1985</v>
      </c>
      <c r="C546">
        <v>1570.6210000000001</v>
      </c>
      <c r="D546">
        <v>0.502</v>
      </c>
      <c r="E546">
        <v>-0.30599999999999999</v>
      </c>
      <c r="F546">
        <v>4.8000000000000001E-2</v>
      </c>
      <c r="G546" t="s">
        <v>837</v>
      </c>
      <c r="H546">
        <v>10</v>
      </c>
    </row>
    <row r="547" spans="1:8">
      <c r="A547" t="s">
        <v>839</v>
      </c>
      <c r="B547">
        <v>1985</v>
      </c>
      <c r="C547">
        <v>1755.6969999999999</v>
      </c>
      <c r="D547">
        <v>0.502</v>
      </c>
      <c r="E547">
        <v>-0.30599999999999999</v>
      </c>
      <c r="F547">
        <v>4.8000000000000001E-2</v>
      </c>
      <c r="G547" t="s">
        <v>837</v>
      </c>
      <c r="H547">
        <v>10</v>
      </c>
    </row>
    <row r="548" spans="1:8">
      <c r="A548" t="s">
        <v>839</v>
      </c>
      <c r="B548">
        <v>1972</v>
      </c>
      <c r="C548">
        <v>1461.144</v>
      </c>
      <c r="D548">
        <v>0.52100000000000002</v>
      </c>
      <c r="E548">
        <v>0.58899999999999997</v>
      </c>
      <c r="F548">
        <v>0.159</v>
      </c>
      <c r="G548" t="s">
        <v>837</v>
      </c>
      <c r="H548">
        <v>7</v>
      </c>
    </row>
    <row r="549" spans="1:8">
      <c r="A549" t="s">
        <v>839</v>
      </c>
      <c r="B549">
        <v>1972</v>
      </c>
      <c r="C549">
        <v>1604.701</v>
      </c>
      <c r="D549">
        <v>0.52100000000000002</v>
      </c>
      <c r="E549">
        <v>0.58899999999999997</v>
      </c>
      <c r="F549">
        <v>0.159</v>
      </c>
      <c r="G549" t="s">
        <v>837</v>
      </c>
      <c r="H549">
        <v>12</v>
      </c>
    </row>
    <row r="550" spans="1:8">
      <c r="A550" t="s">
        <v>839</v>
      </c>
      <c r="B550">
        <v>1972</v>
      </c>
      <c r="C550">
        <v>1517.171</v>
      </c>
      <c r="D550">
        <v>0.52100000000000002</v>
      </c>
      <c r="E550">
        <v>0.58899999999999997</v>
      </c>
      <c r="F550">
        <v>0.159</v>
      </c>
      <c r="G550" t="s">
        <v>837</v>
      </c>
      <c r="H550">
        <v>13</v>
      </c>
    </row>
    <row r="551" spans="1:8">
      <c r="A551" t="s">
        <v>839</v>
      </c>
      <c r="B551">
        <v>1972</v>
      </c>
      <c r="C551">
        <v>1702.0360000000001</v>
      </c>
      <c r="D551">
        <v>0.52100000000000002</v>
      </c>
      <c r="E551">
        <v>0.58899999999999997</v>
      </c>
      <c r="F551">
        <v>0.159</v>
      </c>
      <c r="G551" t="s">
        <v>837</v>
      </c>
      <c r="H551">
        <v>14</v>
      </c>
    </row>
    <row r="552" spans="1:8">
      <c r="A552" t="s">
        <v>839</v>
      </c>
      <c r="B552">
        <v>1972</v>
      </c>
      <c r="C552">
        <v>1644.88</v>
      </c>
      <c r="D552">
        <v>0.52100000000000002</v>
      </c>
      <c r="E552">
        <v>0.58899999999999997</v>
      </c>
      <c r="F552">
        <v>0.159</v>
      </c>
      <c r="G552" t="s">
        <v>837</v>
      </c>
      <c r="H552">
        <v>15</v>
      </c>
    </row>
    <row r="553" spans="1:8">
      <c r="A553" t="s">
        <v>839</v>
      </c>
      <c r="B553">
        <v>1972</v>
      </c>
      <c r="C553">
        <v>1522.1679999999999</v>
      </c>
      <c r="D553">
        <v>0.52100000000000002</v>
      </c>
      <c r="E553">
        <v>0.58899999999999997</v>
      </c>
      <c r="F553">
        <v>0.159</v>
      </c>
      <c r="G553" t="s">
        <v>837</v>
      </c>
      <c r="H553">
        <v>15</v>
      </c>
    </row>
    <row r="554" spans="1:8">
      <c r="A554" t="s">
        <v>839</v>
      </c>
      <c r="B554">
        <v>1972</v>
      </c>
      <c r="C554">
        <v>1610.8150000000001</v>
      </c>
      <c r="D554">
        <v>0.52100000000000002</v>
      </c>
      <c r="E554">
        <v>0.58899999999999997</v>
      </c>
      <c r="F554">
        <v>0.159</v>
      </c>
      <c r="G554" t="s">
        <v>837</v>
      </c>
      <c r="H554">
        <v>16</v>
      </c>
    </row>
    <row r="555" spans="1:8">
      <c r="A555" t="s">
        <v>839</v>
      </c>
      <c r="B555">
        <v>1983</v>
      </c>
      <c r="C555">
        <v>1647.473</v>
      </c>
      <c r="D555">
        <v>0.80700000000000005</v>
      </c>
      <c r="E555">
        <v>-0.79400000000000004</v>
      </c>
      <c r="F555">
        <v>0.159</v>
      </c>
      <c r="G555" t="s">
        <v>837</v>
      </c>
      <c r="H555">
        <v>5</v>
      </c>
    </row>
    <row r="556" spans="1:8">
      <c r="A556" t="s">
        <v>839</v>
      </c>
      <c r="B556">
        <v>1972</v>
      </c>
      <c r="C556">
        <v>1611.6479999999999</v>
      </c>
      <c r="D556">
        <v>0.52100000000000002</v>
      </c>
      <c r="E556">
        <v>0.58899999999999997</v>
      </c>
      <c r="F556">
        <v>0.159</v>
      </c>
      <c r="G556" t="s">
        <v>837</v>
      </c>
      <c r="H556">
        <v>16</v>
      </c>
    </row>
    <row r="557" spans="1:8">
      <c r="A557" t="s">
        <v>839</v>
      </c>
      <c r="B557">
        <v>1972</v>
      </c>
      <c r="C557">
        <v>1761.88</v>
      </c>
      <c r="D557">
        <v>0.52100000000000002</v>
      </c>
      <c r="E557">
        <v>0.58899999999999997</v>
      </c>
      <c r="F557">
        <v>0.159</v>
      </c>
      <c r="G557" t="s">
        <v>837</v>
      </c>
      <c r="H557">
        <v>16</v>
      </c>
    </row>
    <row r="558" spans="1:8">
      <c r="A558" t="s">
        <v>839</v>
      </c>
      <c r="B558">
        <v>1972</v>
      </c>
      <c r="C558">
        <v>1577.252</v>
      </c>
      <c r="D558">
        <v>0.52100000000000002</v>
      </c>
      <c r="E558">
        <v>0.58899999999999997</v>
      </c>
      <c r="F558">
        <v>0.159</v>
      </c>
      <c r="G558" t="s">
        <v>837</v>
      </c>
      <c r="H558">
        <v>18</v>
      </c>
    </row>
    <row r="559" spans="1:8">
      <c r="A559" t="s">
        <v>839</v>
      </c>
      <c r="B559">
        <v>1983</v>
      </c>
      <c r="C559">
        <v>1616.117</v>
      </c>
      <c r="D559">
        <v>0.80700000000000005</v>
      </c>
      <c r="E559">
        <v>-0.79400000000000004</v>
      </c>
      <c r="F559">
        <v>0.159</v>
      </c>
      <c r="G559" t="s">
        <v>837</v>
      </c>
      <c r="H559">
        <v>8</v>
      </c>
    </row>
    <row r="560" spans="1:8">
      <c r="A560" t="s">
        <v>839</v>
      </c>
      <c r="B560">
        <v>1972</v>
      </c>
      <c r="C560">
        <v>1603.5909999999999</v>
      </c>
      <c r="D560">
        <v>0.52100000000000002</v>
      </c>
      <c r="E560">
        <v>0.58899999999999997</v>
      </c>
      <c r="F560">
        <v>0.159</v>
      </c>
      <c r="G560" t="s">
        <v>837</v>
      </c>
      <c r="H560">
        <v>20</v>
      </c>
    </row>
    <row r="561" spans="1:8">
      <c r="A561" t="s">
        <v>839</v>
      </c>
      <c r="B561">
        <v>1983</v>
      </c>
      <c r="C561">
        <v>1440.3820000000001</v>
      </c>
      <c r="D561">
        <v>0.80700000000000005</v>
      </c>
      <c r="E561">
        <v>-0.79400000000000004</v>
      </c>
      <c r="F561">
        <v>0.159</v>
      </c>
      <c r="G561" t="s">
        <v>837</v>
      </c>
      <c r="H561">
        <v>10</v>
      </c>
    </row>
    <row r="562" spans="1:8">
      <c r="A562" t="s">
        <v>839</v>
      </c>
      <c r="B562">
        <v>1983</v>
      </c>
      <c r="C562">
        <v>1517.875</v>
      </c>
      <c r="D562">
        <v>0.80700000000000005</v>
      </c>
      <c r="E562">
        <v>-0.79400000000000004</v>
      </c>
      <c r="F562">
        <v>0.159</v>
      </c>
      <c r="G562" t="s">
        <v>837</v>
      </c>
      <c r="H562">
        <v>9</v>
      </c>
    </row>
    <row r="563" spans="1:8">
      <c r="A563" t="s">
        <v>839</v>
      </c>
      <c r="B563">
        <v>1983</v>
      </c>
      <c r="C563">
        <v>1758.8219999999999</v>
      </c>
      <c r="D563">
        <v>0.80700000000000005</v>
      </c>
      <c r="E563">
        <v>-0.79400000000000004</v>
      </c>
      <c r="F563">
        <v>0.159</v>
      </c>
      <c r="G563" t="s">
        <v>837</v>
      </c>
      <c r="H563">
        <v>12</v>
      </c>
    </row>
    <row r="564" spans="1:8">
      <c r="A564" t="s">
        <v>839</v>
      </c>
      <c r="B564">
        <v>1983</v>
      </c>
      <c r="C564">
        <v>1560.8320000000001</v>
      </c>
      <c r="D564">
        <v>0.80700000000000005</v>
      </c>
      <c r="E564">
        <v>-0.79400000000000004</v>
      </c>
      <c r="F564">
        <v>0.159</v>
      </c>
      <c r="G564" t="s">
        <v>837</v>
      </c>
      <c r="H564">
        <v>12</v>
      </c>
    </row>
    <row r="565" spans="1:8">
      <c r="A565" t="s">
        <v>839</v>
      </c>
      <c r="B565">
        <v>1983</v>
      </c>
      <c r="C565">
        <v>1546.4770000000001</v>
      </c>
      <c r="D565">
        <v>0.80700000000000005</v>
      </c>
      <c r="E565">
        <v>-0.79400000000000004</v>
      </c>
      <c r="F565">
        <v>0.159</v>
      </c>
      <c r="G565" t="s">
        <v>837</v>
      </c>
      <c r="H565">
        <v>12</v>
      </c>
    </row>
    <row r="566" spans="1:8">
      <c r="A566" t="s">
        <v>839</v>
      </c>
      <c r="B566">
        <v>1983</v>
      </c>
      <c r="C566">
        <v>1739.412</v>
      </c>
      <c r="D566">
        <v>0.80700000000000005</v>
      </c>
      <c r="E566">
        <v>-0.79400000000000004</v>
      </c>
      <c r="F566">
        <v>0.159</v>
      </c>
      <c r="G566" t="s">
        <v>837</v>
      </c>
      <c r="H566">
        <v>12</v>
      </c>
    </row>
    <row r="567" spans="1:8">
      <c r="A567" t="s">
        <v>839</v>
      </c>
      <c r="B567">
        <v>1983</v>
      </c>
      <c r="C567">
        <v>1630.6759999999999</v>
      </c>
      <c r="D567">
        <v>0.80700000000000005</v>
      </c>
      <c r="E567">
        <v>-0.79400000000000004</v>
      </c>
      <c r="F567">
        <v>0.159</v>
      </c>
      <c r="G567" t="s">
        <v>837</v>
      </c>
      <c r="H567">
        <v>12</v>
      </c>
    </row>
    <row r="568" spans="1:8">
      <c r="A568" t="s">
        <v>839</v>
      </c>
      <c r="B568">
        <v>1983</v>
      </c>
      <c r="C568">
        <v>1520.864</v>
      </c>
      <c r="D568">
        <v>0.80700000000000005</v>
      </c>
      <c r="E568">
        <v>-0.79400000000000004</v>
      </c>
      <c r="F568">
        <v>0.159</v>
      </c>
      <c r="G568" t="s">
        <v>837</v>
      </c>
      <c r="H568">
        <v>11</v>
      </c>
    </row>
    <row r="569" spans="1:8">
      <c r="A569" t="s">
        <v>839</v>
      </c>
      <c r="B569">
        <v>1983</v>
      </c>
      <c r="C569">
        <v>1479.204</v>
      </c>
      <c r="D569">
        <v>0.80700000000000005</v>
      </c>
      <c r="E569">
        <v>-0.79400000000000004</v>
      </c>
      <c r="F569">
        <v>0.159</v>
      </c>
      <c r="G569" t="s">
        <v>837</v>
      </c>
      <c r="H569">
        <v>12</v>
      </c>
    </row>
    <row r="570" spans="1:8">
      <c r="A570" t="s">
        <v>839</v>
      </c>
      <c r="B570">
        <v>1983</v>
      </c>
      <c r="C570">
        <v>1422.461</v>
      </c>
      <c r="D570">
        <v>0.80700000000000005</v>
      </c>
      <c r="E570">
        <v>-0.79400000000000004</v>
      </c>
      <c r="F570">
        <v>0.159</v>
      </c>
      <c r="G570" t="s">
        <v>837</v>
      </c>
      <c r="H570">
        <v>12</v>
      </c>
    </row>
    <row r="571" spans="1:8">
      <c r="A571" t="s">
        <v>839</v>
      </c>
      <c r="B571">
        <v>1983</v>
      </c>
      <c r="C571">
        <v>1600.66</v>
      </c>
      <c r="D571">
        <v>0.80700000000000005</v>
      </c>
      <c r="E571">
        <v>-0.79400000000000004</v>
      </c>
      <c r="F571">
        <v>0.159</v>
      </c>
      <c r="G571" t="s">
        <v>837</v>
      </c>
      <c r="H571">
        <v>19</v>
      </c>
    </row>
    <row r="572" spans="1:8">
      <c r="A572" t="s">
        <v>839</v>
      </c>
      <c r="B572">
        <v>1983</v>
      </c>
      <c r="C572">
        <v>1449.4280000000001</v>
      </c>
      <c r="D572">
        <v>0.80700000000000005</v>
      </c>
      <c r="E572">
        <v>-0.79400000000000004</v>
      </c>
      <c r="F572">
        <v>0.159</v>
      </c>
      <c r="G572" t="s">
        <v>837</v>
      </c>
      <c r="H572">
        <v>13</v>
      </c>
    </row>
    <row r="573" spans="1:8">
      <c r="A573" t="s">
        <v>839</v>
      </c>
      <c r="B573">
        <v>1983</v>
      </c>
      <c r="C573">
        <v>1661.104</v>
      </c>
      <c r="D573">
        <v>0.80700000000000005</v>
      </c>
      <c r="E573">
        <v>-0.79400000000000004</v>
      </c>
      <c r="F573">
        <v>0.159</v>
      </c>
      <c r="G573" t="s">
        <v>837</v>
      </c>
      <c r="H573">
        <v>12</v>
      </c>
    </row>
    <row r="574" spans="1:8">
      <c r="A574" t="s">
        <v>839</v>
      </c>
      <c r="B574">
        <v>1973</v>
      </c>
      <c r="C574">
        <v>1512.825</v>
      </c>
      <c r="D574">
        <v>-0.51</v>
      </c>
      <c r="E574">
        <v>0.49399999999999999</v>
      </c>
      <c r="F574">
        <v>0.27</v>
      </c>
      <c r="G574" t="s">
        <v>838</v>
      </c>
      <c r="H574">
        <v>11</v>
      </c>
    </row>
    <row r="575" spans="1:8">
      <c r="A575" t="s">
        <v>839</v>
      </c>
      <c r="B575">
        <v>1973</v>
      </c>
      <c r="C575">
        <v>1461.896</v>
      </c>
      <c r="D575">
        <v>-0.51</v>
      </c>
      <c r="E575">
        <v>0.49399999999999999</v>
      </c>
      <c r="F575">
        <v>0.27</v>
      </c>
      <c r="G575" t="s">
        <v>838</v>
      </c>
      <c r="H575">
        <v>14</v>
      </c>
    </row>
    <row r="576" spans="1:8">
      <c r="A576" t="s">
        <v>839</v>
      </c>
      <c r="B576">
        <v>1973</v>
      </c>
      <c r="C576">
        <v>1580.681</v>
      </c>
      <c r="D576">
        <v>-0.51</v>
      </c>
      <c r="E576">
        <v>0.49399999999999999</v>
      </c>
      <c r="F576">
        <v>0.27</v>
      </c>
      <c r="G576" t="s">
        <v>838</v>
      </c>
      <c r="H576">
        <v>14</v>
      </c>
    </row>
    <row r="577" spans="1:8">
      <c r="A577" t="s">
        <v>839</v>
      </c>
      <c r="B577">
        <v>1973</v>
      </c>
      <c r="C577">
        <v>1656.7670000000001</v>
      </c>
      <c r="D577">
        <v>-0.51</v>
      </c>
      <c r="E577">
        <v>0.49399999999999999</v>
      </c>
      <c r="F577">
        <v>0.27</v>
      </c>
      <c r="G577" t="s">
        <v>838</v>
      </c>
      <c r="H577">
        <v>14</v>
      </c>
    </row>
    <row r="578" spans="1:8">
      <c r="A578" t="s">
        <v>839</v>
      </c>
      <c r="B578">
        <v>1973</v>
      </c>
      <c r="C578">
        <v>1626.451</v>
      </c>
      <c r="D578">
        <v>-0.51</v>
      </c>
      <c r="E578">
        <v>0.49399999999999999</v>
      </c>
      <c r="F578">
        <v>0.27</v>
      </c>
      <c r="G578" t="s">
        <v>838</v>
      </c>
      <c r="H578">
        <v>15</v>
      </c>
    </row>
    <row r="579" spans="1:8">
      <c r="A579" t="s">
        <v>839</v>
      </c>
      <c r="B579">
        <v>1973</v>
      </c>
      <c r="C579">
        <v>1436.4559999999999</v>
      </c>
      <c r="D579">
        <v>-0.51</v>
      </c>
      <c r="E579">
        <v>0.49399999999999999</v>
      </c>
      <c r="F579">
        <v>0.27</v>
      </c>
      <c r="G579" t="s">
        <v>838</v>
      </c>
      <c r="H579">
        <v>16</v>
      </c>
    </row>
    <row r="580" spans="1:8">
      <c r="A580" t="s">
        <v>839</v>
      </c>
      <c r="B580">
        <v>1973</v>
      </c>
      <c r="C580">
        <v>1742.338</v>
      </c>
      <c r="D580">
        <v>-0.51</v>
      </c>
      <c r="E580">
        <v>0.49399999999999999</v>
      </c>
      <c r="F580">
        <v>0.27</v>
      </c>
      <c r="G580" t="s">
        <v>838</v>
      </c>
      <c r="H580">
        <v>19</v>
      </c>
    </row>
    <row r="581" spans="1:8">
      <c r="A581" t="s">
        <v>839</v>
      </c>
      <c r="B581">
        <v>1984</v>
      </c>
      <c r="C581">
        <v>1429.6389999999999</v>
      </c>
      <c r="D581">
        <v>-0.55800000000000005</v>
      </c>
      <c r="E581">
        <v>-0.47</v>
      </c>
      <c r="F581">
        <v>0.27</v>
      </c>
      <c r="G581" t="s">
        <v>838</v>
      </c>
      <c r="H581">
        <v>11</v>
      </c>
    </row>
    <row r="582" spans="1:8">
      <c r="A582" t="s">
        <v>839</v>
      </c>
      <c r="B582">
        <v>1984</v>
      </c>
      <c r="C582">
        <v>1643.5550000000001</v>
      </c>
      <c r="D582">
        <v>-0.55800000000000005</v>
      </c>
      <c r="E582">
        <v>-0.47</v>
      </c>
      <c r="F582">
        <v>0.27</v>
      </c>
      <c r="G582" t="s">
        <v>838</v>
      </c>
      <c r="H582">
        <v>11</v>
      </c>
    </row>
    <row r="583" spans="1:8">
      <c r="A583" t="s">
        <v>839</v>
      </c>
      <c r="B583">
        <v>1984</v>
      </c>
      <c r="C583">
        <v>1488.3489999999999</v>
      </c>
      <c r="D583">
        <v>-0.55800000000000005</v>
      </c>
      <c r="E583">
        <v>-0.47</v>
      </c>
      <c r="F583">
        <v>0.27</v>
      </c>
      <c r="G583" t="s">
        <v>838</v>
      </c>
      <c r="H583">
        <v>11</v>
      </c>
    </row>
    <row r="584" spans="1:8">
      <c r="A584" t="s">
        <v>839</v>
      </c>
      <c r="B584">
        <v>1984</v>
      </c>
      <c r="C584">
        <v>1453.325</v>
      </c>
      <c r="D584">
        <v>-0.55800000000000005</v>
      </c>
      <c r="E584">
        <v>-0.47</v>
      </c>
      <c r="F584">
        <v>0.27</v>
      </c>
      <c r="G584" t="s">
        <v>838</v>
      </c>
      <c r="H584">
        <v>11</v>
      </c>
    </row>
    <row r="585" spans="1:8">
      <c r="A585" t="s">
        <v>839</v>
      </c>
      <c r="B585">
        <v>1984</v>
      </c>
      <c r="C585">
        <v>1654.0840000000001</v>
      </c>
      <c r="D585">
        <v>-0.55800000000000005</v>
      </c>
      <c r="E585">
        <v>-0.47</v>
      </c>
      <c r="F585">
        <v>0.27</v>
      </c>
      <c r="G585" t="s">
        <v>838</v>
      </c>
      <c r="H585">
        <v>11</v>
      </c>
    </row>
    <row r="586" spans="1:8">
      <c r="A586" t="s">
        <v>839</v>
      </c>
      <c r="B586">
        <v>1984</v>
      </c>
      <c r="C586">
        <v>1679.8320000000001</v>
      </c>
      <c r="D586">
        <v>-0.55800000000000005</v>
      </c>
      <c r="E586">
        <v>-0.47</v>
      </c>
      <c r="F586">
        <v>0.27</v>
      </c>
      <c r="G586" t="s">
        <v>838</v>
      </c>
      <c r="H586">
        <v>14</v>
      </c>
    </row>
    <row r="587" spans="1:8">
      <c r="A587" t="s">
        <v>839</v>
      </c>
      <c r="B587">
        <v>1973</v>
      </c>
      <c r="C587">
        <v>1653.98</v>
      </c>
      <c r="D587">
        <v>-0.51</v>
      </c>
      <c r="E587">
        <v>0.49399999999999999</v>
      </c>
      <c r="F587">
        <v>0.27</v>
      </c>
      <c r="G587" t="s">
        <v>838</v>
      </c>
      <c r="H587">
        <v>19</v>
      </c>
    </row>
    <row r="588" spans="1:8">
      <c r="A588" t="s">
        <v>839</v>
      </c>
      <c r="B588">
        <v>1984</v>
      </c>
      <c r="C588">
        <v>1600.835</v>
      </c>
      <c r="D588">
        <v>-0.55800000000000005</v>
      </c>
      <c r="E588">
        <v>-0.47</v>
      </c>
      <c r="F588">
        <v>0.27</v>
      </c>
      <c r="G588" t="s">
        <v>838</v>
      </c>
      <c r="H588">
        <v>11</v>
      </c>
    </row>
    <row r="589" spans="1:8">
      <c r="A589" t="s">
        <v>839</v>
      </c>
      <c r="B589">
        <v>1984</v>
      </c>
      <c r="C589">
        <v>1367.8710000000001</v>
      </c>
      <c r="D589">
        <v>-0.55800000000000005</v>
      </c>
      <c r="E589">
        <v>-0.47</v>
      </c>
      <c r="F589">
        <v>0.27</v>
      </c>
      <c r="G589" t="s">
        <v>838</v>
      </c>
      <c r="H589">
        <v>11</v>
      </c>
    </row>
    <row r="590" spans="1:8">
      <c r="A590" t="s">
        <v>839</v>
      </c>
      <c r="B590">
        <v>1984</v>
      </c>
      <c r="C590">
        <v>1492.9380000000001</v>
      </c>
      <c r="D590">
        <v>-0.55800000000000005</v>
      </c>
      <c r="E590">
        <v>-0.47</v>
      </c>
      <c r="F590">
        <v>0.27</v>
      </c>
      <c r="G590" t="s">
        <v>838</v>
      </c>
      <c r="H590">
        <v>15</v>
      </c>
    </row>
    <row r="591" spans="1:8">
      <c r="A591" t="s">
        <v>839</v>
      </c>
      <c r="B591">
        <v>1984</v>
      </c>
      <c r="C591">
        <v>1422.5029999999999</v>
      </c>
      <c r="D591">
        <v>-0.55800000000000005</v>
      </c>
      <c r="E591">
        <v>-0.47</v>
      </c>
      <c r="F591">
        <v>0.27</v>
      </c>
      <c r="G591" t="s">
        <v>838</v>
      </c>
      <c r="H591">
        <v>11</v>
      </c>
    </row>
    <row r="592" spans="1:8">
      <c r="A592" t="s">
        <v>839</v>
      </c>
      <c r="B592">
        <v>1984</v>
      </c>
      <c r="C592">
        <v>1639.5</v>
      </c>
      <c r="D592">
        <v>-0.55800000000000005</v>
      </c>
      <c r="E592">
        <v>-0.47</v>
      </c>
      <c r="F592">
        <v>0.27</v>
      </c>
      <c r="G592" t="s">
        <v>838</v>
      </c>
      <c r="H592">
        <v>11</v>
      </c>
    </row>
    <row r="593" spans="1:8">
      <c r="A593" t="s">
        <v>839</v>
      </c>
      <c r="B593">
        <v>1984</v>
      </c>
      <c r="C593">
        <v>1470.847</v>
      </c>
      <c r="D593">
        <v>-0.55800000000000005</v>
      </c>
      <c r="E593">
        <v>-0.47</v>
      </c>
      <c r="F593">
        <v>0.27</v>
      </c>
      <c r="G593" t="s">
        <v>838</v>
      </c>
      <c r="H593">
        <v>16</v>
      </c>
    </row>
    <row r="594" spans="1:8">
      <c r="A594" t="s">
        <v>839</v>
      </c>
      <c r="B594">
        <v>1997</v>
      </c>
      <c r="C594">
        <v>1335.704</v>
      </c>
      <c r="D594">
        <v>2.258</v>
      </c>
      <c r="E594">
        <v>-0.56200000000000006</v>
      </c>
      <c r="F594">
        <v>0.27</v>
      </c>
      <c r="G594" t="s">
        <v>837</v>
      </c>
      <c r="H594">
        <v>5</v>
      </c>
    </row>
    <row r="595" spans="1:8">
      <c r="A595" t="s">
        <v>839</v>
      </c>
      <c r="B595">
        <v>1984</v>
      </c>
      <c r="C595">
        <v>1584.604</v>
      </c>
      <c r="D595">
        <v>-0.55800000000000005</v>
      </c>
      <c r="E595">
        <v>-0.47</v>
      </c>
      <c r="F595">
        <v>0.27</v>
      </c>
      <c r="G595" t="s">
        <v>838</v>
      </c>
      <c r="H595">
        <v>20</v>
      </c>
    </row>
    <row r="596" spans="1:8">
      <c r="A596" t="s">
        <v>839</v>
      </c>
      <c r="B596">
        <v>1997</v>
      </c>
      <c r="C596">
        <v>1509.902</v>
      </c>
      <c r="D596">
        <v>2.258</v>
      </c>
      <c r="E596">
        <v>-0.56200000000000006</v>
      </c>
      <c r="F596">
        <v>0.27</v>
      </c>
      <c r="G596" t="s">
        <v>837</v>
      </c>
      <c r="H596">
        <v>9</v>
      </c>
    </row>
    <row r="597" spans="1:8">
      <c r="A597" t="s">
        <v>839</v>
      </c>
      <c r="B597">
        <v>1997</v>
      </c>
      <c r="C597">
        <v>1580.6130000000001</v>
      </c>
      <c r="D597">
        <v>2.258</v>
      </c>
      <c r="E597">
        <v>-0.56200000000000006</v>
      </c>
      <c r="F597">
        <v>0.27</v>
      </c>
      <c r="G597" t="s">
        <v>837</v>
      </c>
      <c r="H597">
        <v>9</v>
      </c>
    </row>
    <row r="598" spans="1:8">
      <c r="A598" t="s">
        <v>839</v>
      </c>
      <c r="B598">
        <v>1997</v>
      </c>
      <c r="C598">
        <v>1531.239</v>
      </c>
      <c r="D598">
        <v>2.258</v>
      </c>
      <c r="E598">
        <v>-0.56200000000000006</v>
      </c>
      <c r="F598">
        <v>0.27</v>
      </c>
      <c r="G598" t="s">
        <v>837</v>
      </c>
      <c r="H598">
        <v>10</v>
      </c>
    </row>
    <row r="599" spans="1:8">
      <c r="A599" t="s">
        <v>839</v>
      </c>
      <c r="B599">
        <v>1997</v>
      </c>
      <c r="C599">
        <v>1354.4829999999999</v>
      </c>
      <c r="D599">
        <v>2.258</v>
      </c>
      <c r="E599">
        <v>-0.56200000000000006</v>
      </c>
      <c r="F599">
        <v>0.27</v>
      </c>
      <c r="G599" t="s">
        <v>837</v>
      </c>
      <c r="H599">
        <v>10</v>
      </c>
    </row>
    <row r="600" spans="1:8">
      <c r="A600" t="s">
        <v>839</v>
      </c>
      <c r="B600">
        <v>1984</v>
      </c>
      <c r="C600">
        <v>1496.1959999999999</v>
      </c>
      <c r="D600">
        <v>-0.55800000000000005</v>
      </c>
      <c r="E600">
        <v>-0.47</v>
      </c>
      <c r="F600">
        <v>0.27</v>
      </c>
      <c r="G600" t="s">
        <v>838</v>
      </c>
      <c r="H600">
        <v>11</v>
      </c>
    </row>
    <row r="601" spans="1:8">
      <c r="A601" t="s">
        <v>839</v>
      </c>
      <c r="B601">
        <v>1966</v>
      </c>
      <c r="C601">
        <v>1614.7850000000001</v>
      </c>
      <c r="D601">
        <v>-0.96799999999999997</v>
      </c>
      <c r="E601">
        <v>-1.3620000000000001</v>
      </c>
      <c r="F601">
        <v>0.49199999999999999</v>
      </c>
      <c r="G601" t="s">
        <v>838</v>
      </c>
      <c r="H601">
        <v>14</v>
      </c>
    </row>
    <row r="602" spans="1:8">
      <c r="A602" t="s">
        <v>839</v>
      </c>
      <c r="B602">
        <v>1966</v>
      </c>
      <c r="C602">
        <v>1664.828</v>
      </c>
      <c r="D602">
        <v>-0.96799999999999997</v>
      </c>
      <c r="E602">
        <v>-1.3620000000000001</v>
      </c>
      <c r="F602">
        <v>0.49199999999999999</v>
      </c>
      <c r="G602" t="s">
        <v>838</v>
      </c>
      <c r="H602">
        <v>15</v>
      </c>
    </row>
    <row r="603" spans="1:8">
      <c r="A603" t="s">
        <v>839</v>
      </c>
      <c r="B603">
        <v>1966</v>
      </c>
      <c r="C603">
        <v>1624.7729999999999</v>
      </c>
      <c r="D603">
        <v>-0.96799999999999997</v>
      </c>
      <c r="E603">
        <v>-1.3620000000000001</v>
      </c>
      <c r="F603">
        <v>0.49199999999999999</v>
      </c>
      <c r="G603" t="s">
        <v>838</v>
      </c>
      <c r="H603">
        <v>17</v>
      </c>
    </row>
    <row r="604" spans="1:8">
      <c r="A604" t="s">
        <v>839</v>
      </c>
      <c r="B604">
        <v>1966</v>
      </c>
      <c r="C604">
        <v>1714.4010000000001</v>
      </c>
      <c r="D604">
        <v>-0.96799999999999997</v>
      </c>
      <c r="E604">
        <v>-1.3620000000000001</v>
      </c>
      <c r="F604">
        <v>0.49199999999999999</v>
      </c>
      <c r="G604" t="s">
        <v>838</v>
      </c>
      <c r="H604">
        <v>17</v>
      </c>
    </row>
    <row r="605" spans="1:8">
      <c r="A605" t="s">
        <v>839</v>
      </c>
      <c r="B605">
        <v>1966</v>
      </c>
      <c r="C605">
        <v>1732.7929999999999</v>
      </c>
      <c r="D605">
        <v>-0.96799999999999997</v>
      </c>
      <c r="E605">
        <v>-1.3620000000000001</v>
      </c>
      <c r="F605">
        <v>0.49199999999999999</v>
      </c>
      <c r="G605" t="s">
        <v>838</v>
      </c>
      <c r="H605">
        <v>18</v>
      </c>
    </row>
    <row r="606" spans="1:8">
      <c r="A606" t="s">
        <v>839</v>
      </c>
      <c r="B606">
        <v>1966</v>
      </c>
      <c r="C606">
        <v>1552.4580000000001</v>
      </c>
      <c r="D606">
        <v>-0.96799999999999997</v>
      </c>
      <c r="E606">
        <v>-1.3620000000000001</v>
      </c>
      <c r="F606">
        <v>0.49199999999999999</v>
      </c>
      <c r="G606" t="s">
        <v>838</v>
      </c>
      <c r="H606">
        <v>18</v>
      </c>
    </row>
    <row r="607" spans="1:8">
      <c r="A607" t="s">
        <v>839</v>
      </c>
      <c r="B607">
        <v>1966</v>
      </c>
      <c r="C607">
        <v>1556.2840000000001</v>
      </c>
      <c r="D607">
        <v>-0.96799999999999997</v>
      </c>
      <c r="E607">
        <v>-1.3620000000000001</v>
      </c>
      <c r="F607">
        <v>0.49199999999999999</v>
      </c>
      <c r="G607" t="s">
        <v>838</v>
      </c>
      <c r="H607">
        <v>18</v>
      </c>
    </row>
    <row r="608" spans="1:8">
      <c r="A608" t="s">
        <v>839</v>
      </c>
      <c r="B608">
        <v>1965</v>
      </c>
      <c r="C608">
        <v>1479.1849999999999</v>
      </c>
      <c r="D608">
        <v>-1.236</v>
      </c>
      <c r="E608">
        <v>-1.452</v>
      </c>
      <c r="F608">
        <v>0.71499999999999997</v>
      </c>
      <c r="G608" t="s">
        <v>838</v>
      </c>
      <c r="H608">
        <v>7</v>
      </c>
    </row>
    <row r="609" spans="1:8">
      <c r="A609" t="s">
        <v>839</v>
      </c>
      <c r="B609">
        <v>1965</v>
      </c>
      <c r="C609">
        <v>1392.71</v>
      </c>
      <c r="D609">
        <v>-1.236</v>
      </c>
      <c r="E609">
        <v>-1.452</v>
      </c>
      <c r="F609">
        <v>0.71499999999999997</v>
      </c>
      <c r="G609" t="s">
        <v>838</v>
      </c>
      <c r="H609">
        <v>13</v>
      </c>
    </row>
    <row r="610" spans="1:8">
      <c r="A610" t="s">
        <v>839</v>
      </c>
      <c r="B610">
        <v>1965</v>
      </c>
      <c r="C610">
        <v>1420.0630000000001</v>
      </c>
      <c r="D610">
        <v>-1.236</v>
      </c>
      <c r="E610">
        <v>-1.452</v>
      </c>
      <c r="F610">
        <v>0.71499999999999997</v>
      </c>
      <c r="G610" t="s">
        <v>838</v>
      </c>
      <c r="H610">
        <v>15</v>
      </c>
    </row>
    <row r="611" spans="1:8">
      <c r="A611" t="s">
        <v>839</v>
      </c>
      <c r="B611">
        <v>1965</v>
      </c>
      <c r="C611">
        <v>1589.5440000000001</v>
      </c>
      <c r="D611">
        <v>-1.236</v>
      </c>
      <c r="E611">
        <v>-1.452</v>
      </c>
      <c r="F611">
        <v>0.71499999999999997</v>
      </c>
      <c r="G611" t="s">
        <v>838</v>
      </c>
      <c r="H611">
        <v>16</v>
      </c>
    </row>
    <row r="612" spans="1:8">
      <c r="A612" t="s">
        <v>839</v>
      </c>
      <c r="B612">
        <v>1981</v>
      </c>
      <c r="C612">
        <v>1814.327</v>
      </c>
      <c r="D612">
        <v>-1.427</v>
      </c>
      <c r="E612">
        <v>-1.006</v>
      </c>
      <c r="F612">
        <v>0.93700000000000006</v>
      </c>
      <c r="G612" t="s">
        <v>838</v>
      </c>
      <c r="H612">
        <v>7</v>
      </c>
    </row>
    <row r="613" spans="1:8">
      <c r="A613" t="s">
        <v>839</v>
      </c>
      <c r="B613">
        <v>1981</v>
      </c>
      <c r="C613">
        <v>1444.3330000000001</v>
      </c>
      <c r="D613">
        <v>-1.427</v>
      </c>
      <c r="E613">
        <v>-1.006</v>
      </c>
      <c r="F613">
        <v>0.93700000000000006</v>
      </c>
      <c r="G613" t="s">
        <v>838</v>
      </c>
      <c r="H613">
        <v>7</v>
      </c>
    </row>
    <row r="614" spans="1:8">
      <c r="A614" t="s">
        <v>839</v>
      </c>
      <c r="B614">
        <v>1981</v>
      </c>
      <c r="C614">
        <v>1499.0319999999999</v>
      </c>
      <c r="D614">
        <v>-1.427</v>
      </c>
      <c r="E614">
        <v>-1.006</v>
      </c>
      <c r="F614">
        <v>0.93700000000000006</v>
      </c>
      <c r="G614" t="s">
        <v>838</v>
      </c>
      <c r="H614">
        <v>12</v>
      </c>
    </row>
    <row r="615" spans="1:8">
      <c r="A615" t="s">
        <v>839</v>
      </c>
      <c r="B615">
        <v>1981</v>
      </c>
      <c r="C615">
        <v>1768.115</v>
      </c>
      <c r="D615">
        <v>-1.427</v>
      </c>
      <c r="E615">
        <v>-1.006</v>
      </c>
      <c r="F615">
        <v>0.93700000000000006</v>
      </c>
      <c r="G615" t="s">
        <v>838</v>
      </c>
      <c r="H615">
        <v>12</v>
      </c>
    </row>
    <row r="616" spans="1:8">
      <c r="A616" t="s">
        <v>839</v>
      </c>
      <c r="B616">
        <v>1981</v>
      </c>
      <c r="C616">
        <v>1654.9549999999999</v>
      </c>
      <c r="D616">
        <v>-1.427</v>
      </c>
      <c r="E616">
        <v>-1.006</v>
      </c>
      <c r="F616">
        <v>0.93700000000000006</v>
      </c>
      <c r="G616" t="s">
        <v>838</v>
      </c>
      <c r="H616">
        <v>13</v>
      </c>
    </row>
    <row r="617" spans="1:8">
      <c r="A617" t="s">
        <v>839</v>
      </c>
      <c r="B617">
        <v>1981</v>
      </c>
      <c r="C617">
        <v>1507.2729999999999</v>
      </c>
      <c r="D617">
        <v>-1.427</v>
      </c>
      <c r="E617">
        <v>-1.006</v>
      </c>
      <c r="F617">
        <v>0.93700000000000006</v>
      </c>
      <c r="G617" t="s">
        <v>838</v>
      </c>
      <c r="H617">
        <v>14</v>
      </c>
    </row>
    <row r="618" spans="1:8">
      <c r="A618" t="s">
        <v>839</v>
      </c>
      <c r="B618">
        <v>1981</v>
      </c>
      <c r="C618">
        <v>1697.05</v>
      </c>
      <c r="D618">
        <v>-1.427</v>
      </c>
      <c r="E618">
        <v>-1.006</v>
      </c>
      <c r="F618">
        <v>0.93700000000000006</v>
      </c>
      <c r="G618" t="s">
        <v>838</v>
      </c>
      <c r="H618">
        <v>14</v>
      </c>
    </row>
    <row r="619" spans="1:8">
      <c r="A619" t="s">
        <v>839</v>
      </c>
      <c r="B619">
        <v>1981</v>
      </c>
      <c r="C619">
        <v>1530.193</v>
      </c>
      <c r="D619">
        <v>-1.427</v>
      </c>
      <c r="E619">
        <v>-1.006</v>
      </c>
      <c r="F619">
        <v>0.93700000000000006</v>
      </c>
      <c r="G619" t="s">
        <v>838</v>
      </c>
      <c r="H619">
        <v>14</v>
      </c>
    </row>
    <row r="620" spans="1:8">
      <c r="A620" t="s">
        <v>839</v>
      </c>
      <c r="B620">
        <v>1981</v>
      </c>
      <c r="C620">
        <v>1643.672</v>
      </c>
      <c r="D620">
        <v>-1.427</v>
      </c>
      <c r="E620">
        <v>-1.006</v>
      </c>
      <c r="F620">
        <v>0.93700000000000006</v>
      </c>
      <c r="G620" t="s">
        <v>838</v>
      </c>
      <c r="H620">
        <v>14</v>
      </c>
    </row>
    <row r="621" spans="1:8">
      <c r="A621" t="s">
        <v>839</v>
      </c>
      <c r="B621">
        <v>1981</v>
      </c>
      <c r="C621">
        <v>1516.1010000000001</v>
      </c>
      <c r="D621">
        <v>-1.427</v>
      </c>
      <c r="E621">
        <v>-1.006</v>
      </c>
      <c r="F621">
        <v>0.93700000000000006</v>
      </c>
      <c r="G621" t="s">
        <v>838</v>
      </c>
      <c r="H621">
        <v>14</v>
      </c>
    </row>
    <row r="622" spans="1:8">
      <c r="A622" t="s">
        <v>839</v>
      </c>
      <c r="B622">
        <v>1981</v>
      </c>
      <c r="C622">
        <v>1564.9349999999999</v>
      </c>
      <c r="D622">
        <v>-1.427</v>
      </c>
      <c r="E622">
        <v>-1.006</v>
      </c>
      <c r="F622">
        <v>0.93700000000000006</v>
      </c>
      <c r="G622" t="s">
        <v>838</v>
      </c>
      <c r="H622">
        <v>14</v>
      </c>
    </row>
    <row r="623" spans="1:8">
      <c r="A623" t="s">
        <v>839</v>
      </c>
      <c r="B623">
        <v>1981</v>
      </c>
      <c r="C623">
        <v>1611.171</v>
      </c>
      <c r="D623">
        <v>-1.427</v>
      </c>
      <c r="E623">
        <v>-1.006</v>
      </c>
      <c r="F623">
        <v>0.93700000000000006</v>
      </c>
      <c r="G623" t="s">
        <v>838</v>
      </c>
      <c r="H623">
        <v>14</v>
      </c>
    </row>
    <row r="624" spans="1:8">
      <c r="A624" t="s">
        <v>839</v>
      </c>
      <c r="B624">
        <v>1981</v>
      </c>
      <c r="C624">
        <v>1495.567</v>
      </c>
      <c r="D624">
        <v>-1.427</v>
      </c>
      <c r="E624">
        <v>-1.006</v>
      </c>
      <c r="F624">
        <v>0.93700000000000006</v>
      </c>
      <c r="G624" t="s">
        <v>838</v>
      </c>
      <c r="H624">
        <v>14</v>
      </c>
    </row>
    <row r="625" spans="1:8">
      <c r="A625" t="s">
        <v>839</v>
      </c>
      <c r="B625">
        <v>1981</v>
      </c>
      <c r="C625">
        <v>1542.125</v>
      </c>
      <c r="D625">
        <v>-1.427</v>
      </c>
      <c r="E625">
        <v>-1.006</v>
      </c>
      <c r="F625">
        <v>0.93700000000000006</v>
      </c>
      <c r="G625" t="s">
        <v>838</v>
      </c>
      <c r="H625">
        <v>19</v>
      </c>
    </row>
    <row r="626" spans="1:8">
      <c r="A626" t="s">
        <v>839</v>
      </c>
      <c r="B626">
        <v>1981</v>
      </c>
      <c r="C626">
        <v>1586.5719999999999</v>
      </c>
      <c r="D626">
        <v>-1.427</v>
      </c>
      <c r="E626">
        <v>-1.006</v>
      </c>
      <c r="F626">
        <v>0.93700000000000006</v>
      </c>
      <c r="G626" t="s">
        <v>838</v>
      </c>
      <c r="H626">
        <v>11</v>
      </c>
    </row>
    <row r="627" spans="1:8">
      <c r="A627" t="s">
        <v>839</v>
      </c>
      <c r="B627">
        <v>1974</v>
      </c>
      <c r="C627">
        <v>1495.95</v>
      </c>
      <c r="D627">
        <v>0.12</v>
      </c>
      <c r="E627">
        <v>0.45500000000000002</v>
      </c>
      <c r="F627">
        <v>1.048</v>
      </c>
      <c r="G627" t="s">
        <v>838</v>
      </c>
      <c r="H627">
        <v>11</v>
      </c>
    </row>
    <row r="628" spans="1:8">
      <c r="A628" t="s">
        <v>839</v>
      </c>
      <c r="B628">
        <v>1974</v>
      </c>
      <c r="C628">
        <v>1695.5239999999999</v>
      </c>
      <c r="D628">
        <v>0.12</v>
      </c>
      <c r="E628">
        <v>0.45500000000000002</v>
      </c>
      <c r="F628">
        <v>1.048</v>
      </c>
      <c r="G628" t="s">
        <v>838</v>
      </c>
      <c r="H628">
        <v>14</v>
      </c>
    </row>
    <row r="629" spans="1:8">
      <c r="A629" t="s">
        <v>839</v>
      </c>
      <c r="B629">
        <v>1974</v>
      </c>
      <c r="C629">
        <v>1594.539</v>
      </c>
      <c r="D629">
        <v>0.12</v>
      </c>
      <c r="E629">
        <v>0.45500000000000002</v>
      </c>
      <c r="F629">
        <v>1.048</v>
      </c>
      <c r="G629" t="s">
        <v>838</v>
      </c>
      <c r="H629">
        <v>15</v>
      </c>
    </row>
    <row r="630" spans="1:8">
      <c r="A630" t="s">
        <v>839</v>
      </c>
      <c r="B630">
        <v>1974</v>
      </c>
      <c r="C630">
        <v>1583.9169999999999</v>
      </c>
      <c r="D630">
        <v>0.12</v>
      </c>
      <c r="E630">
        <v>0.45500000000000002</v>
      </c>
      <c r="F630">
        <v>1.048</v>
      </c>
      <c r="G630" t="s">
        <v>838</v>
      </c>
      <c r="H630">
        <v>16</v>
      </c>
    </row>
    <row r="631" spans="1:8">
      <c r="A631" t="s">
        <v>839</v>
      </c>
      <c r="B631">
        <v>1974</v>
      </c>
      <c r="C631">
        <v>1509.799</v>
      </c>
      <c r="D631">
        <v>0.12</v>
      </c>
      <c r="E631">
        <v>0.45500000000000002</v>
      </c>
      <c r="F631">
        <v>1.048</v>
      </c>
      <c r="G631" t="s">
        <v>838</v>
      </c>
      <c r="H631">
        <v>18</v>
      </c>
    </row>
    <row r="632" spans="1:8">
      <c r="A632" t="s">
        <v>839</v>
      </c>
      <c r="B632">
        <v>1974</v>
      </c>
      <c r="C632">
        <v>1513.6</v>
      </c>
      <c r="D632">
        <v>0.12</v>
      </c>
      <c r="E632">
        <v>0.45500000000000002</v>
      </c>
      <c r="F632">
        <v>1.048</v>
      </c>
      <c r="G632" t="s">
        <v>838</v>
      </c>
      <c r="H632">
        <v>19</v>
      </c>
    </row>
    <row r="633" spans="1:8">
      <c r="A633" t="s">
        <v>839</v>
      </c>
      <c r="B633">
        <v>1977</v>
      </c>
      <c r="C633">
        <v>1543.6679999999999</v>
      </c>
      <c r="D633">
        <v>-0.91100000000000003</v>
      </c>
      <c r="E633">
        <v>-0.39800000000000002</v>
      </c>
      <c r="F633">
        <v>1.3819999999999999</v>
      </c>
      <c r="G633" t="s">
        <v>838</v>
      </c>
      <c r="H633">
        <v>11</v>
      </c>
    </row>
    <row r="634" spans="1:8">
      <c r="A634" t="s">
        <v>839</v>
      </c>
      <c r="B634">
        <v>1977</v>
      </c>
      <c r="C634">
        <v>1572.671</v>
      </c>
      <c r="D634">
        <v>-0.91100000000000003</v>
      </c>
      <c r="E634">
        <v>-0.39800000000000002</v>
      </c>
      <c r="F634">
        <v>1.3819999999999999</v>
      </c>
      <c r="G634" t="s">
        <v>838</v>
      </c>
      <c r="H634">
        <v>14</v>
      </c>
    </row>
    <row r="635" spans="1:8">
      <c r="A635" t="s">
        <v>839</v>
      </c>
      <c r="B635">
        <v>1977</v>
      </c>
      <c r="C635">
        <v>1532.587</v>
      </c>
      <c r="D635">
        <v>-0.91100000000000003</v>
      </c>
      <c r="E635">
        <v>-0.39800000000000002</v>
      </c>
      <c r="F635">
        <v>1.3819999999999999</v>
      </c>
      <c r="G635" t="s">
        <v>838</v>
      </c>
      <c r="H635">
        <v>14</v>
      </c>
    </row>
    <row r="636" spans="1:8">
      <c r="A636" t="s">
        <v>839</v>
      </c>
      <c r="B636">
        <v>1977</v>
      </c>
      <c r="C636">
        <v>1578.6679999999999</v>
      </c>
      <c r="D636">
        <v>-0.91100000000000003</v>
      </c>
      <c r="E636">
        <v>-0.39800000000000002</v>
      </c>
      <c r="F636">
        <v>1.3819999999999999</v>
      </c>
      <c r="G636" t="s">
        <v>838</v>
      </c>
      <c r="H636">
        <v>14</v>
      </c>
    </row>
    <row r="637" spans="1:8">
      <c r="A637" t="s">
        <v>839</v>
      </c>
      <c r="B637">
        <v>1978</v>
      </c>
      <c r="C637">
        <v>1637.3</v>
      </c>
      <c r="D637">
        <v>-1.78</v>
      </c>
      <c r="E637">
        <v>-0.747</v>
      </c>
      <c r="F637">
        <v>2.0489999999999999</v>
      </c>
      <c r="G637" t="s">
        <v>838</v>
      </c>
      <c r="H637">
        <v>10</v>
      </c>
    </row>
    <row r="638" spans="1:8">
      <c r="A638" t="s">
        <v>839</v>
      </c>
      <c r="B638">
        <v>1978</v>
      </c>
      <c r="C638">
        <v>1662.021</v>
      </c>
      <c r="D638">
        <v>-1.78</v>
      </c>
      <c r="E638">
        <v>-0.747</v>
      </c>
      <c r="F638">
        <v>2.0489999999999999</v>
      </c>
      <c r="G638" t="s">
        <v>838</v>
      </c>
      <c r="H638">
        <v>11</v>
      </c>
    </row>
    <row r="639" spans="1:8">
      <c r="A639" t="s">
        <v>839</v>
      </c>
      <c r="B639">
        <v>1978</v>
      </c>
      <c r="C639">
        <v>1504.7629999999999</v>
      </c>
      <c r="D639">
        <v>-1.78</v>
      </c>
      <c r="E639">
        <v>-0.747</v>
      </c>
      <c r="F639">
        <v>2.0489999999999999</v>
      </c>
      <c r="G639" t="s">
        <v>838</v>
      </c>
      <c r="H639">
        <v>12</v>
      </c>
    </row>
    <row r="640" spans="1:8">
      <c r="A640" t="s">
        <v>839</v>
      </c>
      <c r="B640">
        <v>1978</v>
      </c>
      <c r="C640">
        <v>1684.192</v>
      </c>
      <c r="D640">
        <v>-1.78</v>
      </c>
      <c r="E640">
        <v>-0.747</v>
      </c>
      <c r="F640">
        <v>2.0489999999999999</v>
      </c>
      <c r="G640" t="s">
        <v>838</v>
      </c>
      <c r="H640">
        <v>13</v>
      </c>
    </row>
    <row r="641" spans="1:8">
      <c r="A641" t="s">
        <v>839</v>
      </c>
      <c r="B641">
        <v>1978</v>
      </c>
      <c r="C641">
        <v>1602.5309999999999</v>
      </c>
      <c r="D641">
        <v>-1.78</v>
      </c>
      <c r="E641">
        <v>-0.747</v>
      </c>
      <c r="F641">
        <v>2.0489999999999999</v>
      </c>
      <c r="G641" t="s">
        <v>838</v>
      </c>
      <c r="H641">
        <v>17</v>
      </c>
    </row>
    <row r="642" spans="1:8">
      <c r="A642" t="s">
        <v>839</v>
      </c>
      <c r="B642">
        <v>1975</v>
      </c>
      <c r="C642">
        <v>1685.595</v>
      </c>
      <c r="D642">
        <v>0.377</v>
      </c>
      <c r="E642">
        <v>0.24</v>
      </c>
      <c r="F642">
        <v>2.16</v>
      </c>
      <c r="G642" t="s">
        <v>837</v>
      </c>
      <c r="H642">
        <v>12</v>
      </c>
    </row>
    <row r="643" spans="1:8">
      <c r="A643" t="s">
        <v>839</v>
      </c>
      <c r="B643">
        <v>1975</v>
      </c>
      <c r="C643">
        <v>1415.6379999999999</v>
      </c>
      <c r="D643">
        <v>0.377</v>
      </c>
      <c r="E643">
        <v>0.24</v>
      </c>
      <c r="F643">
        <v>2.16</v>
      </c>
      <c r="G643" t="s">
        <v>837</v>
      </c>
      <c r="H643">
        <v>12</v>
      </c>
    </row>
    <row r="644" spans="1:8">
      <c r="A644" t="s">
        <v>839</v>
      </c>
      <c r="B644">
        <v>1979</v>
      </c>
      <c r="C644">
        <v>1517.19</v>
      </c>
      <c r="D644">
        <v>-0.13800000000000001</v>
      </c>
      <c r="E644">
        <v>-0.70499999999999996</v>
      </c>
      <c r="F644">
        <v>2.3820000000000001</v>
      </c>
      <c r="G644" t="s">
        <v>838</v>
      </c>
      <c r="H644">
        <v>8</v>
      </c>
    </row>
    <row r="645" spans="1:8">
      <c r="A645" t="s">
        <v>839</v>
      </c>
      <c r="B645">
        <v>1979</v>
      </c>
      <c r="C645">
        <v>1611.8040000000001</v>
      </c>
      <c r="D645">
        <v>-0.13800000000000001</v>
      </c>
      <c r="E645">
        <v>-0.70499999999999996</v>
      </c>
      <c r="F645">
        <v>2.3820000000000001</v>
      </c>
      <c r="G645" t="s">
        <v>838</v>
      </c>
      <c r="H645">
        <v>8</v>
      </c>
    </row>
    <row r="646" spans="1:8">
      <c r="A646" t="s">
        <v>839</v>
      </c>
      <c r="B646">
        <v>1979</v>
      </c>
      <c r="C646">
        <v>1413.048</v>
      </c>
      <c r="D646">
        <v>-0.13800000000000001</v>
      </c>
      <c r="E646">
        <v>-0.70499999999999996</v>
      </c>
      <c r="F646">
        <v>2.3820000000000001</v>
      </c>
      <c r="G646" t="s">
        <v>838</v>
      </c>
      <c r="H646">
        <v>10</v>
      </c>
    </row>
    <row r="647" spans="1:8">
      <c r="A647" t="s">
        <v>839</v>
      </c>
      <c r="B647">
        <v>1979</v>
      </c>
      <c r="C647">
        <v>1567.579</v>
      </c>
      <c r="D647">
        <v>-0.13800000000000001</v>
      </c>
      <c r="E647">
        <v>-0.70499999999999996</v>
      </c>
      <c r="F647">
        <v>2.3820000000000001</v>
      </c>
      <c r="G647" t="s">
        <v>838</v>
      </c>
      <c r="H647">
        <v>13</v>
      </c>
    </row>
    <row r="648" spans="1:8">
      <c r="A648" t="s">
        <v>839</v>
      </c>
      <c r="B648">
        <v>1979</v>
      </c>
      <c r="C648">
        <v>1495.203</v>
      </c>
      <c r="D648">
        <v>-0.13800000000000001</v>
      </c>
      <c r="E648">
        <v>-0.70499999999999996</v>
      </c>
      <c r="F648">
        <v>2.3820000000000001</v>
      </c>
      <c r="G648" t="s">
        <v>838</v>
      </c>
      <c r="H648">
        <v>16</v>
      </c>
    </row>
    <row r="649" spans="1:8">
      <c r="A649" t="s">
        <v>839</v>
      </c>
      <c r="B649">
        <v>1979</v>
      </c>
      <c r="C649">
        <v>1660.4290000000001</v>
      </c>
      <c r="D649">
        <v>-0.13800000000000001</v>
      </c>
      <c r="E649">
        <v>-0.70499999999999996</v>
      </c>
      <c r="F649">
        <v>2.3820000000000001</v>
      </c>
      <c r="G649" t="s">
        <v>838</v>
      </c>
      <c r="H649">
        <v>16</v>
      </c>
    </row>
    <row r="650" spans="1:8">
      <c r="A650" t="s">
        <v>839</v>
      </c>
      <c r="B650">
        <v>1979</v>
      </c>
      <c r="C650">
        <v>1370.549</v>
      </c>
      <c r="D650">
        <v>-0.13800000000000001</v>
      </c>
      <c r="E650">
        <v>-0.70499999999999996</v>
      </c>
      <c r="F650">
        <v>2.3820000000000001</v>
      </c>
      <c r="G650" t="s">
        <v>838</v>
      </c>
      <c r="H650">
        <v>16</v>
      </c>
    </row>
    <row r="651" spans="1:8">
      <c r="A651" t="s">
        <v>839</v>
      </c>
      <c r="B651">
        <v>1979</v>
      </c>
      <c r="C651">
        <v>1585.8689999999999</v>
      </c>
      <c r="D651">
        <v>-0.13800000000000001</v>
      </c>
      <c r="E651">
        <v>-0.70499999999999996</v>
      </c>
      <c r="F651">
        <v>2.3820000000000001</v>
      </c>
      <c r="G651" t="s">
        <v>838</v>
      </c>
      <c r="H651">
        <v>16</v>
      </c>
    </row>
    <row r="652" spans="1:8">
      <c r="A652" t="s">
        <v>839</v>
      </c>
      <c r="B652">
        <v>1976</v>
      </c>
      <c r="C652">
        <v>1408.098</v>
      </c>
      <c r="D652">
        <v>-0.625</v>
      </c>
      <c r="E652">
        <v>8.9999999999999993E-3</v>
      </c>
      <c r="F652">
        <v>2.4929999999999999</v>
      </c>
      <c r="G652" t="s">
        <v>838</v>
      </c>
      <c r="H652">
        <v>10</v>
      </c>
    </row>
    <row r="653" spans="1:8">
      <c r="A653" t="s">
        <v>839</v>
      </c>
      <c r="B653">
        <v>1976</v>
      </c>
      <c r="C653">
        <v>1606.076</v>
      </c>
      <c r="D653">
        <v>-0.625</v>
      </c>
      <c r="E653">
        <v>8.9999999999999993E-3</v>
      </c>
      <c r="F653">
        <v>2.4929999999999999</v>
      </c>
      <c r="G653" t="s">
        <v>838</v>
      </c>
      <c r="H653">
        <v>17</v>
      </c>
    </row>
    <row r="654" spans="1:8">
      <c r="A654" t="s">
        <v>839</v>
      </c>
      <c r="B654">
        <v>1976</v>
      </c>
      <c r="C654">
        <v>1544.5940000000001</v>
      </c>
      <c r="D654">
        <v>-0.625</v>
      </c>
      <c r="E654">
        <v>8.9999999999999993E-3</v>
      </c>
      <c r="F654">
        <v>2.4929999999999999</v>
      </c>
      <c r="G654" t="s">
        <v>838</v>
      </c>
      <c r="H654">
        <v>16</v>
      </c>
    </row>
    <row r="655" spans="1:8">
      <c r="A655" t="s">
        <v>839</v>
      </c>
      <c r="B655">
        <v>1976</v>
      </c>
      <c r="C655">
        <v>1656.5889999999999</v>
      </c>
      <c r="D655">
        <v>-0.625</v>
      </c>
      <c r="E655">
        <v>8.9999999999999993E-3</v>
      </c>
      <c r="F655">
        <v>2.4929999999999999</v>
      </c>
      <c r="G655" t="s">
        <v>838</v>
      </c>
      <c r="H655">
        <v>8</v>
      </c>
    </row>
    <row r="656" spans="1:8">
      <c r="A656" t="s">
        <v>839</v>
      </c>
      <c r="B656">
        <v>1980</v>
      </c>
      <c r="C656">
        <v>2059.1370000000002</v>
      </c>
      <c r="D656">
        <v>0.65400000000000003</v>
      </c>
      <c r="E656">
        <v>-0.93500000000000005</v>
      </c>
      <c r="F656">
        <v>3.16</v>
      </c>
      <c r="G656" t="s">
        <v>837</v>
      </c>
      <c r="H656">
        <v>7</v>
      </c>
    </row>
    <row r="657" spans="1:8">
      <c r="A657" t="s">
        <v>839</v>
      </c>
      <c r="B657">
        <v>1980</v>
      </c>
      <c r="C657">
        <v>1584.5930000000001</v>
      </c>
      <c r="D657">
        <v>0.65400000000000003</v>
      </c>
      <c r="E657">
        <v>-0.93500000000000005</v>
      </c>
      <c r="F657">
        <v>3.16</v>
      </c>
      <c r="G657" t="s">
        <v>837</v>
      </c>
      <c r="H657">
        <v>8</v>
      </c>
    </row>
    <row r="658" spans="1:8">
      <c r="A658" t="s">
        <v>839</v>
      </c>
      <c r="B658">
        <v>1980</v>
      </c>
      <c r="C658">
        <v>1588.81</v>
      </c>
      <c r="D658">
        <v>0.65400000000000003</v>
      </c>
      <c r="E658">
        <v>-0.93500000000000005</v>
      </c>
      <c r="F658">
        <v>3.16</v>
      </c>
      <c r="G658" t="s">
        <v>837</v>
      </c>
      <c r="H658">
        <v>15</v>
      </c>
    </row>
    <row r="659" spans="1:8">
      <c r="A659" t="s">
        <v>839</v>
      </c>
      <c r="B659">
        <v>1980</v>
      </c>
      <c r="C659">
        <v>1588.6610000000001</v>
      </c>
      <c r="D659">
        <v>0.65400000000000003</v>
      </c>
      <c r="E659">
        <v>-0.93500000000000005</v>
      </c>
      <c r="F659">
        <v>3.16</v>
      </c>
      <c r="G659" t="s">
        <v>837</v>
      </c>
      <c r="H659">
        <v>15</v>
      </c>
    </row>
    <row r="660" spans="1:8">
      <c r="A660" t="s">
        <v>839</v>
      </c>
      <c r="B660">
        <v>1980</v>
      </c>
      <c r="C660">
        <v>1590.482</v>
      </c>
      <c r="D660">
        <v>0.65400000000000003</v>
      </c>
      <c r="E660">
        <v>-0.93500000000000005</v>
      </c>
      <c r="F660">
        <v>3.16</v>
      </c>
      <c r="G660" t="s">
        <v>837</v>
      </c>
      <c r="H660">
        <v>15</v>
      </c>
    </row>
    <row r="661" spans="1:8">
      <c r="A661" t="s">
        <v>839</v>
      </c>
      <c r="B661">
        <v>1980</v>
      </c>
      <c r="C661">
        <v>1391.0730000000001</v>
      </c>
      <c r="D661">
        <v>0.65400000000000003</v>
      </c>
      <c r="E661">
        <v>-0.93500000000000005</v>
      </c>
      <c r="F661">
        <v>3.16</v>
      </c>
      <c r="G661" t="s">
        <v>837</v>
      </c>
      <c r="H661">
        <v>15</v>
      </c>
    </row>
    <row r="662" spans="1:8">
      <c r="A662" t="s">
        <v>839</v>
      </c>
      <c r="B662">
        <v>1980</v>
      </c>
      <c r="C662">
        <v>1641.9449999999999</v>
      </c>
      <c r="D662">
        <v>0.65400000000000003</v>
      </c>
      <c r="E662">
        <v>-0.93500000000000005</v>
      </c>
      <c r="F662">
        <v>3.16</v>
      </c>
      <c r="G662" t="s">
        <v>837</v>
      </c>
      <c r="H662">
        <v>17</v>
      </c>
    </row>
    <row r="663" spans="1:8">
      <c r="A663" t="s">
        <v>839</v>
      </c>
      <c r="B663">
        <v>1980</v>
      </c>
      <c r="C663">
        <v>1660.9010000000001</v>
      </c>
      <c r="D663">
        <v>0.65400000000000003</v>
      </c>
      <c r="E663">
        <v>-0.93500000000000005</v>
      </c>
      <c r="F663">
        <v>3.16</v>
      </c>
      <c r="G663" t="s">
        <v>837</v>
      </c>
      <c r="H663">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4"/>
  <sheetViews>
    <sheetView workbookViewId="0">
      <selection activeCell="M1" sqref="M1"/>
    </sheetView>
  </sheetViews>
  <sheetFormatPr defaultColWidth="8.85546875" defaultRowHeight="15"/>
  <sheetData>
    <row r="1" spans="1:13">
      <c r="A1" t="s">
        <v>3</v>
      </c>
      <c r="B1" t="s">
        <v>840</v>
      </c>
      <c r="C1" t="s">
        <v>841</v>
      </c>
      <c r="D1" t="s">
        <v>842</v>
      </c>
      <c r="E1" t="s">
        <v>843</v>
      </c>
      <c r="F1" t="s">
        <v>844</v>
      </c>
      <c r="G1" t="s">
        <v>845</v>
      </c>
      <c r="H1" t="s">
        <v>846</v>
      </c>
      <c r="I1" t="s">
        <v>847</v>
      </c>
      <c r="J1" t="s">
        <v>848</v>
      </c>
      <c r="K1" t="s">
        <v>849</v>
      </c>
      <c r="L1" t="s">
        <v>850</v>
      </c>
      <c r="M1" t="s">
        <v>851</v>
      </c>
    </row>
    <row r="2" spans="1:13">
      <c r="A2">
        <v>2004</v>
      </c>
      <c r="B2">
        <v>1</v>
      </c>
      <c r="C2">
        <v>1</v>
      </c>
      <c r="D2">
        <v>0.70299999999999996</v>
      </c>
      <c r="E2">
        <v>0.81499999999999995</v>
      </c>
      <c r="F2">
        <v>0.52</v>
      </c>
      <c r="G2">
        <v>0.94599999999999995</v>
      </c>
      <c r="H2">
        <v>0.48699999999999999</v>
      </c>
      <c r="I2">
        <v>0.151</v>
      </c>
      <c r="J2">
        <v>0.43</v>
      </c>
      <c r="K2">
        <v>42.41</v>
      </c>
      <c r="L2">
        <v>0.19400000000000001</v>
      </c>
      <c r="M2">
        <v>750</v>
      </c>
    </row>
    <row r="3" spans="1:13">
      <c r="A3">
        <v>2004</v>
      </c>
      <c r="B3">
        <v>2</v>
      </c>
      <c r="C3">
        <v>1</v>
      </c>
      <c r="D3">
        <v>1.7450000000000001</v>
      </c>
      <c r="E3">
        <v>1.8680000000000001</v>
      </c>
      <c r="F3">
        <v>0.26</v>
      </c>
      <c r="G3">
        <v>1.5209999999999999</v>
      </c>
      <c r="H3">
        <v>0.33200000000000002</v>
      </c>
      <c r="I3">
        <v>1.006</v>
      </c>
      <c r="J3">
        <v>0.18</v>
      </c>
      <c r="K3">
        <v>42.41</v>
      </c>
      <c r="L3">
        <v>0.19400000000000001</v>
      </c>
      <c r="M3">
        <v>750</v>
      </c>
    </row>
    <row r="4" spans="1:13">
      <c r="A4">
        <v>2004</v>
      </c>
      <c r="B4">
        <v>3</v>
      </c>
      <c r="C4">
        <v>1</v>
      </c>
      <c r="D4">
        <v>1.0680000000000001</v>
      </c>
      <c r="E4">
        <v>1.1990000000000001</v>
      </c>
      <c r="F4">
        <v>0.44</v>
      </c>
      <c r="G4">
        <v>1.6379999999999999</v>
      </c>
      <c r="H4">
        <v>0.33600000000000002</v>
      </c>
      <c r="I4">
        <v>-3.5000000000000003E-2</v>
      </c>
      <c r="J4">
        <v>0.34</v>
      </c>
      <c r="K4">
        <v>42.41</v>
      </c>
      <c r="L4">
        <v>0.19400000000000001</v>
      </c>
      <c r="M4">
        <v>750</v>
      </c>
    </row>
    <row r="5" spans="1:13">
      <c r="A5">
        <v>2004</v>
      </c>
      <c r="B5">
        <v>4</v>
      </c>
      <c r="C5">
        <v>1</v>
      </c>
      <c r="D5">
        <v>1.712</v>
      </c>
      <c r="E5">
        <v>1.855</v>
      </c>
      <c r="F5">
        <v>0.11</v>
      </c>
      <c r="G5">
        <v>2.4300000000000002</v>
      </c>
      <c r="H5">
        <v>6.5000000000000002E-2</v>
      </c>
      <c r="I5">
        <v>0.43099999999999999</v>
      </c>
      <c r="J5">
        <v>0.1</v>
      </c>
      <c r="K5">
        <v>42.41</v>
      </c>
      <c r="L5">
        <v>0.19400000000000001</v>
      </c>
      <c r="M5">
        <v>750</v>
      </c>
    </row>
    <row r="6" spans="1:13">
      <c r="A6">
        <v>2004</v>
      </c>
      <c r="B6">
        <v>5</v>
      </c>
      <c r="C6">
        <v>1</v>
      </c>
      <c r="D6">
        <v>1.0389999999999999</v>
      </c>
      <c r="E6">
        <v>1.165</v>
      </c>
      <c r="F6">
        <v>0.31</v>
      </c>
      <c r="G6">
        <v>0.49199999999999999</v>
      </c>
      <c r="H6">
        <v>0.46800000000000003</v>
      </c>
      <c r="I6">
        <v>1.2370000000000001</v>
      </c>
      <c r="J6">
        <v>0.11</v>
      </c>
      <c r="K6">
        <v>42.41</v>
      </c>
      <c r="L6">
        <v>0.19400000000000001</v>
      </c>
      <c r="M6">
        <v>750</v>
      </c>
    </row>
    <row r="7" spans="1:13">
      <c r="A7">
        <v>2004</v>
      </c>
      <c r="B7">
        <v>6</v>
      </c>
      <c r="C7">
        <v>0</v>
      </c>
      <c r="D7">
        <v>1.3580000000000001</v>
      </c>
      <c r="E7">
        <v>1.4670000000000001</v>
      </c>
      <c r="F7">
        <v>0.42</v>
      </c>
      <c r="G7">
        <v>1.4670000000000001</v>
      </c>
      <c r="H7">
        <v>0.42</v>
      </c>
      <c r="I7">
        <v>0.42599999999999999</v>
      </c>
      <c r="J7">
        <v>0.42</v>
      </c>
      <c r="K7">
        <v>42.41</v>
      </c>
      <c r="L7">
        <v>0.19400000000000001</v>
      </c>
      <c r="M7">
        <v>750</v>
      </c>
    </row>
    <row r="8" spans="1:13">
      <c r="A8">
        <v>2004</v>
      </c>
      <c r="B8">
        <v>7</v>
      </c>
      <c r="C8">
        <v>0</v>
      </c>
      <c r="D8">
        <v>1.044</v>
      </c>
      <c r="E8">
        <v>1.1339999999999999</v>
      </c>
      <c r="F8">
        <v>0.39</v>
      </c>
      <c r="G8">
        <v>1.895</v>
      </c>
      <c r="H8">
        <v>0.23</v>
      </c>
      <c r="I8">
        <v>0.86199999999999999</v>
      </c>
      <c r="J8">
        <v>0.38</v>
      </c>
      <c r="K8">
        <v>42.41</v>
      </c>
      <c r="L8">
        <v>0.19400000000000001</v>
      </c>
      <c r="M8">
        <v>750</v>
      </c>
    </row>
    <row r="9" spans="1:13">
      <c r="A9">
        <v>2004</v>
      </c>
      <c r="B9">
        <v>8</v>
      </c>
      <c r="C9">
        <v>0</v>
      </c>
      <c r="D9">
        <v>0.76200000000000001</v>
      </c>
      <c r="E9">
        <v>0.85099999999999998</v>
      </c>
      <c r="F9">
        <v>0.35499999999999998</v>
      </c>
      <c r="G9">
        <v>0.70299999999999996</v>
      </c>
      <c r="H9">
        <v>0.39</v>
      </c>
      <c r="I9">
        <v>0.80100000000000005</v>
      </c>
      <c r="J9">
        <v>0.311</v>
      </c>
      <c r="K9">
        <v>42.41</v>
      </c>
      <c r="L9">
        <v>0.19400000000000001</v>
      </c>
      <c r="M9">
        <v>750</v>
      </c>
    </row>
    <row r="10" spans="1:13">
      <c r="A10">
        <v>2004</v>
      </c>
      <c r="B10">
        <v>9</v>
      </c>
      <c r="C10">
        <v>0</v>
      </c>
      <c r="D10">
        <v>0.93300000000000005</v>
      </c>
      <c r="E10">
        <v>1.016</v>
      </c>
      <c r="F10">
        <v>0.44</v>
      </c>
      <c r="G10">
        <v>0.64300000000000002</v>
      </c>
      <c r="H10">
        <v>0.53300000000000003</v>
      </c>
      <c r="I10">
        <v>0.96399999999999997</v>
      </c>
      <c r="J10">
        <v>0.42</v>
      </c>
      <c r="K10">
        <v>42.41</v>
      </c>
      <c r="L10">
        <v>0.19400000000000001</v>
      </c>
      <c r="M10">
        <v>750</v>
      </c>
    </row>
    <row r="11" spans="1:13">
      <c r="A11">
        <v>2004</v>
      </c>
      <c r="B11">
        <v>10</v>
      </c>
      <c r="C11">
        <v>0</v>
      </c>
      <c r="D11">
        <v>8.8999999999999996E-2</v>
      </c>
      <c r="E11">
        <v>0.17100000000000001</v>
      </c>
      <c r="F11">
        <v>0.7</v>
      </c>
      <c r="G11">
        <v>2.4E-2</v>
      </c>
      <c r="H11">
        <v>0.73</v>
      </c>
      <c r="I11">
        <v>0.115</v>
      </c>
      <c r="J11">
        <v>0.69</v>
      </c>
      <c r="K11">
        <v>42.41</v>
      </c>
      <c r="L11">
        <v>0.19400000000000001</v>
      </c>
      <c r="M11">
        <v>750</v>
      </c>
    </row>
    <row r="12" spans="1:13">
      <c r="A12">
        <v>2005</v>
      </c>
      <c r="B12">
        <v>1</v>
      </c>
      <c r="C12">
        <v>1</v>
      </c>
      <c r="D12">
        <v>0.27300000000000002</v>
      </c>
      <c r="E12">
        <v>0.41299999999999998</v>
      </c>
      <c r="F12">
        <v>0.51300000000000001</v>
      </c>
      <c r="G12">
        <v>0.51800000000000002</v>
      </c>
      <c r="H12">
        <v>0.48699999999999999</v>
      </c>
      <c r="I12">
        <v>-0.92600000000000005</v>
      </c>
      <c r="J12">
        <v>0.41899999999999998</v>
      </c>
      <c r="K12">
        <v>70</v>
      </c>
      <c r="L12">
        <v>0.24099999999999999</v>
      </c>
      <c r="M12">
        <v>540</v>
      </c>
    </row>
    <row r="13" spans="1:13">
      <c r="A13">
        <v>2005</v>
      </c>
      <c r="B13">
        <v>2</v>
      </c>
      <c r="C13">
        <v>1</v>
      </c>
      <c r="D13">
        <v>1.492</v>
      </c>
      <c r="E13">
        <v>1.6160000000000001</v>
      </c>
      <c r="F13">
        <v>0.27400000000000002</v>
      </c>
      <c r="G13">
        <v>1.343</v>
      </c>
      <c r="H13">
        <v>0.33200000000000002</v>
      </c>
      <c r="I13">
        <v>0.91600000000000004</v>
      </c>
      <c r="J13">
        <v>0.17499999999999999</v>
      </c>
      <c r="K13">
        <v>70</v>
      </c>
      <c r="L13">
        <v>0.24099999999999999</v>
      </c>
      <c r="M13">
        <v>540</v>
      </c>
    </row>
    <row r="14" spans="1:13">
      <c r="A14">
        <v>2005</v>
      </c>
      <c r="B14">
        <v>3</v>
      </c>
      <c r="C14">
        <v>1</v>
      </c>
      <c r="D14">
        <v>0.94199999999999995</v>
      </c>
      <c r="E14">
        <v>1.077</v>
      </c>
      <c r="F14">
        <v>0.41899999999999998</v>
      </c>
      <c r="G14">
        <v>1.431</v>
      </c>
      <c r="H14">
        <v>0.33600000000000002</v>
      </c>
      <c r="I14">
        <v>-0.121</v>
      </c>
      <c r="J14">
        <v>0.309</v>
      </c>
      <c r="K14">
        <v>70</v>
      </c>
      <c r="L14">
        <v>0.24099999999999999</v>
      </c>
      <c r="M14">
        <v>540</v>
      </c>
    </row>
    <row r="15" spans="1:13">
      <c r="A15">
        <v>2005</v>
      </c>
      <c r="B15">
        <v>4</v>
      </c>
      <c r="C15">
        <v>1</v>
      </c>
      <c r="D15">
        <v>2.4710000000000001</v>
      </c>
      <c r="E15">
        <v>2.625</v>
      </c>
      <c r="F15">
        <v>0.10100000000000001</v>
      </c>
      <c r="G15">
        <v>3.105</v>
      </c>
      <c r="H15">
        <v>6.5000000000000002E-2</v>
      </c>
      <c r="I15">
        <v>0.44500000000000001</v>
      </c>
      <c r="J15">
        <v>9.0999999999999998E-2</v>
      </c>
      <c r="K15">
        <v>70</v>
      </c>
      <c r="L15">
        <v>0.24099999999999999</v>
      </c>
      <c r="M15">
        <v>540</v>
      </c>
    </row>
    <row r="16" spans="1:13">
      <c r="A16">
        <v>2005</v>
      </c>
      <c r="B16">
        <v>5</v>
      </c>
      <c r="C16">
        <v>1</v>
      </c>
      <c r="D16">
        <v>2.1040000000000001</v>
      </c>
      <c r="E16">
        <v>2.2389999999999999</v>
      </c>
      <c r="F16">
        <v>0.34200000000000003</v>
      </c>
      <c r="G16">
        <v>1.7110000000000001</v>
      </c>
      <c r="H16">
        <v>0.46800000000000003</v>
      </c>
      <c r="I16">
        <v>1.3280000000000001</v>
      </c>
      <c r="J16">
        <v>0.121</v>
      </c>
      <c r="K16">
        <v>70</v>
      </c>
      <c r="L16">
        <v>0.24099999999999999</v>
      </c>
      <c r="M16">
        <v>540</v>
      </c>
    </row>
    <row r="17" spans="1:13">
      <c r="A17">
        <v>2005</v>
      </c>
      <c r="B17">
        <v>6</v>
      </c>
      <c r="C17">
        <v>0</v>
      </c>
      <c r="D17">
        <v>0.86799999999999999</v>
      </c>
      <c r="E17">
        <v>0.95299999999999996</v>
      </c>
      <c r="F17">
        <v>0.42</v>
      </c>
      <c r="G17">
        <v>0.95299999999999996</v>
      </c>
      <c r="H17">
        <v>0.42</v>
      </c>
      <c r="I17">
        <v>0.79200000000000004</v>
      </c>
      <c r="J17">
        <v>0.42</v>
      </c>
      <c r="K17">
        <v>70</v>
      </c>
      <c r="L17">
        <v>0.24099999999999999</v>
      </c>
      <c r="M17">
        <v>540</v>
      </c>
    </row>
    <row r="18" spans="1:13">
      <c r="A18">
        <v>2005</v>
      </c>
      <c r="B18">
        <v>7</v>
      </c>
      <c r="C18">
        <v>0</v>
      </c>
      <c r="D18">
        <v>0.3</v>
      </c>
      <c r="E18">
        <v>0.39500000000000002</v>
      </c>
      <c r="F18">
        <v>0.35399999999999998</v>
      </c>
      <c r="G18">
        <v>1.004</v>
      </c>
      <c r="H18">
        <v>0.23</v>
      </c>
      <c r="I18">
        <v>0.13300000000000001</v>
      </c>
      <c r="J18">
        <v>0.34300000000000003</v>
      </c>
      <c r="K18">
        <v>70</v>
      </c>
      <c r="L18">
        <v>0.24099999999999999</v>
      </c>
      <c r="M18">
        <v>540</v>
      </c>
    </row>
    <row r="19" spans="1:13">
      <c r="A19">
        <v>2005</v>
      </c>
      <c r="B19">
        <v>8</v>
      </c>
      <c r="C19">
        <v>0</v>
      </c>
      <c r="D19">
        <v>1</v>
      </c>
      <c r="E19">
        <v>1.0880000000000001</v>
      </c>
      <c r="F19">
        <v>0.36199999999999999</v>
      </c>
      <c r="G19">
        <v>0.97</v>
      </c>
      <c r="H19">
        <v>0.39</v>
      </c>
      <c r="I19">
        <v>1.08</v>
      </c>
      <c r="J19">
        <v>0.311</v>
      </c>
      <c r="K19">
        <v>70</v>
      </c>
      <c r="L19">
        <v>0.24099999999999999</v>
      </c>
      <c r="M19">
        <v>540</v>
      </c>
    </row>
    <row r="20" spans="1:13">
      <c r="A20">
        <v>2005</v>
      </c>
      <c r="B20">
        <v>9</v>
      </c>
      <c r="C20">
        <v>0</v>
      </c>
      <c r="D20">
        <v>0.63800000000000001</v>
      </c>
      <c r="E20">
        <v>0.72</v>
      </c>
      <c r="F20">
        <v>0.45900000000000002</v>
      </c>
      <c r="G20">
        <v>0.42099999999999999</v>
      </c>
      <c r="H20">
        <v>0.53300000000000003</v>
      </c>
      <c r="I20">
        <v>0.751</v>
      </c>
      <c r="J20">
        <v>0.44</v>
      </c>
      <c r="K20">
        <v>70</v>
      </c>
      <c r="L20">
        <v>0.24099999999999999</v>
      </c>
      <c r="M20">
        <v>540</v>
      </c>
    </row>
    <row r="21" spans="1:13">
      <c r="A21">
        <v>2005</v>
      </c>
      <c r="B21">
        <v>10</v>
      </c>
      <c r="C21">
        <v>0</v>
      </c>
      <c r="D21">
        <v>-0.35699999999999998</v>
      </c>
      <c r="E21">
        <v>-0.27500000000000002</v>
      </c>
      <c r="F21">
        <v>0.70599999999999996</v>
      </c>
      <c r="G21">
        <v>-0.39400000000000002</v>
      </c>
      <c r="H21">
        <v>0.73</v>
      </c>
      <c r="I21">
        <v>-0.27900000000000003</v>
      </c>
      <c r="J21">
        <v>0.69599999999999995</v>
      </c>
      <c r="K21">
        <v>70</v>
      </c>
      <c r="L21">
        <v>0.24099999999999999</v>
      </c>
      <c r="M21">
        <v>540</v>
      </c>
    </row>
    <row r="22" spans="1:13">
      <c r="A22">
        <v>2006</v>
      </c>
      <c r="B22">
        <v>1</v>
      </c>
      <c r="C22">
        <v>1</v>
      </c>
      <c r="D22">
        <v>0.84199999999999997</v>
      </c>
      <c r="E22">
        <v>0.96</v>
      </c>
      <c r="F22">
        <v>0.50700000000000001</v>
      </c>
      <c r="G22">
        <v>1.038</v>
      </c>
      <c r="H22">
        <v>0.48699999999999999</v>
      </c>
      <c r="I22">
        <v>0.107</v>
      </c>
      <c r="J22">
        <v>0.40899999999999997</v>
      </c>
      <c r="K22">
        <v>41.72</v>
      </c>
      <c r="L22">
        <v>0.20300000000000001</v>
      </c>
      <c r="M22">
        <v>450</v>
      </c>
    </row>
    <row r="23" spans="1:13">
      <c r="A23">
        <v>2006</v>
      </c>
      <c r="B23">
        <v>3</v>
      </c>
      <c r="C23">
        <v>1</v>
      </c>
      <c r="D23">
        <v>0.73599999999999999</v>
      </c>
      <c r="E23">
        <v>0.84099999999999997</v>
      </c>
      <c r="F23">
        <v>0.39800000000000002</v>
      </c>
      <c r="G23">
        <v>1.1100000000000001</v>
      </c>
      <c r="H23">
        <v>0.33600000000000002</v>
      </c>
      <c r="I23">
        <v>0.71699999999999997</v>
      </c>
      <c r="J23">
        <v>0.27800000000000002</v>
      </c>
      <c r="K23">
        <v>41.72</v>
      </c>
      <c r="L23">
        <v>0.20300000000000001</v>
      </c>
      <c r="M23">
        <v>450</v>
      </c>
    </row>
    <row r="24" spans="1:13">
      <c r="A24">
        <v>2006</v>
      </c>
      <c r="B24">
        <v>4</v>
      </c>
      <c r="C24">
        <v>1</v>
      </c>
      <c r="D24">
        <v>2.4940000000000002</v>
      </c>
      <c r="E24">
        <v>2.6259999999999999</v>
      </c>
      <c r="F24">
        <v>9.1999999999999998E-2</v>
      </c>
      <c r="G24">
        <v>3.0019999999999998</v>
      </c>
      <c r="H24">
        <v>6.5000000000000002E-2</v>
      </c>
      <c r="I24">
        <v>1.3939999999999999</v>
      </c>
      <c r="J24">
        <v>8.2000000000000003E-2</v>
      </c>
      <c r="K24">
        <v>41.72</v>
      </c>
      <c r="L24">
        <v>0.20300000000000001</v>
      </c>
      <c r="M24">
        <v>450</v>
      </c>
    </row>
    <row r="25" spans="1:13">
      <c r="A25">
        <v>2006</v>
      </c>
      <c r="B25">
        <v>5</v>
      </c>
      <c r="C25">
        <v>1</v>
      </c>
      <c r="D25">
        <v>1.718</v>
      </c>
      <c r="E25">
        <v>1.8420000000000001</v>
      </c>
      <c r="F25">
        <v>0.373</v>
      </c>
      <c r="G25">
        <v>1.4510000000000001</v>
      </c>
      <c r="H25">
        <v>0.46800000000000003</v>
      </c>
      <c r="I25">
        <v>1.569</v>
      </c>
      <c r="J25">
        <v>0.13200000000000001</v>
      </c>
      <c r="K25">
        <v>41.72</v>
      </c>
      <c r="L25">
        <v>0.20300000000000001</v>
      </c>
      <c r="M25">
        <v>450</v>
      </c>
    </row>
    <row r="26" spans="1:13">
      <c r="A26">
        <v>2006</v>
      </c>
      <c r="B26">
        <v>6</v>
      </c>
      <c r="C26">
        <v>0</v>
      </c>
      <c r="D26">
        <v>1.284</v>
      </c>
      <c r="E26">
        <v>1.3640000000000001</v>
      </c>
      <c r="F26">
        <v>0.42</v>
      </c>
      <c r="G26">
        <v>1.3640000000000001</v>
      </c>
      <c r="H26">
        <v>0.42</v>
      </c>
      <c r="I26">
        <v>1.345</v>
      </c>
      <c r="J26">
        <v>0.42</v>
      </c>
      <c r="K26">
        <v>41.72</v>
      </c>
      <c r="L26">
        <v>0.20300000000000001</v>
      </c>
      <c r="M26">
        <v>450</v>
      </c>
    </row>
    <row r="27" spans="1:13">
      <c r="A27">
        <v>2006</v>
      </c>
      <c r="B27">
        <v>7</v>
      </c>
      <c r="C27">
        <v>0</v>
      </c>
      <c r="D27">
        <v>1.0649999999999999</v>
      </c>
      <c r="E27">
        <v>1.1479999999999999</v>
      </c>
      <c r="F27">
        <v>0.31900000000000001</v>
      </c>
      <c r="G27">
        <v>1.5980000000000001</v>
      </c>
      <c r="H27">
        <v>0.23</v>
      </c>
      <c r="I27">
        <v>1.115</v>
      </c>
      <c r="J27">
        <v>0.307</v>
      </c>
      <c r="K27">
        <v>41.72</v>
      </c>
      <c r="L27">
        <v>0.20300000000000001</v>
      </c>
      <c r="M27">
        <v>450</v>
      </c>
    </row>
    <row r="28" spans="1:13">
      <c r="A28">
        <v>2006</v>
      </c>
      <c r="B28">
        <v>8</v>
      </c>
      <c r="C28">
        <v>0</v>
      </c>
      <c r="D28">
        <v>0.82599999999999996</v>
      </c>
      <c r="E28">
        <v>0.91</v>
      </c>
      <c r="F28">
        <v>0.36899999999999999</v>
      </c>
      <c r="G28">
        <v>0.82199999999999995</v>
      </c>
      <c r="H28">
        <v>0.39</v>
      </c>
      <c r="I28">
        <v>1.0349999999999999</v>
      </c>
      <c r="J28">
        <v>0.311</v>
      </c>
      <c r="K28">
        <v>41.72</v>
      </c>
      <c r="L28">
        <v>0.20300000000000001</v>
      </c>
      <c r="M28">
        <v>450</v>
      </c>
    </row>
    <row r="29" spans="1:13">
      <c r="A29">
        <v>2006</v>
      </c>
      <c r="B29">
        <v>9</v>
      </c>
      <c r="C29">
        <v>0</v>
      </c>
      <c r="D29">
        <v>0.72199999999999998</v>
      </c>
      <c r="E29">
        <v>0.80400000000000005</v>
      </c>
      <c r="F29">
        <v>0.47699999999999998</v>
      </c>
      <c r="G29">
        <v>0.58099999999999996</v>
      </c>
      <c r="H29">
        <v>0.53300000000000003</v>
      </c>
      <c r="I29">
        <v>0.77900000000000003</v>
      </c>
      <c r="J29">
        <v>0.45900000000000002</v>
      </c>
      <c r="K29">
        <v>41.72</v>
      </c>
      <c r="L29">
        <v>0.20300000000000001</v>
      </c>
      <c r="M29">
        <v>450</v>
      </c>
    </row>
    <row r="30" spans="1:13">
      <c r="A30">
        <v>2006</v>
      </c>
      <c r="B30">
        <v>10</v>
      </c>
      <c r="C30">
        <v>0</v>
      </c>
      <c r="D30">
        <v>0.29899999999999999</v>
      </c>
      <c r="E30">
        <v>0.38</v>
      </c>
      <c r="F30">
        <v>0.71199999999999997</v>
      </c>
      <c r="G30">
        <v>0.29099999999999998</v>
      </c>
      <c r="H30">
        <v>0.73</v>
      </c>
      <c r="I30">
        <v>0.36799999999999999</v>
      </c>
      <c r="J30">
        <v>0.70199999999999996</v>
      </c>
      <c r="K30">
        <v>41.72</v>
      </c>
      <c r="L30">
        <v>0.20300000000000001</v>
      </c>
      <c r="M30">
        <v>450</v>
      </c>
    </row>
    <row r="31" spans="1:13">
      <c r="A31">
        <v>2006</v>
      </c>
      <c r="B31">
        <v>11</v>
      </c>
      <c r="C31">
        <v>0</v>
      </c>
      <c r="D31">
        <v>0.93700000000000006</v>
      </c>
      <c r="E31">
        <v>1.0189999999999999</v>
      </c>
      <c r="F31">
        <v>0.47499999999999998</v>
      </c>
      <c r="G31">
        <v>1.028</v>
      </c>
      <c r="H31">
        <v>0.47199999999999998</v>
      </c>
      <c r="I31">
        <v>0.999</v>
      </c>
      <c r="J31">
        <v>0.46500000000000002</v>
      </c>
      <c r="K31">
        <v>41.72</v>
      </c>
      <c r="L31">
        <v>0.20300000000000001</v>
      </c>
      <c r="M31">
        <v>450</v>
      </c>
    </row>
    <row r="32" spans="1:13">
      <c r="A32">
        <v>2006</v>
      </c>
      <c r="B32">
        <v>12</v>
      </c>
      <c r="C32">
        <v>0</v>
      </c>
      <c r="D32">
        <v>0.97199999999999998</v>
      </c>
      <c r="E32">
        <v>1.0580000000000001</v>
      </c>
      <c r="F32">
        <v>0.26400000000000001</v>
      </c>
      <c r="G32">
        <v>1.01</v>
      </c>
      <c r="H32">
        <v>0.27300000000000002</v>
      </c>
      <c r="I32">
        <v>1.024</v>
      </c>
      <c r="J32">
        <v>0.24199999999999999</v>
      </c>
      <c r="K32">
        <v>41.72</v>
      </c>
      <c r="L32">
        <v>0.20300000000000001</v>
      </c>
      <c r="M32">
        <v>450</v>
      </c>
    </row>
    <row r="33" spans="1:13">
      <c r="A33">
        <v>2006</v>
      </c>
      <c r="B33">
        <v>13</v>
      </c>
      <c r="C33">
        <v>0</v>
      </c>
      <c r="D33">
        <v>4.2359999999999998</v>
      </c>
      <c r="E33">
        <v>4.3380000000000001</v>
      </c>
      <c r="F33">
        <v>2.1999999999999999E-2</v>
      </c>
      <c r="G33">
        <v>4.3689999999999998</v>
      </c>
      <c r="H33">
        <v>2.1000000000000001E-2</v>
      </c>
      <c r="I33">
        <v>4.4340000000000002</v>
      </c>
      <c r="J33">
        <v>1.0999999999999999E-2</v>
      </c>
      <c r="K33">
        <v>41.72</v>
      </c>
      <c r="L33">
        <v>0.20300000000000001</v>
      </c>
      <c r="M33">
        <v>450</v>
      </c>
    </row>
    <row r="34" spans="1:13">
      <c r="A34">
        <v>2006</v>
      </c>
      <c r="B34">
        <v>14</v>
      </c>
      <c r="C34">
        <v>0</v>
      </c>
      <c r="D34">
        <v>0.97899999999999998</v>
      </c>
      <c r="E34">
        <v>1.0609999999999999</v>
      </c>
      <c r="F34">
        <v>0.70099999999999996</v>
      </c>
      <c r="G34">
        <v>1.157</v>
      </c>
      <c r="H34">
        <v>0.68100000000000005</v>
      </c>
      <c r="I34">
        <v>0.97099999999999997</v>
      </c>
      <c r="J34">
        <v>0.69</v>
      </c>
      <c r="K34">
        <v>41.72</v>
      </c>
      <c r="L34">
        <v>0.20300000000000001</v>
      </c>
      <c r="M34">
        <v>450</v>
      </c>
    </row>
    <row r="35" spans="1:13">
      <c r="A35">
        <v>2007</v>
      </c>
      <c r="B35">
        <v>1</v>
      </c>
      <c r="C35">
        <v>1</v>
      </c>
      <c r="D35">
        <v>0.85099999999999998</v>
      </c>
      <c r="E35">
        <v>0.94299999999999995</v>
      </c>
      <c r="F35">
        <v>0.5</v>
      </c>
      <c r="G35">
        <v>0.996</v>
      </c>
      <c r="H35">
        <v>0.48699999999999999</v>
      </c>
      <c r="I35">
        <v>0.89700000000000002</v>
      </c>
      <c r="J35">
        <v>0.39800000000000002</v>
      </c>
      <c r="K35">
        <v>18</v>
      </c>
      <c r="L35">
        <v>0.22800000000000001</v>
      </c>
      <c r="M35">
        <v>385</v>
      </c>
    </row>
    <row r="36" spans="1:13">
      <c r="A36">
        <v>2007</v>
      </c>
      <c r="B36">
        <v>2</v>
      </c>
      <c r="C36">
        <v>1</v>
      </c>
      <c r="D36">
        <v>1.119</v>
      </c>
      <c r="E36">
        <v>1.2030000000000001</v>
      </c>
      <c r="F36">
        <v>0.30299999999999999</v>
      </c>
      <c r="G36">
        <v>1.07</v>
      </c>
      <c r="H36">
        <v>0.33200000000000002</v>
      </c>
      <c r="I36">
        <v>1.875</v>
      </c>
      <c r="J36">
        <v>0.16500000000000001</v>
      </c>
      <c r="K36">
        <v>18</v>
      </c>
      <c r="L36">
        <v>0.22800000000000001</v>
      </c>
      <c r="M36">
        <v>385</v>
      </c>
    </row>
    <row r="37" spans="1:13">
      <c r="A37">
        <v>2007</v>
      </c>
      <c r="B37">
        <v>3</v>
      </c>
      <c r="C37">
        <v>1</v>
      </c>
      <c r="D37">
        <v>1.464</v>
      </c>
      <c r="E37">
        <v>1.571</v>
      </c>
      <c r="F37">
        <v>0.378</v>
      </c>
      <c r="G37">
        <v>1.752</v>
      </c>
      <c r="H37">
        <v>0.33600000000000002</v>
      </c>
      <c r="I37">
        <v>1.2090000000000001</v>
      </c>
      <c r="J37">
        <v>0.247</v>
      </c>
      <c r="K37">
        <v>18</v>
      </c>
      <c r="L37">
        <v>0.22800000000000001</v>
      </c>
      <c r="M37">
        <v>385</v>
      </c>
    </row>
    <row r="38" spans="1:13">
      <c r="A38">
        <v>2007</v>
      </c>
      <c r="B38">
        <v>4</v>
      </c>
      <c r="C38">
        <v>1</v>
      </c>
      <c r="D38">
        <v>1.972</v>
      </c>
      <c r="E38">
        <v>2.069</v>
      </c>
      <c r="F38">
        <v>8.3000000000000004E-2</v>
      </c>
      <c r="G38">
        <v>2.3319999999999999</v>
      </c>
      <c r="H38">
        <v>6.5000000000000002E-2</v>
      </c>
      <c r="I38">
        <v>1.879</v>
      </c>
      <c r="J38">
        <v>7.2999999999999995E-2</v>
      </c>
      <c r="K38">
        <v>18</v>
      </c>
      <c r="L38">
        <v>0.22800000000000001</v>
      </c>
      <c r="M38">
        <v>385</v>
      </c>
    </row>
    <row r="39" spans="1:13">
      <c r="A39">
        <v>2007</v>
      </c>
      <c r="B39">
        <v>5</v>
      </c>
      <c r="C39">
        <v>1</v>
      </c>
      <c r="D39">
        <v>1.2450000000000001</v>
      </c>
      <c r="E39">
        <v>1.367</v>
      </c>
      <c r="F39">
        <v>0.40500000000000003</v>
      </c>
      <c r="G39">
        <v>1.109</v>
      </c>
      <c r="H39">
        <v>0.46800000000000003</v>
      </c>
      <c r="I39">
        <v>1.395</v>
      </c>
      <c r="J39">
        <v>0.14399999999999999</v>
      </c>
      <c r="K39">
        <v>18</v>
      </c>
      <c r="L39">
        <v>0.22800000000000001</v>
      </c>
      <c r="M39">
        <v>385</v>
      </c>
    </row>
    <row r="40" spans="1:13">
      <c r="A40">
        <v>2007</v>
      </c>
      <c r="B40">
        <v>6</v>
      </c>
      <c r="C40">
        <v>0</v>
      </c>
      <c r="D40">
        <v>2.0779999999999998</v>
      </c>
      <c r="E40">
        <v>2.161</v>
      </c>
      <c r="F40">
        <v>0.42</v>
      </c>
      <c r="G40">
        <v>2.161</v>
      </c>
      <c r="H40">
        <v>0.42</v>
      </c>
      <c r="I40">
        <v>1.9359999999999999</v>
      </c>
      <c r="J40">
        <v>0.42</v>
      </c>
      <c r="K40">
        <v>18</v>
      </c>
      <c r="L40">
        <v>0.22800000000000001</v>
      </c>
      <c r="M40">
        <v>385</v>
      </c>
    </row>
    <row r="41" spans="1:13">
      <c r="A41">
        <v>2007</v>
      </c>
      <c r="B41">
        <v>7</v>
      </c>
      <c r="C41">
        <v>0</v>
      </c>
      <c r="D41">
        <v>0.90900000000000003</v>
      </c>
      <c r="E41">
        <v>0.998</v>
      </c>
      <c r="F41">
        <v>0.28299999999999997</v>
      </c>
      <c r="G41">
        <v>1.2789999999999999</v>
      </c>
      <c r="H41">
        <v>0.23</v>
      </c>
      <c r="I41">
        <v>0.85799999999999998</v>
      </c>
      <c r="J41">
        <v>0.27</v>
      </c>
      <c r="K41">
        <v>18</v>
      </c>
      <c r="L41">
        <v>0.22800000000000001</v>
      </c>
      <c r="M41">
        <v>385</v>
      </c>
    </row>
    <row r="42" spans="1:13">
      <c r="A42">
        <v>2007</v>
      </c>
      <c r="B42">
        <v>8</v>
      </c>
      <c r="C42">
        <v>0</v>
      </c>
      <c r="D42">
        <v>1.4259999999999999</v>
      </c>
      <c r="E42">
        <v>1.508</v>
      </c>
      <c r="F42">
        <v>0.376</v>
      </c>
      <c r="G42">
        <v>1.4490000000000001</v>
      </c>
      <c r="H42">
        <v>0.39</v>
      </c>
      <c r="I42">
        <v>1.6919999999999999</v>
      </c>
      <c r="J42">
        <v>0.312</v>
      </c>
      <c r="K42">
        <v>18</v>
      </c>
      <c r="L42">
        <v>0.22800000000000001</v>
      </c>
      <c r="M42">
        <v>385</v>
      </c>
    </row>
    <row r="43" spans="1:13">
      <c r="A43">
        <v>2007</v>
      </c>
      <c r="B43">
        <v>9</v>
      </c>
      <c r="C43">
        <v>0</v>
      </c>
      <c r="D43">
        <v>1.3149999999999999</v>
      </c>
      <c r="E43">
        <v>1.397</v>
      </c>
      <c r="F43">
        <v>0.496</v>
      </c>
      <c r="G43">
        <v>1.248</v>
      </c>
      <c r="H43">
        <v>0.53300000000000003</v>
      </c>
      <c r="I43">
        <v>1.359</v>
      </c>
      <c r="J43">
        <v>0.47899999999999998</v>
      </c>
      <c r="K43">
        <v>18</v>
      </c>
      <c r="L43">
        <v>0.22800000000000001</v>
      </c>
      <c r="M43">
        <v>385</v>
      </c>
    </row>
    <row r="44" spans="1:13">
      <c r="A44">
        <v>2007</v>
      </c>
      <c r="B44">
        <v>10</v>
      </c>
      <c r="C44">
        <v>0</v>
      </c>
      <c r="D44">
        <v>-7.4999999999999997E-2</v>
      </c>
      <c r="E44">
        <v>8.9999999999999993E-3</v>
      </c>
      <c r="F44">
        <v>0.71799999999999997</v>
      </c>
      <c r="G44">
        <v>-5.0999999999999997E-2</v>
      </c>
      <c r="H44">
        <v>0.73</v>
      </c>
      <c r="I44">
        <v>-8.3000000000000004E-2</v>
      </c>
      <c r="J44">
        <v>0.70799999999999996</v>
      </c>
      <c r="K44">
        <v>18</v>
      </c>
      <c r="L44">
        <v>0.22800000000000001</v>
      </c>
      <c r="M44">
        <v>385</v>
      </c>
    </row>
    <row r="45" spans="1:13">
      <c r="A45">
        <v>2007</v>
      </c>
      <c r="B45">
        <v>11</v>
      </c>
      <c r="C45">
        <v>0</v>
      </c>
      <c r="D45">
        <v>1.0580000000000001</v>
      </c>
      <c r="E45">
        <v>1.147</v>
      </c>
      <c r="F45">
        <v>0.47399999999999998</v>
      </c>
      <c r="G45">
        <v>1.1539999999999999</v>
      </c>
      <c r="H45">
        <v>0.47199999999999998</v>
      </c>
      <c r="I45">
        <v>0.82</v>
      </c>
      <c r="J45">
        <v>0.46400000000000002</v>
      </c>
      <c r="K45">
        <v>18</v>
      </c>
      <c r="L45">
        <v>0.22800000000000001</v>
      </c>
      <c r="M45">
        <v>385</v>
      </c>
    </row>
    <row r="46" spans="1:13">
      <c r="A46">
        <v>2007</v>
      </c>
      <c r="B46">
        <v>12</v>
      </c>
      <c r="C46">
        <v>0</v>
      </c>
      <c r="D46">
        <v>1.607</v>
      </c>
      <c r="E46">
        <v>1.6910000000000001</v>
      </c>
      <c r="F46">
        <v>0.26600000000000001</v>
      </c>
      <c r="G46">
        <v>1.655</v>
      </c>
      <c r="H46">
        <v>0.27300000000000002</v>
      </c>
      <c r="I46">
        <v>1.6839999999999999</v>
      </c>
      <c r="J46">
        <v>0.24199999999999999</v>
      </c>
      <c r="K46">
        <v>18</v>
      </c>
      <c r="L46">
        <v>0.22800000000000001</v>
      </c>
      <c r="M46">
        <v>385</v>
      </c>
    </row>
    <row r="47" spans="1:13">
      <c r="A47">
        <v>2008</v>
      </c>
      <c r="B47">
        <v>2</v>
      </c>
      <c r="C47">
        <v>1</v>
      </c>
      <c r="D47">
        <v>2.2429999999999999</v>
      </c>
      <c r="E47">
        <v>2.3959999999999999</v>
      </c>
      <c r="F47">
        <v>0.30299999999999999</v>
      </c>
      <c r="G47">
        <v>2.2629999999999999</v>
      </c>
      <c r="H47">
        <v>0.33200000000000002</v>
      </c>
      <c r="I47">
        <v>-0.58199999999999996</v>
      </c>
      <c r="J47">
        <v>0.30299999999999999</v>
      </c>
      <c r="K47">
        <v>36.299999999999997</v>
      </c>
      <c r="L47">
        <v>0.156</v>
      </c>
      <c r="M47">
        <v>650</v>
      </c>
    </row>
    <row r="48" spans="1:13">
      <c r="A48">
        <v>2008</v>
      </c>
      <c r="B48">
        <v>3</v>
      </c>
      <c r="C48">
        <v>1</v>
      </c>
      <c r="D48">
        <v>2.1989999999999998</v>
      </c>
      <c r="E48">
        <v>2.3490000000000002</v>
      </c>
      <c r="F48">
        <v>0.378</v>
      </c>
      <c r="G48">
        <v>2.5299999999999998</v>
      </c>
      <c r="H48">
        <v>0.33600000000000002</v>
      </c>
      <c r="I48">
        <v>-0.61799999999999999</v>
      </c>
      <c r="J48">
        <v>0.378</v>
      </c>
      <c r="K48">
        <v>36.299999999999997</v>
      </c>
      <c r="L48">
        <v>0.156</v>
      </c>
      <c r="M48">
        <v>650</v>
      </c>
    </row>
    <row r="49" spans="1:13">
      <c r="A49">
        <v>2008</v>
      </c>
      <c r="B49">
        <v>4</v>
      </c>
      <c r="C49">
        <v>1</v>
      </c>
      <c r="D49">
        <v>3.7389999999999999</v>
      </c>
      <c r="E49">
        <v>3.8959999999999999</v>
      </c>
      <c r="F49">
        <v>8.3000000000000004E-2</v>
      </c>
      <c r="G49">
        <v>4.16</v>
      </c>
      <c r="H49">
        <v>6.5000000000000002E-2</v>
      </c>
      <c r="I49">
        <v>0.89100000000000001</v>
      </c>
      <c r="J49">
        <v>8.3000000000000004E-2</v>
      </c>
      <c r="K49">
        <v>36.299999999999997</v>
      </c>
      <c r="L49">
        <v>0.156</v>
      </c>
      <c r="M49">
        <v>650</v>
      </c>
    </row>
    <row r="50" spans="1:13">
      <c r="A50">
        <v>2008</v>
      </c>
      <c r="B50">
        <v>5</v>
      </c>
      <c r="C50">
        <v>1</v>
      </c>
      <c r="D50">
        <v>2.141</v>
      </c>
      <c r="E50">
        <v>2.2999999999999998</v>
      </c>
      <c r="F50">
        <v>0.40500000000000003</v>
      </c>
      <c r="G50">
        <v>2.0430000000000001</v>
      </c>
      <c r="H50">
        <v>0.46800000000000003</v>
      </c>
      <c r="I50">
        <v>-1.24</v>
      </c>
      <c r="J50">
        <v>0.40500000000000003</v>
      </c>
      <c r="K50">
        <v>36.299999999999997</v>
      </c>
      <c r="L50">
        <v>0.156</v>
      </c>
      <c r="M50">
        <v>650</v>
      </c>
    </row>
    <row r="51" spans="1:13">
      <c r="A51">
        <v>2008</v>
      </c>
      <c r="B51">
        <v>10</v>
      </c>
      <c r="C51">
        <v>0</v>
      </c>
      <c r="D51">
        <v>0.192</v>
      </c>
      <c r="E51">
        <v>0.28199999999999997</v>
      </c>
      <c r="F51">
        <v>0.71799999999999997</v>
      </c>
      <c r="G51">
        <v>0.222</v>
      </c>
      <c r="H51">
        <v>0.73</v>
      </c>
      <c r="I51">
        <v>-6.5000000000000002E-2</v>
      </c>
      <c r="J51">
        <v>0.71799999999999997</v>
      </c>
      <c r="K51">
        <v>36.299999999999997</v>
      </c>
      <c r="L51">
        <v>0.156</v>
      </c>
      <c r="M51">
        <v>650</v>
      </c>
    </row>
    <row r="52" spans="1:13">
      <c r="A52">
        <v>2008</v>
      </c>
      <c r="B52">
        <v>14</v>
      </c>
      <c r="C52">
        <v>0</v>
      </c>
      <c r="D52">
        <v>-0.45200000000000001</v>
      </c>
      <c r="E52">
        <v>-0.34699999999999998</v>
      </c>
      <c r="F52">
        <v>0.69599999999999995</v>
      </c>
      <c r="G52">
        <v>-0.27500000000000002</v>
      </c>
      <c r="H52">
        <v>0.68100000000000005</v>
      </c>
      <c r="I52">
        <v>-1.008</v>
      </c>
      <c r="J52">
        <v>0.69599999999999995</v>
      </c>
      <c r="K52">
        <v>36.299999999999997</v>
      </c>
      <c r="L52">
        <v>0.156</v>
      </c>
      <c r="M52">
        <v>650</v>
      </c>
    </row>
    <row r="53" spans="1:13">
      <c r="A53">
        <v>2009</v>
      </c>
      <c r="B53">
        <v>1</v>
      </c>
      <c r="C53">
        <v>1</v>
      </c>
      <c r="D53">
        <v>0.16900000000000001</v>
      </c>
      <c r="E53">
        <v>0.309</v>
      </c>
      <c r="F53">
        <v>0.48699999999999999</v>
      </c>
      <c r="G53">
        <v>0.309</v>
      </c>
      <c r="H53">
        <v>0.48699999999999999</v>
      </c>
      <c r="I53">
        <v>-0.83799999999999997</v>
      </c>
      <c r="J53">
        <v>0.377</v>
      </c>
      <c r="K53">
        <v>58.3</v>
      </c>
      <c r="L53">
        <v>0.17399999999999999</v>
      </c>
      <c r="M53">
        <v>530</v>
      </c>
    </row>
    <row r="54" spans="1:13">
      <c r="A54">
        <v>2009</v>
      </c>
      <c r="B54">
        <v>2</v>
      </c>
      <c r="C54">
        <v>1</v>
      </c>
      <c r="D54">
        <v>1.0900000000000001</v>
      </c>
      <c r="E54">
        <v>1.2150000000000001</v>
      </c>
      <c r="F54">
        <v>0.33200000000000002</v>
      </c>
      <c r="G54">
        <v>1.2150000000000001</v>
      </c>
      <c r="H54">
        <v>0.33200000000000002</v>
      </c>
      <c r="I54">
        <v>0.95699999999999996</v>
      </c>
      <c r="J54">
        <v>0.156</v>
      </c>
      <c r="K54">
        <v>58.3</v>
      </c>
      <c r="L54">
        <v>0.17399999999999999</v>
      </c>
      <c r="M54">
        <v>530</v>
      </c>
    </row>
    <row r="55" spans="1:13">
      <c r="A55">
        <v>2009</v>
      </c>
      <c r="B55">
        <v>3</v>
      </c>
      <c r="C55">
        <v>1</v>
      </c>
      <c r="D55">
        <v>1.135</v>
      </c>
      <c r="E55">
        <v>1.2529999999999999</v>
      </c>
      <c r="F55">
        <v>0.33600000000000002</v>
      </c>
      <c r="G55">
        <v>1.2529999999999999</v>
      </c>
      <c r="H55">
        <v>0.33600000000000002</v>
      </c>
      <c r="I55">
        <v>1.01</v>
      </c>
      <c r="J55">
        <v>0.185</v>
      </c>
      <c r="K55">
        <v>58.3</v>
      </c>
      <c r="L55">
        <v>0.17399999999999999</v>
      </c>
      <c r="M55">
        <v>530</v>
      </c>
    </row>
    <row r="56" spans="1:13">
      <c r="A56">
        <v>2009</v>
      </c>
      <c r="B56">
        <v>4</v>
      </c>
      <c r="C56">
        <v>1</v>
      </c>
      <c r="D56">
        <v>1.827</v>
      </c>
      <c r="E56">
        <v>1.972</v>
      </c>
      <c r="F56">
        <v>6.5000000000000002E-2</v>
      </c>
      <c r="G56">
        <v>1.972</v>
      </c>
      <c r="H56">
        <v>6.5000000000000002E-2</v>
      </c>
      <c r="I56">
        <v>0.72199999999999998</v>
      </c>
      <c r="J56">
        <v>5.5E-2</v>
      </c>
      <c r="K56">
        <v>58.3</v>
      </c>
      <c r="L56">
        <v>0.17399999999999999</v>
      </c>
      <c r="M56">
        <v>530</v>
      </c>
    </row>
    <row r="57" spans="1:13">
      <c r="A57">
        <v>2009</v>
      </c>
      <c r="B57">
        <v>5</v>
      </c>
      <c r="C57">
        <v>1</v>
      </c>
      <c r="D57">
        <v>0.27400000000000002</v>
      </c>
      <c r="E57">
        <v>0.40300000000000002</v>
      </c>
      <c r="F57">
        <v>0.46800000000000003</v>
      </c>
      <c r="G57">
        <v>0.40300000000000002</v>
      </c>
      <c r="H57">
        <v>0.46800000000000003</v>
      </c>
      <c r="I57">
        <v>0.62</v>
      </c>
      <c r="J57">
        <v>0.16600000000000001</v>
      </c>
      <c r="K57">
        <v>58.3</v>
      </c>
      <c r="L57">
        <v>0.17399999999999999</v>
      </c>
      <c r="M57">
        <v>530</v>
      </c>
    </row>
    <row r="58" spans="1:13">
      <c r="A58">
        <v>2009</v>
      </c>
      <c r="B58">
        <v>6</v>
      </c>
      <c r="C58">
        <v>0</v>
      </c>
      <c r="D58">
        <v>1.115</v>
      </c>
      <c r="E58">
        <v>1.196</v>
      </c>
      <c r="F58">
        <v>0.42</v>
      </c>
      <c r="G58">
        <v>1.196</v>
      </c>
      <c r="H58">
        <v>0.42</v>
      </c>
      <c r="I58">
        <v>1.1539999999999999</v>
      </c>
      <c r="J58">
        <v>0.42</v>
      </c>
      <c r="K58">
        <v>58.3</v>
      </c>
      <c r="L58">
        <v>0.17399999999999999</v>
      </c>
      <c r="M58">
        <v>530</v>
      </c>
    </row>
    <row r="59" spans="1:13">
      <c r="A59">
        <v>2009</v>
      </c>
      <c r="B59">
        <v>7</v>
      </c>
      <c r="C59">
        <v>0</v>
      </c>
      <c r="D59">
        <v>0.51800000000000002</v>
      </c>
      <c r="E59">
        <v>0.60599999999999998</v>
      </c>
      <c r="F59">
        <v>0.21199999999999999</v>
      </c>
      <c r="G59">
        <v>0.503</v>
      </c>
      <c r="H59">
        <v>0.23</v>
      </c>
      <c r="I59">
        <v>0.56299999999999994</v>
      </c>
      <c r="J59">
        <v>0.19700000000000001</v>
      </c>
      <c r="K59">
        <v>58.3</v>
      </c>
      <c r="L59">
        <v>0.17399999999999999</v>
      </c>
      <c r="M59">
        <v>530</v>
      </c>
    </row>
    <row r="60" spans="1:13">
      <c r="A60">
        <v>2009</v>
      </c>
      <c r="B60">
        <v>8</v>
      </c>
      <c r="C60">
        <v>0</v>
      </c>
      <c r="D60">
        <v>1.2190000000000001</v>
      </c>
      <c r="E60">
        <v>1.3089999999999999</v>
      </c>
      <c r="F60">
        <v>0.39</v>
      </c>
      <c r="G60">
        <v>1.3089999999999999</v>
      </c>
      <c r="H60">
        <v>0.39</v>
      </c>
      <c r="I60">
        <v>1.302</v>
      </c>
      <c r="J60">
        <v>0.312</v>
      </c>
      <c r="K60">
        <v>58.3</v>
      </c>
      <c r="L60">
        <v>0.17399999999999999</v>
      </c>
      <c r="M60">
        <v>530</v>
      </c>
    </row>
    <row r="61" spans="1:13">
      <c r="A61">
        <v>2009</v>
      </c>
      <c r="B61">
        <v>9</v>
      </c>
      <c r="C61">
        <v>0</v>
      </c>
      <c r="D61">
        <v>-0.14099999999999999</v>
      </c>
      <c r="E61">
        <v>-5.5E-2</v>
      </c>
      <c r="F61">
        <v>0.53300000000000003</v>
      </c>
      <c r="G61">
        <v>-5.5E-2</v>
      </c>
      <c r="H61">
        <v>0.53300000000000003</v>
      </c>
      <c r="I61">
        <v>-0.128</v>
      </c>
      <c r="J61">
        <v>0.51800000000000002</v>
      </c>
      <c r="K61">
        <v>58.3</v>
      </c>
      <c r="L61">
        <v>0.17399999999999999</v>
      </c>
      <c r="M61">
        <v>530</v>
      </c>
    </row>
    <row r="62" spans="1:13">
      <c r="A62">
        <v>2009</v>
      </c>
      <c r="B62">
        <v>10</v>
      </c>
      <c r="C62">
        <v>0</v>
      </c>
      <c r="D62">
        <v>-0.44900000000000001</v>
      </c>
      <c r="E62">
        <v>-0.36799999999999999</v>
      </c>
      <c r="F62">
        <v>0.73</v>
      </c>
      <c r="G62">
        <v>-0.36799999999999999</v>
      </c>
      <c r="H62">
        <v>0.73</v>
      </c>
      <c r="I62">
        <v>-0.35899999999999999</v>
      </c>
      <c r="J62">
        <v>0.72</v>
      </c>
      <c r="K62">
        <v>58.3</v>
      </c>
      <c r="L62">
        <v>0.17399999999999999</v>
      </c>
      <c r="M62">
        <v>530</v>
      </c>
    </row>
    <row r="63" spans="1:13">
      <c r="A63">
        <v>2009</v>
      </c>
      <c r="B63">
        <v>11</v>
      </c>
      <c r="C63">
        <v>0</v>
      </c>
      <c r="D63">
        <v>0.251</v>
      </c>
      <c r="E63">
        <v>0.33200000000000002</v>
      </c>
      <c r="F63">
        <v>0.47299999999999998</v>
      </c>
      <c r="G63">
        <v>0.33500000000000002</v>
      </c>
      <c r="H63">
        <v>0.47199999999999998</v>
      </c>
      <c r="I63">
        <v>0.33400000000000002</v>
      </c>
      <c r="J63">
        <v>0.46300000000000002</v>
      </c>
      <c r="K63">
        <v>58.3</v>
      </c>
      <c r="L63">
        <v>0.17399999999999999</v>
      </c>
      <c r="M63">
        <v>530</v>
      </c>
    </row>
    <row r="64" spans="1:13">
      <c r="A64">
        <v>2009</v>
      </c>
      <c r="B64">
        <v>12</v>
      </c>
      <c r="C64">
        <v>0</v>
      </c>
      <c r="D64">
        <v>0.154</v>
      </c>
      <c r="E64">
        <v>0.24399999999999999</v>
      </c>
      <c r="F64">
        <v>0.27100000000000002</v>
      </c>
      <c r="G64">
        <v>0.23200000000000001</v>
      </c>
      <c r="H64">
        <v>0.27300000000000002</v>
      </c>
      <c r="I64">
        <v>0.23</v>
      </c>
      <c r="J64">
        <v>0.24199999999999999</v>
      </c>
      <c r="K64">
        <v>58.3</v>
      </c>
      <c r="L64">
        <v>0.17399999999999999</v>
      </c>
      <c r="M64">
        <v>530</v>
      </c>
    </row>
    <row r="65" spans="1:13">
      <c r="A65">
        <v>2009</v>
      </c>
      <c r="B65">
        <v>13</v>
      </c>
      <c r="C65">
        <v>0</v>
      </c>
      <c r="D65">
        <v>2.4009999999999998</v>
      </c>
      <c r="E65">
        <v>2.4900000000000002</v>
      </c>
      <c r="F65">
        <v>2.1000000000000001E-2</v>
      </c>
      <c r="G65">
        <v>2.4980000000000002</v>
      </c>
      <c r="H65">
        <v>2.1000000000000001E-2</v>
      </c>
      <c r="I65">
        <v>3.06</v>
      </c>
      <c r="J65">
        <v>1.0999999999999999E-2</v>
      </c>
      <c r="K65">
        <v>58.3</v>
      </c>
      <c r="L65">
        <v>0.17399999999999999</v>
      </c>
      <c r="M65">
        <v>530</v>
      </c>
    </row>
    <row r="66" spans="1:13">
      <c r="A66">
        <v>2009</v>
      </c>
      <c r="B66">
        <v>14</v>
      </c>
      <c r="C66">
        <v>0</v>
      </c>
      <c r="D66">
        <v>-0.01</v>
      </c>
      <c r="E66">
        <v>7.0999999999999994E-2</v>
      </c>
      <c r="F66">
        <v>0.68600000000000005</v>
      </c>
      <c r="G66">
        <v>9.5000000000000001E-2</v>
      </c>
      <c r="H66">
        <v>0.68100000000000005</v>
      </c>
      <c r="I66">
        <v>7.5999999999999998E-2</v>
      </c>
      <c r="J66">
        <v>0.67500000000000004</v>
      </c>
      <c r="K66">
        <v>58.3</v>
      </c>
      <c r="L66">
        <v>0.17399999999999999</v>
      </c>
      <c r="M66">
        <v>530</v>
      </c>
    </row>
    <row r="67" spans="1:13">
      <c r="A67">
        <v>2010</v>
      </c>
      <c r="B67">
        <v>2</v>
      </c>
      <c r="C67">
        <v>1</v>
      </c>
      <c r="D67">
        <v>0.93200000000000005</v>
      </c>
      <c r="E67">
        <v>1.052</v>
      </c>
      <c r="F67">
        <v>0.34599999999999997</v>
      </c>
      <c r="G67">
        <v>1.117</v>
      </c>
      <c r="H67">
        <v>0.33200000000000002</v>
      </c>
      <c r="I67">
        <v>1.101</v>
      </c>
      <c r="J67">
        <v>0.151</v>
      </c>
      <c r="K67">
        <v>32.799999999999997</v>
      </c>
      <c r="L67">
        <v>0.10299999999999999</v>
      </c>
      <c r="M67">
        <v>510</v>
      </c>
    </row>
    <row r="68" spans="1:13">
      <c r="A68">
        <v>2010</v>
      </c>
      <c r="B68">
        <v>3</v>
      </c>
      <c r="C68">
        <v>1</v>
      </c>
      <c r="D68">
        <v>1.0469999999999999</v>
      </c>
      <c r="E68">
        <v>1.1919999999999999</v>
      </c>
      <c r="F68">
        <v>0.315</v>
      </c>
      <c r="G68">
        <v>1.097</v>
      </c>
      <c r="H68">
        <v>0.33600000000000002</v>
      </c>
      <c r="I68">
        <v>0.36799999999999999</v>
      </c>
      <c r="J68">
        <v>0.154</v>
      </c>
      <c r="K68">
        <v>32.799999999999997</v>
      </c>
      <c r="L68">
        <v>0.10299999999999999</v>
      </c>
      <c r="M68">
        <v>510</v>
      </c>
    </row>
    <row r="69" spans="1:13">
      <c r="A69">
        <v>2010</v>
      </c>
      <c r="B69">
        <v>4</v>
      </c>
      <c r="C69">
        <v>1</v>
      </c>
      <c r="D69">
        <v>2.7109999999999999</v>
      </c>
      <c r="E69">
        <v>2.8540000000000001</v>
      </c>
      <c r="F69">
        <v>5.6000000000000001E-2</v>
      </c>
      <c r="G69">
        <v>2.6949999999999998</v>
      </c>
      <c r="H69">
        <v>6.5000000000000002E-2</v>
      </c>
      <c r="I69">
        <v>1.458</v>
      </c>
      <c r="J69">
        <v>4.5999999999999999E-2</v>
      </c>
      <c r="K69">
        <v>32.799999999999997</v>
      </c>
      <c r="L69">
        <v>0.10299999999999999</v>
      </c>
      <c r="M69">
        <v>510</v>
      </c>
    </row>
    <row r="70" spans="1:13">
      <c r="A70">
        <v>2010</v>
      </c>
      <c r="B70">
        <v>5</v>
      </c>
      <c r="C70">
        <v>1</v>
      </c>
      <c r="D70">
        <v>0.40699999999999997</v>
      </c>
      <c r="E70">
        <v>0.55500000000000005</v>
      </c>
      <c r="F70">
        <v>0.5</v>
      </c>
      <c r="G70">
        <v>0.68200000000000005</v>
      </c>
      <c r="H70">
        <v>0.46800000000000003</v>
      </c>
      <c r="I70">
        <v>6.8000000000000005E-2</v>
      </c>
      <c r="J70">
        <v>0.17699999999999999</v>
      </c>
      <c r="K70">
        <v>32.799999999999997</v>
      </c>
      <c r="L70">
        <v>0.10299999999999999</v>
      </c>
      <c r="M70">
        <v>510</v>
      </c>
    </row>
    <row r="71" spans="1:13">
      <c r="A71">
        <v>2010</v>
      </c>
      <c r="B71">
        <v>6</v>
      </c>
      <c r="C71">
        <v>0</v>
      </c>
      <c r="D71">
        <v>-0.73399999999999999</v>
      </c>
      <c r="E71">
        <v>-0.64700000000000002</v>
      </c>
      <c r="F71">
        <v>0.42</v>
      </c>
      <c r="G71">
        <v>-0.64700000000000002</v>
      </c>
      <c r="H71">
        <v>0.42</v>
      </c>
      <c r="I71">
        <v>-0.748</v>
      </c>
      <c r="J71">
        <v>0.42</v>
      </c>
      <c r="K71">
        <v>32.799999999999997</v>
      </c>
      <c r="L71">
        <v>0.10299999999999999</v>
      </c>
      <c r="M71">
        <v>510</v>
      </c>
    </row>
    <row r="72" spans="1:13">
      <c r="A72">
        <v>2010</v>
      </c>
      <c r="B72">
        <v>8</v>
      </c>
      <c r="C72">
        <v>0</v>
      </c>
      <c r="D72">
        <v>1.327</v>
      </c>
      <c r="E72">
        <v>1.417</v>
      </c>
      <c r="F72">
        <v>0.39700000000000002</v>
      </c>
      <c r="G72">
        <v>1.446</v>
      </c>
      <c r="H72">
        <v>0.39</v>
      </c>
      <c r="I72">
        <v>1.391</v>
      </c>
      <c r="J72">
        <v>0.312</v>
      </c>
      <c r="K72">
        <v>32.799999999999997</v>
      </c>
      <c r="L72">
        <v>0.10299999999999999</v>
      </c>
      <c r="M72">
        <v>510</v>
      </c>
    </row>
    <row r="73" spans="1:13">
      <c r="A73">
        <v>2010</v>
      </c>
      <c r="B73">
        <v>9</v>
      </c>
      <c r="C73">
        <v>0</v>
      </c>
      <c r="D73">
        <v>0.33900000000000002</v>
      </c>
      <c r="E73">
        <v>0.42399999999999999</v>
      </c>
      <c r="F73">
        <v>0.55200000000000005</v>
      </c>
      <c r="G73">
        <v>0.499</v>
      </c>
      <c r="H73">
        <v>0.53300000000000003</v>
      </c>
      <c r="I73">
        <v>0.315</v>
      </c>
      <c r="J73">
        <v>0.53800000000000003</v>
      </c>
      <c r="K73">
        <v>32.799999999999997</v>
      </c>
      <c r="L73">
        <v>0.10299999999999999</v>
      </c>
      <c r="M73">
        <v>510</v>
      </c>
    </row>
    <row r="74" spans="1:13">
      <c r="A74">
        <v>2010</v>
      </c>
      <c r="B74">
        <v>11</v>
      </c>
      <c r="C74">
        <v>0</v>
      </c>
      <c r="D74">
        <v>0.38700000000000001</v>
      </c>
      <c r="E74">
        <v>0.47499999999999998</v>
      </c>
      <c r="F74">
        <v>0.47199999999999998</v>
      </c>
      <c r="G74">
        <v>0.47499999999999998</v>
      </c>
      <c r="H74">
        <v>0.47199999999999998</v>
      </c>
      <c r="I74">
        <v>0.29899999999999999</v>
      </c>
      <c r="J74">
        <v>0.46200000000000002</v>
      </c>
      <c r="K74">
        <v>32.799999999999997</v>
      </c>
      <c r="L74">
        <v>0.10299999999999999</v>
      </c>
      <c r="M74">
        <v>510</v>
      </c>
    </row>
    <row r="75" spans="1:13">
      <c r="A75">
        <v>2010</v>
      </c>
      <c r="B75">
        <v>12</v>
      </c>
      <c r="C75">
        <v>0</v>
      </c>
      <c r="D75">
        <v>0.70099999999999996</v>
      </c>
      <c r="E75">
        <v>0.78200000000000003</v>
      </c>
      <c r="F75">
        <v>0.27300000000000002</v>
      </c>
      <c r="G75">
        <v>0.78200000000000003</v>
      </c>
      <c r="H75">
        <v>0.27300000000000002</v>
      </c>
      <c r="I75">
        <v>0.90500000000000003</v>
      </c>
      <c r="J75">
        <v>0.24199999999999999</v>
      </c>
      <c r="K75">
        <v>32.799999999999997</v>
      </c>
      <c r="L75">
        <v>0.10299999999999999</v>
      </c>
      <c r="M75">
        <v>510</v>
      </c>
    </row>
    <row r="76" spans="1:13">
      <c r="A76">
        <v>2010</v>
      </c>
      <c r="B76">
        <v>14</v>
      </c>
      <c r="C76">
        <v>0</v>
      </c>
      <c r="D76">
        <v>9.4E-2</v>
      </c>
      <c r="E76">
        <v>0.19500000000000001</v>
      </c>
      <c r="F76">
        <v>0.68100000000000005</v>
      </c>
      <c r="G76">
        <v>0.19500000000000001</v>
      </c>
      <c r="H76">
        <v>0.68100000000000005</v>
      </c>
      <c r="I76">
        <v>-0.48699999999999999</v>
      </c>
      <c r="J76">
        <v>0.67</v>
      </c>
      <c r="K76">
        <v>32.799999999999997</v>
      </c>
      <c r="L76">
        <v>0.10299999999999999</v>
      </c>
      <c r="M76">
        <v>510</v>
      </c>
    </row>
    <row r="77" spans="1:13">
      <c r="A77">
        <v>2011</v>
      </c>
      <c r="B77">
        <v>1</v>
      </c>
      <c r="C77">
        <v>1</v>
      </c>
      <c r="D77">
        <v>0.60199999999999998</v>
      </c>
      <c r="E77">
        <v>0.74099999999999999</v>
      </c>
      <c r="F77">
        <v>0.47399999999999998</v>
      </c>
      <c r="G77">
        <v>0.68899999999999995</v>
      </c>
      <c r="H77">
        <v>0.48699999999999999</v>
      </c>
      <c r="I77">
        <v>-0.52800000000000002</v>
      </c>
      <c r="J77">
        <v>0.35499999999999998</v>
      </c>
      <c r="K77">
        <v>49</v>
      </c>
      <c r="L77">
        <v>0.105</v>
      </c>
      <c r="M77">
        <v>515</v>
      </c>
    </row>
    <row r="78" spans="1:13">
      <c r="A78">
        <v>2011</v>
      </c>
      <c r="B78">
        <v>2</v>
      </c>
      <c r="C78">
        <v>1</v>
      </c>
      <c r="D78">
        <v>1.4730000000000001</v>
      </c>
      <c r="E78">
        <v>1.617</v>
      </c>
      <c r="F78">
        <v>0.36099999999999999</v>
      </c>
      <c r="G78">
        <v>1.744</v>
      </c>
      <c r="H78">
        <v>0.33200000000000002</v>
      </c>
      <c r="I78">
        <v>0.60799999999999998</v>
      </c>
      <c r="J78">
        <v>0.14599999999999999</v>
      </c>
      <c r="K78">
        <v>49</v>
      </c>
      <c r="L78">
        <v>0.105</v>
      </c>
      <c r="M78">
        <v>515</v>
      </c>
    </row>
    <row r="79" spans="1:13">
      <c r="A79">
        <v>2011</v>
      </c>
      <c r="B79">
        <v>3</v>
      </c>
      <c r="C79">
        <v>1</v>
      </c>
      <c r="D79">
        <v>1.597</v>
      </c>
      <c r="E79">
        <v>1.7110000000000001</v>
      </c>
      <c r="F79">
        <v>0.29499999999999998</v>
      </c>
      <c r="G79">
        <v>1.518</v>
      </c>
      <c r="H79">
        <v>0.33600000000000002</v>
      </c>
      <c r="I79">
        <v>1.7490000000000001</v>
      </c>
      <c r="J79">
        <v>0.123</v>
      </c>
      <c r="K79">
        <v>49</v>
      </c>
      <c r="L79">
        <v>0.105</v>
      </c>
      <c r="M79">
        <v>515</v>
      </c>
    </row>
    <row r="80" spans="1:13">
      <c r="A80">
        <v>2011</v>
      </c>
      <c r="B80">
        <v>4</v>
      </c>
      <c r="C80">
        <v>1</v>
      </c>
      <c r="D80">
        <v>3.1789999999999998</v>
      </c>
      <c r="E80">
        <v>3.2839999999999998</v>
      </c>
      <c r="F80">
        <v>4.7E-2</v>
      </c>
      <c r="G80">
        <v>2.9409999999999998</v>
      </c>
      <c r="H80">
        <v>6.5000000000000002E-2</v>
      </c>
      <c r="I80">
        <v>2.9260000000000002</v>
      </c>
      <c r="J80">
        <v>3.6999999999999998E-2</v>
      </c>
      <c r="K80">
        <v>49</v>
      </c>
      <c r="L80">
        <v>0.105</v>
      </c>
      <c r="M80">
        <v>515</v>
      </c>
    </row>
    <row r="81" spans="1:13">
      <c r="A81">
        <v>2011</v>
      </c>
      <c r="B81">
        <v>5</v>
      </c>
      <c r="C81">
        <v>1</v>
      </c>
      <c r="D81">
        <v>5.2999999999999999E-2</v>
      </c>
      <c r="E81">
        <v>0.17299999999999999</v>
      </c>
      <c r="F81">
        <v>0.53100000000000003</v>
      </c>
      <c r="G81">
        <v>0.42599999999999999</v>
      </c>
      <c r="H81">
        <v>0.46800000000000003</v>
      </c>
      <c r="I81">
        <v>0.75700000000000001</v>
      </c>
      <c r="J81">
        <v>0.189</v>
      </c>
      <c r="K81">
        <v>49</v>
      </c>
      <c r="L81">
        <v>0.105</v>
      </c>
      <c r="M81">
        <v>515</v>
      </c>
    </row>
    <row r="82" spans="1:13">
      <c r="A82">
        <v>2011</v>
      </c>
      <c r="B82">
        <v>6</v>
      </c>
      <c r="C82">
        <v>0</v>
      </c>
      <c r="D82">
        <v>0.79</v>
      </c>
      <c r="E82">
        <v>0.878</v>
      </c>
      <c r="F82">
        <v>0.42</v>
      </c>
      <c r="G82">
        <v>0.878</v>
      </c>
      <c r="H82">
        <v>0.42</v>
      </c>
      <c r="I82">
        <v>0.64500000000000002</v>
      </c>
      <c r="J82">
        <v>0.42</v>
      </c>
      <c r="K82">
        <v>49</v>
      </c>
      <c r="L82">
        <v>0.105</v>
      </c>
      <c r="M82">
        <v>515</v>
      </c>
    </row>
    <row r="83" spans="1:13">
      <c r="A83">
        <v>2011</v>
      </c>
      <c r="B83">
        <v>7</v>
      </c>
      <c r="C83">
        <v>0</v>
      </c>
      <c r="D83">
        <v>1.2569999999999999</v>
      </c>
      <c r="E83">
        <v>1.3520000000000001</v>
      </c>
      <c r="F83">
        <v>0.14099999999999999</v>
      </c>
      <c r="G83">
        <v>0.755</v>
      </c>
      <c r="H83">
        <v>0.23</v>
      </c>
      <c r="I83">
        <v>1.218</v>
      </c>
      <c r="J83">
        <v>0.123</v>
      </c>
      <c r="K83">
        <v>49</v>
      </c>
      <c r="L83">
        <v>0.105</v>
      </c>
      <c r="M83">
        <v>515</v>
      </c>
    </row>
    <row r="84" spans="1:13">
      <c r="A84">
        <v>2011</v>
      </c>
      <c r="B84">
        <v>8</v>
      </c>
      <c r="C84">
        <v>0</v>
      </c>
      <c r="D84">
        <v>0.96</v>
      </c>
      <c r="E84">
        <v>1.052</v>
      </c>
      <c r="F84">
        <v>0.40300000000000002</v>
      </c>
      <c r="G84">
        <v>1.1100000000000001</v>
      </c>
      <c r="H84">
        <v>0.39</v>
      </c>
      <c r="I84">
        <v>1.0880000000000001</v>
      </c>
      <c r="J84">
        <v>0.312</v>
      </c>
      <c r="K84">
        <v>49</v>
      </c>
      <c r="L84">
        <v>0.105</v>
      </c>
      <c r="M84">
        <v>515</v>
      </c>
    </row>
    <row r="85" spans="1:13">
      <c r="A85">
        <v>2011</v>
      </c>
      <c r="B85">
        <v>9</v>
      </c>
      <c r="C85">
        <v>0</v>
      </c>
      <c r="D85">
        <v>0.22900000000000001</v>
      </c>
      <c r="E85">
        <v>0.31900000000000001</v>
      </c>
      <c r="F85">
        <v>0.56999999999999995</v>
      </c>
      <c r="G85">
        <v>0.47</v>
      </c>
      <c r="H85">
        <v>0.53300000000000003</v>
      </c>
      <c r="I85">
        <v>4.2999999999999997E-2</v>
      </c>
      <c r="J85">
        <v>0.55700000000000005</v>
      </c>
      <c r="K85">
        <v>49</v>
      </c>
      <c r="L85">
        <v>0.105</v>
      </c>
      <c r="M85">
        <v>515</v>
      </c>
    </row>
    <row r="86" spans="1:13">
      <c r="A86">
        <v>2011</v>
      </c>
      <c r="B86">
        <v>10</v>
      </c>
      <c r="C86">
        <v>0</v>
      </c>
      <c r="D86">
        <v>-0.51400000000000001</v>
      </c>
      <c r="E86">
        <v>-0.41799999999999998</v>
      </c>
      <c r="F86">
        <v>0.74199999999999999</v>
      </c>
      <c r="G86">
        <v>-0.35699999999999998</v>
      </c>
      <c r="H86">
        <v>0.73</v>
      </c>
      <c r="I86">
        <v>-0.81899999999999995</v>
      </c>
      <c r="J86">
        <v>0.73199999999999998</v>
      </c>
      <c r="K86">
        <v>49</v>
      </c>
      <c r="L86">
        <v>0.105</v>
      </c>
      <c r="M86">
        <v>515</v>
      </c>
    </row>
    <row r="87" spans="1:13">
      <c r="A87">
        <v>2011</v>
      </c>
      <c r="B87">
        <v>11</v>
      </c>
      <c r="C87">
        <v>0</v>
      </c>
      <c r="D87">
        <v>0.61899999999999999</v>
      </c>
      <c r="E87">
        <v>0.70399999999999996</v>
      </c>
      <c r="F87">
        <v>0.47199999999999998</v>
      </c>
      <c r="G87">
        <v>0.70099999999999996</v>
      </c>
      <c r="H87">
        <v>0.47199999999999998</v>
      </c>
      <c r="I87">
        <v>0.59199999999999997</v>
      </c>
      <c r="J87">
        <v>0.46200000000000002</v>
      </c>
      <c r="K87">
        <v>49</v>
      </c>
      <c r="L87">
        <v>0.105</v>
      </c>
      <c r="M87">
        <v>515</v>
      </c>
    </row>
    <row r="88" spans="1:13">
      <c r="A88">
        <v>2011</v>
      </c>
      <c r="B88">
        <v>12</v>
      </c>
      <c r="C88">
        <v>0</v>
      </c>
      <c r="D88">
        <v>0.20699999999999999</v>
      </c>
      <c r="E88">
        <v>0.311</v>
      </c>
      <c r="F88">
        <v>0.27600000000000002</v>
      </c>
      <c r="G88">
        <v>0.32300000000000001</v>
      </c>
      <c r="H88">
        <v>0.27300000000000002</v>
      </c>
      <c r="I88">
        <v>5.7000000000000002E-2</v>
      </c>
      <c r="J88">
        <v>0.24199999999999999</v>
      </c>
      <c r="K88">
        <v>49</v>
      </c>
      <c r="L88">
        <v>0.105</v>
      </c>
      <c r="M88">
        <v>515</v>
      </c>
    </row>
    <row r="89" spans="1:13">
      <c r="A89">
        <v>2011</v>
      </c>
      <c r="B89">
        <v>13</v>
      </c>
      <c r="C89">
        <v>0</v>
      </c>
      <c r="D89">
        <v>2.9990000000000001</v>
      </c>
      <c r="E89">
        <v>3.1240000000000001</v>
      </c>
      <c r="F89">
        <v>2.1000000000000001E-2</v>
      </c>
      <c r="G89">
        <v>3.1160000000000001</v>
      </c>
      <c r="H89">
        <v>2.1000000000000001E-2</v>
      </c>
      <c r="I89">
        <v>2.96</v>
      </c>
      <c r="J89">
        <v>0.01</v>
      </c>
      <c r="K89">
        <v>49</v>
      </c>
      <c r="L89">
        <v>0.105</v>
      </c>
      <c r="M89">
        <v>515</v>
      </c>
    </row>
    <row r="90" spans="1:13">
      <c r="A90">
        <v>2011</v>
      </c>
      <c r="B90">
        <v>14</v>
      </c>
      <c r="C90">
        <v>0</v>
      </c>
      <c r="D90">
        <v>-0.71699999999999997</v>
      </c>
      <c r="E90">
        <v>-0.63</v>
      </c>
      <c r="F90">
        <v>0.67500000000000004</v>
      </c>
      <c r="G90">
        <v>-0.65400000000000003</v>
      </c>
      <c r="H90">
        <v>0.68100000000000005</v>
      </c>
      <c r="I90">
        <v>-0.74199999999999999</v>
      </c>
      <c r="J90">
        <v>0.66500000000000004</v>
      </c>
      <c r="K90">
        <v>49</v>
      </c>
      <c r="L90">
        <v>0.105</v>
      </c>
      <c r="M90">
        <v>515</v>
      </c>
    </row>
    <row r="91" spans="1:13">
      <c r="A91">
        <v>2012</v>
      </c>
      <c r="B91">
        <v>1</v>
      </c>
      <c r="C91">
        <v>1</v>
      </c>
      <c r="D91">
        <v>1.194</v>
      </c>
      <c r="E91">
        <v>1.3220000000000001</v>
      </c>
      <c r="F91">
        <v>0.46800000000000003</v>
      </c>
      <c r="G91">
        <v>1.2430000000000001</v>
      </c>
      <c r="H91">
        <v>0.48699999999999999</v>
      </c>
      <c r="I91">
        <v>0.152</v>
      </c>
      <c r="J91">
        <v>0.34499999999999997</v>
      </c>
      <c r="K91">
        <v>36</v>
      </c>
      <c r="L91">
        <v>3.3000000000000002E-2</v>
      </c>
      <c r="M91">
        <v>750</v>
      </c>
    </row>
    <row r="92" spans="1:13">
      <c r="A92">
        <v>2012</v>
      </c>
      <c r="B92">
        <v>2</v>
      </c>
      <c r="C92">
        <v>1</v>
      </c>
      <c r="D92">
        <v>0.76800000000000002</v>
      </c>
      <c r="E92">
        <v>0.872</v>
      </c>
      <c r="F92">
        <v>0.375</v>
      </c>
      <c r="G92">
        <v>1.0609999999999999</v>
      </c>
      <c r="H92">
        <v>0.33200000000000002</v>
      </c>
      <c r="I92">
        <v>1.5409999999999999</v>
      </c>
      <c r="J92">
        <v>0.14099999999999999</v>
      </c>
      <c r="K92">
        <v>36</v>
      </c>
      <c r="L92">
        <v>3.3000000000000002E-2</v>
      </c>
      <c r="M92">
        <v>750</v>
      </c>
    </row>
    <row r="93" spans="1:13">
      <c r="A93">
        <v>2012</v>
      </c>
      <c r="B93">
        <v>3</v>
      </c>
      <c r="C93">
        <v>1</v>
      </c>
      <c r="D93">
        <v>1.4370000000000001</v>
      </c>
      <c r="E93">
        <v>1.544</v>
      </c>
      <c r="F93">
        <v>0.27400000000000002</v>
      </c>
      <c r="G93">
        <v>1.2490000000000001</v>
      </c>
      <c r="H93">
        <v>0.33600000000000002</v>
      </c>
      <c r="I93">
        <v>2.085</v>
      </c>
      <c r="J93">
        <v>9.1999999999999998E-2</v>
      </c>
      <c r="K93">
        <v>36</v>
      </c>
      <c r="L93">
        <v>3.3000000000000002E-2</v>
      </c>
      <c r="M93">
        <v>750</v>
      </c>
    </row>
    <row r="94" spans="1:13">
      <c r="A94">
        <v>2012</v>
      </c>
      <c r="B94">
        <v>4</v>
      </c>
      <c r="C94">
        <v>1</v>
      </c>
      <c r="D94">
        <v>3.101</v>
      </c>
      <c r="E94">
        <v>3.2069999999999999</v>
      </c>
      <c r="F94">
        <v>3.7999999999999999E-2</v>
      </c>
      <c r="G94">
        <v>2.6419999999999999</v>
      </c>
      <c r="H94">
        <v>6.5000000000000002E-2</v>
      </c>
      <c r="I94">
        <v>2.9430000000000001</v>
      </c>
      <c r="J94">
        <v>2.8000000000000001E-2</v>
      </c>
      <c r="K94">
        <v>36</v>
      </c>
      <c r="L94">
        <v>3.3000000000000002E-2</v>
      </c>
      <c r="M94">
        <v>750</v>
      </c>
    </row>
    <row r="95" spans="1:13">
      <c r="A95">
        <v>2012</v>
      </c>
      <c r="B95">
        <v>5</v>
      </c>
      <c r="C95">
        <v>1</v>
      </c>
      <c r="D95">
        <v>5.0999999999999997E-2</v>
      </c>
      <c r="E95">
        <v>0.161</v>
      </c>
      <c r="F95">
        <v>0.56299999999999994</v>
      </c>
      <c r="G95">
        <v>0.54200000000000004</v>
      </c>
      <c r="H95">
        <v>0.46800000000000003</v>
      </c>
      <c r="I95">
        <v>1.012</v>
      </c>
      <c r="J95">
        <v>0.2</v>
      </c>
      <c r="K95">
        <v>36</v>
      </c>
      <c r="L95">
        <v>3.3000000000000002E-2</v>
      </c>
      <c r="M95">
        <v>750</v>
      </c>
    </row>
    <row r="96" spans="1:13">
      <c r="A96">
        <v>2012</v>
      </c>
      <c r="B96">
        <v>7</v>
      </c>
      <c r="C96">
        <v>0</v>
      </c>
      <c r="D96">
        <v>1.6519999999999999</v>
      </c>
      <c r="E96">
        <v>1.748</v>
      </c>
      <c r="F96">
        <v>0.106</v>
      </c>
      <c r="G96">
        <v>0.81899999999999995</v>
      </c>
      <c r="H96">
        <v>0.23</v>
      </c>
      <c r="I96">
        <v>1.665</v>
      </c>
      <c r="J96">
        <v>8.6999999999999994E-2</v>
      </c>
      <c r="K96">
        <v>36</v>
      </c>
      <c r="L96">
        <v>3.3000000000000002E-2</v>
      </c>
      <c r="M96">
        <v>750</v>
      </c>
    </row>
    <row r="97" spans="1:13">
      <c r="A97">
        <v>2012</v>
      </c>
      <c r="B97">
        <v>8</v>
      </c>
      <c r="C97">
        <v>0</v>
      </c>
      <c r="D97">
        <v>0.93</v>
      </c>
      <c r="E97">
        <v>1.01</v>
      </c>
      <c r="F97">
        <v>0.41</v>
      </c>
      <c r="G97">
        <v>1.0960000000000001</v>
      </c>
      <c r="H97">
        <v>0.39</v>
      </c>
      <c r="I97">
        <v>1.429</v>
      </c>
      <c r="J97">
        <v>0.313</v>
      </c>
      <c r="K97">
        <v>36</v>
      </c>
      <c r="L97">
        <v>3.3000000000000002E-2</v>
      </c>
      <c r="M97">
        <v>750</v>
      </c>
    </row>
    <row r="98" spans="1:13">
      <c r="A98">
        <v>2012</v>
      </c>
      <c r="B98">
        <v>9</v>
      </c>
      <c r="C98">
        <v>0</v>
      </c>
      <c r="D98">
        <v>-1.417</v>
      </c>
      <c r="E98">
        <v>-1.3360000000000001</v>
      </c>
      <c r="F98">
        <v>0.58899999999999997</v>
      </c>
      <c r="G98">
        <v>-1.109</v>
      </c>
      <c r="H98">
        <v>0.53300000000000003</v>
      </c>
      <c r="I98">
        <v>-1.296</v>
      </c>
      <c r="J98">
        <v>0.57699999999999996</v>
      </c>
      <c r="K98">
        <v>36</v>
      </c>
      <c r="L98">
        <v>3.3000000000000002E-2</v>
      </c>
      <c r="M98">
        <v>750</v>
      </c>
    </row>
    <row r="99" spans="1:13">
      <c r="A99">
        <v>2012</v>
      </c>
      <c r="B99">
        <v>10</v>
      </c>
      <c r="C99">
        <v>0</v>
      </c>
      <c r="D99">
        <v>-0.70899999999999996</v>
      </c>
      <c r="E99">
        <v>-0.624</v>
      </c>
      <c r="F99">
        <v>0.748</v>
      </c>
      <c r="G99">
        <v>-0.53100000000000003</v>
      </c>
      <c r="H99">
        <v>0.73</v>
      </c>
      <c r="I99">
        <v>-0.72499999999999998</v>
      </c>
      <c r="J99">
        <v>0.73799999999999999</v>
      </c>
      <c r="K99">
        <v>36</v>
      </c>
      <c r="L99">
        <v>3.3000000000000002E-2</v>
      </c>
      <c r="M99">
        <v>750</v>
      </c>
    </row>
    <row r="100" spans="1:13">
      <c r="A100">
        <v>2012</v>
      </c>
      <c r="B100">
        <v>11</v>
      </c>
      <c r="C100">
        <v>0</v>
      </c>
      <c r="D100">
        <v>0.56799999999999995</v>
      </c>
      <c r="E100">
        <v>0.64800000000000002</v>
      </c>
      <c r="F100">
        <v>0.47099999999999997</v>
      </c>
      <c r="G100">
        <v>0.64300000000000002</v>
      </c>
      <c r="H100">
        <v>0.47199999999999998</v>
      </c>
      <c r="I100">
        <v>0.67700000000000005</v>
      </c>
      <c r="J100">
        <v>0.46100000000000002</v>
      </c>
      <c r="K100">
        <v>36</v>
      </c>
      <c r="L100">
        <v>3.3000000000000002E-2</v>
      </c>
      <c r="M100">
        <v>750</v>
      </c>
    </row>
    <row r="101" spans="1:13">
      <c r="A101">
        <v>2012</v>
      </c>
      <c r="B101">
        <v>12</v>
      </c>
      <c r="C101">
        <v>0</v>
      </c>
      <c r="D101">
        <v>1.357</v>
      </c>
      <c r="E101">
        <v>1.4370000000000001</v>
      </c>
      <c r="F101">
        <v>0.27800000000000002</v>
      </c>
      <c r="G101">
        <v>1.4610000000000001</v>
      </c>
      <c r="H101">
        <v>0.27300000000000002</v>
      </c>
      <c r="I101">
        <v>1.605</v>
      </c>
      <c r="J101">
        <v>0.24199999999999999</v>
      </c>
      <c r="K101">
        <v>36</v>
      </c>
      <c r="L101">
        <v>3.3000000000000002E-2</v>
      </c>
      <c r="M101">
        <v>750</v>
      </c>
    </row>
    <row r="102" spans="1:13">
      <c r="A102">
        <v>2012</v>
      </c>
      <c r="B102">
        <v>14</v>
      </c>
      <c r="C102">
        <v>0</v>
      </c>
      <c r="D102">
        <v>-0.35599999999999998</v>
      </c>
      <c r="E102">
        <v>-0.27200000000000002</v>
      </c>
      <c r="F102">
        <v>0.67</v>
      </c>
      <c r="G102">
        <v>-0.31900000000000001</v>
      </c>
      <c r="H102">
        <v>0.68100000000000005</v>
      </c>
      <c r="I102">
        <v>-0.34799999999999998</v>
      </c>
      <c r="J102">
        <v>0.66</v>
      </c>
      <c r="K102">
        <v>36</v>
      </c>
      <c r="L102">
        <v>3.3000000000000002E-2</v>
      </c>
      <c r="M102">
        <v>750</v>
      </c>
    </row>
    <row r="103" spans="1:13">
      <c r="A103">
        <v>2013</v>
      </c>
      <c r="B103">
        <v>1</v>
      </c>
      <c r="C103">
        <v>1</v>
      </c>
      <c r="D103">
        <v>0.441</v>
      </c>
      <c r="E103">
        <v>0.57699999999999996</v>
      </c>
      <c r="F103">
        <v>0.46100000000000002</v>
      </c>
      <c r="G103">
        <v>0.47199999999999998</v>
      </c>
      <c r="H103">
        <v>0.48699999999999999</v>
      </c>
      <c r="I103">
        <v>-0.41499999999999998</v>
      </c>
      <c r="J103">
        <v>0.33400000000000002</v>
      </c>
      <c r="K103">
        <v>29.6</v>
      </c>
      <c r="L103">
        <v>2.4E-2</v>
      </c>
      <c r="M103">
        <v>975</v>
      </c>
    </row>
    <row r="104" spans="1:13">
      <c r="A104">
        <v>2013</v>
      </c>
      <c r="B104">
        <v>2</v>
      </c>
      <c r="C104">
        <v>1</v>
      </c>
      <c r="D104">
        <v>1.0289999999999999</v>
      </c>
      <c r="E104">
        <v>1.1299999999999999</v>
      </c>
      <c r="F104">
        <v>0.39</v>
      </c>
      <c r="G104">
        <v>1.38</v>
      </c>
      <c r="H104">
        <v>0.33200000000000002</v>
      </c>
      <c r="I104">
        <v>1.8939999999999999</v>
      </c>
      <c r="J104">
        <v>0.13600000000000001</v>
      </c>
      <c r="K104">
        <v>29.6</v>
      </c>
      <c r="L104">
        <v>2.4E-2</v>
      </c>
      <c r="M104">
        <v>975</v>
      </c>
    </row>
    <row r="105" spans="1:13">
      <c r="A105">
        <v>2013</v>
      </c>
      <c r="B105">
        <v>3</v>
      </c>
      <c r="C105">
        <v>1</v>
      </c>
      <c r="D105">
        <v>1.56</v>
      </c>
      <c r="E105">
        <v>1.6879999999999999</v>
      </c>
      <c r="F105">
        <v>0.253</v>
      </c>
      <c r="G105">
        <v>1.286</v>
      </c>
      <c r="H105">
        <v>0.33600000000000002</v>
      </c>
      <c r="I105">
        <v>1.972</v>
      </c>
      <c r="J105">
        <v>6.0999999999999999E-2</v>
      </c>
      <c r="K105">
        <v>29.6</v>
      </c>
      <c r="L105">
        <v>2.4E-2</v>
      </c>
      <c r="M105">
        <v>975</v>
      </c>
    </row>
    <row r="106" spans="1:13">
      <c r="A106">
        <v>2013</v>
      </c>
      <c r="B106">
        <v>4</v>
      </c>
      <c r="C106">
        <v>1</v>
      </c>
      <c r="D106">
        <v>1.4790000000000001</v>
      </c>
      <c r="E106">
        <v>1.623</v>
      </c>
      <c r="F106">
        <v>2.9000000000000001E-2</v>
      </c>
      <c r="G106">
        <v>0.77800000000000002</v>
      </c>
      <c r="H106">
        <v>6.5000000000000002E-2</v>
      </c>
      <c r="I106">
        <v>0.83799999999999997</v>
      </c>
      <c r="J106">
        <v>1.9E-2</v>
      </c>
      <c r="K106">
        <v>29.6</v>
      </c>
      <c r="L106">
        <v>2.4E-2</v>
      </c>
      <c r="M106">
        <v>975</v>
      </c>
    </row>
    <row r="107" spans="1:13">
      <c r="A107">
        <v>2013</v>
      </c>
      <c r="B107">
        <v>5</v>
      </c>
      <c r="C107">
        <v>1</v>
      </c>
      <c r="D107">
        <v>0.36199999999999999</v>
      </c>
      <c r="E107">
        <v>0.50900000000000001</v>
      </c>
      <c r="F107">
        <v>0.59499999999999997</v>
      </c>
      <c r="G107">
        <v>1.02</v>
      </c>
      <c r="H107">
        <v>0.46800000000000003</v>
      </c>
      <c r="I107">
        <v>3.0000000000000001E-3</v>
      </c>
      <c r="J107">
        <v>0.21099999999999999</v>
      </c>
      <c r="K107">
        <v>29.6</v>
      </c>
      <c r="L107">
        <v>2.4E-2</v>
      </c>
      <c r="M107">
        <v>975</v>
      </c>
    </row>
    <row r="108" spans="1:13">
      <c r="A108">
        <v>2013</v>
      </c>
      <c r="B108">
        <v>7</v>
      </c>
      <c r="C108">
        <v>0</v>
      </c>
      <c r="D108">
        <v>1.9630000000000001</v>
      </c>
      <c r="E108">
        <v>2.0489999999999999</v>
      </c>
      <c r="F108">
        <v>7.0000000000000007E-2</v>
      </c>
      <c r="G108">
        <v>0.67100000000000004</v>
      </c>
      <c r="H108">
        <v>0.23</v>
      </c>
      <c r="I108">
        <v>2.2930000000000001</v>
      </c>
      <c r="J108">
        <v>0.05</v>
      </c>
      <c r="K108">
        <v>29.6</v>
      </c>
      <c r="L108">
        <v>2.4E-2</v>
      </c>
      <c r="M108">
        <v>975</v>
      </c>
    </row>
    <row r="109" spans="1:13">
      <c r="A109">
        <v>2013</v>
      </c>
      <c r="B109">
        <v>8</v>
      </c>
      <c r="C109">
        <v>0</v>
      </c>
      <c r="D109">
        <v>0.84499999999999997</v>
      </c>
      <c r="E109">
        <v>0.93799999999999994</v>
      </c>
      <c r="F109">
        <v>0.41699999999999998</v>
      </c>
      <c r="G109">
        <v>1.0529999999999999</v>
      </c>
      <c r="H109">
        <v>0.39</v>
      </c>
      <c r="I109">
        <v>0.98199999999999998</v>
      </c>
      <c r="J109">
        <v>0.313</v>
      </c>
      <c r="K109">
        <v>29.6</v>
      </c>
      <c r="L109">
        <v>2.4E-2</v>
      </c>
      <c r="M109">
        <v>975</v>
      </c>
    </row>
    <row r="110" spans="1:13">
      <c r="A110">
        <v>2013</v>
      </c>
      <c r="B110">
        <v>9</v>
      </c>
      <c r="C110">
        <v>0</v>
      </c>
      <c r="D110">
        <v>-1.831</v>
      </c>
      <c r="E110">
        <v>-1.7330000000000001</v>
      </c>
      <c r="F110">
        <v>0.60799999999999998</v>
      </c>
      <c r="G110">
        <v>-1.429</v>
      </c>
      <c r="H110">
        <v>0.53300000000000003</v>
      </c>
      <c r="I110">
        <v>-1.9450000000000001</v>
      </c>
      <c r="J110">
        <v>0.59699999999999998</v>
      </c>
      <c r="K110">
        <v>29.6</v>
      </c>
      <c r="L110">
        <v>2.4E-2</v>
      </c>
      <c r="M110">
        <v>975</v>
      </c>
    </row>
    <row r="111" spans="1:13">
      <c r="A111">
        <v>2013</v>
      </c>
      <c r="B111">
        <v>10</v>
      </c>
      <c r="C111">
        <v>0</v>
      </c>
      <c r="D111">
        <v>-1.629</v>
      </c>
      <c r="E111">
        <v>-1.5469999999999999</v>
      </c>
      <c r="F111">
        <v>0.754</v>
      </c>
      <c r="G111">
        <v>-1.421</v>
      </c>
      <c r="H111">
        <v>0.73</v>
      </c>
      <c r="I111">
        <v>-1.5369999999999999</v>
      </c>
      <c r="J111">
        <v>0.74399999999999999</v>
      </c>
      <c r="K111">
        <v>29.6</v>
      </c>
      <c r="L111">
        <v>2.4E-2</v>
      </c>
      <c r="M111">
        <v>975</v>
      </c>
    </row>
    <row r="112" spans="1:13">
      <c r="A112">
        <v>2013</v>
      </c>
      <c r="B112">
        <v>11</v>
      </c>
      <c r="C112">
        <v>0</v>
      </c>
      <c r="D112">
        <v>-5.0000000000000001E-3</v>
      </c>
      <c r="E112">
        <v>8.6999999999999994E-2</v>
      </c>
      <c r="F112">
        <v>0.47099999999999997</v>
      </c>
      <c r="G112">
        <v>0.08</v>
      </c>
      <c r="H112">
        <v>0.47199999999999998</v>
      </c>
      <c r="I112">
        <v>-0.14099999999999999</v>
      </c>
      <c r="J112">
        <v>0.46100000000000002</v>
      </c>
      <c r="K112">
        <v>29.6</v>
      </c>
      <c r="L112">
        <v>2.4E-2</v>
      </c>
      <c r="M112">
        <v>975</v>
      </c>
    </row>
    <row r="113" spans="1:13">
      <c r="A113">
        <v>2013</v>
      </c>
      <c r="B113">
        <v>12</v>
      </c>
      <c r="C113">
        <v>0</v>
      </c>
      <c r="D113">
        <v>0.48299999999999998</v>
      </c>
      <c r="E113">
        <v>0.56599999999999995</v>
      </c>
      <c r="F113">
        <v>0.28000000000000003</v>
      </c>
      <c r="G113">
        <v>0.60199999999999998</v>
      </c>
      <c r="H113">
        <v>0.27300000000000002</v>
      </c>
      <c r="I113">
        <v>0.69699999999999995</v>
      </c>
      <c r="J113">
        <v>0.24199999999999999</v>
      </c>
      <c r="K113">
        <v>29.6</v>
      </c>
      <c r="L113">
        <v>2.4E-2</v>
      </c>
      <c r="M113">
        <v>975</v>
      </c>
    </row>
    <row r="114" spans="1:13">
      <c r="A114">
        <v>2013</v>
      </c>
      <c r="B114">
        <v>14</v>
      </c>
      <c r="C114">
        <v>0</v>
      </c>
      <c r="D114">
        <v>-0.35499999999999998</v>
      </c>
      <c r="E114">
        <v>-0.27500000000000002</v>
      </c>
      <c r="F114">
        <v>0.66500000000000004</v>
      </c>
      <c r="G114">
        <v>-0.34499999999999997</v>
      </c>
      <c r="H114">
        <v>0.68100000000000005</v>
      </c>
      <c r="I114">
        <v>-0.23699999999999999</v>
      </c>
      <c r="J114">
        <v>0.65500000000000003</v>
      </c>
      <c r="K114">
        <v>29.6</v>
      </c>
      <c r="L114">
        <v>2.4E-2</v>
      </c>
      <c r="M114">
        <v>975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0"/>
  <sheetViews>
    <sheetView workbookViewId="0">
      <selection activeCell="R10" sqref="R10"/>
    </sheetView>
  </sheetViews>
  <sheetFormatPr defaultColWidth="8.85546875" defaultRowHeight="15"/>
  <sheetData>
    <row r="1" spans="1:16">
      <c r="A1" t="s">
        <v>852</v>
      </c>
      <c r="B1" t="s">
        <v>853</v>
      </c>
      <c r="C1" t="s">
        <v>854</v>
      </c>
      <c r="D1" t="s">
        <v>855</v>
      </c>
      <c r="E1" t="s">
        <v>856</v>
      </c>
      <c r="F1" t="s">
        <v>857</v>
      </c>
      <c r="G1" t="s">
        <v>858</v>
      </c>
      <c r="H1" t="s">
        <v>859</v>
      </c>
      <c r="I1" t="s">
        <v>860</v>
      </c>
      <c r="J1" t="s">
        <v>861</v>
      </c>
      <c r="K1" t="s">
        <v>862</v>
      </c>
      <c r="L1" t="s">
        <v>863</v>
      </c>
      <c r="M1" t="s">
        <v>864</v>
      </c>
      <c r="N1" t="s">
        <v>865</v>
      </c>
      <c r="O1" t="s">
        <v>866</v>
      </c>
      <c r="P1" t="s">
        <v>867</v>
      </c>
    </row>
    <row r="2" spans="1:16">
      <c r="A2">
        <v>113</v>
      </c>
      <c r="B2" s="1">
        <v>2.2272729999999998</v>
      </c>
      <c r="C2">
        <v>1</v>
      </c>
      <c r="D2" s="1">
        <v>4.5454540000000002E-2</v>
      </c>
      <c r="E2">
        <v>259</v>
      </c>
      <c r="F2" s="1">
        <v>4</v>
      </c>
      <c r="G2" s="2">
        <v>3</v>
      </c>
      <c r="H2" s="1">
        <v>1.123596E-2</v>
      </c>
      <c r="I2" s="3">
        <v>448.346</v>
      </c>
      <c r="J2" s="1">
        <v>5.8211920529999999</v>
      </c>
      <c r="K2">
        <v>6</v>
      </c>
      <c r="L2" s="1">
        <v>7.2847681999999997E-2</v>
      </c>
      <c r="M2" s="3">
        <v>13649.234340000001</v>
      </c>
      <c r="N2" s="1">
        <v>4.9846380000000003</v>
      </c>
      <c r="O2">
        <v>4</v>
      </c>
      <c r="P2" s="1">
        <v>0.18178908599999999</v>
      </c>
    </row>
    <row r="3" spans="1:16">
      <c r="A3">
        <v>99</v>
      </c>
      <c r="B3" s="1">
        <v>2.64</v>
      </c>
      <c r="C3">
        <v>2</v>
      </c>
      <c r="D3" s="1">
        <v>0.04</v>
      </c>
      <c r="E3">
        <v>290</v>
      </c>
      <c r="F3" s="2">
        <v>3.8454549999999998</v>
      </c>
      <c r="G3" s="2">
        <v>4</v>
      </c>
      <c r="H3" s="1">
        <v>1.8181820000000001E-2</v>
      </c>
      <c r="I3" s="3">
        <v>482.58199999999999</v>
      </c>
      <c r="J3" s="1">
        <v>6.1446540880000002</v>
      </c>
      <c r="K3">
        <v>6</v>
      </c>
      <c r="L3" s="1">
        <v>0.119496855</v>
      </c>
      <c r="M3" s="3">
        <v>14263.43547</v>
      </c>
      <c r="N3" s="1">
        <v>5.2203229999999996</v>
      </c>
      <c r="O3">
        <v>4</v>
      </c>
      <c r="P3" s="1">
        <v>0.192286652</v>
      </c>
    </row>
    <row r="4" spans="1:16">
      <c r="A4">
        <v>134</v>
      </c>
      <c r="B4" s="1">
        <v>3.4</v>
      </c>
      <c r="C4">
        <v>3</v>
      </c>
      <c r="D4" s="1">
        <v>6.6666669999999997E-2</v>
      </c>
      <c r="E4">
        <v>132</v>
      </c>
      <c r="F4" s="2">
        <v>4.3333329999999997</v>
      </c>
      <c r="G4" s="2">
        <v>5</v>
      </c>
      <c r="H4" s="1">
        <v>2.0833330000000001E-2</v>
      </c>
      <c r="I4" s="3">
        <v>497.56099999999998</v>
      </c>
      <c r="J4" s="1">
        <v>6.266666667</v>
      </c>
      <c r="K4">
        <v>7</v>
      </c>
      <c r="L4" s="1">
        <v>0.14545454499999999</v>
      </c>
      <c r="M4" s="3">
        <v>13955.05204</v>
      </c>
      <c r="N4" s="1">
        <v>5.6010450000000001</v>
      </c>
      <c r="O4">
        <v>5</v>
      </c>
      <c r="P4" s="1">
        <v>0.211896848</v>
      </c>
    </row>
    <row r="5" spans="1:16">
      <c r="A5">
        <v>148</v>
      </c>
      <c r="B5" s="1">
        <v>2.8421050000000001</v>
      </c>
      <c r="C5">
        <v>3</v>
      </c>
      <c r="D5" s="1">
        <v>5.2631579999999997E-2</v>
      </c>
      <c r="E5">
        <v>158</v>
      </c>
      <c r="F5" s="2">
        <v>5.1935479999999998</v>
      </c>
      <c r="G5" s="2">
        <v>5</v>
      </c>
      <c r="H5" s="1">
        <v>4.301075E-2</v>
      </c>
      <c r="I5" s="3">
        <v>510.4</v>
      </c>
      <c r="J5" s="1">
        <v>6.1117647059999998</v>
      </c>
      <c r="K5">
        <v>7</v>
      </c>
      <c r="L5" s="1">
        <v>0.188235294</v>
      </c>
      <c r="M5" s="3">
        <v>12646.855320000001</v>
      </c>
      <c r="N5" s="1">
        <v>5.8881860000000001</v>
      </c>
      <c r="O5">
        <v>5</v>
      </c>
      <c r="P5" s="1">
        <v>0.20338674800000001</v>
      </c>
    </row>
    <row r="6" spans="1:16">
      <c r="A6">
        <v>171</v>
      </c>
      <c r="B6" s="1">
        <v>3.265625</v>
      </c>
      <c r="C6">
        <v>2</v>
      </c>
      <c r="D6" s="1">
        <v>6.25E-2</v>
      </c>
      <c r="E6">
        <v>219</v>
      </c>
      <c r="F6" s="2">
        <v>5.6451609999999999</v>
      </c>
      <c r="G6" s="2">
        <v>4</v>
      </c>
      <c r="H6" s="1">
        <v>0.13978494999999999</v>
      </c>
      <c r="I6" s="3">
        <v>536.077</v>
      </c>
      <c r="J6" s="1">
        <v>5.7640449440000001</v>
      </c>
      <c r="K6">
        <v>5</v>
      </c>
      <c r="L6" s="1">
        <v>0.21910112400000001</v>
      </c>
      <c r="M6" s="3">
        <v>12274.84627</v>
      </c>
      <c r="N6" s="1">
        <v>6.2254110000000003</v>
      </c>
      <c r="O6">
        <v>6</v>
      </c>
      <c r="P6" s="1">
        <v>0.221657988</v>
      </c>
    </row>
    <row r="7" spans="1:16">
      <c r="A7">
        <v>191</v>
      </c>
      <c r="B7" s="1">
        <v>3.4225349999999999</v>
      </c>
      <c r="C7">
        <v>3</v>
      </c>
      <c r="D7" s="1">
        <v>9.859155E-2</v>
      </c>
      <c r="E7">
        <v>167</v>
      </c>
      <c r="F7" s="2">
        <v>5.3666669999999996</v>
      </c>
      <c r="G7" s="2">
        <v>5</v>
      </c>
      <c r="H7" s="1">
        <v>0.13333333</v>
      </c>
      <c r="I7" s="3">
        <v>568.17399999999998</v>
      </c>
      <c r="J7" s="1">
        <v>5.3670212770000001</v>
      </c>
      <c r="K7">
        <v>4</v>
      </c>
      <c r="L7" s="1">
        <v>0.223404255</v>
      </c>
      <c r="M7" s="3">
        <v>11286.734039999999</v>
      </c>
      <c r="N7" s="1">
        <v>6.5421690000000003</v>
      </c>
      <c r="O7">
        <v>6</v>
      </c>
      <c r="P7" s="1">
        <v>0.26333301399999998</v>
      </c>
    </row>
    <row r="8" spans="1:16">
      <c r="A8">
        <v>227</v>
      </c>
      <c r="B8" s="1">
        <v>3.22973</v>
      </c>
      <c r="C8">
        <v>3</v>
      </c>
      <c r="D8" s="1">
        <v>0.17567568</v>
      </c>
      <c r="E8">
        <v>152</v>
      </c>
      <c r="F8" s="2">
        <v>5.6543210000000004</v>
      </c>
      <c r="G8" s="2">
        <v>6</v>
      </c>
      <c r="H8" s="1">
        <v>0.11111111</v>
      </c>
      <c r="I8" s="3">
        <v>585.29300000000001</v>
      </c>
      <c r="J8" s="1">
        <v>5.1818181819999998</v>
      </c>
      <c r="K8">
        <v>4</v>
      </c>
      <c r="L8" s="1">
        <v>0.196969697</v>
      </c>
      <c r="M8" s="3">
        <v>11083.855680000001</v>
      </c>
      <c r="N8" s="1">
        <v>6.8221309999999997</v>
      </c>
      <c r="O8">
        <v>7</v>
      </c>
      <c r="P8" s="1">
        <v>0.30630760899999998</v>
      </c>
    </row>
    <row r="9" spans="1:16">
      <c r="A9">
        <v>211</v>
      </c>
      <c r="B9" s="1">
        <v>3.4705879999999998</v>
      </c>
      <c r="C9">
        <v>3</v>
      </c>
      <c r="D9" s="1">
        <v>0.13235294</v>
      </c>
      <c r="E9">
        <v>204</v>
      </c>
      <c r="F9" s="2">
        <v>5.8271600000000001</v>
      </c>
      <c r="G9" s="2">
        <v>6</v>
      </c>
      <c r="H9" s="1">
        <v>0.19753086</v>
      </c>
      <c r="I9" s="3">
        <v>619.53</v>
      </c>
      <c r="J9" s="1">
        <v>4.8888888890000004</v>
      </c>
      <c r="K9">
        <v>4</v>
      </c>
      <c r="L9" s="1">
        <v>0.14009661800000001</v>
      </c>
      <c r="M9" s="3">
        <v>10216.38546</v>
      </c>
      <c r="N9" s="1">
        <v>6.933738</v>
      </c>
      <c r="O9">
        <v>7</v>
      </c>
      <c r="P9" s="1">
        <v>0.35058794300000001</v>
      </c>
    </row>
    <row r="10" spans="1:16">
      <c r="A10">
        <v>155</v>
      </c>
      <c r="B10" s="1">
        <v>4</v>
      </c>
      <c r="C10">
        <v>4</v>
      </c>
      <c r="D10" s="1">
        <v>0.10909091</v>
      </c>
      <c r="E10">
        <v>204</v>
      </c>
      <c r="F10" s="2">
        <v>5.3253009999999996</v>
      </c>
      <c r="G10" s="2">
        <v>4</v>
      </c>
      <c r="H10" s="1">
        <v>0.15662651</v>
      </c>
      <c r="I10" s="3">
        <v>726.52</v>
      </c>
      <c r="J10" s="1">
        <v>4.8760683760000001</v>
      </c>
      <c r="K10">
        <v>4</v>
      </c>
      <c r="L10" s="1">
        <v>0.115384615</v>
      </c>
      <c r="M10" s="3">
        <v>9251.8573919999999</v>
      </c>
      <c r="N10" s="1">
        <v>7.4788079999999999</v>
      </c>
      <c r="O10">
        <v>8</v>
      </c>
      <c r="P10" s="1">
        <v>0.425480674</v>
      </c>
    </row>
    <row r="11" spans="1:16">
      <c r="A11">
        <v>191</v>
      </c>
      <c r="B11" s="1">
        <v>3.8571430000000002</v>
      </c>
      <c r="C11">
        <v>3</v>
      </c>
      <c r="D11" s="1">
        <v>0.17857143</v>
      </c>
      <c r="E11">
        <v>189</v>
      </c>
      <c r="F11" s="2">
        <v>5.5048529999999998</v>
      </c>
      <c r="G11" s="2">
        <v>5.1333330000000004</v>
      </c>
      <c r="H11" s="1">
        <v>0.13227839999999999</v>
      </c>
      <c r="I11" s="3">
        <v>807.83199999999999</v>
      </c>
      <c r="J11" s="1">
        <v>4.4770318019999999</v>
      </c>
      <c r="K11">
        <v>4</v>
      </c>
      <c r="L11" s="1">
        <v>8.4805653999999994E-2</v>
      </c>
      <c r="M11" s="3">
        <v>8575.7976729999991</v>
      </c>
      <c r="N11" s="1">
        <v>7.7591979999999996</v>
      </c>
      <c r="O11">
        <v>8</v>
      </c>
      <c r="P11" s="1">
        <v>0.46972705599999998</v>
      </c>
    </row>
    <row r="12" spans="1:16">
      <c r="A12">
        <v>243</v>
      </c>
      <c r="B12" s="1">
        <v>3.338028</v>
      </c>
      <c r="C12">
        <v>2</v>
      </c>
      <c r="D12" s="1">
        <v>0.12676055999999999</v>
      </c>
      <c r="E12" t="s">
        <v>868</v>
      </c>
      <c r="F12" s="2">
        <v>5.5048529999999998</v>
      </c>
      <c r="G12" s="2">
        <v>5.1333330000000004</v>
      </c>
      <c r="H12" s="1">
        <v>0.13227839999999999</v>
      </c>
      <c r="I12" s="3">
        <v>949.05899999999997</v>
      </c>
      <c r="J12" s="1">
        <v>4.5155279500000001</v>
      </c>
      <c r="K12">
        <v>4</v>
      </c>
      <c r="L12" s="1">
        <v>9.0062112E-2</v>
      </c>
      <c r="M12" s="3">
        <v>7854.6629899999998</v>
      </c>
      <c r="N12" s="1">
        <v>8.1604939999999999</v>
      </c>
      <c r="O12">
        <v>8</v>
      </c>
      <c r="P12" s="1">
        <v>0.47622708400000002</v>
      </c>
    </row>
    <row r="13" spans="1:16">
      <c r="A13">
        <v>155</v>
      </c>
      <c r="B13" s="1">
        <v>3.941176</v>
      </c>
      <c r="C13">
        <v>3</v>
      </c>
      <c r="D13" s="1">
        <v>0.17647059000000001</v>
      </c>
      <c r="E13" t="s">
        <v>868</v>
      </c>
      <c r="F13" s="2">
        <v>5.5048529999999998</v>
      </c>
      <c r="G13" s="2">
        <v>5.1333330000000004</v>
      </c>
      <c r="H13" s="1">
        <v>0.13227839999999999</v>
      </c>
      <c r="I13" s="3">
        <v>968.31700000000001</v>
      </c>
      <c r="J13" s="1">
        <v>4.526027397</v>
      </c>
      <c r="K13">
        <v>4</v>
      </c>
      <c r="L13" s="1">
        <v>7.9452054999999994E-2</v>
      </c>
      <c r="M13" s="3">
        <v>7142.2317819999998</v>
      </c>
      <c r="N13" s="1">
        <v>8.3806860000000007</v>
      </c>
      <c r="O13">
        <v>8</v>
      </c>
      <c r="P13" s="1">
        <v>0.45685529899999999</v>
      </c>
    </row>
    <row r="14" spans="1:16">
      <c r="A14">
        <v>139</v>
      </c>
      <c r="B14" s="1">
        <v>3.795455</v>
      </c>
      <c r="C14">
        <v>3</v>
      </c>
      <c r="D14" s="1">
        <v>0.13636364000000001</v>
      </c>
      <c r="E14">
        <v>162</v>
      </c>
      <c r="F14" s="2">
        <v>5.5048529999999998</v>
      </c>
      <c r="G14" s="2">
        <v>5.1333330000000004</v>
      </c>
      <c r="H14" s="1">
        <v>0.13227839999999999</v>
      </c>
      <c r="I14" s="3">
        <v>1088.146</v>
      </c>
      <c r="J14" s="1">
        <v>4.9639175260000004</v>
      </c>
      <c r="K14">
        <v>4</v>
      </c>
      <c r="L14" s="1">
        <v>0.10309278400000001</v>
      </c>
      <c r="M14" s="3">
        <v>6853.8260600000003</v>
      </c>
      <c r="N14" s="1">
        <v>8.6860359999999996</v>
      </c>
      <c r="O14">
        <v>9</v>
      </c>
      <c r="P14" s="1">
        <v>0.48450776400000001</v>
      </c>
    </row>
    <row r="15" spans="1:16">
      <c r="A15">
        <v>139</v>
      </c>
      <c r="B15" s="1">
        <v>4.0434780000000003</v>
      </c>
      <c r="C15">
        <v>4</v>
      </c>
      <c r="D15" s="1">
        <v>0.15217391</v>
      </c>
      <c r="E15">
        <v>260</v>
      </c>
      <c r="F15" s="2">
        <v>5.5048529999999998</v>
      </c>
      <c r="G15" s="2">
        <v>5.1333330000000004</v>
      </c>
      <c r="H15" s="1">
        <v>0.13227839999999999</v>
      </c>
      <c r="I15" s="3">
        <v>1111.684</v>
      </c>
      <c r="J15" s="1">
        <v>5.2142857139999998</v>
      </c>
      <c r="K15">
        <v>5</v>
      </c>
      <c r="L15" s="1">
        <v>0.12068965500000001</v>
      </c>
      <c r="M15" s="3">
        <v>6680.0225300000002</v>
      </c>
      <c r="N15" s="1">
        <v>8.934412</v>
      </c>
      <c r="O15">
        <v>9</v>
      </c>
      <c r="P15" s="1">
        <v>0.50422356800000001</v>
      </c>
    </row>
    <row r="16" spans="1:16">
      <c r="A16">
        <v>119</v>
      </c>
      <c r="B16" s="1">
        <v>3.3611110000000002</v>
      </c>
      <c r="C16">
        <v>3</v>
      </c>
      <c r="D16" s="1">
        <v>5.5555559999999997E-2</v>
      </c>
      <c r="E16">
        <v>160</v>
      </c>
      <c r="F16" s="2">
        <v>5.5048529999999998</v>
      </c>
      <c r="G16" s="2">
        <v>5.1333330000000004</v>
      </c>
      <c r="H16" s="1">
        <v>0.13227839999999999</v>
      </c>
      <c r="I16" s="3">
        <v>1045.3499999999999</v>
      </c>
      <c r="J16" s="1">
        <v>5.526184539</v>
      </c>
      <c r="K16">
        <v>5</v>
      </c>
      <c r="L16" s="1">
        <v>0.13216957600000001</v>
      </c>
      <c r="M16" s="3">
        <v>6009.4433900000004</v>
      </c>
      <c r="N16" s="1">
        <v>9.0111559999999997</v>
      </c>
      <c r="O16">
        <v>9</v>
      </c>
      <c r="P16" s="1">
        <v>0.51644288100000002</v>
      </c>
    </row>
    <row r="17" spans="1:16">
      <c r="A17">
        <v>111</v>
      </c>
      <c r="B17" s="1">
        <v>4.1785709999999998</v>
      </c>
      <c r="C17">
        <v>4</v>
      </c>
      <c r="D17" s="1">
        <v>0.14285713999999999</v>
      </c>
      <c r="E17" t="s">
        <v>868</v>
      </c>
      <c r="F17" s="2">
        <v>5.5048529999999998</v>
      </c>
      <c r="G17" s="2">
        <v>5.1333330000000004</v>
      </c>
      <c r="H17" s="1">
        <v>0.13227839999999999</v>
      </c>
      <c r="I17" s="3">
        <v>1041.07</v>
      </c>
      <c r="J17" s="1">
        <v>5.9723618089999997</v>
      </c>
      <c r="K17">
        <v>6</v>
      </c>
      <c r="L17" s="1">
        <v>0.155778894</v>
      </c>
      <c r="M17" t="s">
        <v>37</v>
      </c>
      <c r="N17" t="s">
        <v>37</v>
      </c>
      <c r="O17" t="s">
        <v>37</v>
      </c>
      <c r="P17" t="s">
        <v>37</v>
      </c>
    </row>
    <row r="18" spans="1:16">
      <c r="A18">
        <v>133</v>
      </c>
      <c r="B18" s="1">
        <v>4.5862069999999999</v>
      </c>
      <c r="C18">
        <v>4</v>
      </c>
      <c r="D18" s="1">
        <v>0.27586207000000001</v>
      </c>
      <c r="E18" t="s">
        <v>868</v>
      </c>
      <c r="F18" s="2">
        <v>5.5048529999999998</v>
      </c>
      <c r="G18" s="2">
        <v>5.1333330000000004</v>
      </c>
      <c r="H18" s="1">
        <v>0.13227839999999999</v>
      </c>
      <c r="I18" s="3">
        <v>993.995</v>
      </c>
      <c r="J18" s="1">
        <v>6.3064935059999998</v>
      </c>
      <c r="K18">
        <v>6</v>
      </c>
      <c r="L18" s="1">
        <v>0.171428571</v>
      </c>
      <c r="M18" t="s">
        <v>37</v>
      </c>
      <c r="N18" t="s">
        <v>37</v>
      </c>
      <c r="O18" t="s">
        <v>37</v>
      </c>
      <c r="P18" t="s">
        <v>37</v>
      </c>
    </row>
    <row r="19" spans="1:16">
      <c r="A19" t="s">
        <v>37</v>
      </c>
      <c r="B19" t="s">
        <v>37</v>
      </c>
      <c r="C19" t="s">
        <v>37</v>
      </c>
      <c r="D19" t="s">
        <v>37</v>
      </c>
      <c r="E19">
        <v>216</v>
      </c>
      <c r="F19" s="2">
        <v>5.5048529999999998</v>
      </c>
      <c r="G19" s="2">
        <v>5.1333330000000004</v>
      </c>
      <c r="H19" s="1">
        <v>0.13227839999999999</v>
      </c>
      <c r="I19" s="3">
        <v>925.52099999999996</v>
      </c>
      <c r="J19" s="1">
        <v>6.6100278550000002</v>
      </c>
      <c r="K19">
        <v>7</v>
      </c>
      <c r="L19" s="1">
        <v>0.17548746500000001</v>
      </c>
      <c r="M19" t="s">
        <v>37</v>
      </c>
      <c r="N19" t="s">
        <v>37</v>
      </c>
      <c r="O19" t="s">
        <v>37</v>
      </c>
      <c r="P19" t="s">
        <v>37</v>
      </c>
    </row>
    <row r="20" spans="1:16">
      <c r="A20" t="s">
        <v>37</v>
      </c>
      <c r="B20" t="s">
        <v>37</v>
      </c>
      <c r="C20" t="s">
        <v>37</v>
      </c>
      <c r="D20" t="s">
        <v>37</v>
      </c>
      <c r="E20" t="s">
        <v>868</v>
      </c>
      <c r="F20" s="2">
        <v>6.1052629999999999</v>
      </c>
      <c r="G20" s="2">
        <v>5</v>
      </c>
      <c r="H20" s="1">
        <v>0.18421053000000001</v>
      </c>
      <c r="I20" s="3">
        <v>831.37</v>
      </c>
      <c r="J20" s="1">
        <v>6.9874608150000004</v>
      </c>
      <c r="K20">
        <v>7</v>
      </c>
      <c r="L20" s="1">
        <v>0.24451410700000001</v>
      </c>
      <c r="M20" t="s">
        <v>37</v>
      </c>
      <c r="N20" t="s">
        <v>37</v>
      </c>
      <c r="O20" t="s">
        <v>37</v>
      </c>
      <c r="P20" t="s">
        <v>37</v>
      </c>
    </row>
    <row r="21" spans="1:16">
      <c r="A21" t="s">
        <v>37</v>
      </c>
      <c r="B21" t="s">
        <v>37</v>
      </c>
      <c r="C21" t="s">
        <v>37</v>
      </c>
      <c r="D21" t="s">
        <v>37</v>
      </c>
      <c r="E21">
        <v>137</v>
      </c>
      <c r="F21" s="2">
        <v>6.6885250000000003</v>
      </c>
      <c r="G21" s="2">
        <v>6</v>
      </c>
      <c r="H21" s="1">
        <v>0.16393442999999999</v>
      </c>
      <c r="I21" s="3">
        <v>758.61699999999996</v>
      </c>
      <c r="J21" s="1">
        <v>7.3745819399999997</v>
      </c>
      <c r="K21">
        <v>7</v>
      </c>
      <c r="L21" s="1">
        <v>0.28428093599999998</v>
      </c>
      <c r="M21" t="s">
        <v>37</v>
      </c>
      <c r="N21" t="s">
        <v>37</v>
      </c>
      <c r="O21" t="s">
        <v>37</v>
      </c>
      <c r="P21" t="s">
        <v>37</v>
      </c>
    </row>
    <row r="22" spans="1:16">
      <c r="A22" t="s">
        <v>37</v>
      </c>
      <c r="B22" t="s">
        <v>37</v>
      </c>
      <c r="C22" t="s">
        <v>37</v>
      </c>
      <c r="D22" t="s">
        <v>37</v>
      </c>
      <c r="E22">
        <v>222</v>
      </c>
      <c r="F22" s="2">
        <v>6.7580650000000002</v>
      </c>
      <c r="G22" s="2">
        <v>7</v>
      </c>
      <c r="H22" s="1">
        <v>0.19354838999999999</v>
      </c>
      <c r="I22" s="3">
        <v>782.154</v>
      </c>
      <c r="J22" s="1">
        <v>7.9751773049999999</v>
      </c>
      <c r="K22">
        <v>8</v>
      </c>
      <c r="L22" s="1">
        <v>0.38652482300000002</v>
      </c>
      <c r="M22" t="s">
        <v>37</v>
      </c>
      <c r="N22" t="s">
        <v>37</v>
      </c>
      <c r="O22" t="s">
        <v>37</v>
      </c>
      <c r="P22" t="s">
        <v>37</v>
      </c>
    </row>
    <row r="23" spans="1:16">
      <c r="A23" t="s">
        <v>37</v>
      </c>
      <c r="B23" t="s">
        <v>37</v>
      </c>
      <c r="C23" t="s">
        <v>37</v>
      </c>
      <c r="D23" t="s">
        <v>37</v>
      </c>
      <c r="E23" t="s">
        <v>868</v>
      </c>
      <c r="F23" s="2">
        <v>6.38</v>
      </c>
      <c r="G23" s="2">
        <v>6</v>
      </c>
      <c r="H23" s="1">
        <v>0.24</v>
      </c>
      <c r="I23" s="3">
        <v>717.96</v>
      </c>
      <c r="J23" s="1">
        <v>7.9513108609999996</v>
      </c>
      <c r="K23">
        <v>8</v>
      </c>
      <c r="L23" s="1">
        <v>0.37078651699999998</v>
      </c>
      <c r="M23" t="s">
        <v>37</v>
      </c>
      <c r="N23" t="s">
        <v>37</v>
      </c>
      <c r="O23" t="s">
        <v>37</v>
      </c>
      <c r="P23" t="s">
        <v>37</v>
      </c>
    </row>
    <row r="24" spans="1:16">
      <c r="A24" t="s">
        <v>37</v>
      </c>
      <c r="B24" t="s">
        <v>37</v>
      </c>
      <c r="C24" t="s">
        <v>37</v>
      </c>
      <c r="D24" t="s">
        <v>37</v>
      </c>
      <c r="E24">
        <v>164</v>
      </c>
      <c r="F24" s="2">
        <v>5.75</v>
      </c>
      <c r="G24" s="2">
        <v>6</v>
      </c>
      <c r="H24" s="1">
        <v>0.14583333000000001</v>
      </c>
      <c r="I24" s="3">
        <v>717.96</v>
      </c>
      <c r="J24" s="1">
        <v>7.8850574709999997</v>
      </c>
      <c r="K24">
        <v>8</v>
      </c>
      <c r="L24" s="1">
        <v>0.39463601500000001</v>
      </c>
      <c r="M24" t="s">
        <v>37</v>
      </c>
      <c r="N24" t="s">
        <v>37</v>
      </c>
      <c r="O24" t="s">
        <v>37</v>
      </c>
      <c r="P24" t="s">
        <v>37</v>
      </c>
    </row>
    <row r="25" spans="1:16">
      <c r="A25" t="s">
        <v>37</v>
      </c>
      <c r="B25" t="s">
        <v>37</v>
      </c>
      <c r="C25" t="s">
        <v>37</v>
      </c>
      <c r="D25" t="s">
        <v>37</v>
      </c>
      <c r="E25">
        <v>120</v>
      </c>
      <c r="F25" s="2">
        <v>5.7</v>
      </c>
      <c r="G25" s="2">
        <v>5</v>
      </c>
      <c r="H25" s="1">
        <v>0.22500000000000001</v>
      </c>
      <c r="I25" s="3">
        <v>754.33699999999999</v>
      </c>
      <c r="J25" s="1">
        <v>7.9693486589999996</v>
      </c>
      <c r="K25">
        <v>9</v>
      </c>
      <c r="L25" s="1">
        <v>0.421455939</v>
      </c>
      <c r="M25" t="s">
        <v>37</v>
      </c>
      <c r="N25" t="s">
        <v>37</v>
      </c>
      <c r="O25" t="s">
        <v>37</v>
      </c>
      <c r="P25" t="s">
        <v>37</v>
      </c>
    </row>
    <row r="26" spans="1:16">
      <c r="A26" t="s">
        <v>37</v>
      </c>
      <c r="B26" t="s">
        <v>37</v>
      </c>
      <c r="C26" t="s">
        <v>37</v>
      </c>
      <c r="D26" t="s">
        <v>37</v>
      </c>
      <c r="E26" t="s">
        <v>37</v>
      </c>
      <c r="F26" t="s">
        <v>37</v>
      </c>
      <c r="G26" t="s">
        <v>37</v>
      </c>
      <c r="H26" t="s">
        <v>37</v>
      </c>
      <c r="I26" s="3">
        <v>827.09</v>
      </c>
      <c r="J26" s="1">
        <v>7.3450704230000001</v>
      </c>
      <c r="K26">
        <v>8</v>
      </c>
      <c r="L26" s="1">
        <v>0.39436619699999997</v>
      </c>
      <c r="M26" t="s">
        <v>37</v>
      </c>
      <c r="N26" t="s">
        <v>37</v>
      </c>
      <c r="O26" t="s">
        <v>37</v>
      </c>
      <c r="P26" t="s">
        <v>37</v>
      </c>
    </row>
    <row r="27" spans="1:16">
      <c r="A27" t="s">
        <v>37</v>
      </c>
      <c r="B27" t="s">
        <v>37</v>
      </c>
      <c r="C27" t="s">
        <v>37</v>
      </c>
      <c r="D27" t="s">
        <v>37</v>
      </c>
      <c r="E27" t="s">
        <v>37</v>
      </c>
      <c r="F27" t="s">
        <v>37</v>
      </c>
      <c r="G27" t="s">
        <v>37</v>
      </c>
      <c r="H27" t="s">
        <v>37</v>
      </c>
      <c r="I27" s="3">
        <v>938.36</v>
      </c>
      <c r="J27" s="1">
        <v>6.77607362</v>
      </c>
      <c r="K27">
        <v>5</v>
      </c>
      <c r="L27" s="1">
        <v>0.33435582800000002</v>
      </c>
      <c r="M27" t="s">
        <v>37</v>
      </c>
      <c r="N27" t="s">
        <v>37</v>
      </c>
      <c r="O27" t="s">
        <v>37</v>
      </c>
      <c r="P27" t="s">
        <v>37</v>
      </c>
    </row>
    <row r="28" spans="1:16">
      <c r="A28" t="s">
        <v>37</v>
      </c>
      <c r="B28" t="s">
        <v>37</v>
      </c>
      <c r="C28" t="s">
        <v>37</v>
      </c>
      <c r="D28" t="s">
        <v>37</v>
      </c>
      <c r="E28" t="s">
        <v>37</v>
      </c>
      <c r="F28" t="s">
        <v>37</v>
      </c>
      <c r="G28" t="s">
        <v>37</v>
      </c>
      <c r="H28" t="s">
        <v>37</v>
      </c>
      <c r="I28" s="3">
        <v>1045.3499999999999</v>
      </c>
      <c r="J28" s="1">
        <v>6.060846561</v>
      </c>
      <c r="K28">
        <v>4</v>
      </c>
      <c r="L28" s="1">
        <v>0.28571428599999998</v>
      </c>
      <c r="M28" t="s">
        <v>37</v>
      </c>
      <c r="N28" t="s">
        <v>37</v>
      </c>
      <c r="O28" t="s">
        <v>37</v>
      </c>
      <c r="P28" t="s">
        <v>37</v>
      </c>
    </row>
    <row r="29" spans="1:16">
      <c r="A29" t="s">
        <v>37</v>
      </c>
      <c r="B29" t="s">
        <v>37</v>
      </c>
      <c r="C29" t="s">
        <v>37</v>
      </c>
      <c r="D29" t="s">
        <v>37</v>
      </c>
      <c r="E29" t="s">
        <v>37</v>
      </c>
      <c r="F29" t="s">
        <v>37</v>
      </c>
      <c r="G29" t="s">
        <v>37</v>
      </c>
      <c r="H29" t="s">
        <v>37</v>
      </c>
      <c r="I29" s="3">
        <v>1139.501</v>
      </c>
      <c r="J29" s="1">
        <v>5.6848341229999999</v>
      </c>
      <c r="K29">
        <v>4</v>
      </c>
      <c r="L29" s="1">
        <v>0.227488152</v>
      </c>
      <c r="M29" t="s">
        <v>37</v>
      </c>
      <c r="N29" t="s">
        <v>37</v>
      </c>
      <c r="O29" t="s">
        <v>37</v>
      </c>
      <c r="P29" t="s">
        <v>37</v>
      </c>
    </row>
    <row r="30" spans="1:16">
      <c r="A30" t="s">
        <v>37</v>
      </c>
      <c r="B30" t="s">
        <v>37</v>
      </c>
      <c r="C30" t="s">
        <v>37</v>
      </c>
      <c r="D30" t="s">
        <v>37</v>
      </c>
      <c r="E30" t="s">
        <v>37</v>
      </c>
      <c r="F30" t="s">
        <v>37</v>
      </c>
      <c r="G30" t="s">
        <v>37</v>
      </c>
      <c r="H30" t="s">
        <v>37</v>
      </c>
      <c r="I30" s="3">
        <v>1210.114</v>
      </c>
      <c r="J30" s="1">
        <v>5.317180617</v>
      </c>
      <c r="K30">
        <v>4</v>
      </c>
      <c r="L30" s="1">
        <v>0.16960352400000001</v>
      </c>
      <c r="M30" t="s">
        <v>37</v>
      </c>
      <c r="N30" t="s">
        <v>37</v>
      </c>
      <c r="O30" t="s">
        <v>37</v>
      </c>
      <c r="P30" t="s">
        <v>37</v>
      </c>
    </row>
    <row r="31" spans="1:16">
      <c r="A31" t="s">
        <v>37</v>
      </c>
      <c r="B31" t="s">
        <v>37</v>
      </c>
      <c r="C31" t="s">
        <v>37</v>
      </c>
      <c r="D31" t="s">
        <v>37</v>
      </c>
      <c r="E31" t="s">
        <v>37</v>
      </c>
      <c r="F31" t="s">
        <v>37</v>
      </c>
      <c r="G31" t="s">
        <v>37</v>
      </c>
      <c r="H31" t="s">
        <v>37</v>
      </c>
      <c r="I31" s="3">
        <v>1310.6849999999999</v>
      </c>
      <c r="J31" s="1">
        <v>5.2811244979999996</v>
      </c>
      <c r="K31">
        <v>4</v>
      </c>
      <c r="L31" s="1">
        <v>0.140562249</v>
      </c>
      <c r="M31" t="s">
        <v>37</v>
      </c>
      <c r="N31" t="s">
        <v>37</v>
      </c>
      <c r="O31" t="s">
        <v>37</v>
      </c>
      <c r="P31" t="s">
        <v>37</v>
      </c>
    </row>
    <row r="32" spans="1:16">
      <c r="A32" t="s">
        <v>37</v>
      </c>
      <c r="B32" t="s">
        <v>37</v>
      </c>
      <c r="C32" t="s">
        <v>37</v>
      </c>
      <c r="D32" t="s">
        <v>37</v>
      </c>
      <c r="E32" t="s">
        <v>37</v>
      </c>
      <c r="F32" t="s">
        <v>37</v>
      </c>
      <c r="G32" t="s">
        <v>37</v>
      </c>
      <c r="H32" t="s">
        <v>37</v>
      </c>
      <c r="I32" s="3">
        <v>1424.0940000000001</v>
      </c>
      <c r="J32" s="1">
        <v>5.368324125</v>
      </c>
      <c r="K32">
        <v>5</v>
      </c>
      <c r="L32" s="1">
        <v>0.12891344399999999</v>
      </c>
      <c r="M32" t="s">
        <v>37</v>
      </c>
      <c r="N32" t="s">
        <v>37</v>
      </c>
      <c r="O32" t="s">
        <v>37</v>
      </c>
      <c r="P32" t="s">
        <v>37</v>
      </c>
    </row>
    <row r="33" spans="1:16">
      <c r="A33" t="s">
        <v>37</v>
      </c>
      <c r="B33" t="s">
        <v>37</v>
      </c>
      <c r="C33" t="s">
        <v>37</v>
      </c>
      <c r="D33" t="s">
        <v>37</v>
      </c>
      <c r="E33" t="s">
        <v>37</v>
      </c>
      <c r="F33" t="s">
        <v>37</v>
      </c>
      <c r="G33" t="s">
        <v>37</v>
      </c>
      <c r="H33" t="s">
        <v>37</v>
      </c>
      <c r="I33" s="3">
        <v>1451.912</v>
      </c>
      <c r="J33" s="1">
        <v>5.540250447</v>
      </c>
      <c r="K33">
        <v>5</v>
      </c>
      <c r="L33" s="1">
        <v>0.118067979</v>
      </c>
      <c r="M33" t="s">
        <v>37</v>
      </c>
      <c r="N33" t="s">
        <v>37</v>
      </c>
      <c r="O33" t="s">
        <v>37</v>
      </c>
      <c r="P33" t="s">
        <v>37</v>
      </c>
    </row>
    <row r="34" spans="1:16">
      <c r="A34" t="s">
        <v>37</v>
      </c>
      <c r="B34" t="s">
        <v>37</v>
      </c>
      <c r="C34" t="s">
        <v>37</v>
      </c>
      <c r="D34" t="s">
        <v>37</v>
      </c>
      <c r="E34" t="s">
        <v>37</v>
      </c>
      <c r="F34" t="s">
        <v>37</v>
      </c>
      <c r="G34" t="s">
        <v>37</v>
      </c>
      <c r="H34" t="s">
        <v>37</v>
      </c>
      <c r="I34" s="3">
        <v>1567.461</v>
      </c>
      <c r="J34" s="1">
        <v>5.75</v>
      </c>
      <c r="K34">
        <v>6</v>
      </c>
      <c r="L34" s="1">
        <v>0.124172185</v>
      </c>
      <c r="M34" t="s">
        <v>37</v>
      </c>
      <c r="N34" t="s">
        <v>37</v>
      </c>
      <c r="O34" t="s">
        <v>37</v>
      </c>
      <c r="P34" t="s">
        <v>37</v>
      </c>
    </row>
    <row r="35" spans="1:16">
      <c r="A35" t="s">
        <v>37</v>
      </c>
      <c r="B35" t="s">
        <v>37</v>
      </c>
      <c r="C35" t="s">
        <v>37</v>
      </c>
      <c r="D35" t="s">
        <v>37</v>
      </c>
      <c r="E35" t="s">
        <v>37</v>
      </c>
      <c r="F35" t="s">
        <v>37</v>
      </c>
      <c r="G35" t="s">
        <v>37</v>
      </c>
      <c r="H35" t="s">
        <v>37</v>
      </c>
      <c r="I35" s="3">
        <v>1697.989</v>
      </c>
      <c r="J35" s="1">
        <v>6</v>
      </c>
      <c r="K35">
        <v>6</v>
      </c>
      <c r="L35" s="1">
        <v>0.15548780500000001</v>
      </c>
      <c r="M35" t="s">
        <v>37</v>
      </c>
      <c r="N35" t="s">
        <v>37</v>
      </c>
      <c r="O35" t="s">
        <v>37</v>
      </c>
      <c r="P35" t="s">
        <v>37</v>
      </c>
    </row>
    <row r="36" spans="1:16">
      <c r="A36" t="s">
        <v>37</v>
      </c>
      <c r="B36" t="s">
        <v>37</v>
      </c>
      <c r="C36" t="s">
        <v>37</v>
      </c>
      <c r="D36" t="s">
        <v>37</v>
      </c>
      <c r="E36" t="s">
        <v>37</v>
      </c>
      <c r="F36" t="s">
        <v>37</v>
      </c>
      <c r="G36" t="s">
        <v>37</v>
      </c>
      <c r="H36" t="s">
        <v>37</v>
      </c>
      <c r="I36" s="3">
        <v>1736.5050000000001</v>
      </c>
      <c r="J36" s="1">
        <v>6.2037572250000004</v>
      </c>
      <c r="K36">
        <v>6</v>
      </c>
      <c r="L36" s="1">
        <v>0.195086705</v>
      </c>
      <c r="M36" t="s">
        <v>37</v>
      </c>
      <c r="N36" t="s">
        <v>37</v>
      </c>
      <c r="O36" t="s">
        <v>37</v>
      </c>
      <c r="P36" t="s">
        <v>37</v>
      </c>
    </row>
    <row r="37" spans="1:16">
      <c r="A37" t="s">
        <v>37</v>
      </c>
      <c r="B37" t="s">
        <v>37</v>
      </c>
      <c r="C37" t="s">
        <v>37</v>
      </c>
      <c r="D37" t="s">
        <v>37</v>
      </c>
      <c r="E37" t="s">
        <v>37</v>
      </c>
      <c r="F37" t="s">
        <v>37</v>
      </c>
      <c r="G37" t="s">
        <v>37</v>
      </c>
      <c r="H37" t="s">
        <v>37</v>
      </c>
      <c r="I37" s="3">
        <v>1860.614</v>
      </c>
      <c r="J37" s="1">
        <v>6.4291609349999996</v>
      </c>
      <c r="K37">
        <v>6</v>
      </c>
      <c r="L37" s="1">
        <v>0.23933975199999999</v>
      </c>
      <c r="M37" t="s">
        <v>37</v>
      </c>
      <c r="N37" t="s">
        <v>37</v>
      </c>
      <c r="O37" t="s">
        <v>37</v>
      </c>
      <c r="P37" t="s">
        <v>37</v>
      </c>
    </row>
    <row r="38" spans="1:16">
      <c r="A38" t="s">
        <v>37</v>
      </c>
      <c r="B38" t="s">
        <v>37</v>
      </c>
      <c r="C38" t="s">
        <v>37</v>
      </c>
      <c r="D38" t="s">
        <v>37</v>
      </c>
      <c r="E38" t="s">
        <v>37</v>
      </c>
      <c r="F38" t="s">
        <v>37</v>
      </c>
      <c r="G38" t="s">
        <v>37</v>
      </c>
      <c r="H38" t="s">
        <v>37</v>
      </c>
      <c r="I38" s="3">
        <v>1911.9690000000001</v>
      </c>
      <c r="J38" s="1">
        <v>6.6959287529999996</v>
      </c>
      <c r="K38">
        <v>7</v>
      </c>
      <c r="L38" s="1">
        <v>0.28371501300000002</v>
      </c>
      <c r="M38" t="s">
        <v>37</v>
      </c>
      <c r="N38" t="s">
        <v>37</v>
      </c>
      <c r="O38" t="s">
        <v>37</v>
      </c>
      <c r="P38" t="s">
        <v>37</v>
      </c>
    </row>
    <row r="39" spans="1:16">
      <c r="A39" t="s">
        <v>37</v>
      </c>
      <c r="B39" t="s">
        <v>37</v>
      </c>
      <c r="C39" t="s">
        <v>37</v>
      </c>
      <c r="D39" t="s">
        <v>37</v>
      </c>
      <c r="E39" t="s">
        <v>37</v>
      </c>
      <c r="F39" t="s">
        <v>37</v>
      </c>
      <c r="G39" t="s">
        <v>37</v>
      </c>
      <c r="H39" t="s">
        <v>37</v>
      </c>
      <c r="I39" s="3">
        <v>2057.6239999999998</v>
      </c>
      <c r="J39" s="1">
        <v>7.184110971</v>
      </c>
      <c r="K39">
        <v>7</v>
      </c>
      <c r="L39" s="1">
        <v>0.313997478</v>
      </c>
      <c r="M39" t="s">
        <v>37</v>
      </c>
      <c r="N39" t="s">
        <v>37</v>
      </c>
      <c r="O39" t="s">
        <v>37</v>
      </c>
      <c r="P39" t="s">
        <v>37</v>
      </c>
    </row>
    <row r="40" spans="1:16">
      <c r="A40" t="s">
        <v>37</v>
      </c>
      <c r="B40" t="s">
        <v>37</v>
      </c>
      <c r="C40" t="s">
        <v>37</v>
      </c>
      <c r="D40" t="s">
        <v>37</v>
      </c>
      <c r="E40" t="s">
        <v>37</v>
      </c>
      <c r="F40" t="s">
        <v>37</v>
      </c>
      <c r="G40" t="s">
        <v>37</v>
      </c>
      <c r="H40" t="s">
        <v>37</v>
      </c>
      <c r="I40" s="3">
        <v>877.25199999999995</v>
      </c>
      <c r="J40" s="1">
        <v>6.0600894639999998</v>
      </c>
      <c r="K40">
        <v>5</v>
      </c>
      <c r="L40" s="1">
        <v>0.17427498499999999</v>
      </c>
      <c r="M40" t="s">
        <v>37</v>
      </c>
      <c r="N40" t="s">
        <v>37</v>
      </c>
      <c r="O40" t="s">
        <v>37</v>
      </c>
      <c r="P40" t="s">
        <v>37</v>
      </c>
    </row>
    <row r="41" spans="1:16">
      <c r="A41" t="s">
        <v>37</v>
      </c>
      <c r="B41" t="s">
        <v>37</v>
      </c>
      <c r="C41" t="s">
        <v>37</v>
      </c>
      <c r="D41" t="s">
        <v>37</v>
      </c>
      <c r="E41" t="s">
        <v>37</v>
      </c>
      <c r="F41" t="s">
        <v>37</v>
      </c>
      <c r="G41" t="s">
        <v>37</v>
      </c>
      <c r="H41" t="s">
        <v>37</v>
      </c>
      <c r="I41" s="3">
        <v>895.97799999999995</v>
      </c>
      <c r="J41" s="1">
        <v>6.3030176039999999</v>
      </c>
      <c r="K41">
        <v>6</v>
      </c>
      <c r="L41" s="1">
        <v>0.19149048399999999</v>
      </c>
      <c r="M41" t="s">
        <v>37</v>
      </c>
      <c r="N41" t="s">
        <v>37</v>
      </c>
      <c r="O41" t="s">
        <v>37</v>
      </c>
      <c r="P41" t="s">
        <v>37</v>
      </c>
    </row>
    <row r="42" spans="1:16">
      <c r="A42" t="s">
        <v>37</v>
      </c>
      <c r="B42" t="s">
        <v>37</v>
      </c>
      <c r="C42" t="s">
        <v>37</v>
      </c>
      <c r="D42" t="s">
        <v>37</v>
      </c>
      <c r="E42" t="s">
        <v>37</v>
      </c>
      <c r="F42" t="s">
        <v>37</v>
      </c>
      <c r="G42" t="s">
        <v>37</v>
      </c>
      <c r="H42" t="s">
        <v>37</v>
      </c>
      <c r="I42" s="3">
        <v>921.67600000000004</v>
      </c>
      <c r="J42" s="1">
        <v>6.6736041549999996</v>
      </c>
      <c r="K42">
        <v>6</v>
      </c>
      <c r="L42" s="1">
        <v>0.21826947399999999</v>
      </c>
      <c r="M42" t="s">
        <v>37</v>
      </c>
      <c r="N42" t="s">
        <v>37</v>
      </c>
      <c r="O42" t="s">
        <v>37</v>
      </c>
      <c r="P42" t="s">
        <v>37</v>
      </c>
    </row>
    <row r="43" spans="1:16">
      <c r="A43" t="s">
        <v>37</v>
      </c>
      <c r="B43" t="s">
        <v>37</v>
      </c>
      <c r="C43" t="s">
        <v>37</v>
      </c>
      <c r="D43" t="s">
        <v>37</v>
      </c>
      <c r="E43" t="s">
        <v>37</v>
      </c>
      <c r="F43" t="s">
        <v>37</v>
      </c>
      <c r="G43" t="s">
        <v>37</v>
      </c>
      <c r="H43" t="s">
        <v>37</v>
      </c>
      <c r="I43" s="3">
        <v>884.096</v>
      </c>
      <c r="J43" s="1">
        <v>7.0998966770000003</v>
      </c>
      <c r="K43">
        <v>7</v>
      </c>
      <c r="L43" s="1">
        <v>0.26252728400000003</v>
      </c>
      <c r="M43" t="s">
        <v>37</v>
      </c>
      <c r="N43" t="s">
        <v>37</v>
      </c>
      <c r="O43" t="s">
        <v>37</v>
      </c>
      <c r="P43" t="s">
        <v>37</v>
      </c>
    </row>
    <row r="44" spans="1:16">
      <c r="A44" t="s">
        <v>37</v>
      </c>
      <c r="B44" t="s">
        <v>37</v>
      </c>
      <c r="C44" t="s">
        <v>37</v>
      </c>
      <c r="D44" t="s">
        <v>37</v>
      </c>
      <c r="E44" t="s">
        <v>37</v>
      </c>
      <c r="F44" t="s">
        <v>37</v>
      </c>
      <c r="G44" t="s">
        <v>37</v>
      </c>
      <c r="H44" t="s">
        <v>37</v>
      </c>
      <c r="I44" s="3">
        <v>876.97400000000005</v>
      </c>
      <c r="J44" s="1">
        <v>7.5468133650000002</v>
      </c>
      <c r="K44">
        <v>8</v>
      </c>
      <c r="L44" s="1">
        <v>0.294803502</v>
      </c>
      <c r="M44" t="s">
        <v>37</v>
      </c>
      <c r="N44" t="s">
        <v>37</v>
      </c>
      <c r="O44" t="s">
        <v>37</v>
      </c>
      <c r="P44" t="s">
        <v>37</v>
      </c>
    </row>
    <row r="45" spans="1:16">
      <c r="A45" t="s">
        <v>37</v>
      </c>
      <c r="B45" t="s">
        <v>37</v>
      </c>
      <c r="C45" t="s">
        <v>37</v>
      </c>
      <c r="D45" t="s">
        <v>37</v>
      </c>
      <c r="E45" t="s">
        <v>37</v>
      </c>
      <c r="F45" t="s">
        <v>37</v>
      </c>
      <c r="G45" t="s">
        <v>37</v>
      </c>
      <c r="H45" t="s">
        <v>37</v>
      </c>
      <c r="I45" s="3">
        <v>836.49199999999996</v>
      </c>
      <c r="J45" s="1">
        <v>8.0490360190000008</v>
      </c>
      <c r="K45">
        <v>8</v>
      </c>
      <c r="L45" s="1">
        <v>0.35108749</v>
      </c>
      <c r="M45" t="s">
        <v>37</v>
      </c>
      <c r="N45" t="s">
        <v>37</v>
      </c>
      <c r="O45" t="s">
        <v>37</v>
      </c>
      <c r="P45" t="s">
        <v>37</v>
      </c>
    </row>
    <row r="46" spans="1:16">
      <c r="A46" t="s">
        <v>37</v>
      </c>
      <c r="B46" t="s">
        <v>37</v>
      </c>
      <c r="C46" t="s">
        <v>37</v>
      </c>
      <c r="D46" t="s">
        <v>37</v>
      </c>
      <c r="E46" t="s">
        <v>37</v>
      </c>
      <c r="F46" t="s">
        <v>37</v>
      </c>
      <c r="G46" t="s">
        <v>37</v>
      </c>
      <c r="H46" t="s">
        <v>37</v>
      </c>
      <c r="I46" s="3">
        <v>751.07799999999997</v>
      </c>
      <c r="J46" s="1">
        <v>8.2808042020000006</v>
      </c>
      <c r="K46">
        <v>9</v>
      </c>
      <c r="L46" s="1">
        <v>0.40356545799999999</v>
      </c>
      <c r="M46" t="s">
        <v>37</v>
      </c>
      <c r="N46" t="s">
        <v>37</v>
      </c>
      <c r="O46" t="s">
        <v>37</v>
      </c>
      <c r="P46" t="s">
        <v>37</v>
      </c>
    </row>
    <row r="47" spans="1:16">
      <c r="A47" t="s">
        <v>37</v>
      </c>
      <c r="B47" t="s">
        <v>37</v>
      </c>
      <c r="C47" t="s">
        <v>37</v>
      </c>
      <c r="D47" t="s">
        <v>37</v>
      </c>
      <c r="E47" t="s">
        <v>37</v>
      </c>
      <c r="F47" t="s">
        <v>37</v>
      </c>
      <c r="G47" t="s">
        <v>37</v>
      </c>
      <c r="H47" t="s">
        <v>37</v>
      </c>
      <c r="I47" s="3">
        <v>698.24199999999996</v>
      </c>
      <c r="J47" s="1">
        <v>8.8945990819999992</v>
      </c>
      <c r="K47">
        <v>10</v>
      </c>
      <c r="L47" s="1">
        <v>0.50482477400000003</v>
      </c>
      <c r="M47" t="s">
        <v>37</v>
      </c>
      <c r="N47" t="s">
        <v>37</v>
      </c>
      <c r="O47" t="s">
        <v>37</v>
      </c>
      <c r="P47" t="s">
        <v>37</v>
      </c>
    </row>
    <row r="48" spans="1:16">
      <c r="A48" t="s">
        <v>37</v>
      </c>
      <c r="B48" t="s">
        <v>37</v>
      </c>
      <c r="C48" t="s">
        <v>37</v>
      </c>
      <c r="D48" t="s">
        <v>37</v>
      </c>
      <c r="E48" t="s">
        <v>37</v>
      </c>
      <c r="F48" t="s">
        <v>37</v>
      </c>
      <c r="G48" t="s">
        <v>37</v>
      </c>
      <c r="H48" t="s">
        <v>37</v>
      </c>
      <c r="I48" s="3">
        <v>598.55799999999999</v>
      </c>
      <c r="J48" s="1">
        <v>9.1614511079999996</v>
      </c>
      <c r="K48">
        <v>10</v>
      </c>
      <c r="L48" s="1">
        <v>0.49161849099999999</v>
      </c>
      <c r="M48" t="s">
        <v>37</v>
      </c>
      <c r="N48" t="s">
        <v>37</v>
      </c>
      <c r="O48" t="s">
        <v>37</v>
      </c>
      <c r="P48" t="s">
        <v>37</v>
      </c>
    </row>
    <row r="49" spans="1:16">
      <c r="A49" t="s">
        <v>37</v>
      </c>
      <c r="B49" t="s">
        <v>37</v>
      </c>
      <c r="C49" t="s">
        <v>37</v>
      </c>
      <c r="D49" t="s">
        <v>37</v>
      </c>
      <c r="E49" t="s">
        <v>37</v>
      </c>
      <c r="F49" t="s">
        <v>37</v>
      </c>
      <c r="G49" t="s">
        <v>37</v>
      </c>
      <c r="H49" t="s">
        <v>37</v>
      </c>
      <c r="I49" s="3">
        <v>524.10400000000004</v>
      </c>
      <c r="J49" s="1">
        <v>9.7233601069999995</v>
      </c>
      <c r="K49">
        <v>10</v>
      </c>
      <c r="L49" s="1">
        <v>0.51513609199999999</v>
      </c>
      <c r="M49" t="s">
        <v>37</v>
      </c>
      <c r="N49" t="s">
        <v>37</v>
      </c>
      <c r="O49" t="s">
        <v>37</v>
      </c>
      <c r="P49" t="s">
        <v>37</v>
      </c>
    </row>
    <row r="50" spans="1:16">
      <c r="A50" t="s">
        <v>37</v>
      </c>
      <c r="B50" t="s">
        <v>37</v>
      </c>
      <c r="C50" t="s">
        <v>37</v>
      </c>
      <c r="D50" t="s">
        <v>37</v>
      </c>
      <c r="E50" t="s">
        <v>37</v>
      </c>
      <c r="F50" t="s">
        <v>37</v>
      </c>
      <c r="G50" t="s">
        <v>37</v>
      </c>
      <c r="H50" t="s">
        <v>37</v>
      </c>
      <c r="I50" s="3">
        <v>454.82100000000003</v>
      </c>
      <c r="J50" s="1">
        <v>10.05453569</v>
      </c>
      <c r="K50">
        <v>10</v>
      </c>
      <c r="L50" s="1">
        <v>0.54350949299999995</v>
      </c>
      <c r="M50" t="s">
        <v>37</v>
      </c>
      <c r="N50" t="s">
        <v>37</v>
      </c>
      <c r="O50" t="s">
        <v>37</v>
      </c>
      <c r="P50" t="s">
        <v>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6"/>
  <sheetViews>
    <sheetView workbookViewId="0">
      <selection activeCell="V48" sqref="V48"/>
    </sheetView>
  </sheetViews>
  <sheetFormatPr defaultColWidth="8.85546875" defaultRowHeight="15"/>
  <sheetData>
    <row r="1" spans="1:20">
      <c r="A1" t="s">
        <v>869</v>
      </c>
      <c r="B1" t="s">
        <v>870</v>
      </c>
      <c r="C1" t="s">
        <v>87</v>
      </c>
      <c r="D1" t="s">
        <v>871</v>
      </c>
      <c r="E1" t="s">
        <v>872</v>
      </c>
      <c r="F1" t="s">
        <v>873</v>
      </c>
      <c r="G1" t="s">
        <v>874</v>
      </c>
      <c r="H1" t="s">
        <v>875</v>
      </c>
      <c r="I1" t="s">
        <v>876</v>
      </c>
      <c r="J1" t="s">
        <v>877</v>
      </c>
      <c r="K1" t="s">
        <v>878</v>
      </c>
      <c r="L1" t="s">
        <v>879</v>
      </c>
      <c r="M1" t="s">
        <v>880</v>
      </c>
      <c r="N1" t="s">
        <v>881</v>
      </c>
      <c r="O1" t="s">
        <v>882</v>
      </c>
      <c r="P1" t="s">
        <v>883</v>
      </c>
      <c r="Q1" t="s">
        <v>884</v>
      </c>
      <c r="R1" t="s">
        <v>885</v>
      </c>
      <c r="S1" t="s">
        <v>886</v>
      </c>
      <c r="T1" t="s">
        <v>887</v>
      </c>
    </row>
    <row r="2" spans="1:20">
      <c r="A2">
        <v>2013</v>
      </c>
      <c r="B2" t="s">
        <v>299</v>
      </c>
      <c r="C2" t="s">
        <v>251</v>
      </c>
      <c r="D2" s="1">
        <v>2.64</v>
      </c>
      <c r="E2" s="1">
        <v>52.765984619999998</v>
      </c>
      <c r="F2" s="1">
        <v>0.5333</v>
      </c>
      <c r="G2" s="1">
        <v>0.99168891999999997</v>
      </c>
      <c r="H2" s="1">
        <v>38.605411670000002</v>
      </c>
      <c r="I2" s="1">
        <v>1218.3554320000001</v>
      </c>
      <c r="J2" s="1">
        <v>2.8455811280000001</v>
      </c>
      <c r="K2" s="1">
        <v>11.25</v>
      </c>
      <c r="L2" s="1">
        <v>14.927062449999999</v>
      </c>
      <c r="M2" s="1">
        <v>111.3686411</v>
      </c>
      <c r="N2" s="1">
        <v>109.1589805</v>
      </c>
      <c r="O2" s="1">
        <v>649.23224979999998</v>
      </c>
      <c r="P2" s="1">
        <v>15.54123075</v>
      </c>
      <c r="Q2" s="1">
        <v>142.00590869999999</v>
      </c>
      <c r="R2" s="1">
        <v>8.2501954659999992</v>
      </c>
      <c r="S2" s="1">
        <v>62.557187130000003</v>
      </c>
      <c r="T2">
        <v>9</v>
      </c>
    </row>
    <row r="3" spans="1:20">
      <c r="A3">
        <v>2013</v>
      </c>
      <c r="B3" t="s">
        <v>324</v>
      </c>
      <c r="C3" t="s">
        <v>251</v>
      </c>
      <c r="D3" s="1">
        <v>3.5</v>
      </c>
      <c r="E3" s="1">
        <v>22.467644530000001</v>
      </c>
      <c r="F3" s="1">
        <v>0.78669999999999995</v>
      </c>
      <c r="G3" s="1">
        <v>0.66202083499999997</v>
      </c>
      <c r="H3" s="1">
        <v>62.217924179999997</v>
      </c>
      <c r="I3" s="1">
        <v>1065.5841419999999</v>
      </c>
      <c r="J3" s="1">
        <v>4.1798729369999998</v>
      </c>
      <c r="K3" s="1">
        <v>9.375</v>
      </c>
      <c r="L3" s="1">
        <v>13.20632033</v>
      </c>
      <c r="M3" s="1">
        <v>106.80211199999999</v>
      </c>
      <c r="N3" s="1">
        <v>85.852833399999994</v>
      </c>
      <c r="O3" s="1">
        <v>600.04217630000005</v>
      </c>
      <c r="P3" s="1">
        <v>18.55015036</v>
      </c>
      <c r="Q3" s="1">
        <v>126.2999897</v>
      </c>
      <c r="R3" s="1">
        <v>6.2488751579999997</v>
      </c>
      <c r="S3" s="1">
        <v>47.2327984</v>
      </c>
      <c r="T3">
        <v>8</v>
      </c>
    </row>
    <row r="4" spans="1:20">
      <c r="A4">
        <v>2013</v>
      </c>
      <c r="B4" t="s">
        <v>292</v>
      </c>
      <c r="C4" t="s">
        <v>251</v>
      </c>
      <c r="D4" s="1">
        <v>2.89</v>
      </c>
      <c r="E4" s="1">
        <v>62.357853599999999</v>
      </c>
      <c r="F4" s="1">
        <v>0.31330000000000002</v>
      </c>
      <c r="G4" s="1">
        <v>0.90049537700000004</v>
      </c>
      <c r="H4" s="1">
        <v>57.752254110000003</v>
      </c>
      <c r="I4" s="1">
        <v>1483.9397180000001</v>
      </c>
      <c r="J4" s="1">
        <v>4.7412499219999997</v>
      </c>
      <c r="K4" s="1">
        <v>11.875</v>
      </c>
      <c r="L4" s="1">
        <v>13.23796302</v>
      </c>
      <c r="M4" s="1">
        <v>164.7740254</v>
      </c>
      <c r="N4" s="1">
        <v>92.868379860000005</v>
      </c>
      <c r="O4" s="1">
        <v>791.60111159999997</v>
      </c>
      <c r="P4" s="1">
        <v>23.042882429999999</v>
      </c>
      <c r="Q4" s="1">
        <v>241.47926459999999</v>
      </c>
      <c r="R4" s="1">
        <v>13.49760261</v>
      </c>
      <c r="S4" s="1">
        <v>43.267120349999999</v>
      </c>
      <c r="T4">
        <v>10</v>
      </c>
    </row>
    <row r="5" spans="1:20">
      <c r="A5">
        <v>2013</v>
      </c>
      <c r="B5" t="s">
        <v>355</v>
      </c>
      <c r="C5" t="s">
        <v>269</v>
      </c>
      <c r="D5" s="1">
        <v>2.31</v>
      </c>
      <c r="E5" s="1">
        <v>39.674500049999999</v>
      </c>
      <c r="F5" s="1">
        <v>0.5</v>
      </c>
      <c r="G5" s="1">
        <v>0.92190774900000005</v>
      </c>
      <c r="H5" s="1">
        <v>61.331560279999998</v>
      </c>
      <c r="I5" s="1">
        <v>867.67672010000001</v>
      </c>
      <c r="J5" s="1">
        <v>3.5822127099999999</v>
      </c>
      <c r="K5" s="1">
        <v>10.625</v>
      </c>
      <c r="L5" s="1">
        <v>13.40388973</v>
      </c>
      <c r="M5" s="1">
        <v>72.176804669999996</v>
      </c>
      <c r="N5" s="1">
        <v>91.012225259999994</v>
      </c>
      <c r="O5" s="1">
        <v>442.0523091</v>
      </c>
      <c r="P5" s="1">
        <v>9.9348904339999997</v>
      </c>
      <c r="Q5" s="1">
        <v>99.604358619999999</v>
      </c>
      <c r="R5" s="1">
        <v>9.4218744109999992</v>
      </c>
      <c r="S5" s="1">
        <v>63.279040999999999</v>
      </c>
      <c r="T5">
        <v>9</v>
      </c>
    </row>
    <row r="6" spans="1:20">
      <c r="A6">
        <v>2013</v>
      </c>
      <c r="B6" t="s">
        <v>308</v>
      </c>
      <c r="C6" t="s">
        <v>251</v>
      </c>
      <c r="D6" s="1">
        <v>2.3199999999999998</v>
      </c>
      <c r="E6" s="1">
        <v>49.448837640000001</v>
      </c>
      <c r="F6" s="1">
        <v>0.35</v>
      </c>
      <c r="G6" s="1">
        <v>0.66173909900000005</v>
      </c>
      <c r="H6" s="1">
        <v>33.541567010000001</v>
      </c>
      <c r="I6" s="1">
        <v>913.69704239999999</v>
      </c>
      <c r="J6" s="1">
        <v>1.8563712750000001</v>
      </c>
      <c r="K6" s="1">
        <v>9.375</v>
      </c>
      <c r="L6" s="1">
        <v>11.72291667</v>
      </c>
      <c r="M6" s="1">
        <v>103.0164442</v>
      </c>
      <c r="N6" s="1">
        <v>76.334947639999996</v>
      </c>
      <c r="O6" s="1">
        <v>449.5623501</v>
      </c>
      <c r="P6" s="1">
        <v>14.76103657</v>
      </c>
      <c r="Q6" s="1">
        <v>113.49794180000001</v>
      </c>
      <c r="R6" s="1">
        <v>8.2844814150000001</v>
      </c>
      <c r="S6" s="1">
        <v>36.629461030000002</v>
      </c>
      <c r="T6">
        <v>9</v>
      </c>
    </row>
    <row r="7" spans="1:20">
      <c r="A7">
        <v>2013</v>
      </c>
      <c r="B7" t="s">
        <v>306</v>
      </c>
      <c r="C7" t="s">
        <v>251</v>
      </c>
      <c r="D7" s="1">
        <v>2.5</v>
      </c>
      <c r="E7" s="1">
        <v>42.460652150000001</v>
      </c>
      <c r="F7" s="1">
        <v>0.4733</v>
      </c>
      <c r="G7" s="1">
        <v>0.68851437100000001</v>
      </c>
      <c r="H7" s="1">
        <v>36.62417567</v>
      </c>
      <c r="I7" s="1">
        <v>882.90364299999999</v>
      </c>
      <c r="J7" s="1">
        <v>1.9710341769999999</v>
      </c>
      <c r="K7" s="1">
        <v>8.75</v>
      </c>
      <c r="L7" s="1">
        <v>9.8287652510000001</v>
      </c>
      <c r="M7" s="1">
        <v>78.676897819999994</v>
      </c>
      <c r="N7" s="1">
        <v>73.052585039999997</v>
      </c>
      <c r="O7" s="1">
        <v>449.40073289999998</v>
      </c>
      <c r="P7" s="1">
        <v>12.133445569999999</v>
      </c>
      <c r="Q7" s="1">
        <v>136.01253679999999</v>
      </c>
      <c r="R7" s="1">
        <v>8.6615608969999993</v>
      </c>
      <c r="S7" s="1">
        <v>31.901051299999999</v>
      </c>
      <c r="T7">
        <v>8</v>
      </c>
    </row>
    <row r="8" spans="1:20">
      <c r="A8">
        <v>2013</v>
      </c>
      <c r="B8" t="s">
        <v>310</v>
      </c>
      <c r="C8" t="s">
        <v>251</v>
      </c>
      <c r="D8" s="1">
        <v>2.6</v>
      </c>
      <c r="E8" s="1">
        <v>41.162172249999998</v>
      </c>
      <c r="F8" s="1">
        <v>0.57669999999999999</v>
      </c>
      <c r="G8" s="1">
        <v>0.64505918799999995</v>
      </c>
      <c r="H8" s="1">
        <v>44.996205279999998</v>
      </c>
      <c r="I8" s="1">
        <v>920.44189849999998</v>
      </c>
      <c r="J8" s="1">
        <v>3.9020778040000001</v>
      </c>
      <c r="K8" s="1">
        <v>8.125</v>
      </c>
      <c r="L8" s="1">
        <v>12.70753457</v>
      </c>
      <c r="M8" s="1">
        <v>92.838738129999996</v>
      </c>
      <c r="N8" s="1">
        <v>82.441978719999994</v>
      </c>
      <c r="O8" s="1">
        <v>452.81505729999998</v>
      </c>
      <c r="P8" s="1">
        <v>14.31142921</v>
      </c>
      <c r="Q8" s="1">
        <v>130.03339260000001</v>
      </c>
      <c r="R8" s="1">
        <v>16.323577740000001</v>
      </c>
      <c r="S8" s="1">
        <v>25.480164890000001</v>
      </c>
      <c r="T8">
        <v>11</v>
      </c>
    </row>
    <row r="9" spans="1:20">
      <c r="A9">
        <v>2013</v>
      </c>
      <c r="B9" t="s">
        <v>331</v>
      </c>
      <c r="C9" t="s">
        <v>269</v>
      </c>
      <c r="D9" s="1">
        <v>2.3650000000000002</v>
      </c>
      <c r="E9" s="1">
        <v>54.936062229999997</v>
      </c>
      <c r="F9" s="1">
        <v>0.47</v>
      </c>
      <c r="G9" s="1">
        <v>0.91102034300000001</v>
      </c>
      <c r="H9" s="1">
        <v>44.550758260000002</v>
      </c>
      <c r="I9" s="1">
        <v>1031.3195479999999</v>
      </c>
      <c r="J9" s="1">
        <v>2.3848361769999999</v>
      </c>
      <c r="K9" s="1">
        <v>9.375</v>
      </c>
      <c r="L9" s="1">
        <v>12.5775249</v>
      </c>
      <c r="M9" s="1">
        <v>79.032020439999997</v>
      </c>
      <c r="N9" s="1">
        <v>80.012033489999993</v>
      </c>
      <c r="O9" s="1">
        <v>382.959339</v>
      </c>
      <c r="P9" s="1">
        <v>13.93948206</v>
      </c>
      <c r="Q9" s="1">
        <v>203.4663616</v>
      </c>
      <c r="R9" s="1">
        <v>12.24530333</v>
      </c>
      <c r="S9" s="1">
        <v>42.681602089999998</v>
      </c>
      <c r="T9">
        <v>10</v>
      </c>
    </row>
    <row r="10" spans="1:20">
      <c r="A10">
        <v>2013</v>
      </c>
      <c r="B10" t="s">
        <v>314</v>
      </c>
      <c r="C10" t="s">
        <v>251</v>
      </c>
      <c r="D10" s="1">
        <v>2.54</v>
      </c>
      <c r="E10" s="1">
        <v>43.07818047</v>
      </c>
      <c r="F10" s="1">
        <v>0.53669999999999995</v>
      </c>
      <c r="G10" s="1">
        <v>0.64457278600000001</v>
      </c>
      <c r="H10" s="1">
        <v>54.60180647</v>
      </c>
      <c r="I10" s="1">
        <v>1209.74359</v>
      </c>
      <c r="J10" s="1">
        <v>3.9263386169999999</v>
      </c>
      <c r="K10" s="1">
        <v>10</v>
      </c>
      <c r="L10" s="1">
        <v>16.530509949999999</v>
      </c>
      <c r="M10" s="1">
        <v>135.6460639</v>
      </c>
      <c r="N10" s="1">
        <v>110.40175069999999</v>
      </c>
      <c r="O10" s="1">
        <v>638.70689660000005</v>
      </c>
      <c r="P10" s="1">
        <v>18.216933910000002</v>
      </c>
      <c r="Q10" s="1">
        <v>154.08328979999999</v>
      </c>
      <c r="R10" s="1">
        <v>7.1157548630000003</v>
      </c>
      <c r="S10" s="1">
        <v>36.526664680000003</v>
      </c>
      <c r="T10">
        <v>8</v>
      </c>
    </row>
    <row r="11" spans="1:20">
      <c r="A11">
        <v>2013</v>
      </c>
      <c r="B11" t="s">
        <v>340</v>
      </c>
      <c r="C11" t="s">
        <v>269</v>
      </c>
      <c r="D11" s="1">
        <v>1.98</v>
      </c>
      <c r="E11" s="1">
        <v>36.744092459999997</v>
      </c>
      <c r="F11" s="1">
        <v>0.33329999999999999</v>
      </c>
      <c r="G11" s="1">
        <v>0.88685652599999998</v>
      </c>
      <c r="H11" s="1">
        <v>40.046154559999998</v>
      </c>
      <c r="I11" s="1">
        <v>841.28667680000001</v>
      </c>
      <c r="J11" s="1">
        <v>2.8236058860000002</v>
      </c>
      <c r="K11" s="1">
        <v>10</v>
      </c>
      <c r="L11" s="1">
        <v>10.6760226</v>
      </c>
      <c r="M11" s="1">
        <v>69.026779399999995</v>
      </c>
      <c r="N11" s="1">
        <v>70.770636379999999</v>
      </c>
      <c r="O11" s="1">
        <v>470.62377739999999</v>
      </c>
      <c r="P11" s="1">
        <v>11.83369137</v>
      </c>
      <c r="Q11" s="1">
        <v>108.0006066</v>
      </c>
      <c r="R11" s="1">
        <v>9.3061454030000004</v>
      </c>
      <c r="S11" s="1">
        <v>23.343364489999999</v>
      </c>
      <c r="T11">
        <v>9</v>
      </c>
    </row>
    <row r="12" spans="1:20">
      <c r="A12">
        <v>2013</v>
      </c>
      <c r="B12" t="s">
        <v>346</v>
      </c>
      <c r="C12" t="s">
        <v>269</v>
      </c>
      <c r="D12" s="1">
        <v>0.84174311899999998</v>
      </c>
      <c r="E12" s="1">
        <v>40.519837160000002</v>
      </c>
      <c r="F12" s="1">
        <v>0.45329999999999998</v>
      </c>
      <c r="G12" s="1">
        <v>0.95625908800000003</v>
      </c>
      <c r="H12" s="1">
        <v>58.881056129999997</v>
      </c>
      <c r="I12" s="1">
        <v>765.87409700000001</v>
      </c>
      <c r="J12" s="1">
        <v>2.9740704080000002</v>
      </c>
      <c r="K12" s="1">
        <v>8.75</v>
      </c>
      <c r="L12" s="1">
        <v>9.4100829719999997</v>
      </c>
      <c r="M12" s="1">
        <v>80.084544690000001</v>
      </c>
      <c r="N12" s="1">
        <v>65.125592569999995</v>
      </c>
      <c r="O12" s="1">
        <v>309.20330239999998</v>
      </c>
      <c r="P12" s="1">
        <v>13.59981692</v>
      </c>
      <c r="Q12" s="1">
        <v>203.49065160000001</v>
      </c>
      <c r="R12" s="1">
        <v>11.05393044</v>
      </c>
      <c r="S12" s="1">
        <v>17.200020640000002</v>
      </c>
      <c r="T12">
        <v>10</v>
      </c>
    </row>
    <row r="13" spans="1:20">
      <c r="A13">
        <v>2013</v>
      </c>
      <c r="B13" t="s">
        <v>348</v>
      </c>
      <c r="C13" t="s">
        <v>269</v>
      </c>
      <c r="D13" s="1">
        <v>1.8</v>
      </c>
      <c r="E13" s="1">
        <v>39.068093509999997</v>
      </c>
      <c r="F13" s="1">
        <v>0.33500000000000002</v>
      </c>
      <c r="G13" s="1">
        <v>0.93737852899999996</v>
      </c>
      <c r="H13" s="1">
        <v>41.9084784</v>
      </c>
      <c r="I13" s="1">
        <v>884.36104220000004</v>
      </c>
      <c r="J13" s="1">
        <v>2.41239961</v>
      </c>
      <c r="K13" s="1">
        <v>9.375</v>
      </c>
      <c r="L13" s="1">
        <v>12.58402688</v>
      </c>
      <c r="M13" s="1">
        <v>93.851634410000003</v>
      </c>
      <c r="N13" s="1">
        <v>85.599994210000006</v>
      </c>
      <c r="O13" s="1">
        <v>453.88337469999999</v>
      </c>
      <c r="P13" s="1">
        <v>10.229616419999999</v>
      </c>
      <c r="Q13" s="1">
        <v>118.2098515</v>
      </c>
      <c r="R13" s="1">
        <v>4.090425765</v>
      </c>
      <c r="S13" s="1">
        <v>24.494112489999999</v>
      </c>
      <c r="T13">
        <v>9</v>
      </c>
    </row>
    <row r="14" spans="1:20">
      <c r="A14">
        <v>2013</v>
      </c>
      <c r="B14" t="s">
        <v>351</v>
      </c>
      <c r="C14" t="s">
        <v>269</v>
      </c>
      <c r="D14" s="1">
        <v>1.57908</v>
      </c>
      <c r="E14" s="1">
        <v>37.230095349999999</v>
      </c>
      <c r="F14" s="1">
        <v>0.55000000000000004</v>
      </c>
      <c r="G14" s="1">
        <v>0.71836714300000004</v>
      </c>
      <c r="H14" s="1">
        <v>41.010964739999999</v>
      </c>
      <c r="I14" s="1">
        <v>754.76394849999997</v>
      </c>
      <c r="J14" s="1">
        <v>2.6776732459999999</v>
      </c>
      <c r="K14" s="1">
        <v>10</v>
      </c>
      <c r="L14" s="1">
        <v>7.848699571</v>
      </c>
      <c r="M14" s="1">
        <v>78.420978930000004</v>
      </c>
      <c r="N14" s="1">
        <v>55.503951809999997</v>
      </c>
      <c r="O14" s="1">
        <v>446.25829110000001</v>
      </c>
      <c r="P14" s="1">
        <v>11.036014829999999</v>
      </c>
      <c r="Q14" s="1">
        <v>83.223309790000002</v>
      </c>
      <c r="R14" s="1">
        <v>5.1993404209999996</v>
      </c>
      <c r="S14" s="1">
        <v>13.70298908</v>
      </c>
      <c r="T14">
        <v>9</v>
      </c>
    </row>
    <row r="15" spans="1:20">
      <c r="A15">
        <v>2013</v>
      </c>
      <c r="B15" t="s">
        <v>312</v>
      </c>
      <c r="C15" t="s">
        <v>251</v>
      </c>
      <c r="D15" s="1">
        <v>2.62</v>
      </c>
      <c r="E15" s="1">
        <v>43.547662850000002</v>
      </c>
      <c r="F15" s="1">
        <v>0.72330000000000005</v>
      </c>
      <c r="G15" s="1">
        <v>0.53465048000000004</v>
      </c>
      <c r="H15" s="1">
        <v>68.691309459999999</v>
      </c>
      <c r="I15" s="1">
        <v>644.96583139999996</v>
      </c>
      <c r="J15" s="1">
        <v>5.4589317849999999</v>
      </c>
      <c r="K15" s="1">
        <v>8.75</v>
      </c>
      <c r="L15" s="1">
        <v>15.129805429999999</v>
      </c>
      <c r="M15" s="1">
        <v>85.831872630000007</v>
      </c>
      <c r="N15" s="1">
        <v>100.82346010000001</v>
      </c>
      <c r="O15" s="1">
        <v>265.57517080000002</v>
      </c>
      <c r="P15" s="1">
        <v>9.612188497</v>
      </c>
      <c r="Q15" s="1">
        <v>77.181309420000005</v>
      </c>
      <c r="R15" s="1">
        <v>5.7143766139999999</v>
      </c>
      <c r="S15" s="1">
        <v>16.561535119999998</v>
      </c>
      <c r="T15">
        <v>9</v>
      </c>
    </row>
    <row r="16" spans="1:20">
      <c r="A16">
        <v>2013</v>
      </c>
      <c r="B16" t="s">
        <v>297</v>
      </c>
      <c r="C16" t="s">
        <v>251</v>
      </c>
      <c r="D16" s="1">
        <v>2.83</v>
      </c>
      <c r="E16" s="1">
        <v>39.796033389999998</v>
      </c>
      <c r="F16" s="1">
        <v>0.43330000000000002</v>
      </c>
      <c r="G16" s="1">
        <v>0.99226557000000004</v>
      </c>
      <c r="H16" s="1">
        <v>33.030068620000002</v>
      </c>
      <c r="I16" s="1">
        <v>969.74353799999994</v>
      </c>
      <c r="J16" s="1">
        <v>3.7736222100000001</v>
      </c>
      <c r="K16" s="1">
        <v>10.625</v>
      </c>
      <c r="L16" s="1">
        <v>9.6734856619999992</v>
      </c>
      <c r="M16" s="1">
        <v>98.164370149999996</v>
      </c>
      <c r="N16" s="1">
        <v>69.714109050000005</v>
      </c>
      <c r="O16" s="1">
        <v>535.73707590000004</v>
      </c>
      <c r="P16" s="1">
        <v>16.286630049999999</v>
      </c>
      <c r="Q16" s="1">
        <v>155.24217060000001</v>
      </c>
      <c r="R16" s="1">
        <v>7.7734909129999998</v>
      </c>
      <c r="S16" s="1">
        <v>14.58027948</v>
      </c>
      <c r="T16">
        <v>8</v>
      </c>
    </row>
    <row r="17" spans="1:20">
      <c r="A17">
        <v>2013</v>
      </c>
      <c r="B17" t="s">
        <v>321</v>
      </c>
      <c r="C17" t="s">
        <v>251</v>
      </c>
      <c r="D17" s="1">
        <v>1.42</v>
      </c>
      <c r="E17" s="1">
        <v>19.882237140000001</v>
      </c>
      <c r="F17" s="1">
        <v>0.52669999999999995</v>
      </c>
      <c r="G17" s="1">
        <v>0.90548073299999998</v>
      </c>
      <c r="H17" s="1">
        <v>58.374596420000003</v>
      </c>
      <c r="I17" s="1">
        <v>1133.845047</v>
      </c>
      <c r="J17" s="1">
        <v>4.2007885890000001</v>
      </c>
      <c r="K17" s="1">
        <v>10</v>
      </c>
      <c r="L17" s="1">
        <v>13.579752770000001</v>
      </c>
      <c r="M17" s="1">
        <v>118.07971209999999</v>
      </c>
      <c r="N17" s="1">
        <v>92.144592270000004</v>
      </c>
      <c r="O17" s="1">
        <v>624.75955610000005</v>
      </c>
      <c r="P17" s="1">
        <v>16.61362145</v>
      </c>
      <c r="Q17" s="1">
        <v>154.14929699999999</v>
      </c>
      <c r="R17" s="1">
        <v>5.6383195639999997</v>
      </c>
      <c r="S17" s="1">
        <v>14.06850822</v>
      </c>
      <c r="T17">
        <v>10</v>
      </c>
    </row>
    <row r="18" spans="1:20">
      <c r="A18">
        <v>2013</v>
      </c>
      <c r="B18" t="s">
        <v>294</v>
      </c>
      <c r="C18" t="s">
        <v>251</v>
      </c>
      <c r="D18" s="1">
        <v>2.65</v>
      </c>
      <c r="E18" s="1">
        <v>49.479355890000001</v>
      </c>
      <c r="F18" s="1">
        <v>0.44330000000000003</v>
      </c>
      <c r="G18" s="1">
        <v>0.95725642399999999</v>
      </c>
      <c r="H18" s="1">
        <v>36.226599960000001</v>
      </c>
      <c r="I18" s="1">
        <v>1238.692137</v>
      </c>
      <c r="J18" s="1">
        <v>4.0522240250000001</v>
      </c>
      <c r="K18" s="1">
        <v>13.75</v>
      </c>
      <c r="L18" s="1">
        <v>15.95592723</v>
      </c>
      <c r="M18" s="1">
        <v>151.00165269999999</v>
      </c>
      <c r="N18" s="1">
        <v>79.24157692</v>
      </c>
      <c r="O18" s="1">
        <v>696.2320598</v>
      </c>
      <c r="P18" s="1">
        <v>17.618336370000002</v>
      </c>
      <c r="Q18" s="1">
        <v>141.6602412</v>
      </c>
      <c r="R18" s="1">
        <v>6.8580899540000004</v>
      </c>
      <c r="S18" s="1">
        <v>66.011933499999998</v>
      </c>
      <c r="T18">
        <v>7</v>
      </c>
    </row>
    <row r="19" spans="1:20">
      <c r="A19">
        <v>2013</v>
      </c>
      <c r="B19" t="s">
        <v>357</v>
      </c>
      <c r="C19" t="s">
        <v>269</v>
      </c>
      <c r="D19" s="1">
        <v>2.0099999999999998</v>
      </c>
      <c r="E19" s="1">
        <v>64.226724739999995</v>
      </c>
      <c r="F19" s="1">
        <v>0.31669999999999998</v>
      </c>
      <c r="G19" s="1">
        <v>0.87042811399999998</v>
      </c>
      <c r="H19" s="1">
        <v>27.753447510000001</v>
      </c>
      <c r="I19" s="1">
        <v>1022.448648</v>
      </c>
      <c r="J19" s="1">
        <v>2.5176972069999999</v>
      </c>
      <c r="K19" s="1">
        <v>10.625</v>
      </c>
      <c r="L19" s="1">
        <v>17.924185680000001</v>
      </c>
      <c r="M19" s="1">
        <v>126.34472479999999</v>
      </c>
      <c r="N19" s="1">
        <v>116.3678489</v>
      </c>
      <c r="O19" s="1">
        <v>453.16656499999999</v>
      </c>
      <c r="P19" s="1">
        <v>11.70063189</v>
      </c>
      <c r="Q19" s="1">
        <v>117.5497238</v>
      </c>
      <c r="R19" s="1">
        <v>9.2736204999999998</v>
      </c>
      <c r="S19" s="1">
        <v>107.3950529</v>
      </c>
      <c r="T19">
        <v>7</v>
      </c>
    </row>
    <row r="20" spans="1:20">
      <c r="A20">
        <v>2013</v>
      </c>
      <c r="B20" t="s">
        <v>329</v>
      </c>
      <c r="C20" t="s">
        <v>269</v>
      </c>
      <c r="D20" s="1">
        <v>2.42</v>
      </c>
      <c r="E20" s="1">
        <v>49.070834019999999</v>
      </c>
      <c r="F20" s="1">
        <v>0.26669999999999999</v>
      </c>
      <c r="G20" s="1">
        <v>0.98572743600000001</v>
      </c>
      <c r="H20" s="1">
        <v>37.027689600000002</v>
      </c>
      <c r="I20" s="1">
        <v>1359.559659</v>
      </c>
      <c r="J20" s="1">
        <v>2.974515384</v>
      </c>
      <c r="K20" s="1">
        <v>10</v>
      </c>
      <c r="L20" s="1">
        <v>16.122550530000002</v>
      </c>
      <c r="M20" s="1">
        <v>131.26421830000001</v>
      </c>
      <c r="N20" s="1">
        <v>103.80669140000001</v>
      </c>
      <c r="O20" s="1">
        <v>776.46509739999999</v>
      </c>
      <c r="P20" s="1">
        <v>22.998683440000001</v>
      </c>
      <c r="Q20" s="1">
        <v>164.5364836</v>
      </c>
      <c r="R20" s="1">
        <v>12.73248113</v>
      </c>
      <c r="S20" s="1">
        <v>67.534464080000006</v>
      </c>
      <c r="T20">
        <v>7</v>
      </c>
    </row>
    <row r="21" spans="1:20">
      <c r="A21">
        <v>2013</v>
      </c>
      <c r="B21" t="s">
        <v>338</v>
      </c>
      <c r="C21" t="s">
        <v>269</v>
      </c>
      <c r="D21" s="1">
        <v>2.65</v>
      </c>
      <c r="E21" s="1">
        <v>28.02520118</v>
      </c>
      <c r="F21" s="1">
        <v>0.49</v>
      </c>
      <c r="G21" s="1">
        <v>0.99968689200000005</v>
      </c>
      <c r="H21" s="1">
        <v>31.607193769999999</v>
      </c>
      <c r="I21" s="1">
        <v>979.08045979999997</v>
      </c>
      <c r="J21" s="1">
        <v>2.5421127659999998</v>
      </c>
      <c r="K21" s="1">
        <v>10</v>
      </c>
      <c r="L21" s="1">
        <v>12.22350198</v>
      </c>
      <c r="M21" s="1">
        <v>85.797992469999997</v>
      </c>
      <c r="N21" s="1">
        <v>78.606081849999995</v>
      </c>
      <c r="O21" s="1">
        <v>503.216409</v>
      </c>
      <c r="P21" s="1">
        <v>14.508471460000001</v>
      </c>
      <c r="Q21" s="1">
        <v>161.29786619999999</v>
      </c>
      <c r="R21" s="1">
        <v>6.2868478000000003</v>
      </c>
      <c r="S21" s="1">
        <v>54.168021400000001</v>
      </c>
      <c r="T21">
        <v>8</v>
      </c>
    </row>
    <row r="22" spans="1:20">
      <c r="A22">
        <v>2013</v>
      </c>
      <c r="B22" t="s">
        <v>336</v>
      </c>
      <c r="C22" t="s">
        <v>269</v>
      </c>
      <c r="D22" s="1">
        <v>2.31</v>
      </c>
      <c r="E22" s="1">
        <v>40.175803950000002</v>
      </c>
      <c r="F22" s="1">
        <v>0.49669999999999997</v>
      </c>
      <c r="G22" s="1">
        <v>0.92139322700000004</v>
      </c>
      <c r="H22" s="1">
        <v>36.721440600000001</v>
      </c>
      <c r="I22" s="1">
        <v>1127.6207549999999</v>
      </c>
      <c r="J22" s="1">
        <v>2.5449114690000001</v>
      </c>
      <c r="K22" s="1">
        <v>11.25</v>
      </c>
      <c r="L22" s="1">
        <v>15.854282850000001</v>
      </c>
      <c r="M22" s="1">
        <v>97.818986289999998</v>
      </c>
      <c r="N22" s="1">
        <v>106.8860943</v>
      </c>
      <c r="O22" s="1">
        <v>554.52436190000003</v>
      </c>
      <c r="P22" s="1">
        <v>18.347437039999999</v>
      </c>
      <c r="Q22" s="1">
        <v>183.00367220000001</v>
      </c>
      <c r="R22" s="1">
        <v>8.7420618010000002</v>
      </c>
      <c r="S22" s="1">
        <v>72.422053149999996</v>
      </c>
      <c r="T22">
        <v>8</v>
      </c>
    </row>
    <row r="23" spans="1:20">
      <c r="A23">
        <v>2013</v>
      </c>
      <c r="B23" t="s">
        <v>302</v>
      </c>
      <c r="C23" t="s">
        <v>251</v>
      </c>
      <c r="D23" s="1">
        <v>4.0999999999999996</v>
      </c>
      <c r="E23" s="1">
        <v>54.748585990000002</v>
      </c>
      <c r="F23" s="1">
        <v>0.73</v>
      </c>
      <c r="G23" s="1">
        <v>0.55977734300000004</v>
      </c>
      <c r="H23" s="1">
        <v>60.165871109999998</v>
      </c>
      <c r="I23" s="1">
        <v>1472.712908</v>
      </c>
      <c r="J23" s="1">
        <v>3.1081918129999999</v>
      </c>
      <c r="K23" s="1">
        <v>9.375</v>
      </c>
      <c r="L23" s="1">
        <v>14.519776520000001</v>
      </c>
      <c r="M23" s="1">
        <v>141.0909364</v>
      </c>
      <c r="N23" s="1">
        <v>93.902316029999994</v>
      </c>
      <c r="O23" s="1">
        <v>774.38744099999997</v>
      </c>
      <c r="P23" s="1">
        <v>25.99651016</v>
      </c>
      <c r="Q23" s="1">
        <v>295.4689103</v>
      </c>
      <c r="R23" s="1">
        <v>9.876928586</v>
      </c>
      <c r="S23" s="1">
        <v>49.699851840000001</v>
      </c>
      <c r="T23">
        <v>7</v>
      </c>
    </row>
    <row r="24" spans="1:20">
      <c r="A24">
        <v>2013</v>
      </c>
      <c r="B24" t="s">
        <v>353</v>
      </c>
      <c r="C24" t="s">
        <v>269</v>
      </c>
      <c r="D24" s="1">
        <v>2.48</v>
      </c>
      <c r="E24" s="1">
        <v>39.655353460000001</v>
      </c>
      <c r="F24" s="1">
        <v>0.46</v>
      </c>
      <c r="G24" s="1">
        <v>0.96031513599999996</v>
      </c>
      <c r="H24" s="1">
        <v>37.13558973</v>
      </c>
      <c r="I24" s="1">
        <v>1105.6113049999999</v>
      </c>
      <c r="J24" s="1">
        <v>2.824027992</v>
      </c>
      <c r="K24" s="1">
        <v>11.875</v>
      </c>
      <c r="L24" s="1">
        <v>12.095612940000001</v>
      </c>
      <c r="M24" s="1">
        <v>123.332334</v>
      </c>
      <c r="N24" s="1">
        <v>77.497439069999999</v>
      </c>
      <c r="O24" s="1">
        <v>604.2822036</v>
      </c>
      <c r="P24" s="1">
        <v>18.66027094</v>
      </c>
      <c r="Q24" s="1">
        <v>143.15457280000001</v>
      </c>
      <c r="R24" s="1">
        <v>11.15158059</v>
      </c>
      <c r="S24" s="1">
        <v>45.351568499999999</v>
      </c>
      <c r="T24">
        <v>10</v>
      </c>
    </row>
    <row r="25" spans="1:20">
      <c r="A25">
        <v>2013</v>
      </c>
      <c r="B25" t="s">
        <v>304</v>
      </c>
      <c r="C25" t="s">
        <v>251</v>
      </c>
      <c r="D25" s="1">
        <v>2.81</v>
      </c>
      <c r="E25" s="1">
        <v>37.290945630000003</v>
      </c>
      <c r="F25" s="1">
        <v>0.67669999999999997</v>
      </c>
      <c r="G25" s="1">
        <v>0.574312814</v>
      </c>
      <c r="H25" s="1">
        <v>67.293163570000004</v>
      </c>
      <c r="I25" s="1">
        <v>794.55226819999996</v>
      </c>
      <c r="J25" s="1">
        <v>5.0757375729999996</v>
      </c>
      <c r="K25" s="1">
        <v>10</v>
      </c>
      <c r="L25" s="1">
        <v>10.30331953</v>
      </c>
      <c r="M25" s="1">
        <v>96.349389740000007</v>
      </c>
      <c r="N25" s="1">
        <v>65.238232150000002</v>
      </c>
      <c r="O25" s="1">
        <v>398.9980276</v>
      </c>
      <c r="P25" s="1">
        <v>15.64469014</v>
      </c>
      <c r="Q25" s="1">
        <v>114.40404650000001</v>
      </c>
      <c r="R25" s="1">
        <v>8.4190798820000001</v>
      </c>
      <c r="S25" s="1">
        <v>22.495935899999999</v>
      </c>
      <c r="T25">
        <v>10</v>
      </c>
    </row>
    <row r="26" spans="1:20">
      <c r="A26">
        <v>2013</v>
      </c>
      <c r="B26" t="s">
        <v>290</v>
      </c>
      <c r="C26" t="s">
        <v>251</v>
      </c>
      <c r="D26" s="1">
        <v>2.4500000000000002</v>
      </c>
      <c r="E26" s="1">
        <v>54.231960129999997</v>
      </c>
      <c r="F26" s="1">
        <v>0.40329999999999999</v>
      </c>
      <c r="G26" s="1">
        <v>0.69037858799999996</v>
      </c>
      <c r="H26" s="1">
        <v>49.775039800000002</v>
      </c>
      <c r="I26" s="1">
        <v>1002.217122</v>
      </c>
      <c r="J26" s="1">
        <v>3.4829996169999999</v>
      </c>
      <c r="K26" s="1">
        <v>10</v>
      </c>
      <c r="L26" s="1">
        <v>14.08933905</v>
      </c>
      <c r="M26" s="1">
        <v>82.239385949999999</v>
      </c>
      <c r="N26" s="1">
        <v>92.362944119999995</v>
      </c>
      <c r="O26" s="1">
        <v>414.33845539999999</v>
      </c>
      <c r="P26" s="1">
        <v>20.259164040000002</v>
      </c>
      <c r="Q26" s="1">
        <v>233.0951906</v>
      </c>
      <c r="R26" s="1">
        <v>13.20285432</v>
      </c>
      <c r="S26" s="1">
        <v>42.810484930000001</v>
      </c>
      <c r="T26">
        <v>10</v>
      </c>
    </row>
    <row r="27" spans="1:20">
      <c r="A27">
        <v>2013</v>
      </c>
      <c r="B27" t="s">
        <v>317</v>
      </c>
      <c r="C27" t="s">
        <v>251</v>
      </c>
      <c r="D27" s="1">
        <v>2.6</v>
      </c>
      <c r="E27" s="1">
        <v>46.249299790000002</v>
      </c>
      <c r="F27" s="1">
        <v>0.37330000000000002</v>
      </c>
      <c r="G27" s="1">
        <v>0.63057421800000002</v>
      </c>
      <c r="H27" s="1">
        <v>40.388383529999999</v>
      </c>
      <c r="I27" s="1">
        <v>796.94625410000003</v>
      </c>
      <c r="J27" s="1">
        <v>3.1891402279999999</v>
      </c>
      <c r="K27" s="1">
        <v>10.625</v>
      </c>
      <c r="L27" s="1">
        <v>8.6652445030000003</v>
      </c>
      <c r="M27" s="1">
        <v>111.56949229999999</v>
      </c>
      <c r="N27" s="1">
        <v>55.496116450000002</v>
      </c>
      <c r="O27" s="1">
        <v>398.54234530000002</v>
      </c>
      <c r="P27" s="1">
        <v>9.6464529720000005</v>
      </c>
      <c r="Q27" s="1">
        <v>113.13242959999999</v>
      </c>
      <c r="R27" s="1">
        <v>7.3214006510000003</v>
      </c>
      <c r="S27" s="1">
        <v>22.23549023</v>
      </c>
      <c r="T27">
        <v>9</v>
      </c>
    </row>
    <row r="28" spans="1:20">
      <c r="A28">
        <v>2013</v>
      </c>
      <c r="B28" t="s">
        <v>343</v>
      </c>
      <c r="C28" t="s">
        <v>269</v>
      </c>
      <c r="D28" s="1">
        <v>1.5</v>
      </c>
      <c r="E28" s="1">
        <v>38.669846669999998</v>
      </c>
      <c r="F28" s="1">
        <v>0.32</v>
      </c>
      <c r="G28" s="1">
        <v>0.99995637599999998</v>
      </c>
      <c r="H28" s="1">
        <v>52.322213069999997</v>
      </c>
      <c r="I28" s="1">
        <v>646.94341180000004</v>
      </c>
      <c r="J28" s="1">
        <v>5.0573517829999997</v>
      </c>
      <c r="K28" s="1">
        <v>11.25</v>
      </c>
      <c r="L28" s="1">
        <v>11.79438848</v>
      </c>
      <c r="M28" s="1">
        <v>74.747872569999998</v>
      </c>
      <c r="N28" s="1">
        <v>78.426318460000005</v>
      </c>
      <c r="O28" s="1">
        <v>259.7149938</v>
      </c>
      <c r="P28" s="1">
        <v>11.57157993</v>
      </c>
      <c r="Q28" s="1">
        <v>106.69546339999999</v>
      </c>
      <c r="R28" s="1">
        <v>5.0475983060000003</v>
      </c>
      <c r="S28" s="1">
        <v>30.895418840000001</v>
      </c>
      <c r="T28">
        <v>9</v>
      </c>
    </row>
    <row r="29" spans="1:20">
      <c r="A29">
        <v>2014</v>
      </c>
      <c r="B29" t="s">
        <v>888</v>
      </c>
      <c r="C29" t="s">
        <v>269</v>
      </c>
      <c r="D29" s="1">
        <v>3.709066306</v>
      </c>
      <c r="E29" s="1">
        <v>49.489581659999999</v>
      </c>
      <c r="F29" s="1">
        <v>0.39</v>
      </c>
      <c r="G29" s="1">
        <v>0.94996428600000005</v>
      </c>
      <c r="H29" s="1">
        <v>19.633169779999999</v>
      </c>
      <c r="I29" s="1">
        <v>1373.534615</v>
      </c>
      <c r="J29" s="1">
        <v>4.4297124549999998</v>
      </c>
      <c r="K29" s="1">
        <v>9.7799999999999994</v>
      </c>
      <c r="L29" s="1">
        <v>18.28246154</v>
      </c>
      <c r="M29" s="1">
        <v>133.58251920000001</v>
      </c>
      <c r="N29" s="1">
        <v>117.11217310000001</v>
      </c>
      <c r="O29" s="1">
        <v>779.56923080000001</v>
      </c>
      <c r="P29" s="1">
        <v>18.716711539999999</v>
      </c>
      <c r="Q29" s="1">
        <v>144.70317309999999</v>
      </c>
      <c r="R29" s="1">
        <v>7.8482884620000002</v>
      </c>
      <c r="S29" s="1">
        <v>28.016596150000002</v>
      </c>
      <c r="T29">
        <v>9</v>
      </c>
    </row>
    <row r="30" spans="1:20">
      <c r="A30">
        <v>2014</v>
      </c>
      <c r="B30" t="s">
        <v>889</v>
      </c>
      <c r="C30" t="s">
        <v>269</v>
      </c>
      <c r="D30" s="1">
        <v>3.3067092649999998</v>
      </c>
      <c r="E30" s="1">
        <v>46.582545340000003</v>
      </c>
      <c r="F30" s="1">
        <v>0.40329999999999999</v>
      </c>
      <c r="G30" s="1">
        <v>0.964528677</v>
      </c>
      <c r="H30" s="1">
        <v>18.00845683</v>
      </c>
      <c r="I30" s="1">
        <v>1207.0561399999999</v>
      </c>
      <c r="J30" s="1">
        <v>3.522777343</v>
      </c>
      <c r="K30" s="1">
        <v>10.94</v>
      </c>
      <c r="L30" s="1">
        <v>12.316070180000001</v>
      </c>
      <c r="M30" s="1">
        <v>123.1966491</v>
      </c>
      <c r="N30" s="1">
        <v>88.142122810000004</v>
      </c>
      <c r="O30" s="1">
        <v>624.40350880000005</v>
      </c>
      <c r="P30" s="1">
        <v>18.142228070000002</v>
      </c>
      <c r="Q30" s="1">
        <v>214.0561404</v>
      </c>
      <c r="R30" s="1">
        <v>3.6628947369999998</v>
      </c>
      <c r="S30" s="1">
        <v>20.521912279999999</v>
      </c>
      <c r="T30">
        <v>9</v>
      </c>
    </row>
    <row r="31" spans="1:20">
      <c r="A31">
        <v>2014</v>
      </c>
      <c r="B31" t="s">
        <v>890</v>
      </c>
      <c r="C31" t="s">
        <v>251</v>
      </c>
      <c r="D31" s="1">
        <v>4.6474501110000004</v>
      </c>
      <c r="E31" s="1">
        <v>54.545864109999997</v>
      </c>
      <c r="F31" s="1">
        <v>0.59</v>
      </c>
      <c r="G31" s="1">
        <v>0.62196949599999996</v>
      </c>
      <c r="H31" s="1">
        <v>15.715433259999999</v>
      </c>
      <c r="I31" s="1">
        <v>1077.3283019999999</v>
      </c>
      <c r="J31" s="1">
        <v>3.2667388979999998</v>
      </c>
      <c r="K31" s="1">
        <v>8.98</v>
      </c>
      <c r="L31" s="1">
        <v>15.0294717</v>
      </c>
      <c r="M31" s="1">
        <v>132.7248491</v>
      </c>
      <c r="N31" s="1">
        <v>99.799320750000007</v>
      </c>
      <c r="O31" s="1">
        <v>536.66981129999999</v>
      </c>
      <c r="P31" s="1">
        <v>16.29543396</v>
      </c>
      <c r="Q31" s="1">
        <v>130.6418491</v>
      </c>
      <c r="R31" s="1">
        <v>5.4747735850000003</v>
      </c>
      <c r="S31" s="1">
        <v>39.879037740000001</v>
      </c>
      <c r="T31">
        <v>9</v>
      </c>
    </row>
    <row r="32" spans="1:20">
      <c r="A32">
        <v>2014</v>
      </c>
      <c r="B32" t="s">
        <v>891</v>
      </c>
      <c r="C32" t="s">
        <v>251</v>
      </c>
      <c r="D32" s="1">
        <v>1.9508928569999999</v>
      </c>
      <c r="E32" s="1">
        <v>37.034414320000003</v>
      </c>
      <c r="F32" s="1">
        <v>0.40329999999999999</v>
      </c>
      <c r="G32" s="1">
        <v>0.68742535400000004</v>
      </c>
      <c r="H32" s="1">
        <v>19.475588420000001</v>
      </c>
      <c r="I32" s="1">
        <v>809.36199999999997</v>
      </c>
      <c r="J32" s="1">
        <v>3.7055814410000001</v>
      </c>
      <c r="K32" s="1">
        <v>8.58</v>
      </c>
      <c r="L32" s="1">
        <v>8.2029599999999991</v>
      </c>
      <c r="M32" s="1">
        <v>75.596159999999998</v>
      </c>
      <c r="N32" s="1">
        <v>62.765819999999998</v>
      </c>
      <c r="O32" s="1">
        <v>429.654</v>
      </c>
      <c r="P32" s="1">
        <v>12.92802</v>
      </c>
      <c r="Q32" s="1">
        <v>100.96711999999999</v>
      </c>
      <c r="R32" s="1">
        <v>5.9097999999999997</v>
      </c>
      <c r="S32" s="1">
        <v>12.02336</v>
      </c>
      <c r="T32">
        <v>8</v>
      </c>
    </row>
    <row r="33" spans="1:20">
      <c r="A33">
        <v>2014</v>
      </c>
      <c r="B33" t="s">
        <v>892</v>
      </c>
      <c r="C33" t="s">
        <v>251</v>
      </c>
      <c r="D33" s="1">
        <v>4.0043383950000004</v>
      </c>
      <c r="E33" s="1">
        <v>46.93933105</v>
      </c>
      <c r="F33" s="1">
        <v>0.3967</v>
      </c>
      <c r="G33" s="1">
        <v>0.77261656400000001</v>
      </c>
      <c r="H33" s="1">
        <v>11.22991025</v>
      </c>
      <c r="I33" s="1">
        <v>1434.5928570000001</v>
      </c>
      <c r="J33" s="1">
        <v>7.0820045729999999</v>
      </c>
      <c r="K33" s="1">
        <v>8.68</v>
      </c>
      <c r="L33" s="1">
        <v>17.313547620000001</v>
      </c>
      <c r="M33" s="1">
        <v>110.0720476</v>
      </c>
      <c r="N33" s="1">
        <v>112.7108333</v>
      </c>
      <c r="O33" s="1">
        <v>702.28809520000004</v>
      </c>
      <c r="P33" s="1">
        <v>23.115785710000001</v>
      </c>
      <c r="Q33" s="1">
        <v>312.77619049999998</v>
      </c>
      <c r="R33" s="1">
        <v>15.90238095</v>
      </c>
      <c r="S33" s="1">
        <v>30.757738100000001</v>
      </c>
      <c r="T33">
        <v>11</v>
      </c>
    </row>
    <row r="34" spans="1:20">
      <c r="A34">
        <v>2014</v>
      </c>
      <c r="B34" t="s">
        <v>893</v>
      </c>
      <c r="C34" t="s">
        <v>251</v>
      </c>
      <c r="D34" s="1">
        <v>5.1044776120000002</v>
      </c>
      <c r="E34" s="1">
        <v>40.405380600000001</v>
      </c>
      <c r="F34" s="1">
        <v>0.61670000000000003</v>
      </c>
      <c r="G34" s="1">
        <v>0.77429401499999995</v>
      </c>
      <c r="H34" s="1">
        <v>18.15044748</v>
      </c>
      <c r="I34" s="1">
        <v>1360.461818</v>
      </c>
      <c r="J34" s="1">
        <v>4.68230375</v>
      </c>
      <c r="K34" s="1">
        <v>7.41</v>
      </c>
      <c r="L34" s="1">
        <v>17.614181819999999</v>
      </c>
      <c r="M34" s="1">
        <v>145.9886727</v>
      </c>
      <c r="N34" s="1">
        <v>94.642927270000001</v>
      </c>
      <c r="O34" s="1">
        <v>733.70909089999998</v>
      </c>
      <c r="P34" s="1">
        <v>26.035399999999999</v>
      </c>
      <c r="Q34" s="1">
        <v>201.1181818</v>
      </c>
      <c r="R34" s="1">
        <v>10.781654550000001</v>
      </c>
      <c r="S34" s="1">
        <v>48.424490910000003</v>
      </c>
      <c r="T34">
        <v>8</v>
      </c>
    </row>
    <row r="35" spans="1:20">
      <c r="A35">
        <v>2014</v>
      </c>
      <c r="B35" t="s">
        <v>894</v>
      </c>
      <c r="C35" t="s">
        <v>269</v>
      </c>
      <c r="D35" s="1">
        <v>2.337283115</v>
      </c>
      <c r="E35" s="1">
        <v>28.459479309999999</v>
      </c>
      <c r="F35" s="1">
        <v>0.25669999999999998</v>
      </c>
      <c r="G35" s="1">
        <v>0.96327715999999997</v>
      </c>
      <c r="H35" s="1">
        <v>26.928945509999998</v>
      </c>
      <c r="I35" s="1">
        <v>975.97090909999997</v>
      </c>
      <c r="J35" s="1" t="s">
        <v>37</v>
      </c>
      <c r="K35" s="1">
        <v>8.7100000000000009</v>
      </c>
      <c r="L35" s="1">
        <v>14.312854550000001</v>
      </c>
      <c r="M35" s="1">
        <v>72.503490909999996</v>
      </c>
      <c r="N35" s="1">
        <v>103.1048</v>
      </c>
      <c r="O35" s="1">
        <v>388.54181820000002</v>
      </c>
      <c r="P35" s="1">
        <v>15.45458182</v>
      </c>
      <c r="Q35" s="1">
        <v>224.21272730000001</v>
      </c>
      <c r="R35" s="1">
        <v>10.40970909</v>
      </c>
      <c r="S35" s="1">
        <v>27.280636359999999</v>
      </c>
      <c r="T35">
        <v>10</v>
      </c>
    </row>
    <row r="36" spans="1:20">
      <c r="A36">
        <v>2014</v>
      </c>
      <c r="B36" t="s">
        <v>895</v>
      </c>
      <c r="C36" t="s">
        <v>269</v>
      </c>
      <c r="D36" s="1">
        <v>3.0228237789999999</v>
      </c>
      <c r="E36" s="1">
        <v>27.299310630000001</v>
      </c>
      <c r="F36" s="1">
        <v>0.13</v>
      </c>
      <c r="G36" s="1">
        <v>0.90364618399999996</v>
      </c>
      <c r="H36" s="1">
        <v>12.798218390000001</v>
      </c>
      <c r="I36" s="1">
        <v>1750.02619</v>
      </c>
      <c r="J36" s="1">
        <v>5.7194949409999998</v>
      </c>
      <c r="K36" s="1">
        <v>11.25</v>
      </c>
      <c r="L36" s="1">
        <v>16.118214290000001</v>
      </c>
      <c r="M36" s="1">
        <v>136.73995239999999</v>
      </c>
      <c r="N36" s="1">
        <v>113.4545</v>
      </c>
      <c r="O36" s="1">
        <v>755.36428569999998</v>
      </c>
      <c r="P36" s="1">
        <v>37.083547619999997</v>
      </c>
      <c r="Q36" s="1">
        <v>518.00476189999995</v>
      </c>
      <c r="R36" s="1">
        <v>5.7254285710000001</v>
      </c>
      <c r="S36" s="1">
        <v>50.78204762</v>
      </c>
      <c r="T36">
        <v>8</v>
      </c>
    </row>
    <row r="37" spans="1:20">
      <c r="A37">
        <v>2014</v>
      </c>
      <c r="B37" t="s">
        <v>896</v>
      </c>
      <c r="C37" t="s">
        <v>269</v>
      </c>
      <c r="D37" s="1">
        <v>4.26002291</v>
      </c>
      <c r="E37" s="1">
        <v>48.642234360000003</v>
      </c>
      <c r="F37" s="1">
        <v>0.41</v>
      </c>
      <c r="G37" s="1">
        <v>0.98290208099999998</v>
      </c>
      <c r="H37" s="1">
        <v>19.007415049999999</v>
      </c>
      <c r="I37" s="1">
        <v>2030.5948719999999</v>
      </c>
      <c r="J37" s="1">
        <v>10.22550873</v>
      </c>
      <c r="K37" s="1">
        <v>9.93</v>
      </c>
      <c r="L37" s="1">
        <v>20.061256409999999</v>
      </c>
      <c r="M37" s="1">
        <v>192.91966669999999</v>
      </c>
      <c r="N37" s="1">
        <v>139.97848719999999</v>
      </c>
      <c r="O37" s="1">
        <v>1184.9717949999999</v>
      </c>
      <c r="P37" s="1">
        <v>33.828538459999997</v>
      </c>
      <c r="Q37" s="1">
        <v>253.892</v>
      </c>
      <c r="R37" s="1">
        <v>20.437358969999998</v>
      </c>
      <c r="S37" s="1">
        <v>73.6404359</v>
      </c>
      <c r="T37">
        <v>9</v>
      </c>
    </row>
    <row r="38" spans="1:20">
      <c r="A38">
        <v>2014</v>
      </c>
      <c r="B38" t="s">
        <v>897</v>
      </c>
      <c r="C38" t="s">
        <v>269</v>
      </c>
      <c r="D38" s="1">
        <v>3.8496835439999999</v>
      </c>
      <c r="E38" s="1">
        <v>40.748868729999998</v>
      </c>
      <c r="F38" s="1">
        <v>0.5</v>
      </c>
      <c r="G38" s="1">
        <v>0.941383741</v>
      </c>
      <c r="H38" s="1">
        <v>12.21814655</v>
      </c>
      <c r="I38" s="1">
        <v>1554.1</v>
      </c>
      <c r="J38" s="1">
        <v>5.484471257</v>
      </c>
      <c r="K38" s="1">
        <v>9.48</v>
      </c>
      <c r="L38" s="1">
        <v>15.465322029999999</v>
      </c>
      <c r="M38" s="1">
        <v>154.7075763</v>
      </c>
      <c r="N38" s="1">
        <v>107.9082373</v>
      </c>
      <c r="O38" s="1">
        <v>857.5305085</v>
      </c>
      <c r="P38" s="1">
        <v>23.154033900000002</v>
      </c>
      <c r="Q38" s="1">
        <v>220.6983051</v>
      </c>
      <c r="R38" s="1">
        <v>8.9049661019999995</v>
      </c>
      <c r="S38" s="1">
        <v>65.385474579999993</v>
      </c>
      <c r="T38">
        <v>8</v>
      </c>
    </row>
    <row r="39" spans="1:20">
      <c r="A39">
        <v>2014</v>
      </c>
      <c r="B39" t="s">
        <v>898</v>
      </c>
      <c r="C39" t="s">
        <v>251</v>
      </c>
      <c r="D39" s="1">
        <v>7.7030015799999996</v>
      </c>
      <c r="E39" s="1">
        <v>69.077529709999993</v>
      </c>
      <c r="F39" s="1">
        <v>0.59</v>
      </c>
      <c r="G39" s="1">
        <v>0.62951990199999996</v>
      </c>
      <c r="H39" s="1">
        <v>13.633939610000001</v>
      </c>
      <c r="I39" s="1">
        <v>1138.2750000000001</v>
      </c>
      <c r="J39" s="1">
        <v>4.4713780669999998</v>
      </c>
      <c r="K39" s="1">
        <v>9.5500000000000007</v>
      </c>
      <c r="L39" s="1">
        <v>12.50622727</v>
      </c>
      <c r="M39" s="1">
        <v>94.313431820000005</v>
      </c>
      <c r="N39" s="1">
        <v>91.436250000000001</v>
      </c>
      <c r="O39" s="1">
        <v>536.22954549999997</v>
      </c>
      <c r="P39" s="1">
        <v>18.628409090000002</v>
      </c>
      <c r="Q39" s="1">
        <v>227.7295455</v>
      </c>
      <c r="R39" s="1">
        <v>7.097272727</v>
      </c>
      <c r="S39" s="1">
        <v>44.540613639999997</v>
      </c>
      <c r="T39">
        <v>9</v>
      </c>
    </row>
    <row r="40" spans="1:20">
      <c r="A40">
        <v>2014</v>
      </c>
      <c r="B40" t="s">
        <v>899</v>
      </c>
      <c r="C40" t="s">
        <v>251</v>
      </c>
      <c r="D40" s="1">
        <v>5.0727699529999999</v>
      </c>
      <c r="E40" s="1">
        <v>59.912692960000001</v>
      </c>
      <c r="F40" s="1">
        <v>0.56669999999999998</v>
      </c>
      <c r="G40" s="1">
        <v>0.74781463400000003</v>
      </c>
      <c r="H40" s="1">
        <v>22.732654839999999</v>
      </c>
      <c r="I40" s="1">
        <v>1566.0452829999999</v>
      </c>
      <c r="J40" s="1">
        <v>3.4776802419999999</v>
      </c>
      <c r="K40" s="1">
        <v>9.15</v>
      </c>
      <c r="L40" s="1">
        <v>18.455924530000001</v>
      </c>
      <c r="M40" s="1">
        <v>144.3204906</v>
      </c>
      <c r="N40" s="1">
        <v>125.06581129999999</v>
      </c>
      <c r="O40" s="1">
        <v>769.58113209999999</v>
      </c>
      <c r="P40" s="1">
        <v>22.34130189</v>
      </c>
      <c r="Q40" s="1">
        <v>217.83584909999999</v>
      </c>
      <c r="R40" s="1">
        <v>12.02607547</v>
      </c>
      <c r="S40" s="1">
        <v>72.38986792</v>
      </c>
      <c r="T40">
        <v>9</v>
      </c>
    </row>
    <row r="41" spans="1:20">
      <c r="A41">
        <v>2014</v>
      </c>
      <c r="B41" t="s">
        <v>900</v>
      </c>
      <c r="C41" t="s">
        <v>251</v>
      </c>
      <c r="D41" s="1">
        <v>3.5582761999999999</v>
      </c>
      <c r="E41" s="1">
        <v>43.119247489999999</v>
      </c>
      <c r="F41" s="1">
        <v>0.51670000000000005</v>
      </c>
      <c r="G41" s="1">
        <v>0.647787118</v>
      </c>
      <c r="H41" s="1">
        <v>23.719090820000002</v>
      </c>
      <c r="I41" s="1">
        <v>1334.5153849999999</v>
      </c>
      <c r="J41" s="1">
        <v>4.2666690220000003</v>
      </c>
      <c r="K41" s="1">
        <v>9.01</v>
      </c>
      <c r="L41" s="1">
        <v>17.275673080000001</v>
      </c>
      <c r="M41" s="1">
        <v>135.89338459999999</v>
      </c>
      <c r="N41" s="1">
        <v>115.3636923</v>
      </c>
      <c r="O41" s="1">
        <v>767.8769231</v>
      </c>
      <c r="P41" s="1">
        <v>17.97626923</v>
      </c>
      <c r="Q41" s="1">
        <v>137.98171149999999</v>
      </c>
      <c r="R41" s="1">
        <v>5.0839038460000001</v>
      </c>
      <c r="S41" s="1">
        <v>14.388423080000001</v>
      </c>
      <c r="T41">
        <v>9</v>
      </c>
    </row>
    <row r="42" spans="1:20">
      <c r="A42">
        <v>2014</v>
      </c>
      <c r="B42" t="s">
        <v>901</v>
      </c>
      <c r="C42" t="s">
        <v>251</v>
      </c>
      <c r="D42" s="1">
        <v>3.2848893170000002</v>
      </c>
      <c r="E42" s="1">
        <v>32.02352054</v>
      </c>
      <c r="F42" s="1">
        <v>0.42</v>
      </c>
      <c r="G42" s="1">
        <v>0.75545061400000002</v>
      </c>
      <c r="H42" s="1">
        <v>22.973156159999998</v>
      </c>
      <c r="I42" s="1">
        <v>1019.625</v>
      </c>
      <c r="J42" s="1">
        <v>3.7423431620000001</v>
      </c>
      <c r="K42" s="1">
        <v>9.34</v>
      </c>
      <c r="L42" s="1">
        <v>7.795645833</v>
      </c>
      <c r="M42" s="1">
        <v>98.520416670000003</v>
      </c>
      <c r="N42" s="1">
        <v>51.383875000000003</v>
      </c>
      <c r="O42" s="1">
        <v>505.03541669999998</v>
      </c>
      <c r="P42" s="1">
        <v>16.024812499999999</v>
      </c>
      <c r="Q42" s="1">
        <v>199.8683542</v>
      </c>
      <c r="R42" s="1">
        <v>10.328875</v>
      </c>
      <c r="S42" s="1">
        <v>22.62714583</v>
      </c>
      <c r="T42">
        <v>9</v>
      </c>
    </row>
    <row r="43" spans="1:20">
      <c r="A43">
        <v>2014</v>
      </c>
      <c r="B43" t="s">
        <v>902</v>
      </c>
      <c r="C43" t="s">
        <v>251</v>
      </c>
      <c r="D43" s="1">
        <v>2.8975180140000001</v>
      </c>
      <c r="E43" s="1">
        <v>34.2914733</v>
      </c>
      <c r="F43" s="1">
        <v>0.45669999999999999</v>
      </c>
      <c r="G43" s="1">
        <v>0.99634196799999997</v>
      </c>
      <c r="H43" s="1">
        <v>18.65815521</v>
      </c>
      <c r="I43" s="1">
        <v>972.40533330000005</v>
      </c>
      <c r="J43" s="1">
        <v>5.250473618</v>
      </c>
      <c r="K43" s="1">
        <v>8.7799999999999994</v>
      </c>
      <c r="L43" s="1">
        <v>13.37457333</v>
      </c>
      <c r="M43" s="1">
        <v>87.986613329999997</v>
      </c>
      <c r="N43" s="1">
        <v>100.2051867</v>
      </c>
      <c r="O43" s="1">
        <v>507.58</v>
      </c>
      <c r="P43" s="1">
        <v>13.421146670000001</v>
      </c>
      <c r="Q43" s="1">
        <v>114.1669333</v>
      </c>
      <c r="R43" s="1">
        <v>8.9396133330000005</v>
      </c>
      <c r="S43" s="1">
        <v>21.941800000000001</v>
      </c>
      <c r="T43">
        <v>9</v>
      </c>
    </row>
    <row r="44" spans="1:20">
      <c r="A44">
        <v>2014</v>
      </c>
      <c r="B44" t="s">
        <v>903</v>
      </c>
      <c r="C44" t="s">
        <v>251</v>
      </c>
      <c r="D44" s="1">
        <v>4.0858725759999999</v>
      </c>
      <c r="E44" s="1">
        <v>38.10563672</v>
      </c>
      <c r="F44" s="1">
        <v>0.73</v>
      </c>
      <c r="G44" s="1">
        <v>0.55831239499999996</v>
      </c>
      <c r="H44" s="1">
        <v>19.099267319999999</v>
      </c>
      <c r="I44" s="1">
        <v>1139.6617020000001</v>
      </c>
      <c r="J44" s="1">
        <v>4.7123629840000003</v>
      </c>
      <c r="K44" s="1">
        <v>8.25</v>
      </c>
      <c r="L44" s="1">
        <v>9.9485106380000001</v>
      </c>
      <c r="M44" s="1">
        <v>98.943808509999997</v>
      </c>
      <c r="N44" s="1">
        <v>67.532851059999999</v>
      </c>
      <c r="O44" s="1">
        <v>591.34042550000004</v>
      </c>
      <c r="P44" s="1">
        <v>20.576382980000002</v>
      </c>
      <c r="Q44" s="1">
        <v>221.94468090000001</v>
      </c>
      <c r="R44" s="1">
        <v>10.27968085</v>
      </c>
      <c r="S44" s="1">
        <v>31.634978719999999</v>
      </c>
      <c r="T44">
        <v>8</v>
      </c>
    </row>
    <row r="45" spans="1:20">
      <c r="A45">
        <v>2014</v>
      </c>
      <c r="B45" t="s">
        <v>904</v>
      </c>
      <c r="C45" t="s">
        <v>251</v>
      </c>
      <c r="D45" s="1">
        <v>3.4653902799999998</v>
      </c>
      <c r="E45" s="1">
        <v>44.845295229999998</v>
      </c>
      <c r="F45" s="1">
        <v>0.57669999999999999</v>
      </c>
      <c r="G45" s="1">
        <v>0.76388557000000001</v>
      </c>
      <c r="H45" s="1">
        <v>19.248222460000001</v>
      </c>
      <c r="I45" s="1">
        <v>1010.9104170000001</v>
      </c>
      <c r="J45" s="1">
        <v>5.8339993440000004</v>
      </c>
      <c r="K45" s="1">
        <v>8.5399999999999991</v>
      </c>
      <c r="L45" s="1">
        <v>12.373270829999999</v>
      </c>
      <c r="M45" s="1">
        <v>81.623374999999996</v>
      </c>
      <c r="N45" s="1">
        <v>89.880791669999994</v>
      </c>
      <c r="O45" s="1">
        <v>569.40208329999996</v>
      </c>
      <c r="P45" s="1">
        <v>14.05827083</v>
      </c>
      <c r="Q45" s="1">
        <v>111.48579169999999</v>
      </c>
      <c r="R45" s="1">
        <v>8.3481041670000007</v>
      </c>
      <c r="S45" s="1">
        <v>28.201895830000002</v>
      </c>
      <c r="T45">
        <v>9</v>
      </c>
    </row>
    <row r="46" spans="1:20">
      <c r="A46">
        <v>2014</v>
      </c>
      <c r="B46" t="s">
        <v>905</v>
      </c>
      <c r="C46" t="s">
        <v>251</v>
      </c>
      <c r="D46" s="1">
        <v>5.3859315590000003</v>
      </c>
      <c r="E46" s="1">
        <v>56.867566099999998</v>
      </c>
      <c r="F46" s="1">
        <v>0.47670000000000001</v>
      </c>
      <c r="G46" s="1">
        <v>0.85118598000000001</v>
      </c>
      <c r="H46" s="1">
        <v>24.859773529999998</v>
      </c>
      <c r="I46" s="1">
        <v>946.56481480000002</v>
      </c>
      <c r="J46" s="1">
        <v>6.2740727280000002</v>
      </c>
      <c r="K46" s="1">
        <v>9.15</v>
      </c>
      <c r="L46" s="1">
        <v>16.4907963</v>
      </c>
      <c r="M46" s="1">
        <v>76.127074070000006</v>
      </c>
      <c r="N46" s="1">
        <v>112.4498519</v>
      </c>
      <c r="O46" s="1">
        <v>429.45370370000001</v>
      </c>
      <c r="P46" s="1">
        <v>19.172092589999998</v>
      </c>
      <c r="Q46" s="1">
        <v>131.3568148</v>
      </c>
      <c r="R46" s="1">
        <v>17.0642037</v>
      </c>
      <c r="S46" s="1">
        <v>26.668388889999999</v>
      </c>
      <c r="T46">
        <v>10</v>
      </c>
    </row>
    <row r="47" spans="1:20">
      <c r="A47">
        <v>2014</v>
      </c>
      <c r="B47" t="s">
        <v>906</v>
      </c>
      <c r="C47" t="s">
        <v>251</v>
      </c>
      <c r="D47" s="1">
        <v>5.9004267429999997</v>
      </c>
      <c r="E47" s="1">
        <v>46.904356280000002</v>
      </c>
      <c r="F47" s="1">
        <v>0.69669999999999999</v>
      </c>
      <c r="G47" s="1">
        <v>0.59001789900000001</v>
      </c>
      <c r="H47" s="1">
        <v>25.288977110000001</v>
      </c>
      <c r="I47" s="1">
        <v>927.52040820000002</v>
      </c>
      <c r="J47" s="1">
        <v>5.5439427480000001</v>
      </c>
      <c r="K47" s="1">
        <v>7.78</v>
      </c>
      <c r="L47" s="1">
        <v>30.496142859999999</v>
      </c>
      <c r="M47" s="1">
        <v>260.58557139999999</v>
      </c>
      <c r="N47" s="1">
        <v>212.46171430000001</v>
      </c>
      <c r="O47" s="1">
        <v>1850</v>
      </c>
      <c r="P47" s="1">
        <v>46.11478571</v>
      </c>
      <c r="Q47" s="1">
        <v>376.78121429999999</v>
      </c>
      <c r="R47" s="1">
        <v>21.872</v>
      </c>
      <c r="S47" s="1">
        <v>56.974714290000001</v>
      </c>
      <c r="T47">
        <v>8</v>
      </c>
    </row>
    <row r="48" spans="1:20">
      <c r="A48">
        <v>2014</v>
      </c>
      <c r="B48" t="s">
        <v>907</v>
      </c>
      <c r="C48" t="s">
        <v>251</v>
      </c>
      <c r="D48" s="1">
        <v>5.0832455220000003</v>
      </c>
      <c r="E48" s="1">
        <v>58.551480730000002</v>
      </c>
      <c r="F48" s="1">
        <v>0.64</v>
      </c>
      <c r="G48" s="1">
        <v>0.93328910099999995</v>
      </c>
      <c r="H48" s="1">
        <v>10.744260390000001</v>
      </c>
      <c r="I48" s="1">
        <v>1316.3</v>
      </c>
      <c r="J48" s="1">
        <v>5.8339993440000004</v>
      </c>
      <c r="K48" s="1">
        <v>8.3800000000000008</v>
      </c>
      <c r="L48" s="1">
        <v>13.094382980000001</v>
      </c>
      <c r="M48" s="1">
        <v>135.49053190000001</v>
      </c>
      <c r="N48" s="1">
        <v>93.099829790000001</v>
      </c>
      <c r="O48" s="1">
        <v>753.3617021</v>
      </c>
      <c r="P48" s="1">
        <v>18.626085109999998</v>
      </c>
      <c r="Q48" s="1">
        <v>158.56991489999999</v>
      </c>
      <c r="R48" s="1">
        <v>4.8505319150000004</v>
      </c>
      <c r="S48" s="1">
        <v>41.805893619999999</v>
      </c>
      <c r="T48">
        <v>7</v>
      </c>
    </row>
    <row r="49" spans="1:20">
      <c r="A49">
        <v>2014</v>
      </c>
      <c r="B49" t="s">
        <v>908</v>
      </c>
      <c r="C49" t="s">
        <v>251</v>
      </c>
      <c r="D49" s="1">
        <v>4.4685165419999997</v>
      </c>
      <c r="E49" s="1">
        <v>58.539737870000003</v>
      </c>
      <c r="F49" s="1">
        <v>0.48</v>
      </c>
      <c r="G49" s="1">
        <v>0.67724818499999995</v>
      </c>
      <c r="H49" s="1">
        <v>25.109672490000001</v>
      </c>
      <c r="I49" s="1">
        <v>1129.117391</v>
      </c>
      <c r="J49" s="1">
        <v>9.1118846730000005</v>
      </c>
      <c r="K49" s="1">
        <v>9.19</v>
      </c>
      <c r="L49" s="1">
        <v>12.869804350000001</v>
      </c>
      <c r="M49" s="1">
        <v>106.3051957</v>
      </c>
      <c r="N49" s="1">
        <v>102.93889129999999</v>
      </c>
      <c r="O49" s="1">
        <v>573.31304350000005</v>
      </c>
      <c r="P49" s="1">
        <v>18.0508913</v>
      </c>
      <c r="Q49" s="1">
        <v>143.6999783</v>
      </c>
      <c r="R49" s="1">
        <v>8.5285217390000003</v>
      </c>
      <c r="S49" s="1">
        <v>69.318978259999994</v>
      </c>
      <c r="T49">
        <v>9</v>
      </c>
    </row>
    <row r="50" spans="1:20">
      <c r="A50">
        <v>2014</v>
      </c>
      <c r="B50" t="s">
        <v>909</v>
      </c>
      <c r="C50" t="s">
        <v>251</v>
      </c>
      <c r="D50" s="1">
        <v>4.3078162769999997</v>
      </c>
      <c r="E50" s="1">
        <v>48.050395279999996</v>
      </c>
      <c r="F50" s="1">
        <v>0.65</v>
      </c>
      <c r="G50" s="1">
        <v>0.64154893199999996</v>
      </c>
      <c r="H50" s="1">
        <v>32.645393640000002</v>
      </c>
      <c r="I50" s="1">
        <v>1047.3119999999999</v>
      </c>
      <c r="J50" s="1">
        <v>4.5859034520000002</v>
      </c>
      <c r="K50" s="1">
        <v>8.44</v>
      </c>
      <c r="L50" s="1">
        <v>14.257899999999999</v>
      </c>
      <c r="M50" s="1">
        <v>122.98744000000001</v>
      </c>
      <c r="N50" s="1">
        <v>97.370819999999995</v>
      </c>
      <c r="O50" s="1">
        <v>434.47199999999998</v>
      </c>
      <c r="P50" s="1">
        <v>14.584479999999999</v>
      </c>
      <c r="Q50" s="1">
        <v>230.67599999999999</v>
      </c>
      <c r="R50" s="1">
        <v>3.6027999999999998</v>
      </c>
      <c r="S50" s="1">
        <v>24.24464</v>
      </c>
      <c r="T50">
        <v>9</v>
      </c>
    </row>
    <row r="51" spans="1:20">
      <c r="A51">
        <v>2014</v>
      </c>
      <c r="B51" t="s">
        <v>910</v>
      </c>
      <c r="C51" t="s">
        <v>251</v>
      </c>
      <c r="D51" s="1">
        <v>3.6704707559999998</v>
      </c>
      <c r="E51" s="1">
        <v>39.90149753</v>
      </c>
      <c r="F51" s="1">
        <v>0.65</v>
      </c>
      <c r="G51" s="1">
        <v>0.90998496500000003</v>
      </c>
      <c r="H51" s="1">
        <v>17.970914780000001</v>
      </c>
      <c r="I51" s="1">
        <v>1156.3156859999999</v>
      </c>
      <c r="J51" s="1">
        <v>5.8457024520000003</v>
      </c>
      <c r="K51" s="1">
        <v>7.61</v>
      </c>
      <c r="L51" s="1">
        <v>13.909941180000001</v>
      </c>
      <c r="M51" s="1">
        <v>106.7499804</v>
      </c>
      <c r="N51" s="1">
        <v>107.4634118</v>
      </c>
      <c r="O51" s="1">
        <v>582.4058824</v>
      </c>
      <c r="P51" s="1">
        <v>18.125549020000001</v>
      </c>
      <c r="Q51" s="1">
        <v>153.4123922</v>
      </c>
      <c r="R51" s="1">
        <v>14.728235290000001</v>
      </c>
      <c r="S51" s="1">
        <v>38.513019610000001</v>
      </c>
      <c r="T51">
        <v>10</v>
      </c>
    </row>
    <row r="52" spans="1:20">
      <c r="A52">
        <v>2014</v>
      </c>
      <c r="B52" t="s">
        <v>911</v>
      </c>
      <c r="C52" t="s">
        <v>251</v>
      </c>
      <c r="D52" s="1">
        <v>4.4130913090000004</v>
      </c>
      <c r="E52" s="1">
        <v>43.643078070000001</v>
      </c>
      <c r="F52" s="1">
        <v>0.63670000000000004</v>
      </c>
      <c r="G52" s="1">
        <v>0.64410135199999996</v>
      </c>
      <c r="H52" s="1">
        <v>15.27607703</v>
      </c>
      <c r="I52" s="1">
        <v>1091.357407</v>
      </c>
      <c r="J52" s="1">
        <v>6.7498332999999997</v>
      </c>
      <c r="K52" s="1">
        <v>7.01</v>
      </c>
      <c r="L52" s="1">
        <v>14.19525926</v>
      </c>
      <c r="M52" s="1">
        <v>104.0099074</v>
      </c>
      <c r="N52" s="1">
        <v>99.703518520000003</v>
      </c>
      <c r="O52" s="1">
        <v>566.03333329999998</v>
      </c>
      <c r="P52" s="1">
        <v>15.0902963</v>
      </c>
      <c r="Q52" s="1">
        <v>134.50457410000001</v>
      </c>
      <c r="R52" s="1">
        <v>15.08557407</v>
      </c>
      <c r="S52" s="1">
        <v>25.209370369999998</v>
      </c>
      <c r="T52">
        <v>10</v>
      </c>
    </row>
    <row r="53" spans="1:20">
      <c r="A53">
        <v>2014</v>
      </c>
      <c r="B53" t="s">
        <v>912</v>
      </c>
      <c r="C53" t="s">
        <v>251</v>
      </c>
      <c r="D53" s="1">
        <v>4.7568493150000002</v>
      </c>
      <c r="E53" s="1">
        <v>56.393731299999999</v>
      </c>
      <c r="F53" s="1">
        <v>0.57330000000000003</v>
      </c>
      <c r="G53" s="1">
        <v>0.65104766700000005</v>
      </c>
      <c r="H53" s="1">
        <v>16.88409832</v>
      </c>
      <c r="I53" s="1">
        <v>1141.132075</v>
      </c>
      <c r="J53" s="1">
        <v>6.7362734890000002</v>
      </c>
      <c r="K53" s="1">
        <v>8.34</v>
      </c>
      <c r="L53" s="1">
        <v>17.069528300000002</v>
      </c>
      <c r="M53" s="1">
        <v>102.2844717</v>
      </c>
      <c r="N53" s="1">
        <v>109.0158491</v>
      </c>
      <c r="O53" s="1">
        <v>577.01320750000002</v>
      </c>
      <c r="P53" s="1">
        <v>20.824301890000001</v>
      </c>
      <c r="Q53" s="1">
        <v>160.03418869999999</v>
      </c>
      <c r="R53" s="1">
        <v>11.961169809999999</v>
      </c>
      <c r="S53" s="1">
        <v>16.175283019999998</v>
      </c>
      <c r="T53">
        <v>10</v>
      </c>
    </row>
    <row r="54" spans="1:20">
      <c r="A54">
        <v>2014</v>
      </c>
      <c r="B54" t="s">
        <v>913</v>
      </c>
      <c r="C54" t="s">
        <v>251</v>
      </c>
      <c r="D54" s="1">
        <v>3.1118881119999999</v>
      </c>
      <c r="E54" s="1">
        <v>36.968911239999997</v>
      </c>
      <c r="F54" s="1">
        <v>0.57999999999999996</v>
      </c>
      <c r="G54" s="1">
        <v>0.76131924299999998</v>
      </c>
      <c r="H54" s="1">
        <v>23.567875229999999</v>
      </c>
      <c r="I54" s="1">
        <v>1041.0540000000001</v>
      </c>
      <c r="J54" s="1">
        <v>8.6760575039999992</v>
      </c>
      <c r="K54" s="1">
        <v>7.95</v>
      </c>
      <c r="L54" s="1">
        <v>12.84726</v>
      </c>
      <c r="M54" s="1">
        <v>79.973439999999997</v>
      </c>
      <c r="N54" s="1">
        <v>82.095179999999999</v>
      </c>
      <c r="O54" s="1">
        <v>523.09</v>
      </c>
      <c r="P54" s="1">
        <v>14.4412</v>
      </c>
      <c r="Q54" s="1">
        <v>214.774</v>
      </c>
      <c r="R54" s="1">
        <v>8.4717599999999997</v>
      </c>
      <c r="S54" s="1">
        <v>15.64648</v>
      </c>
      <c r="T54">
        <v>9</v>
      </c>
    </row>
    <row r="55" spans="1:20">
      <c r="A55">
        <v>2014</v>
      </c>
      <c r="B55" t="s">
        <v>914</v>
      </c>
      <c r="C55" t="s">
        <v>251</v>
      </c>
      <c r="D55" s="1">
        <v>5.056478405</v>
      </c>
      <c r="E55" s="1">
        <v>15.7772047</v>
      </c>
      <c r="F55" s="1">
        <v>0.70330000000000004</v>
      </c>
      <c r="G55" s="1">
        <v>0.87421203599999997</v>
      </c>
      <c r="H55" s="1">
        <v>23.016663449999999</v>
      </c>
      <c r="I55" s="1">
        <v>1246.327536</v>
      </c>
      <c r="J55" s="1">
        <v>5.6407609369999996</v>
      </c>
      <c r="K55" s="1">
        <v>7</v>
      </c>
      <c r="L55" s="1">
        <v>14.48888406</v>
      </c>
      <c r="M55" s="1">
        <v>123.63155070000001</v>
      </c>
      <c r="N55" s="1">
        <v>102.06869570000001</v>
      </c>
      <c r="O55" s="1">
        <v>599.85942030000001</v>
      </c>
      <c r="P55" s="1">
        <v>22.40733333</v>
      </c>
      <c r="Q55" s="1">
        <v>281.5101449</v>
      </c>
      <c r="R55" s="1">
        <v>3.1871159420000001</v>
      </c>
      <c r="S55" s="1">
        <v>22.4627971</v>
      </c>
      <c r="T55">
        <v>9</v>
      </c>
    </row>
    <row r="56" spans="1:20">
      <c r="A56">
        <v>2014</v>
      </c>
      <c r="B56" t="s">
        <v>915</v>
      </c>
      <c r="C56" t="s">
        <v>269</v>
      </c>
      <c r="D56" s="1">
        <v>4.5263768119999996</v>
      </c>
      <c r="E56" s="1">
        <v>43.494061809999998</v>
      </c>
      <c r="F56" s="1">
        <v>0.4</v>
      </c>
      <c r="G56" s="1">
        <v>0.91321597099999996</v>
      </c>
      <c r="H56" s="1">
        <v>19.69489531</v>
      </c>
      <c r="I56" s="1">
        <v>1197.8408159999999</v>
      </c>
      <c r="J56" s="1">
        <v>4.2688044920000001</v>
      </c>
      <c r="K56" s="1">
        <v>9.34</v>
      </c>
      <c r="L56" s="1">
        <v>9.2088775510000005</v>
      </c>
      <c r="M56" s="1">
        <v>115.4322653</v>
      </c>
      <c r="N56" s="1">
        <v>64.885999999999996</v>
      </c>
      <c r="O56" s="1">
        <v>709.98367350000001</v>
      </c>
      <c r="P56" s="1">
        <v>18.903775509999999</v>
      </c>
      <c r="Q56" s="1">
        <v>166.0516939</v>
      </c>
      <c r="R56" s="1">
        <v>7.3148775510000004</v>
      </c>
      <c r="S56" s="1">
        <v>33.462163269999998</v>
      </c>
      <c r="T56">
        <v>7</v>
      </c>
    </row>
    <row r="57" spans="1:20">
      <c r="A57">
        <v>2014</v>
      </c>
      <c r="B57" t="s">
        <v>916</v>
      </c>
      <c r="C57" t="s">
        <v>251</v>
      </c>
      <c r="D57" s="1">
        <v>5.1615949629999998</v>
      </c>
      <c r="E57" s="1">
        <v>52.62077343</v>
      </c>
      <c r="F57" s="1">
        <v>0.78669999999999995</v>
      </c>
      <c r="G57" s="1">
        <v>0.73778371499999995</v>
      </c>
      <c r="H57" s="1">
        <v>27.52670414</v>
      </c>
      <c r="I57" s="1">
        <v>1010.354902</v>
      </c>
      <c r="J57" s="1">
        <v>7.5033391250000001</v>
      </c>
      <c r="K57" s="1">
        <v>7.67</v>
      </c>
      <c r="L57" s="1">
        <v>13.56909804</v>
      </c>
      <c r="M57" s="1">
        <v>92.210941180000006</v>
      </c>
      <c r="N57" s="1">
        <v>98.359117650000002</v>
      </c>
      <c r="O57" s="1">
        <v>552.43333329999996</v>
      </c>
      <c r="P57" s="1">
        <v>13.93447059</v>
      </c>
      <c r="Q57" s="1">
        <v>125.2039412</v>
      </c>
      <c r="R57" s="1">
        <v>4.2963921569999997</v>
      </c>
      <c r="S57" s="1">
        <v>15.49954902</v>
      </c>
      <c r="T57">
        <v>9</v>
      </c>
    </row>
    <row r="58" spans="1:20">
      <c r="A58">
        <v>2014</v>
      </c>
      <c r="B58" t="s">
        <v>917</v>
      </c>
      <c r="C58" t="s">
        <v>269</v>
      </c>
      <c r="D58" s="1">
        <v>2.5954875099999999</v>
      </c>
      <c r="E58" s="1">
        <v>32.900020210000001</v>
      </c>
      <c r="F58" s="1">
        <v>0.42</v>
      </c>
      <c r="G58" s="1">
        <v>0.95971474400000001</v>
      </c>
      <c r="H58" s="1">
        <v>13.89828239</v>
      </c>
      <c r="I58" s="1">
        <v>958.81960779999997</v>
      </c>
      <c r="J58" s="1">
        <v>6.1991381219999999</v>
      </c>
      <c r="K58" s="1">
        <v>9.7799999999999994</v>
      </c>
      <c r="L58" s="1">
        <v>12.95586275</v>
      </c>
      <c r="M58" s="1">
        <v>93.210392159999998</v>
      </c>
      <c r="N58" s="1">
        <v>86.039843140000002</v>
      </c>
      <c r="O58" s="1">
        <v>398.70588240000001</v>
      </c>
      <c r="P58" s="1">
        <v>21.973647060000001</v>
      </c>
      <c r="Q58" s="1">
        <v>216.83137249999999</v>
      </c>
      <c r="R58" s="1">
        <v>9.8395098040000004</v>
      </c>
      <c r="S58" s="1">
        <v>13.07923529</v>
      </c>
      <c r="T58">
        <v>10</v>
      </c>
    </row>
    <row r="59" spans="1:20">
      <c r="A59">
        <v>2014</v>
      </c>
      <c r="B59" t="s">
        <v>918</v>
      </c>
      <c r="C59" t="s">
        <v>251</v>
      </c>
      <c r="D59" s="1">
        <v>4.3870129870000003</v>
      </c>
      <c r="E59" s="1">
        <v>47.076929669999998</v>
      </c>
      <c r="F59" s="1">
        <v>0.69</v>
      </c>
      <c r="G59" s="1">
        <v>0.57324000500000005</v>
      </c>
      <c r="H59" s="1">
        <v>16.847093139999998</v>
      </c>
      <c r="I59" s="1">
        <v>1771.734884</v>
      </c>
      <c r="J59" s="1">
        <v>8.0353441790000009</v>
      </c>
      <c r="K59" s="1">
        <v>8.6199999999999992</v>
      </c>
      <c r="L59" s="1">
        <v>18.45023256</v>
      </c>
      <c r="M59" s="1">
        <v>167.84381400000001</v>
      </c>
      <c r="N59" s="1">
        <v>129.48488370000001</v>
      </c>
      <c r="O59" s="1">
        <v>759.96744190000004</v>
      </c>
      <c r="P59" s="1">
        <v>23.86460465</v>
      </c>
      <c r="Q59" s="1">
        <v>172.38393020000001</v>
      </c>
      <c r="R59" s="1">
        <v>13.826651160000001</v>
      </c>
      <c r="S59" s="1">
        <v>91.602046509999994</v>
      </c>
      <c r="T59">
        <v>8</v>
      </c>
    </row>
    <row r="60" spans="1:20">
      <c r="A60">
        <v>2014</v>
      </c>
      <c r="B60" t="s">
        <v>919</v>
      </c>
      <c r="C60" t="s">
        <v>269</v>
      </c>
      <c r="D60" s="1">
        <v>1.896156991</v>
      </c>
      <c r="E60" s="1">
        <v>42.603369460000003</v>
      </c>
      <c r="F60" s="1">
        <v>0.41670000000000001</v>
      </c>
      <c r="G60" s="1">
        <v>0.98177997800000005</v>
      </c>
      <c r="H60" s="1">
        <v>15.407163580000001</v>
      </c>
      <c r="I60" s="1">
        <v>1382.589796</v>
      </c>
      <c r="J60" s="1">
        <v>3.4139384760000002</v>
      </c>
      <c r="K60" s="1">
        <v>9.77</v>
      </c>
      <c r="L60" s="1">
        <v>15.743571429999999</v>
      </c>
      <c r="M60" s="1">
        <v>150.5521837</v>
      </c>
      <c r="N60" s="1">
        <v>105.16334689999999</v>
      </c>
      <c r="O60" s="1">
        <v>792.08979590000001</v>
      </c>
      <c r="P60" s="1">
        <v>19.519428569999999</v>
      </c>
      <c r="Q60" s="1">
        <v>150.5713878</v>
      </c>
      <c r="R60" s="1">
        <v>7.5553265310000004</v>
      </c>
      <c r="S60" s="1">
        <v>36.435163269999997</v>
      </c>
      <c r="T60">
        <v>9</v>
      </c>
    </row>
    <row r="61" spans="1:20">
      <c r="A61">
        <v>2014</v>
      </c>
      <c r="B61" t="s">
        <v>920</v>
      </c>
      <c r="C61" t="s">
        <v>251</v>
      </c>
      <c r="D61" s="1">
        <v>4.5176470589999997</v>
      </c>
      <c r="E61" s="1">
        <v>54.444813570000001</v>
      </c>
      <c r="F61" s="1">
        <v>0.54669999999999996</v>
      </c>
      <c r="G61" s="1">
        <v>0.99211670900000004</v>
      </c>
      <c r="H61" s="1">
        <v>19.030433129999999</v>
      </c>
      <c r="I61" s="1">
        <v>1168.9000000000001</v>
      </c>
      <c r="J61" s="1">
        <v>6.4427589249999997</v>
      </c>
      <c r="K61" s="1">
        <v>8.4499999999999993</v>
      </c>
      <c r="L61" s="1">
        <v>16.501274509999998</v>
      </c>
      <c r="M61" s="1">
        <v>107.1312353</v>
      </c>
      <c r="N61" s="1">
        <v>121.5657451</v>
      </c>
      <c r="O61" s="1">
        <v>623.44509800000003</v>
      </c>
      <c r="P61" s="1">
        <v>17.49321569</v>
      </c>
      <c r="Q61" s="1">
        <v>133.7628627</v>
      </c>
      <c r="R61" s="1">
        <v>9.8155294120000001</v>
      </c>
      <c r="S61" s="1">
        <v>28.20684314</v>
      </c>
      <c r="T61">
        <v>9</v>
      </c>
    </row>
    <row r="62" spans="1:20">
      <c r="A62">
        <v>2014</v>
      </c>
      <c r="B62" t="s">
        <v>921</v>
      </c>
      <c r="C62" t="s">
        <v>269</v>
      </c>
      <c r="D62" s="1">
        <v>4.9533678759999997</v>
      </c>
      <c r="E62" s="1">
        <v>41.938357109999998</v>
      </c>
      <c r="F62" s="1">
        <v>0.31</v>
      </c>
      <c r="G62" s="1">
        <v>0.98420371200000001</v>
      </c>
      <c r="H62" s="1">
        <v>9.8660561139999992</v>
      </c>
      <c r="I62" s="1">
        <v>1860.595</v>
      </c>
      <c r="J62" s="1" t="s">
        <v>37</v>
      </c>
      <c r="K62" s="1">
        <v>10.57</v>
      </c>
      <c r="L62" s="1">
        <v>20.895475000000001</v>
      </c>
      <c r="M62" s="1">
        <v>145.840225</v>
      </c>
      <c r="N62" s="1">
        <v>147.94312500000001</v>
      </c>
      <c r="O62" s="1">
        <v>1030.02</v>
      </c>
      <c r="P62" s="1">
        <v>26.462575000000001</v>
      </c>
      <c r="Q62" s="1">
        <v>204.59902500000001</v>
      </c>
      <c r="R62" s="1">
        <v>18.422350000000002</v>
      </c>
      <c r="S62" s="1">
        <v>89.038200000000003</v>
      </c>
      <c r="T62">
        <v>9</v>
      </c>
    </row>
    <row r="63" spans="1:20">
      <c r="A63">
        <v>2014</v>
      </c>
      <c r="B63" t="s">
        <v>922</v>
      </c>
      <c r="C63" t="s">
        <v>251</v>
      </c>
      <c r="D63" s="1">
        <v>3.1973465999999999</v>
      </c>
      <c r="E63" s="1">
        <v>47.129291619999996</v>
      </c>
      <c r="F63" s="1">
        <v>0.64670000000000005</v>
      </c>
      <c r="G63" s="1">
        <v>0.92913690500000001</v>
      </c>
      <c r="H63" s="1">
        <v>12.017062210000001</v>
      </c>
      <c r="I63" s="1">
        <v>911.226</v>
      </c>
      <c r="J63" s="1">
        <v>7.2707156050000004</v>
      </c>
      <c r="K63" s="1">
        <v>9.09</v>
      </c>
      <c r="L63" s="1">
        <v>7.0991999999999997</v>
      </c>
      <c r="M63" s="1">
        <v>59.08822</v>
      </c>
      <c r="N63" s="1">
        <v>52.919739999999997</v>
      </c>
      <c r="O63" s="1">
        <v>544.12199999999996</v>
      </c>
      <c r="P63" s="1">
        <v>14.17592</v>
      </c>
      <c r="Q63" s="1">
        <v>104.33398</v>
      </c>
      <c r="R63" s="1">
        <v>14.58832</v>
      </c>
      <c r="S63" s="1">
        <v>32.031359999999999</v>
      </c>
      <c r="T63">
        <v>9</v>
      </c>
    </row>
    <row r="64" spans="1:20">
      <c r="A64">
        <v>2014</v>
      </c>
      <c r="B64" t="s">
        <v>923</v>
      </c>
      <c r="C64" t="s">
        <v>251</v>
      </c>
      <c r="D64" s="1">
        <v>3.8457609810000002</v>
      </c>
      <c r="E64" s="1">
        <v>23.354035440000001</v>
      </c>
      <c r="F64" s="1">
        <v>0.6</v>
      </c>
      <c r="G64" s="1">
        <v>0.968533898</v>
      </c>
      <c r="H64" s="1">
        <v>19.40823816</v>
      </c>
      <c r="I64" s="1">
        <v>641.30357140000001</v>
      </c>
      <c r="J64" s="1">
        <v>7.7937066699999997</v>
      </c>
      <c r="K64" s="1">
        <v>7.31</v>
      </c>
      <c r="L64" s="1">
        <v>7.377857143</v>
      </c>
      <c r="M64" s="1">
        <v>95.415285710000006</v>
      </c>
      <c r="N64" s="1">
        <v>50.664857140000002</v>
      </c>
      <c r="O64" s="1">
        <v>296.81071429999997</v>
      </c>
      <c r="P64" s="1">
        <v>15.310071430000001</v>
      </c>
      <c r="Q64" s="1">
        <v>72.715892859999997</v>
      </c>
      <c r="R64" s="1">
        <v>4.6977321429999996</v>
      </c>
      <c r="S64" s="1">
        <v>26.14691071</v>
      </c>
      <c r="T64">
        <v>9</v>
      </c>
    </row>
    <row r="65" spans="1:20">
      <c r="A65">
        <v>2015</v>
      </c>
      <c r="B65" t="s">
        <v>398</v>
      </c>
      <c r="C65" t="s">
        <v>269</v>
      </c>
      <c r="D65" s="1" t="s">
        <v>37</v>
      </c>
      <c r="E65" s="1" t="s">
        <v>37</v>
      </c>
      <c r="F65" s="1">
        <v>0.37</v>
      </c>
      <c r="G65" s="1">
        <v>0.73053146700000005</v>
      </c>
      <c r="H65" s="1">
        <v>17.237616939999999</v>
      </c>
      <c r="I65" s="1">
        <v>1021.436735</v>
      </c>
      <c r="J65" s="1">
        <v>4.0096226220000002</v>
      </c>
      <c r="K65" s="1">
        <v>8.8800000000000008</v>
      </c>
      <c r="L65" s="1">
        <v>9.5246122450000001</v>
      </c>
      <c r="M65" s="1">
        <v>121.40553060000001</v>
      </c>
      <c r="N65" s="1">
        <v>64.971367349999994</v>
      </c>
      <c r="O65" s="1">
        <v>542.49795919999997</v>
      </c>
      <c r="P65" s="1">
        <v>17.24428571</v>
      </c>
      <c r="Q65" s="1">
        <v>152.46371429999999</v>
      </c>
      <c r="R65" s="1">
        <v>8.3747959180000002</v>
      </c>
      <c r="S65" s="1">
        <v>21.133816329999998</v>
      </c>
      <c r="T65">
        <v>8</v>
      </c>
    </row>
    <row r="66" spans="1:20">
      <c r="A66">
        <v>2015</v>
      </c>
      <c r="B66" t="s">
        <v>402</v>
      </c>
      <c r="C66" t="s">
        <v>269</v>
      </c>
      <c r="D66" s="1">
        <v>3.4104803490000002</v>
      </c>
      <c r="E66" s="1">
        <v>55.241204850000003</v>
      </c>
      <c r="F66" s="1">
        <v>0.53669999999999995</v>
      </c>
      <c r="G66" s="1">
        <v>0.88117857600000005</v>
      </c>
      <c r="H66" s="1">
        <v>18.084900359999999</v>
      </c>
      <c r="I66" s="1">
        <v>1174.4844900000001</v>
      </c>
      <c r="J66" s="1">
        <v>5.9380200539999999</v>
      </c>
      <c r="K66" s="1">
        <v>9</v>
      </c>
      <c r="L66" s="1">
        <v>10.386632649999999</v>
      </c>
      <c r="M66" s="1">
        <v>88.085163269999995</v>
      </c>
      <c r="N66" s="1">
        <v>75.840306119999994</v>
      </c>
      <c r="O66" s="1">
        <v>639.2693878</v>
      </c>
      <c r="P66" s="1">
        <v>22.540469389999998</v>
      </c>
      <c r="Q66" s="1">
        <v>190.89048980000001</v>
      </c>
      <c r="R66" s="1">
        <v>9.3495510199999998</v>
      </c>
      <c r="S66" s="1">
        <v>33.961326530000001</v>
      </c>
      <c r="T66">
        <v>8</v>
      </c>
    </row>
    <row r="67" spans="1:20">
      <c r="A67">
        <v>2015</v>
      </c>
      <c r="B67" t="s">
        <v>396</v>
      </c>
      <c r="C67" t="s">
        <v>269</v>
      </c>
      <c r="D67" s="1">
        <v>1.2306967980000001</v>
      </c>
      <c r="E67" s="1">
        <v>35.50335896</v>
      </c>
      <c r="F67" s="1">
        <v>0.3</v>
      </c>
      <c r="G67" s="1">
        <v>0.78944384400000001</v>
      </c>
      <c r="H67" s="1">
        <v>19.915744140000001</v>
      </c>
      <c r="I67" s="1">
        <v>1052.19875</v>
      </c>
      <c r="J67" s="1">
        <v>5.6513340909999998</v>
      </c>
      <c r="K67" s="1">
        <v>8.5500000000000007</v>
      </c>
      <c r="L67" s="1">
        <v>19.866208329999999</v>
      </c>
      <c r="M67" s="1">
        <v>109.9202083</v>
      </c>
      <c r="N67" s="1">
        <v>133.0312083</v>
      </c>
      <c r="O67" s="1">
        <v>481.60624999999999</v>
      </c>
      <c r="P67" s="1">
        <v>20.31172917</v>
      </c>
      <c r="Q67" s="1">
        <v>117.35864580000001</v>
      </c>
      <c r="R67" s="1">
        <v>12.917875</v>
      </c>
      <c r="S67" s="1">
        <v>72.910729169999996</v>
      </c>
      <c r="T67">
        <v>10</v>
      </c>
    </row>
    <row r="68" spans="1:20">
      <c r="A68">
        <v>2015</v>
      </c>
      <c r="B68" t="s">
        <v>404</v>
      </c>
      <c r="C68" t="s">
        <v>269</v>
      </c>
      <c r="D68" s="1">
        <v>3.3610851259999999</v>
      </c>
      <c r="E68" s="1">
        <v>48.307739939999998</v>
      </c>
      <c r="F68" s="1">
        <v>0.38</v>
      </c>
      <c r="G68" s="1">
        <v>0.62561629799999996</v>
      </c>
      <c r="H68" s="1">
        <v>25.053311780000001</v>
      </c>
      <c r="I68" s="1">
        <v>884.47021280000001</v>
      </c>
      <c r="J68" s="1">
        <v>14.978903900000001</v>
      </c>
      <c r="K68" s="1">
        <v>8.27</v>
      </c>
      <c r="L68" s="1">
        <v>9.3480000000000008</v>
      </c>
      <c r="M68" s="1">
        <v>75.458085109999999</v>
      </c>
      <c r="N68" s="1">
        <v>65.927957449999994</v>
      </c>
      <c r="O68" s="1">
        <v>384.63191490000003</v>
      </c>
      <c r="P68" s="1">
        <v>10.94617021</v>
      </c>
      <c r="Q68" s="1">
        <v>116.9321277</v>
      </c>
      <c r="R68" s="1">
        <v>7.2712127659999997</v>
      </c>
      <c r="S68" s="1">
        <v>88.260382980000003</v>
      </c>
      <c r="T68">
        <v>8</v>
      </c>
    </row>
    <row r="69" spans="1:20">
      <c r="A69">
        <v>2015</v>
      </c>
      <c r="B69" t="s">
        <v>406</v>
      </c>
      <c r="C69" t="s">
        <v>269</v>
      </c>
      <c r="D69" s="1">
        <v>2.5120689660000002</v>
      </c>
      <c r="E69" s="1">
        <v>31.774720569999999</v>
      </c>
      <c r="F69" s="1">
        <v>0.37</v>
      </c>
      <c r="G69" s="1">
        <v>0.78194849300000002</v>
      </c>
      <c r="H69" s="1">
        <v>34.073467350000001</v>
      </c>
      <c r="I69" s="1">
        <v>1027.9653060000001</v>
      </c>
      <c r="J69" s="1">
        <v>3.9918719010000001</v>
      </c>
      <c r="K69" s="1">
        <v>9.4</v>
      </c>
      <c r="L69" s="1">
        <v>11.25965306</v>
      </c>
      <c r="M69" s="1">
        <v>91.279081629999993</v>
      </c>
      <c r="N69" s="1">
        <v>74.234897959999998</v>
      </c>
      <c r="O69" s="1">
        <v>495.56530609999999</v>
      </c>
      <c r="P69" s="1">
        <v>16.621571429999999</v>
      </c>
      <c r="Q69" s="1">
        <v>132.14936729999999</v>
      </c>
      <c r="R69" s="1">
        <v>13.655897960000001</v>
      </c>
      <c r="S69" s="1">
        <v>33.122142859999997</v>
      </c>
      <c r="T69">
        <v>9</v>
      </c>
    </row>
    <row r="70" spans="1:20">
      <c r="A70">
        <v>2015</v>
      </c>
      <c r="B70" t="s">
        <v>408</v>
      </c>
      <c r="C70" t="s">
        <v>269</v>
      </c>
      <c r="D70" s="1">
        <v>3.0558659220000002</v>
      </c>
      <c r="E70" s="1">
        <v>42.84072905</v>
      </c>
      <c r="F70" s="1">
        <v>0.36670000000000003</v>
      </c>
      <c r="G70" s="1">
        <v>0.90231561400000004</v>
      </c>
      <c r="H70" s="1">
        <v>25.988909530000001</v>
      </c>
      <c r="I70" s="1">
        <v>664.55191490000004</v>
      </c>
      <c r="J70" s="1">
        <v>8.0680092460000008</v>
      </c>
      <c r="K70" s="1">
        <v>8.0500000000000007</v>
      </c>
      <c r="L70" s="1">
        <v>10.820765959999999</v>
      </c>
      <c r="M70" s="1">
        <v>77.029361699999995</v>
      </c>
      <c r="N70" s="1">
        <v>69.585382980000006</v>
      </c>
      <c r="O70" s="1">
        <v>211.6282128</v>
      </c>
      <c r="P70" s="1">
        <v>10.54210638</v>
      </c>
      <c r="Q70" s="1">
        <v>159.07885110000001</v>
      </c>
      <c r="R70" s="1">
        <v>6.1438510639999997</v>
      </c>
      <c r="S70" s="1">
        <v>16.53646809</v>
      </c>
      <c r="T70">
        <v>8</v>
      </c>
    </row>
    <row r="71" spans="1:20">
      <c r="A71">
        <v>2015</v>
      </c>
      <c r="B71" t="s">
        <v>410</v>
      </c>
      <c r="C71" t="s">
        <v>269</v>
      </c>
      <c r="D71" s="1">
        <v>2.4753401359999998</v>
      </c>
      <c r="E71" s="1">
        <v>53.22785751</v>
      </c>
      <c r="F71" s="1">
        <v>0.30669999999999997</v>
      </c>
      <c r="G71" s="1">
        <v>0.97084792399999997</v>
      </c>
      <c r="H71" s="1">
        <v>37.036371709999997</v>
      </c>
      <c r="I71" s="1">
        <v>731.88599999999997</v>
      </c>
      <c r="J71" s="1">
        <v>10.822206230000001</v>
      </c>
      <c r="K71" s="1">
        <v>9.06</v>
      </c>
      <c r="L71" s="1">
        <v>8.9106000000000005</v>
      </c>
      <c r="M71" s="1">
        <v>81.086039999999997</v>
      </c>
      <c r="N71" s="1">
        <v>60.324800000000003</v>
      </c>
      <c r="O71" s="1">
        <v>298.98</v>
      </c>
      <c r="P71" s="1">
        <v>11.34388</v>
      </c>
      <c r="Q71" s="1">
        <v>177.14941999999999</v>
      </c>
      <c r="R71" s="1">
        <v>4.9773800000000001</v>
      </c>
      <c r="S71" s="1">
        <v>38.166460000000001</v>
      </c>
      <c r="T71">
        <v>8</v>
      </c>
    </row>
    <row r="72" spans="1:20">
      <c r="A72">
        <v>2015</v>
      </c>
      <c r="B72" t="s">
        <v>412</v>
      </c>
      <c r="C72" t="s">
        <v>269</v>
      </c>
      <c r="D72" s="1">
        <v>2.334190231</v>
      </c>
      <c r="E72" s="1">
        <v>51.939133859999998</v>
      </c>
      <c r="F72" s="1">
        <v>0.36330000000000001</v>
      </c>
      <c r="G72" s="1">
        <v>0.92719135200000002</v>
      </c>
      <c r="H72" s="1">
        <v>23.0642003</v>
      </c>
      <c r="I72" s="1">
        <v>765.08079999999995</v>
      </c>
      <c r="J72" s="1">
        <v>6.7041704790000001</v>
      </c>
      <c r="K72" s="1">
        <v>8.74</v>
      </c>
      <c r="L72" s="1">
        <v>7.1979199999999999</v>
      </c>
      <c r="M72" s="1">
        <v>80.714439999999996</v>
      </c>
      <c r="N72" s="1">
        <v>51.525640000000003</v>
      </c>
      <c r="O72" s="1">
        <v>425.67599999999999</v>
      </c>
      <c r="P72" s="1">
        <v>12.199579999999999</v>
      </c>
      <c r="Q72" s="1">
        <v>97.071359999999999</v>
      </c>
      <c r="R72" s="1">
        <v>5.4382799999999998</v>
      </c>
      <c r="S72" s="1">
        <v>25.336659999999998</v>
      </c>
      <c r="T72">
        <v>6</v>
      </c>
    </row>
    <row r="73" spans="1:20">
      <c r="A73">
        <v>2015</v>
      </c>
      <c r="B73" t="s">
        <v>414</v>
      </c>
      <c r="C73" t="s">
        <v>269</v>
      </c>
      <c r="D73" s="1">
        <v>2.8903743319999999</v>
      </c>
      <c r="E73" s="1">
        <v>49.665620799999999</v>
      </c>
      <c r="F73" s="1">
        <v>0.4667</v>
      </c>
      <c r="G73" s="1">
        <v>0.86000978400000005</v>
      </c>
      <c r="H73" s="1">
        <v>19.451347680000001</v>
      </c>
      <c r="I73" s="1">
        <v>1224.7668000000001</v>
      </c>
      <c r="J73" s="1">
        <v>7.8628800400000003</v>
      </c>
      <c r="K73" s="1">
        <v>9.25</v>
      </c>
      <c r="L73" s="1">
        <v>13.706160000000001</v>
      </c>
      <c r="M73" s="1">
        <v>126.38892</v>
      </c>
      <c r="N73" s="1">
        <v>88.504040000000003</v>
      </c>
      <c r="O73" s="1">
        <v>661.74400000000003</v>
      </c>
      <c r="P73" s="1">
        <v>18.167819999999999</v>
      </c>
      <c r="Q73" s="1">
        <v>195.09966</v>
      </c>
      <c r="R73" s="1">
        <v>11.83442</v>
      </c>
      <c r="S73" s="1">
        <v>36.947659999999999</v>
      </c>
      <c r="T73">
        <v>8</v>
      </c>
    </row>
    <row r="74" spans="1:20">
      <c r="A74">
        <v>2015</v>
      </c>
      <c r="B74" t="s">
        <v>416</v>
      </c>
      <c r="C74" t="s">
        <v>269</v>
      </c>
      <c r="D74" s="1">
        <v>2.33539604</v>
      </c>
      <c r="E74" s="1">
        <v>32.934294639999997</v>
      </c>
      <c r="F74" s="1">
        <v>0.45</v>
      </c>
      <c r="G74" s="1">
        <v>0.93862186199999997</v>
      </c>
      <c r="H74" s="1">
        <v>18.912636509999999</v>
      </c>
      <c r="I74" s="1">
        <v>1320.44</v>
      </c>
      <c r="J74" s="1">
        <v>8.416236434</v>
      </c>
      <c r="K74" s="1">
        <v>8.9499999999999993</v>
      </c>
      <c r="L74" s="1">
        <v>10.79760784</v>
      </c>
      <c r="M74" s="1">
        <v>116.7553137</v>
      </c>
      <c r="N74" s="1">
        <v>74.282392160000001</v>
      </c>
      <c r="O74" s="1">
        <v>770.50980389999995</v>
      </c>
      <c r="P74" s="1">
        <v>25.06003922</v>
      </c>
      <c r="Q74" s="1">
        <v>194.45723530000001</v>
      </c>
      <c r="R74" s="1">
        <v>11.36927451</v>
      </c>
      <c r="S74" s="1">
        <v>56.617196079999999</v>
      </c>
      <c r="T74">
        <v>7</v>
      </c>
    </row>
    <row r="75" spans="1:20">
      <c r="A75">
        <v>2015</v>
      </c>
      <c r="B75" t="s">
        <v>426</v>
      </c>
      <c r="C75" t="s">
        <v>251</v>
      </c>
      <c r="D75" s="1">
        <v>3.2593476529999998</v>
      </c>
      <c r="E75" s="1">
        <v>14.62005194</v>
      </c>
      <c r="F75" s="1">
        <v>0.37330000000000002</v>
      </c>
      <c r="G75" s="1">
        <v>0.95594685599999996</v>
      </c>
      <c r="H75" s="1">
        <v>21.320503720000001</v>
      </c>
      <c r="I75" s="1">
        <v>1965.2585369999999</v>
      </c>
      <c r="J75" s="1">
        <v>7.5601134410000004</v>
      </c>
      <c r="K75" s="1">
        <v>8.61</v>
      </c>
      <c r="L75" s="1">
        <v>16.296414630000001</v>
      </c>
      <c r="M75" s="1">
        <v>112.4073415</v>
      </c>
      <c r="N75" s="1">
        <v>113.8900488</v>
      </c>
      <c r="O75" s="1">
        <v>802.12682930000005</v>
      </c>
      <c r="P75" s="1">
        <v>22.224219510000001</v>
      </c>
      <c r="Q75" s="1">
        <v>188.732561</v>
      </c>
      <c r="R75" s="1">
        <v>7.9147073170000004</v>
      </c>
      <c r="S75" s="1">
        <v>119.0922927</v>
      </c>
      <c r="T75">
        <v>7</v>
      </c>
    </row>
    <row r="76" spans="1:20">
      <c r="A76">
        <v>2015</v>
      </c>
      <c r="B76" t="s">
        <v>436</v>
      </c>
      <c r="C76" t="s">
        <v>251</v>
      </c>
      <c r="D76" s="1">
        <v>1.9924812030000001</v>
      </c>
      <c r="E76" s="1">
        <v>20.883984000000002</v>
      </c>
      <c r="F76" s="1">
        <v>0.2767</v>
      </c>
      <c r="G76" s="1">
        <v>0.56297352499999997</v>
      </c>
      <c r="H76" s="1">
        <v>16.414568620000001</v>
      </c>
      <c r="I76" s="1">
        <v>1111.5775510000001</v>
      </c>
      <c r="J76" s="1">
        <v>7.5304099649999996</v>
      </c>
      <c r="K76" s="1">
        <v>8.08</v>
      </c>
      <c r="L76" s="1">
        <v>13.22402041</v>
      </c>
      <c r="M76" s="1">
        <v>97.438857139999996</v>
      </c>
      <c r="N76" s="1">
        <v>92.854122450000006</v>
      </c>
      <c r="O76" s="1">
        <v>571.15306120000002</v>
      </c>
      <c r="P76" s="1">
        <v>16.50502041</v>
      </c>
      <c r="Q76" s="1">
        <v>156.08775510000001</v>
      </c>
      <c r="R76" s="1">
        <v>14.98320408</v>
      </c>
      <c r="S76" s="1">
        <v>66.806836730000001</v>
      </c>
      <c r="T76">
        <v>9</v>
      </c>
    </row>
    <row r="77" spans="1:20">
      <c r="A77">
        <v>2015</v>
      </c>
      <c r="B77" t="s">
        <v>428</v>
      </c>
      <c r="C77" t="s">
        <v>251</v>
      </c>
      <c r="D77" s="1" t="s">
        <v>37</v>
      </c>
      <c r="E77" s="1" t="s">
        <v>37</v>
      </c>
      <c r="F77" s="1">
        <v>0.59330000000000005</v>
      </c>
      <c r="G77" s="1">
        <v>0.97362018900000002</v>
      </c>
      <c r="H77" s="1">
        <v>24.2106396</v>
      </c>
      <c r="I77" s="1">
        <v>1005.1627999999999</v>
      </c>
      <c r="J77" s="1">
        <v>9.9734557160000001</v>
      </c>
      <c r="K77" s="1">
        <v>9.66</v>
      </c>
      <c r="L77" s="1">
        <v>14.020300000000001</v>
      </c>
      <c r="M77" s="1">
        <v>90.882300000000001</v>
      </c>
      <c r="N77" s="1">
        <v>99.176000000000002</v>
      </c>
      <c r="O77" s="1">
        <v>494.11799999999999</v>
      </c>
      <c r="P77" s="1">
        <v>13.920500000000001</v>
      </c>
      <c r="Q77" s="1">
        <v>140.45650000000001</v>
      </c>
      <c r="R77" s="1">
        <v>12.812379999999999</v>
      </c>
      <c r="S77" s="1">
        <v>50.013440000000003</v>
      </c>
      <c r="T77">
        <v>9</v>
      </c>
    </row>
    <row r="78" spans="1:20">
      <c r="A78">
        <v>2015</v>
      </c>
      <c r="B78" t="s">
        <v>430</v>
      </c>
      <c r="C78" t="s">
        <v>251</v>
      </c>
      <c r="D78" s="1">
        <v>2.0648648650000001</v>
      </c>
      <c r="E78" s="1">
        <v>16.757617700000001</v>
      </c>
      <c r="F78" s="1">
        <v>0.54669999999999996</v>
      </c>
      <c r="G78" s="1">
        <v>0.98967709500000001</v>
      </c>
      <c r="H78" s="1">
        <v>31.039103860000001</v>
      </c>
      <c r="I78" s="1">
        <v>792.76680850000002</v>
      </c>
      <c r="J78" s="1">
        <v>6.2625526909999998</v>
      </c>
      <c r="K78" s="1">
        <v>8.48</v>
      </c>
      <c r="L78" s="1">
        <v>8.3042978719999994</v>
      </c>
      <c r="M78" s="1">
        <v>60.286617020000001</v>
      </c>
      <c r="N78" s="1">
        <v>62.853127659999998</v>
      </c>
      <c r="O78" s="1">
        <v>395.13191490000003</v>
      </c>
      <c r="P78" s="1">
        <v>12.08468085</v>
      </c>
      <c r="Q78" s="1">
        <v>174.3469149</v>
      </c>
      <c r="R78" s="1">
        <v>2.9168510639999998</v>
      </c>
      <c r="S78" s="1">
        <v>13.275872339999999</v>
      </c>
      <c r="T78">
        <v>8</v>
      </c>
    </row>
    <row r="79" spans="1:20">
      <c r="A79">
        <v>2015</v>
      </c>
      <c r="B79" t="s">
        <v>418</v>
      </c>
      <c r="C79" t="s">
        <v>251</v>
      </c>
      <c r="D79" s="1">
        <v>1.4619516560000001</v>
      </c>
      <c r="E79" s="1">
        <v>21.3041695</v>
      </c>
      <c r="F79" s="1">
        <v>0.44</v>
      </c>
      <c r="G79" s="1">
        <v>0.99008816700000002</v>
      </c>
      <c r="H79" s="1">
        <v>19.456345280000001</v>
      </c>
      <c r="I79" s="1">
        <v>839.72431370000004</v>
      </c>
      <c r="J79" s="1">
        <v>10.023071399999999</v>
      </c>
      <c r="K79" s="1">
        <v>7.49</v>
      </c>
      <c r="L79" s="1">
        <v>13.372686270000001</v>
      </c>
      <c r="M79" s="1">
        <v>103.1117843</v>
      </c>
      <c r="N79" s="1">
        <v>87.415705880000004</v>
      </c>
      <c r="O79" s="1">
        <v>385.20784309999999</v>
      </c>
      <c r="P79" s="1">
        <v>10.872803920000001</v>
      </c>
      <c r="Q79" s="1">
        <v>105.71133330000001</v>
      </c>
      <c r="R79" s="1">
        <v>10.48486275</v>
      </c>
      <c r="S79" s="1">
        <v>52.714450980000002</v>
      </c>
      <c r="T79">
        <v>10</v>
      </c>
    </row>
    <row r="80" spans="1:20">
      <c r="A80">
        <v>2015</v>
      </c>
      <c r="B80" t="s">
        <v>422</v>
      </c>
      <c r="C80" t="s">
        <v>251</v>
      </c>
      <c r="D80" s="1">
        <v>3.2111468379999999</v>
      </c>
      <c r="E80" s="1">
        <v>17.944805049999999</v>
      </c>
      <c r="F80" s="1">
        <v>0.40670000000000001</v>
      </c>
      <c r="G80" s="1">
        <v>0.97763203799999998</v>
      </c>
      <c r="H80" s="1">
        <v>14.937232229999999</v>
      </c>
      <c r="I80" s="1">
        <v>1270.096667</v>
      </c>
      <c r="J80" s="1">
        <v>8.3893716390000002</v>
      </c>
      <c r="K80" s="1">
        <v>8.19</v>
      </c>
      <c r="L80" s="1">
        <v>12.20054167</v>
      </c>
      <c r="M80" s="1">
        <v>166.62131249999999</v>
      </c>
      <c r="N80" s="1">
        <v>85.305083330000002</v>
      </c>
      <c r="O80" s="1">
        <v>693.87291670000002</v>
      </c>
      <c r="P80" s="1">
        <v>26.611062499999999</v>
      </c>
      <c r="Q80" s="1">
        <v>167.36962500000001</v>
      </c>
      <c r="R80" s="1">
        <v>6.2901875</v>
      </c>
      <c r="S80" s="1">
        <v>56.889208330000002</v>
      </c>
      <c r="T80">
        <v>7</v>
      </c>
    </row>
    <row r="81" spans="1:20">
      <c r="A81">
        <v>2015</v>
      </c>
      <c r="B81" t="s">
        <v>438</v>
      </c>
      <c r="C81" t="s">
        <v>251</v>
      </c>
      <c r="D81" s="1">
        <v>3.156084656</v>
      </c>
      <c r="E81" s="1">
        <v>18.408217669999999</v>
      </c>
      <c r="F81" s="1">
        <v>0.26329999999999998</v>
      </c>
      <c r="G81" s="1">
        <v>0.68659033199999997</v>
      </c>
      <c r="H81" s="1">
        <v>25.023194060000002</v>
      </c>
      <c r="I81" s="1">
        <v>783.8258333</v>
      </c>
      <c r="J81" s="1">
        <v>4.9078010279999997</v>
      </c>
      <c r="K81" s="1">
        <v>8.5299999999999994</v>
      </c>
      <c r="L81" s="1">
        <v>13.132125</v>
      </c>
      <c r="M81" s="1">
        <v>80.824520829999997</v>
      </c>
      <c r="N81" s="1">
        <v>90.952166669999997</v>
      </c>
      <c r="O81" s="1">
        <v>351.6479167</v>
      </c>
      <c r="P81" s="1">
        <v>11.819375000000001</v>
      </c>
      <c r="Q81" s="1">
        <v>117.2097917</v>
      </c>
      <c r="R81" s="1">
        <v>3.2057500000000001</v>
      </c>
      <c r="S81" s="1">
        <v>20.383520829999998</v>
      </c>
      <c r="T81">
        <v>9</v>
      </c>
    </row>
    <row r="82" spans="1:20">
      <c r="A82">
        <v>2015</v>
      </c>
      <c r="B82" t="s">
        <v>424</v>
      </c>
      <c r="C82" t="s">
        <v>251</v>
      </c>
      <c r="D82" s="1">
        <v>3.5822485209999999</v>
      </c>
      <c r="E82" s="1">
        <v>12.47654668</v>
      </c>
      <c r="F82" s="1">
        <v>0.59</v>
      </c>
      <c r="G82" s="1">
        <v>0.97213555600000001</v>
      </c>
      <c r="H82" s="1">
        <v>24.148643870000001</v>
      </c>
      <c r="I82" s="1">
        <v>1060.285333</v>
      </c>
      <c r="J82" s="1">
        <v>11.87690329</v>
      </c>
      <c r="K82" s="1">
        <v>8.7799999999999994</v>
      </c>
      <c r="L82" s="1">
        <v>16.817088890000001</v>
      </c>
      <c r="M82" s="1">
        <v>109.12711109999999</v>
      </c>
      <c r="N82" s="1">
        <v>111.8974667</v>
      </c>
      <c r="O82" s="1">
        <v>505.93333330000002</v>
      </c>
      <c r="P82" s="1">
        <v>14.3728</v>
      </c>
      <c r="Q82" s="1">
        <v>168.75048889999999</v>
      </c>
      <c r="R82" s="1">
        <v>4.9774222220000004</v>
      </c>
      <c r="S82" s="1">
        <v>38.869999999999997</v>
      </c>
      <c r="T82">
        <v>9</v>
      </c>
    </row>
    <row r="83" spans="1:20">
      <c r="A83">
        <v>2015</v>
      </c>
      <c r="B83" t="s">
        <v>434</v>
      </c>
      <c r="C83" t="s">
        <v>251</v>
      </c>
      <c r="D83" s="1">
        <v>3.344162437</v>
      </c>
      <c r="E83" s="1">
        <v>13.19406521</v>
      </c>
      <c r="F83" s="1">
        <v>0.65</v>
      </c>
      <c r="G83" s="1">
        <v>0.92806728199999999</v>
      </c>
      <c r="H83" s="1">
        <v>24.772251650000001</v>
      </c>
      <c r="I83" s="1">
        <v>1817.9866669999999</v>
      </c>
      <c r="J83" s="1">
        <v>5.4974099230000002</v>
      </c>
      <c r="K83" s="1">
        <v>7.97</v>
      </c>
      <c r="L83" s="1">
        <v>12.159333330000001</v>
      </c>
      <c r="M83" s="1">
        <v>107.9776667</v>
      </c>
      <c r="N83" s="1">
        <v>79.219738100000001</v>
      </c>
      <c r="O83" s="1">
        <v>631.95238099999995</v>
      </c>
      <c r="P83" s="1">
        <v>20.5245</v>
      </c>
      <c r="Q83" s="1">
        <v>132.24383330000001</v>
      </c>
      <c r="R83" s="1">
        <v>8.5866190479999993</v>
      </c>
      <c r="S83" s="1">
        <v>17.732357140000001</v>
      </c>
      <c r="T83">
        <v>8</v>
      </c>
    </row>
    <row r="84" spans="1:20">
      <c r="A84">
        <v>2015</v>
      </c>
      <c r="B84" t="s">
        <v>420</v>
      </c>
      <c r="C84" t="s">
        <v>251</v>
      </c>
      <c r="D84" s="1">
        <v>2.0201096889999999</v>
      </c>
      <c r="E84" s="1">
        <v>22.523637829999998</v>
      </c>
      <c r="F84" s="1">
        <v>0.37330000000000002</v>
      </c>
      <c r="G84" s="1">
        <v>0.95688278000000004</v>
      </c>
      <c r="H84" s="1">
        <v>32.663391509999997</v>
      </c>
      <c r="I84" s="1">
        <v>1092.8924999999999</v>
      </c>
      <c r="J84" s="1">
        <v>11.34038962</v>
      </c>
      <c r="K84" s="1">
        <v>7.76</v>
      </c>
      <c r="L84" s="1">
        <v>9.7340833329999992</v>
      </c>
      <c r="M84" s="1">
        <v>102.65406249999999</v>
      </c>
      <c r="N84" s="1">
        <v>64.474083329999999</v>
      </c>
      <c r="O84" s="1">
        <v>441.15416670000002</v>
      </c>
      <c r="P84" s="1">
        <v>11.176770830000001</v>
      </c>
      <c r="Q84" s="1">
        <v>98.698541669999997</v>
      </c>
      <c r="R84" s="1">
        <v>9.1923541669999995</v>
      </c>
      <c r="S84" s="1">
        <v>60.914000000000001</v>
      </c>
      <c r="T84">
        <v>6</v>
      </c>
    </row>
    <row r="85" spans="1:20">
      <c r="A85">
        <v>2015</v>
      </c>
      <c r="B85" t="s">
        <v>432</v>
      </c>
      <c r="C85" t="s">
        <v>251</v>
      </c>
      <c r="D85" s="1">
        <v>1.509513742</v>
      </c>
      <c r="E85" s="1">
        <v>22.531725210000001</v>
      </c>
      <c r="F85" s="1">
        <v>0.51</v>
      </c>
      <c r="G85" s="1">
        <v>0.99960575399999996</v>
      </c>
      <c r="H85" s="1">
        <v>41.732634339999997</v>
      </c>
      <c r="I85" s="1">
        <v>834.84666670000001</v>
      </c>
      <c r="J85" s="1">
        <v>7.5304099649999996</v>
      </c>
      <c r="K85" s="1">
        <v>7.26</v>
      </c>
      <c r="L85" s="1">
        <v>16.536854170000002</v>
      </c>
      <c r="M85" s="1">
        <v>82.683999999999997</v>
      </c>
      <c r="N85" s="1">
        <v>114.99675000000001</v>
      </c>
      <c r="O85" s="1">
        <v>381.16874999999999</v>
      </c>
      <c r="P85" s="1">
        <v>10.32664583</v>
      </c>
      <c r="Q85" s="1">
        <v>97.301208329999994</v>
      </c>
      <c r="R85" s="1">
        <v>6.565416667</v>
      </c>
      <c r="S85" s="1">
        <v>46.283812500000003</v>
      </c>
      <c r="T85">
        <v>9</v>
      </c>
    </row>
    <row r="86" spans="1:20">
      <c r="A86">
        <v>2015</v>
      </c>
      <c r="B86" t="s">
        <v>400</v>
      </c>
      <c r="C86" t="s">
        <v>269</v>
      </c>
      <c r="D86" s="1" t="s">
        <v>37</v>
      </c>
      <c r="E86" s="1" t="s">
        <v>37</v>
      </c>
      <c r="F86" s="1">
        <v>0.39329999999999998</v>
      </c>
      <c r="G86" s="1">
        <v>0.64594077299999997</v>
      </c>
      <c r="H86" s="1">
        <v>14.303346599999999</v>
      </c>
      <c r="I86" s="1">
        <v>832.68040819999999</v>
      </c>
      <c r="J86" s="1">
        <v>5.4330580509999997</v>
      </c>
      <c r="K86" s="1">
        <v>8.5</v>
      </c>
      <c r="L86" s="1">
        <v>8.5591224490000002</v>
      </c>
      <c r="M86" s="1">
        <v>57.344102040000003</v>
      </c>
      <c r="N86" s="1">
        <v>67.665163269999994</v>
      </c>
      <c r="O86" s="1">
        <v>424.3122449</v>
      </c>
      <c r="P86" s="1">
        <v>10.394510199999999</v>
      </c>
      <c r="Q86" s="1">
        <v>108.1999184</v>
      </c>
      <c r="R86" s="1">
        <v>10.051510199999999</v>
      </c>
      <c r="S86" s="1">
        <v>42.526632650000003</v>
      </c>
      <c r="T86">
        <v>10</v>
      </c>
    </row>
    <row r="87" spans="1:20">
      <c r="A87">
        <v>2015</v>
      </c>
      <c r="B87" t="s">
        <v>444</v>
      </c>
      <c r="C87" t="s">
        <v>269</v>
      </c>
      <c r="D87" s="1" t="s">
        <v>37</v>
      </c>
      <c r="E87" s="1" t="s">
        <v>37</v>
      </c>
      <c r="F87" s="1">
        <v>0.37669999999999998</v>
      </c>
      <c r="G87" s="1">
        <v>0.86439585600000002</v>
      </c>
      <c r="H87" s="1">
        <v>22.33314807</v>
      </c>
      <c r="I87" s="1">
        <v>715.39880000000005</v>
      </c>
      <c r="J87" s="1">
        <v>3.7226388340000001</v>
      </c>
      <c r="K87" s="1">
        <v>9.58</v>
      </c>
      <c r="L87" s="1">
        <v>11.640560000000001</v>
      </c>
      <c r="M87" s="1">
        <v>84.800139999999999</v>
      </c>
      <c r="N87" s="1">
        <v>78.64152</v>
      </c>
      <c r="O87" s="1">
        <v>285.12599999999998</v>
      </c>
      <c r="P87" s="1">
        <v>8.8468999999999998</v>
      </c>
      <c r="Q87" s="1">
        <v>109.61554</v>
      </c>
      <c r="R87" s="1">
        <v>8.5655400000000004</v>
      </c>
      <c r="S87" s="1">
        <v>65.977959999999996</v>
      </c>
      <c r="T87">
        <v>10</v>
      </c>
    </row>
    <row r="88" spans="1:20">
      <c r="A88">
        <v>2015</v>
      </c>
      <c r="B88" t="s">
        <v>446</v>
      </c>
      <c r="C88" t="s">
        <v>269</v>
      </c>
      <c r="D88" s="1" t="s">
        <v>37</v>
      </c>
      <c r="E88" s="1" t="s">
        <v>37</v>
      </c>
      <c r="F88" s="1">
        <v>0.42670000000000002</v>
      </c>
      <c r="G88" s="1">
        <v>0.89932519399999999</v>
      </c>
      <c r="H88" s="1">
        <v>25.95292435</v>
      </c>
      <c r="I88" s="1">
        <v>1082.583721</v>
      </c>
      <c r="J88" s="1">
        <v>7.516985407</v>
      </c>
      <c r="K88" s="1">
        <v>10</v>
      </c>
      <c r="L88" s="1">
        <v>18.42860465</v>
      </c>
      <c r="M88" s="1">
        <v>109.8483256</v>
      </c>
      <c r="N88" s="1">
        <v>128.14053490000001</v>
      </c>
      <c r="O88" s="1">
        <v>439.56744190000001</v>
      </c>
      <c r="P88" s="1">
        <v>14.29334884</v>
      </c>
      <c r="Q88" s="1">
        <v>127.25648839999999</v>
      </c>
      <c r="R88" s="1">
        <v>8.6096279070000001</v>
      </c>
      <c r="S88" s="1">
        <v>100.9641395</v>
      </c>
      <c r="T88">
        <v>8</v>
      </c>
    </row>
    <row r="89" spans="1:20">
      <c r="A89">
        <v>2015</v>
      </c>
      <c r="B89" t="s">
        <v>442</v>
      </c>
      <c r="C89" t="s">
        <v>269</v>
      </c>
      <c r="D89" s="1" t="s">
        <v>37</v>
      </c>
      <c r="E89" s="1" t="s">
        <v>37</v>
      </c>
      <c r="F89" s="1">
        <v>0.3</v>
      </c>
      <c r="G89" s="1">
        <v>0.80969375899999996</v>
      </c>
      <c r="H89" s="1">
        <v>32.519751419999999</v>
      </c>
      <c r="I89" s="1">
        <v>1109.5362500000001</v>
      </c>
      <c r="J89" s="1">
        <v>7.4701849810000001</v>
      </c>
      <c r="K89" s="1">
        <v>8.8699999999999992</v>
      </c>
      <c r="L89" s="1">
        <v>19.630062500000001</v>
      </c>
      <c r="M89" s="1">
        <v>117.2739792</v>
      </c>
      <c r="N89" s="1">
        <v>129.64591669999999</v>
      </c>
      <c r="O89" s="1">
        <v>511.30833330000002</v>
      </c>
      <c r="P89" s="1">
        <v>14.19708333</v>
      </c>
      <c r="Q89" s="1">
        <v>130.32504170000001</v>
      </c>
      <c r="R89" s="1">
        <v>15.814520829999999</v>
      </c>
      <c r="S89" s="1">
        <v>65.297312500000004</v>
      </c>
      <c r="T89">
        <v>10</v>
      </c>
    </row>
    <row r="90" spans="1:20">
      <c r="A90">
        <v>2015</v>
      </c>
      <c r="B90" t="s">
        <v>440</v>
      </c>
      <c r="C90" t="s">
        <v>269</v>
      </c>
      <c r="D90" s="1" t="s">
        <v>37</v>
      </c>
      <c r="E90" s="1" t="s">
        <v>37</v>
      </c>
      <c r="F90" s="1">
        <v>0.35670000000000002</v>
      </c>
      <c r="G90" s="1">
        <v>0.74556566700000004</v>
      </c>
      <c r="H90" s="1">
        <v>22.906345259999998</v>
      </c>
      <c r="I90" s="1">
        <v>879.16279069999996</v>
      </c>
      <c r="J90" s="1">
        <v>7.9314920210000004</v>
      </c>
      <c r="K90" s="1">
        <v>8.7100000000000009</v>
      </c>
      <c r="L90" s="1">
        <v>14.789860470000001</v>
      </c>
      <c r="M90" s="1">
        <v>115.97002329999999</v>
      </c>
      <c r="N90" s="1">
        <v>101.2877907</v>
      </c>
      <c r="O90" s="1">
        <v>336.11860469999999</v>
      </c>
      <c r="P90" s="1">
        <v>10.09660465</v>
      </c>
      <c r="Q90" s="1">
        <v>124.3437907</v>
      </c>
      <c r="R90" s="1">
        <v>10.126534879999999</v>
      </c>
      <c r="S90" s="1">
        <v>75.330093020000007</v>
      </c>
      <c r="T90">
        <v>10</v>
      </c>
    </row>
    <row r="91" spans="1:20">
      <c r="A91">
        <v>2015</v>
      </c>
      <c r="B91" t="s">
        <v>452</v>
      </c>
      <c r="C91" t="s">
        <v>269</v>
      </c>
      <c r="D91" s="1" t="s">
        <v>37</v>
      </c>
      <c r="E91" s="1" t="s">
        <v>37</v>
      </c>
      <c r="F91" s="1">
        <v>0.1633</v>
      </c>
      <c r="G91" s="1">
        <v>0.83888427799999998</v>
      </c>
      <c r="H91" s="1">
        <v>26.25882507</v>
      </c>
      <c r="I91" s="1">
        <v>944.6925</v>
      </c>
      <c r="J91" s="1">
        <v>7.9230759009999998</v>
      </c>
      <c r="K91" s="1">
        <v>8.1</v>
      </c>
      <c r="L91" s="1">
        <v>11.006475</v>
      </c>
      <c r="M91" s="1">
        <v>75.857124999999996</v>
      </c>
      <c r="N91" s="1">
        <v>74.737300000000005</v>
      </c>
      <c r="O91" s="1">
        <v>513.90250000000003</v>
      </c>
      <c r="P91" s="1">
        <v>9.9018499999999996</v>
      </c>
      <c r="Q91" s="1">
        <v>108.42162500000001</v>
      </c>
      <c r="R91" s="1">
        <v>3.8560750000000001</v>
      </c>
      <c r="S91" s="1">
        <v>69.277375000000006</v>
      </c>
      <c r="T91">
        <v>8</v>
      </c>
    </row>
    <row r="92" spans="1:20">
      <c r="A92">
        <v>2015</v>
      </c>
      <c r="B92" t="s">
        <v>450</v>
      </c>
      <c r="C92" t="s">
        <v>269</v>
      </c>
      <c r="D92" s="1">
        <v>2.2276621790000002</v>
      </c>
      <c r="E92" s="1">
        <v>43.519181330000002</v>
      </c>
      <c r="F92" s="1">
        <v>0.40329999999999999</v>
      </c>
      <c r="G92" s="1">
        <v>0.72544556699999996</v>
      </c>
      <c r="H92" s="1">
        <v>25.099681579999999</v>
      </c>
      <c r="I92" s="1">
        <v>873.93347830000005</v>
      </c>
      <c r="J92" s="1">
        <v>9.9985628270000007</v>
      </c>
      <c r="K92" s="1">
        <v>8.33</v>
      </c>
      <c r="L92" s="1">
        <v>13.14104348</v>
      </c>
      <c r="M92" s="1">
        <v>87.867152169999997</v>
      </c>
      <c r="N92" s="1">
        <v>91.445978260000004</v>
      </c>
      <c r="O92" s="1">
        <v>369.81304349999999</v>
      </c>
      <c r="P92" s="1">
        <v>12.78441304</v>
      </c>
      <c r="Q92" s="1">
        <v>107.982</v>
      </c>
      <c r="R92" s="1">
        <v>4.5661739130000001</v>
      </c>
      <c r="S92" s="1">
        <v>21.89386957</v>
      </c>
      <c r="T92">
        <v>9</v>
      </c>
    </row>
    <row r="93" spans="1:20">
      <c r="A93">
        <v>2015</v>
      </c>
      <c r="B93" t="s">
        <v>456</v>
      </c>
      <c r="C93" t="s">
        <v>269</v>
      </c>
      <c r="D93" s="1">
        <v>4.298507463</v>
      </c>
      <c r="E93" s="1">
        <v>56.739680319999998</v>
      </c>
      <c r="F93" s="1">
        <v>0.55330000000000001</v>
      </c>
      <c r="G93" s="1">
        <v>0.66841398100000005</v>
      </c>
      <c r="H93" s="1">
        <v>28.35554359</v>
      </c>
      <c r="I93" s="1">
        <v>1004.519091</v>
      </c>
      <c r="J93" s="1">
        <v>6.7173098500000004</v>
      </c>
      <c r="K93" s="1">
        <v>8.24</v>
      </c>
      <c r="L93" s="1">
        <v>11.90227273</v>
      </c>
      <c r="M93" s="1">
        <v>88.943522729999998</v>
      </c>
      <c r="N93" s="1">
        <v>80.128681819999997</v>
      </c>
      <c r="O93" s="1">
        <v>525.96818180000002</v>
      </c>
      <c r="P93" s="1">
        <v>13.833909090000001</v>
      </c>
      <c r="Q93" s="1">
        <v>127.7118864</v>
      </c>
      <c r="R93" s="1">
        <v>12.028727269999999</v>
      </c>
      <c r="S93" s="1">
        <v>36.227113639999999</v>
      </c>
      <c r="T93">
        <v>10</v>
      </c>
    </row>
    <row r="94" spans="1:20">
      <c r="A94">
        <v>2015</v>
      </c>
      <c r="B94" t="s">
        <v>448</v>
      </c>
      <c r="C94" t="s">
        <v>269</v>
      </c>
      <c r="D94" s="1" t="s">
        <v>37</v>
      </c>
      <c r="E94" s="1" t="s">
        <v>37</v>
      </c>
      <c r="F94" s="1">
        <v>0.4</v>
      </c>
      <c r="G94" s="1">
        <v>0.92221609199999999</v>
      </c>
      <c r="H94" s="1">
        <v>32.98031117</v>
      </c>
      <c r="I94" s="1">
        <v>951.2463636</v>
      </c>
      <c r="J94" s="1">
        <v>8.2601932680000001</v>
      </c>
      <c r="K94" s="1">
        <v>9.07</v>
      </c>
      <c r="L94" s="1">
        <v>14.85709091</v>
      </c>
      <c r="M94" s="1">
        <v>56.711590909999998</v>
      </c>
      <c r="N94" s="1">
        <v>100.68899999999999</v>
      </c>
      <c r="O94" s="1">
        <v>469.68181820000001</v>
      </c>
      <c r="P94" s="1">
        <v>17.771636359999999</v>
      </c>
      <c r="Q94" s="1">
        <v>99.984545449999999</v>
      </c>
      <c r="R94" s="1">
        <v>7.4583409090000004</v>
      </c>
      <c r="S94" s="1">
        <v>38.798954549999998</v>
      </c>
      <c r="T94">
        <v>9</v>
      </c>
    </row>
    <row r="95" spans="1:20">
      <c r="A95">
        <v>2015</v>
      </c>
      <c r="B95" t="s">
        <v>454</v>
      </c>
      <c r="C95" t="s">
        <v>269</v>
      </c>
      <c r="D95" s="1">
        <v>1.422885572</v>
      </c>
      <c r="E95" s="1">
        <v>26.371582360000001</v>
      </c>
      <c r="F95" s="1">
        <v>0.23</v>
      </c>
      <c r="G95" s="1">
        <v>0.94675936699999996</v>
      </c>
      <c r="H95" s="1">
        <v>18.74036525</v>
      </c>
      <c r="I95" s="1">
        <v>2098.7709679999998</v>
      </c>
      <c r="J95" s="1">
        <v>4.6609177309999996</v>
      </c>
      <c r="K95" s="1">
        <v>9.1199999999999992</v>
      </c>
      <c r="L95" s="1">
        <v>23.829774189999998</v>
      </c>
      <c r="M95" s="1">
        <v>172.69858060000001</v>
      </c>
      <c r="N95" s="1">
        <v>154.48264520000001</v>
      </c>
      <c r="O95" s="1">
        <v>591.5580645</v>
      </c>
      <c r="P95" s="1">
        <v>17.39345161</v>
      </c>
      <c r="Q95" s="1">
        <v>207.2930968</v>
      </c>
      <c r="R95" s="1">
        <v>21.03235484</v>
      </c>
      <c r="S95" s="1">
        <v>166.22983869999999</v>
      </c>
      <c r="T95">
        <v>9</v>
      </c>
    </row>
    <row r="96" spans="1:20">
      <c r="A96">
        <v>2015</v>
      </c>
      <c r="B96" t="s">
        <v>458</v>
      </c>
      <c r="C96" t="s">
        <v>269</v>
      </c>
      <c r="D96" s="1">
        <v>2.918458781</v>
      </c>
      <c r="E96" s="1">
        <v>44.098778230000001</v>
      </c>
      <c r="F96" s="1">
        <v>0.12670000000000001</v>
      </c>
      <c r="G96" s="1">
        <v>0.86009640499999995</v>
      </c>
      <c r="H96" s="1">
        <v>24.39915379</v>
      </c>
      <c r="I96" s="1">
        <v>1015.074286</v>
      </c>
      <c r="J96" s="1">
        <v>6.7059018310000003</v>
      </c>
      <c r="K96" s="1">
        <v>8.4700000000000006</v>
      </c>
      <c r="L96" s="1">
        <v>14.096224490000001</v>
      </c>
      <c r="M96" s="1">
        <v>114.8484694</v>
      </c>
      <c r="N96" s="1">
        <v>97.208755100000005</v>
      </c>
      <c r="O96" s="1">
        <v>374.31428570000003</v>
      </c>
      <c r="P96" s="1">
        <v>17.16432653</v>
      </c>
      <c r="Q96" s="1">
        <v>267.11836729999999</v>
      </c>
      <c r="R96" s="1">
        <v>12.652551020000001</v>
      </c>
      <c r="S96" s="1">
        <v>41.112102040000003</v>
      </c>
      <c r="T96">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Michigan Technological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srhoy</dc:creator>
  <cp:keywords/>
  <dc:description/>
  <cp:lastModifiedBy>Shreya Patel (Student)</cp:lastModifiedBy>
  <cp:revision/>
  <dcterms:created xsi:type="dcterms:W3CDTF">2019-06-05T22:22:26Z</dcterms:created>
  <dcterms:modified xsi:type="dcterms:W3CDTF">2024-10-16T16:39:41Z</dcterms:modified>
  <cp:category/>
  <cp:contentStatus/>
</cp:coreProperties>
</file>