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x\Documents\Quant Trading\CEF\Data\"/>
    </mc:Choice>
  </mc:AlternateContent>
  <bookViews>
    <workbookView xWindow="0" yWindow="0" windowWidth="13800" windowHeight="3588"/>
  </bookViews>
  <sheets>
    <sheet name="FundList" sheetId="1" r:id="rId1"/>
    <sheet name="Classes" sheetId="2" r:id="rId2"/>
    <sheet name="Sourc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G70" i="1"/>
  <c r="F70" i="1"/>
  <c r="F64" i="1"/>
  <c r="G64" i="1"/>
  <c r="F65" i="1"/>
  <c r="G65" i="1"/>
  <c r="F66" i="1"/>
  <c r="G66" i="1"/>
  <c r="F67" i="1"/>
  <c r="G67" i="1"/>
  <c r="F68" i="1"/>
  <c r="G68" i="1"/>
  <c r="F69" i="1"/>
  <c r="G69" i="1"/>
  <c r="G63" i="1"/>
  <c r="F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26" i="1" s="1"/>
  <c r="F27" i="1"/>
  <c r="F28" i="1"/>
  <c r="B28" i="1" s="1"/>
  <c r="F29" i="1"/>
  <c r="F30" i="1"/>
  <c r="B30" i="1" s="1"/>
  <c r="F31" i="1"/>
  <c r="F32" i="1"/>
  <c r="B32" i="1" s="1"/>
  <c r="F33" i="1"/>
  <c r="F34" i="1"/>
  <c r="F35" i="1"/>
  <c r="F36" i="1"/>
  <c r="F37" i="1"/>
  <c r="F38" i="1"/>
  <c r="B38" i="1" s="1"/>
  <c r="F39" i="1"/>
  <c r="F40" i="1"/>
  <c r="F41" i="1"/>
  <c r="F42" i="1"/>
  <c r="B42" i="1" s="1"/>
  <c r="F43" i="1"/>
  <c r="F44" i="1"/>
  <c r="F45" i="1"/>
  <c r="F46" i="1"/>
  <c r="B46" i="1" s="1"/>
  <c r="F47" i="1"/>
  <c r="F48" i="1"/>
  <c r="F49" i="1"/>
  <c r="F50" i="1"/>
  <c r="B50" i="1" s="1"/>
  <c r="F51" i="1"/>
  <c r="F52" i="1"/>
  <c r="F53" i="1"/>
  <c r="F54" i="1"/>
  <c r="B54" i="1" s="1"/>
  <c r="F55" i="1"/>
  <c r="F56" i="1"/>
  <c r="F57" i="1"/>
  <c r="F58" i="1"/>
  <c r="B58" i="1" s="1"/>
  <c r="F59" i="1"/>
  <c r="F60" i="1"/>
  <c r="F61" i="1"/>
  <c r="F62" i="1"/>
  <c r="B6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9" i="1"/>
  <c r="B31" i="1"/>
  <c r="B33" i="1"/>
  <c r="B35" i="1"/>
  <c r="B36" i="1"/>
  <c r="B37" i="1"/>
  <c r="B39" i="1"/>
  <c r="B40" i="1"/>
  <c r="B41" i="1"/>
  <c r="B43" i="1"/>
  <c r="B44" i="1"/>
  <c r="B45" i="1"/>
  <c r="B47" i="1"/>
  <c r="B48" i="1"/>
  <c r="B49" i="1"/>
  <c r="B51" i="1"/>
  <c r="B52" i="1"/>
  <c r="B53" i="1"/>
  <c r="B55" i="1"/>
  <c r="B56" i="1"/>
  <c r="B57" i="1"/>
  <c r="B59" i="1"/>
  <c r="B60" i="1"/>
  <c r="B61" i="1"/>
  <c r="G2" i="1"/>
  <c r="F2" i="1"/>
  <c r="B74" i="1" l="1"/>
  <c r="B34" i="1"/>
  <c r="B25" i="1"/>
  <c r="B2" i="1"/>
  <c r="B69" i="1"/>
  <c r="B67" i="1"/>
  <c r="B65" i="1"/>
  <c r="B70" i="1"/>
  <c r="B76" i="1"/>
  <c r="B63" i="1"/>
  <c r="B68" i="1"/>
  <c r="B66" i="1"/>
  <c r="B64" i="1"/>
  <c r="B79" i="1"/>
  <c r="B78" i="1"/>
  <c r="B77" i="1"/>
  <c r="B75" i="1"/>
  <c r="B73" i="1"/>
  <c r="B71" i="1"/>
  <c r="B72" i="1"/>
</calcChain>
</file>

<file path=xl/sharedStrings.xml><?xml version="1.0" encoding="utf-8"?>
<sst xmlns="http://schemas.openxmlformats.org/spreadsheetml/2006/main" count="177" uniqueCount="98">
  <si>
    <t>AllianceBernstein Nat Mu (AFB)</t>
  </si>
  <si>
    <t>BlackRock Inv Qual Muni (BKN)</t>
  </si>
  <si>
    <t>BlackRock L-T Muni Adv (BTA)</t>
  </si>
  <si>
    <t>BlackRock Muni 2030 Tgt (BTT)</t>
  </si>
  <si>
    <t>BlackRock Muni Bd Tr (BBK)</t>
  </si>
  <si>
    <t>BlackRock Muni Inc (BFK)</t>
  </si>
  <si>
    <t>BlackRock Muni Inc II (BLE)</t>
  </si>
  <si>
    <t>BlackRock Muni Inc Inv (BBF)</t>
  </si>
  <si>
    <t>BlackRock Muni Inc Qly (BYM)</t>
  </si>
  <si>
    <t>BlackRock Muni Inv Qly (BAF)</t>
  </si>
  <si>
    <t>BlackRock MuniEnhanced (MEN)</t>
  </si>
  <si>
    <t>BlackRock MuniHds II (MUH)</t>
  </si>
  <si>
    <t>BlackRock MuniHds Inv Ql (MFL)</t>
  </si>
  <si>
    <t>BlackRock MuniHds Qly (MUS)</t>
  </si>
  <si>
    <t>BlackRock MuniHds Qly II (MUE)</t>
  </si>
  <si>
    <t>BlackRock MuniHoldings (MHD)</t>
  </si>
  <si>
    <t>BlackRock MuniVest (MVF)</t>
  </si>
  <si>
    <t>BlackRock MuniVest II (MVT)</t>
  </si>
  <si>
    <t>BlackRock MuniYield (MYD)</t>
  </si>
  <si>
    <t>BlackRock MuniYld Inv Ql (MFT)</t>
  </si>
  <si>
    <t>BlackRock MuniYld Ql (MQY)</t>
  </si>
  <si>
    <t>BlackRock MuniYld Ql II (MQT)</t>
  </si>
  <si>
    <t>BlackRock MuniYld Qly 3 (MYI)</t>
  </si>
  <si>
    <t>BlackRock MunYld Inv (MYF)</t>
  </si>
  <si>
    <t>BlackRock Strategic Muni (BSD)</t>
  </si>
  <si>
    <t>Delaware Inv Natl Muni (VFL)</t>
  </si>
  <si>
    <t>Dreyfus Muni Bd Infra (DMB)</t>
  </si>
  <si>
    <t>Dreyfus Muni Income (DMF)</t>
  </si>
  <si>
    <t>Dreyfus Strat Muni Bond (DSM)</t>
  </si>
  <si>
    <t>Dreyfus Strat Municipals (LEO)</t>
  </si>
  <si>
    <t>DTF Tax-Free Income (DTF)</t>
  </si>
  <si>
    <t>DWS Municipal Income Tr (KTF)</t>
  </si>
  <si>
    <t>Eaton Vance Mun Inc 2028 (ETX)</t>
  </si>
  <si>
    <t>Eaton Vance Muni Bd (EIM)</t>
  </si>
  <si>
    <t>Eaton Vance Muni Bd 2 (EIV)</t>
  </si>
  <si>
    <t>Eaton Vance Muni Inc Tr (EVN)</t>
  </si>
  <si>
    <t>Eaton Vance Natl Mun Opp (EOT)</t>
  </si>
  <si>
    <t>Eaton Vance Tx-Ad Bd&amp;Opt (EXD)</t>
  </si>
  <si>
    <t>Federated Prem Muni Inc (FMN)</t>
  </si>
  <si>
    <t>Invesco Adv Muni II (VKI)</t>
  </si>
  <si>
    <t>Invesco Muni Oppty Tr (VMO)</t>
  </si>
  <si>
    <t>Invesco Municipal Trust (VKQ)</t>
  </si>
  <si>
    <t>Invesco Qual Muni Inc (IQI)</t>
  </si>
  <si>
    <t>Invesco Tr Inv Grd (VGM)</t>
  </si>
  <si>
    <t>Invesco Val Muni Inc (IIM)</t>
  </si>
  <si>
    <t>MainStay:MK DefTr Mun Op (MMD)</t>
  </si>
  <si>
    <t>MFS Inv Gr Muni Tr (CXH)</t>
  </si>
  <si>
    <t>Mgd Dur Inv Grd Muni (MZF)</t>
  </si>
  <si>
    <t>Nuveen AMT-Fr Qlty Mun I (NEA)</t>
  </si>
  <si>
    <t>Nuveen AMT-Free Mu Cr I (NVG)</t>
  </si>
  <si>
    <t>Nuveen Enh Muni Cr Inc (NZF)</t>
  </si>
  <si>
    <t>Nuveen Enh Muni Val (NEV)</t>
  </si>
  <si>
    <t>Nuveen Int Dur Mun Term (NID)</t>
  </si>
  <si>
    <t>Nuveen Muni Value (NUV)</t>
  </si>
  <si>
    <t>Nuveen Quality Muni Inc (NAD)</t>
  </si>
  <si>
    <t>PIMCO Muni Income (PMF)</t>
  </si>
  <si>
    <t>Pimco Muni Income II (PML)</t>
  </si>
  <si>
    <t>PIMCO Muni Income III (PMX)</t>
  </si>
  <si>
    <t>Putnam Muni Oppty Trust (PMO)</t>
  </si>
  <si>
    <t>Western Asset Mgd Muni (MMU)</t>
  </si>
  <si>
    <t>Western Asset Mun Prt (MNP)</t>
  </si>
  <si>
    <t>Class</t>
  </si>
  <si>
    <t>Code</t>
  </si>
  <si>
    <t>GML</t>
  </si>
  <si>
    <t>GIM</t>
  </si>
  <si>
    <t>IMD</t>
  </si>
  <si>
    <t>Name</t>
  </si>
  <si>
    <t>Ticker</t>
  </si>
  <si>
    <t>Nuveen AMT-Fr Muni Val (NUW)</t>
  </si>
  <si>
    <t>Nuveen Muni Income (NMI)</t>
  </si>
  <si>
    <t>Nuveen Sel Mat Muni (NIM)</t>
  </si>
  <si>
    <t>Nuveen Sel Tx-Free Inc (NXP)</t>
  </si>
  <si>
    <t>Nuveen Sel Tx-Free Inc 2 (NXQ)</t>
  </si>
  <si>
    <t>Nuveen Sel Tx-Free Inc 3 (NXR)</t>
  </si>
  <si>
    <t>Westn Asst Mu Def Opp Tr (MTT)</t>
  </si>
  <si>
    <t>BlackRock Mun Int Dur (MUI)</t>
  </si>
  <si>
    <t>BlackRock Mun NY Int Dur (MNE)</t>
  </si>
  <si>
    <t>BlackRock Muni 2018 (BPK)</t>
  </si>
  <si>
    <t>BlackRock Muni 2020 (BKK)</t>
  </si>
  <si>
    <t>Neuberger CA Intmdt Muni (NBW)</t>
  </si>
  <si>
    <t>Neuberger Intmdt Muni (NBH)</t>
  </si>
  <si>
    <t>Neuberger NY Intmdt Muni (NBO)</t>
  </si>
  <si>
    <t>Nuveen Int Dur Qlty Muni (NIQ)</t>
  </si>
  <si>
    <t>Nuveen Muni 2021 Tgt Trm (NHA)</t>
  </si>
  <si>
    <t>Western Asset Int Muni (SBI)</t>
  </si>
  <si>
    <t>Intermediate Municipal Debt</t>
  </si>
  <si>
    <t>General &amp; Insured Muni Unleveraged</t>
  </si>
  <si>
    <t>General &amp; Insured Leveraged</t>
  </si>
  <si>
    <t>Raw</t>
  </si>
  <si>
    <t>https://www.cefa.com/FundSelector/Classifications.fs</t>
  </si>
  <si>
    <t>http://www.wsj.com/mdc/public/page/2_3040-CEF20.html</t>
  </si>
  <si>
    <t>TickerStart</t>
  </si>
  <si>
    <t>TickerEnd</t>
  </si>
  <si>
    <t>NAVTicker</t>
  </si>
  <si>
    <t>ExpenseRatio</t>
  </si>
  <si>
    <t>ID</t>
  </si>
  <si>
    <t>XPMQX</t>
  </si>
  <si>
    <t>XETTX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</si>
</sst>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B49D49"/>
      </left>
      <right/>
      <top style="medium">
        <color rgb="FFB49D49"/>
      </top>
      <bottom/>
      <diagonal/>
    </border>
    <border>
      <left style="medium">
        <color rgb="FFB49D49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B49D49"/>
      </left>
      <right style="medium">
        <color rgb="FFCCCCCC"/>
      </right>
      <top/>
      <bottom style="medium">
        <color rgb="FFB49D49"/>
      </bottom>
      <diagonal/>
    </border>
    <border>
      <left style="medium">
        <color rgb="FFB49D49"/>
      </left>
      <right style="medium">
        <color rgb="FFCCCCCC"/>
      </right>
      <top style="medium">
        <color rgb="FFB49D49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2" borderId="2" xfId="1" applyFill="1" applyBorder="1"/>
    <xf numFmtId="0" fontId="2" fillId="2" borderId="3" xfId="1" applyFill="1" applyBorder="1"/>
    <xf numFmtId="0" fontId="2" fillId="2" borderId="4" xfId="1" applyFill="1" applyBorder="1"/>
    <xf numFmtId="0" fontId="1" fillId="2" borderId="1" xfId="0" applyFont="1" applyFill="1" applyBorder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sj.com/public/quotes/main.html?type=djn&amp;symbol=MFL" TargetMode="External"/><Relationship Id="rId18" Type="http://schemas.openxmlformats.org/officeDocument/2006/relationships/hyperlink" Target="http://www.wsj.com/public/quotes/main.html?type=djn&amp;symbol=MVT" TargetMode="External"/><Relationship Id="rId26" Type="http://schemas.openxmlformats.org/officeDocument/2006/relationships/hyperlink" Target="http://www.wsj.com/public/quotes/main.html?type=djn&amp;symbol=VFL" TargetMode="External"/><Relationship Id="rId39" Type="http://schemas.openxmlformats.org/officeDocument/2006/relationships/hyperlink" Target="http://www.wsj.com/public/quotes/main.html?type=djn&amp;symbol=FMN" TargetMode="External"/><Relationship Id="rId21" Type="http://schemas.openxmlformats.org/officeDocument/2006/relationships/hyperlink" Target="http://www.wsj.com/public/quotes/main.html?type=djn&amp;symbol=MQY" TargetMode="External"/><Relationship Id="rId34" Type="http://schemas.openxmlformats.org/officeDocument/2006/relationships/hyperlink" Target="http://www.wsj.com/public/quotes/main.html?type=djn&amp;symbol=EIM" TargetMode="External"/><Relationship Id="rId42" Type="http://schemas.openxmlformats.org/officeDocument/2006/relationships/hyperlink" Target="http://www.wsj.com/public/quotes/main.html?type=djn&amp;symbol=VKQ" TargetMode="External"/><Relationship Id="rId47" Type="http://schemas.openxmlformats.org/officeDocument/2006/relationships/hyperlink" Target="http://www.wsj.com/public/quotes/main.html?type=djn&amp;symbol=CXH" TargetMode="External"/><Relationship Id="rId50" Type="http://schemas.openxmlformats.org/officeDocument/2006/relationships/hyperlink" Target="http://www.wsj.com/public/quotes/main.html?type=djn&amp;symbol=NVG" TargetMode="External"/><Relationship Id="rId55" Type="http://schemas.openxmlformats.org/officeDocument/2006/relationships/hyperlink" Target="http://www.wsj.com/public/quotes/main.html?type=djn&amp;symbol=NAD" TargetMode="External"/><Relationship Id="rId63" Type="http://schemas.openxmlformats.org/officeDocument/2006/relationships/hyperlink" Target="http://www.wsj.com/public/quotes/main.html?type=djn&amp;symbol=NMI" TargetMode="External"/><Relationship Id="rId68" Type="http://schemas.openxmlformats.org/officeDocument/2006/relationships/hyperlink" Target="http://www.wsj.com/public/quotes/main.html?type=djn&amp;symbol=MTT" TargetMode="External"/><Relationship Id="rId76" Type="http://schemas.openxmlformats.org/officeDocument/2006/relationships/hyperlink" Target="http://www.wsj.com/public/quotes/main.html?type=djn&amp;symbol=NIQ" TargetMode="External"/><Relationship Id="rId7" Type="http://schemas.openxmlformats.org/officeDocument/2006/relationships/hyperlink" Target="http://www.wsj.com/public/quotes/main.html?type=djn&amp;symbol=BLE" TargetMode="External"/><Relationship Id="rId71" Type="http://schemas.openxmlformats.org/officeDocument/2006/relationships/hyperlink" Target="http://www.wsj.com/public/quotes/main.html?type=djn&amp;symbol=BPK" TargetMode="External"/><Relationship Id="rId2" Type="http://schemas.openxmlformats.org/officeDocument/2006/relationships/hyperlink" Target="http://www.wsj.com/public/quotes/main.html?type=djn&amp;symbol=BKN" TargetMode="External"/><Relationship Id="rId16" Type="http://schemas.openxmlformats.org/officeDocument/2006/relationships/hyperlink" Target="http://www.wsj.com/public/quotes/main.html?type=djn&amp;symbol=MHD" TargetMode="External"/><Relationship Id="rId29" Type="http://schemas.openxmlformats.org/officeDocument/2006/relationships/hyperlink" Target="http://www.wsj.com/public/quotes/main.html?type=djn&amp;symbol=DSM" TargetMode="External"/><Relationship Id="rId11" Type="http://schemas.openxmlformats.org/officeDocument/2006/relationships/hyperlink" Target="http://www.wsj.com/public/quotes/main.html?type=djn&amp;symbol=MEN" TargetMode="External"/><Relationship Id="rId24" Type="http://schemas.openxmlformats.org/officeDocument/2006/relationships/hyperlink" Target="http://www.wsj.com/public/quotes/main.html?type=djn&amp;symbol=MYF" TargetMode="External"/><Relationship Id="rId32" Type="http://schemas.openxmlformats.org/officeDocument/2006/relationships/hyperlink" Target="http://www.wsj.com/public/quotes/main.html?type=djn&amp;symbol=KTF" TargetMode="External"/><Relationship Id="rId37" Type="http://schemas.openxmlformats.org/officeDocument/2006/relationships/hyperlink" Target="http://www.wsj.com/public/quotes/main.html?type=djn&amp;symbol=EOT" TargetMode="External"/><Relationship Id="rId40" Type="http://schemas.openxmlformats.org/officeDocument/2006/relationships/hyperlink" Target="http://www.wsj.com/public/quotes/main.html?type=djn&amp;symbol=VKI" TargetMode="External"/><Relationship Id="rId45" Type="http://schemas.openxmlformats.org/officeDocument/2006/relationships/hyperlink" Target="http://www.wsj.com/public/quotes/main.html?type=djn&amp;symbol=IIM" TargetMode="External"/><Relationship Id="rId53" Type="http://schemas.openxmlformats.org/officeDocument/2006/relationships/hyperlink" Target="http://www.wsj.com/public/quotes/main.html?type=djn&amp;symbol=NID" TargetMode="External"/><Relationship Id="rId58" Type="http://schemas.openxmlformats.org/officeDocument/2006/relationships/hyperlink" Target="http://www.wsj.com/public/quotes/main.html?type=djn&amp;symbol=PMX" TargetMode="External"/><Relationship Id="rId66" Type="http://schemas.openxmlformats.org/officeDocument/2006/relationships/hyperlink" Target="http://www.wsj.com/public/quotes/main.html?type=djn&amp;symbol=NXQ" TargetMode="External"/><Relationship Id="rId74" Type="http://schemas.openxmlformats.org/officeDocument/2006/relationships/hyperlink" Target="http://www.wsj.com/public/quotes/main.html?type=djn&amp;symbol=NBH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www.wsj.com/public/quotes/main.html?type=djn&amp;symbol=BBK" TargetMode="External"/><Relationship Id="rId61" Type="http://schemas.openxmlformats.org/officeDocument/2006/relationships/hyperlink" Target="http://www.wsj.com/public/quotes/main.html?type=djn&amp;symbol=MNP" TargetMode="External"/><Relationship Id="rId10" Type="http://schemas.openxmlformats.org/officeDocument/2006/relationships/hyperlink" Target="http://www.wsj.com/public/quotes/main.html?type=djn&amp;symbol=BAF" TargetMode="External"/><Relationship Id="rId19" Type="http://schemas.openxmlformats.org/officeDocument/2006/relationships/hyperlink" Target="http://www.wsj.com/public/quotes/main.html?type=djn&amp;symbol=MYD" TargetMode="External"/><Relationship Id="rId31" Type="http://schemas.openxmlformats.org/officeDocument/2006/relationships/hyperlink" Target="http://www.wsj.com/public/quotes/main.html?type=djn&amp;symbol=DTF" TargetMode="External"/><Relationship Id="rId44" Type="http://schemas.openxmlformats.org/officeDocument/2006/relationships/hyperlink" Target="http://www.wsj.com/public/quotes/main.html?type=djn&amp;symbol=VGM" TargetMode="External"/><Relationship Id="rId52" Type="http://schemas.openxmlformats.org/officeDocument/2006/relationships/hyperlink" Target="http://www.wsj.com/public/quotes/main.html?type=djn&amp;symbol=NEV" TargetMode="External"/><Relationship Id="rId60" Type="http://schemas.openxmlformats.org/officeDocument/2006/relationships/hyperlink" Target="http://www.wsj.com/public/quotes/main.html?type=djn&amp;symbol=MMU" TargetMode="External"/><Relationship Id="rId65" Type="http://schemas.openxmlformats.org/officeDocument/2006/relationships/hyperlink" Target="http://www.wsj.com/public/quotes/main.html?type=djn&amp;symbol=NXP" TargetMode="External"/><Relationship Id="rId73" Type="http://schemas.openxmlformats.org/officeDocument/2006/relationships/hyperlink" Target="http://www.wsj.com/public/quotes/main.html?type=djn&amp;symbol=NBW" TargetMode="External"/><Relationship Id="rId78" Type="http://schemas.openxmlformats.org/officeDocument/2006/relationships/hyperlink" Target="http://www.wsj.com/public/quotes/main.html?type=djn&amp;symbol=SBI" TargetMode="External"/><Relationship Id="rId4" Type="http://schemas.openxmlformats.org/officeDocument/2006/relationships/hyperlink" Target="http://www.wsj.com/public/quotes/main.html?type=djn&amp;symbol=BTT" TargetMode="External"/><Relationship Id="rId9" Type="http://schemas.openxmlformats.org/officeDocument/2006/relationships/hyperlink" Target="http://www.wsj.com/public/quotes/main.html?type=djn&amp;symbol=BYM" TargetMode="External"/><Relationship Id="rId14" Type="http://schemas.openxmlformats.org/officeDocument/2006/relationships/hyperlink" Target="http://www.wsj.com/public/quotes/main.html?type=djn&amp;symbol=MUS" TargetMode="External"/><Relationship Id="rId22" Type="http://schemas.openxmlformats.org/officeDocument/2006/relationships/hyperlink" Target="http://www.wsj.com/public/quotes/main.html?type=djn&amp;symbol=MQT" TargetMode="External"/><Relationship Id="rId27" Type="http://schemas.openxmlformats.org/officeDocument/2006/relationships/hyperlink" Target="http://www.wsj.com/public/quotes/main.html?type=djn&amp;symbol=DMB" TargetMode="External"/><Relationship Id="rId30" Type="http://schemas.openxmlformats.org/officeDocument/2006/relationships/hyperlink" Target="http://www.wsj.com/public/quotes/main.html?type=djn&amp;symbol=LEO" TargetMode="External"/><Relationship Id="rId35" Type="http://schemas.openxmlformats.org/officeDocument/2006/relationships/hyperlink" Target="http://www.wsj.com/public/quotes/main.html?type=djn&amp;symbol=EIV" TargetMode="External"/><Relationship Id="rId43" Type="http://schemas.openxmlformats.org/officeDocument/2006/relationships/hyperlink" Target="http://www.wsj.com/public/quotes/main.html?type=djn&amp;symbol=IQI" TargetMode="External"/><Relationship Id="rId48" Type="http://schemas.openxmlformats.org/officeDocument/2006/relationships/hyperlink" Target="http://www.wsj.com/public/quotes/main.html?type=djn&amp;symbol=MZF" TargetMode="External"/><Relationship Id="rId56" Type="http://schemas.openxmlformats.org/officeDocument/2006/relationships/hyperlink" Target="http://www.wsj.com/public/quotes/main.html?type=djn&amp;symbol=PMF" TargetMode="External"/><Relationship Id="rId64" Type="http://schemas.openxmlformats.org/officeDocument/2006/relationships/hyperlink" Target="http://www.wsj.com/public/quotes/main.html?type=djn&amp;symbol=NIM" TargetMode="External"/><Relationship Id="rId69" Type="http://schemas.openxmlformats.org/officeDocument/2006/relationships/hyperlink" Target="http://www.wsj.com/public/quotes/main.html?type=djn&amp;symbol=MUI" TargetMode="External"/><Relationship Id="rId77" Type="http://schemas.openxmlformats.org/officeDocument/2006/relationships/hyperlink" Target="http://www.wsj.com/public/quotes/main.html?type=djn&amp;symbol=NHA" TargetMode="External"/><Relationship Id="rId8" Type="http://schemas.openxmlformats.org/officeDocument/2006/relationships/hyperlink" Target="http://www.wsj.com/public/quotes/main.html?type=djn&amp;symbol=BBF" TargetMode="External"/><Relationship Id="rId51" Type="http://schemas.openxmlformats.org/officeDocument/2006/relationships/hyperlink" Target="http://www.wsj.com/public/quotes/main.html?type=djn&amp;symbol=NZF" TargetMode="External"/><Relationship Id="rId72" Type="http://schemas.openxmlformats.org/officeDocument/2006/relationships/hyperlink" Target="http://www.wsj.com/public/quotes/main.html?type=djn&amp;symbol=BKK" TargetMode="External"/><Relationship Id="rId3" Type="http://schemas.openxmlformats.org/officeDocument/2006/relationships/hyperlink" Target="http://www.wsj.com/public/quotes/main.html?type=djn&amp;symbol=BTA" TargetMode="External"/><Relationship Id="rId12" Type="http://schemas.openxmlformats.org/officeDocument/2006/relationships/hyperlink" Target="http://www.wsj.com/public/quotes/main.html?type=djn&amp;symbol=MUH" TargetMode="External"/><Relationship Id="rId17" Type="http://schemas.openxmlformats.org/officeDocument/2006/relationships/hyperlink" Target="http://www.wsj.com/public/quotes/main.html?type=djn&amp;symbol=MVF" TargetMode="External"/><Relationship Id="rId25" Type="http://schemas.openxmlformats.org/officeDocument/2006/relationships/hyperlink" Target="http://www.wsj.com/public/quotes/main.html?type=djn&amp;symbol=BSD" TargetMode="External"/><Relationship Id="rId33" Type="http://schemas.openxmlformats.org/officeDocument/2006/relationships/hyperlink" Target="http://www.wsj.com/public/quotes/main.html?type=djn&amp;symbol=ETX" TargetMode="External"/><Relationship Id="rId38" Type="http://schemas.openxmlformats.org/officeDocument/2006/relationships/hyperlink" Target="http://www.wsj.com/public/quotes/main.html?type=djn&amp;symbol=EXD" TargetMode="External"/><Relationship Id="rId46" Type="http://schemas.openxmlformats.org/officeDocument/2006/relationships/hyperlink" Target="http://www.wsj.com/public/quotes/main.html?type=djn&amp;symbol=MMD" TargetMode="External"/><Relationship Id="rId59" Type="http://schemas.openxmlformats.org/officeDocument/2006/relationships/hyperlink" Target="http://www.wsj.com/public/quotes/main.html?type=djn&amp;symbol=PMO" TargetMode="External"/><Relationship Id="rId67" Type="http://schemas.openxmlformats.org/officeDocument/2006/relationships/hyperlink" Target="http://www.wsj.com/public/quotes/main.html?type=djn&amp;symbol=NXR" TargetMode="External"/><Relationship Id="rId20" Type="http://schemas.openxmlformats.org/officeDocument/2006/relationships/hyperlink" Target="http://www.wsj.com/public/quotes/main.html?type=djn&amp;symbol=MFT" TargetMode="External"/><Relationship Id="rId41" Type="http://schemas.openxmlformats.org/officeDocument/2006/relationships/hyperlink" Target="http://www.wsj.com/public/quotes/main.html?type=djn&amp;symbol=VMO" TargetMode="External"/><Relationship Id="rId54" Type="http://schemas.openxmlformats.org/officeDocument/2006/relationships/hyperlink" Target="http://www.wsj.com/public/quotes/main.html?type=djn&amp;symbol=NUV" TargetMode="External"/><Relationship Id="rId62" Type="http://schemas.openxmlformats.org/officeDocument/2006/relationships/hyperlink" Target="http://www.wsj.com/public/quotes/main.html?type=djn&amp;symbol=NUW" TargetMode="External"/><Relationship Id="rId70" Type="http://schemas.openxmlformats.org/officeDocument/2006/relationships/hyperlink" Target="http://www.wsj.com/public/quotes/main.html?type=djn&amp;symbol=MNE" TargetMode="External"/><Relationship Id="rId75" Type="http://schemas.openxmlformats.org/officeDocument/2006/relationships/hyperlink" Target="http://www.wsj.com/public/quotes/main.html?type=djn&amp;symbol=NBO" TargetMode="External"/><Relationship Id="rId1" Type="http://schemas.openxmlformats.org/officeDocument/2006/relationships/hyperlink" Target="http://www.wsj.com/public/quotes/main.html?type=djn&amp;symbol=AFB" TargetMode="External"/><Relationship Id="rId6" Type="http://schemas.openxmlformats.org/officeDocument/2006/relationships/hyperlink" Target="http://www.wsj.com/public/quotes/main.html?type=djn&amp;symbol=BFK" TargetMode="External"/><Relationship Id="rId15" Type="http://schemas.openxmlformats.org/officeDocument/2006/relationships/hyperlink" Target="http://www.wsj.com/public/quotes/main.html?type=djn&amp;symbol=MUE" TargetMode="External"/><Relationship Id="rId23" Type="http://schemas.openxmlformats.org/officeDocument/2006/relationships/hyperlink" Target="http://www.wsj.com/public/quotes/main.html?type=djn&amp;symbol=MYI" TargetMode="External"/><Relationship Id="rId28" Type="http://schemas.openxmlformats.org/officeDocument/2006/relationships/hyperlink" Target="http://www.wsj.com/public/quotes/main.html?type=djn&amp;symbol=DMF" TargetMode="External"/><Relationship Id="rId36" Type="http://schemas.openxmlformats.org/officeDocument/2006/relationships/hyperlink" Target="http://www.wsj.com/public/quotes/main.html?type=djn&amp;symbol=EVN" TargetMode="External"/><Relationship Id="rId49" Type="http://schemas.openxmlformats.org/officeDocument/2006/relationships/hyperlink" Target="http://www.wsj.com/public/quotes/main.html?type=djn&amp;symbol=NEA" TargetMode="External"/><Relationship Id="rId57" Type="http://schemas.openxmlformats.org/officeDocument/2006/relationships/hyperlink" Target="http://www.wsj.com/public/quotes/main.html?type=djn&amp;symbol=P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6" workbookViewId="0">
      <selection activeCell="I47" sqref="I47"/>
    </sheetView>
  </sheetViews>
  <sheetFormatPr defaultRowHeight="14.4" x14ac:dyDescent="0.3"/>
  <cols>
    <col min="1" max="1" width="22.33203125" bestFit="1" customWidth="1"/>
    <col min="5" max="5" width="30.33203125" bestFit="1" customWidth="1"/>
  </cols>
  <sheetData>
    <row r="1" spans="1:10" x14ac:dyDescent="0.3">
      <c r="A1" t="s">
        <v>66</v>
      </c>
      <c r="B1" t="s">
        <v>67</v>
      </c>
      <c r="C1" t="s">
        <v>93</v>
      </c>
      <c r="D1" t="s">
        <v>61</v>
      </c>
      <c r="E1" s="4" t="s">
        <v>88</v>
      </c>
      <c r="F1" t="s">
        <v>91</v>
      </c>
      <c r="G1" t="s">
        <v>92</v>
      </c>
      <c r="H1" t="s">
        <v>94</v>
      </c>
      <c r="I1" t="s">
        <v>95</v>
      </c>
    </row>
    <row r="2" spans="1:10" ht="15" thickBot="1" x14ac:dyDescent="0.35">
      <c r="A2" t="str">
        <f>LEFT(E2,F2-1)</f>
        <v>AllianceBernstein Nat Mu </v>
      </c>
      <c r="B2" t="str">
        <f t="shared" ref="B2:B33" si="0">MID(E2,F2+1,G2-F2-1)</f>
        <v>AFB</v>
      </c>
      <c r="C2" t="str">
        <f>"X"&amp;B2&amp;"X"</f>
        <v>XAFBX</v>
      </c>
      <c r="D2" t="s">
        <v>63</v>
      </c>
      <c r="E2" s="1" t="s">
        <v>0</v>
      </c>
      <c r="F2">
        <f t="shared" ref="F2:F33" si="1">FIND("(",$E2)</f>
        <v>26</v>
      </c>
      <c r="G2">
        <f t="shared" ref="G2:G33" si="2">FIND(")",$E2)</f>
        <v>30</v>
      </c>
      <c r="H2" s="5">
        <v>1.78E-2</v>
      </c>
      <c r="I2">
        <v>74590</v>
      </c>
      <c r="J2" t="str">
        <f>B2&amp;";NYSE"</f>
        <v>AFB;NYSE</v>
      </c>
    </row>
    <row r="3" spans="1:10" ht="15" thickBot="1" x14ac:dyDescent="0.35">
      <c r="A3" t="str">
        <f t="shared" ref="A3:A66" si="3">LEFT(E3,F3-1)</f>
        <v>BlackRock Inv Qual Muni </v>
      </c>
      <c r="B3" t="str">
        <f t="shared" si="0"/>
        <v>BKN</v>
      </c>
      <c r="C3" t="str">
        <f t="shared" ref="C3:C66" si="4">"X"&amp;B3&amp;"X"</f>
        <v>XBKNX</v>
      </c>
      <c r="D3" t="s">
        <v>63</v>
      </c>
      <c r="E3" s="1" t="s">
        <v>1</v>
      </c>
      <c r="F3">
        <f t="shared" si="1"/>
        <v>25</v>
      </c>
      <c r="G3">
        <f t="shared" si="2"/>
        <v>29</v>
      </c>
      <c r="H3" s="5">
        <v>1.84E-2</v>
      </c>
      <c r="I3">
        <v>3458</v>
      </c>
      <c r="J3" t="str">
        <f t="shared" ref="J3:J66" si="5">B3&amp;";NYSE"</f>
        <v>BKN;NYSE</v>
      </c>
    </row>
    <row r="4" spans="1:10" ht="15" thickBot="1" x14ac:dyDescent="0.35">
      <c r="A4" t="str">
        <f t="shared" si="3"/>
        <v>BlackRock L-T Muni Adv </v>
      </c>
      <c r="B4" t="str">
        <f t="shared" si="0"/>
        <v>BTA</v>
      </c>
      <c r="C4" t="str">
        <f t="shared" si="4"/>
        <v>XBTAX</v>
      </c>
      <c r="D4" t="s">
        <v>63</v>
      </c>
      <c r="E4" s="1" t="s">
        <v>2</v>
      </c>
      <c r="F4">
        <f t="shared" si="1"/>
        <v>24</v>
      </c>
      <c r="G4">
        <f t="shared" si="2"/>
        <v>28</v>
      </c>
      <c r="H4" s="6">
        <v>0.02</v>
      </c>
      <c r="I4">
        <v>107601</v>
      </c>
      <c r="J4" t="str">
        <f t="shared" si="5"/>
        <v>BTA;NYSE</v>
      </c>
    </row>
    <row r="5" spans="1:10" ht="15" thickBot="1" x14ac:dyDescent="0.35">
      <c r="A5" t="str">
        <f t="shared" si="3"/>
        <v>BlackRock Muni 2030 Tgt </v>
      </c>
      <c r="B5" t="str">
        <f t="shared" si="0"/>
        <v>BTT</v>
      </c>
      <c r="C5" t="str">
        <f t="shared" si="4"/>
        <v>XBTTX</v>
      </c>
      <c r="D5" t="s">
        <v>63</v>
      </c>
      <c r="E5" s="1" t="s">
        <v>3</v>
      </c>
      <c r="F5">
        <f t="shared" si="1"/>
        <v>25</v>
      </c>
      <c r="G5">
        <f t="shared" si="2"/>
        <v>29</v>
      </c>
      <c r="H5" s="5">
        <v>1.49E-2</v>
      </c>
      <c r="I5">
        <v>200179</v>
      </c>
      <c r="J5" t="str">
        <f t="shared" si="5"/>
        <v>BTT;NYSE</v>
      </c>
    </row>
    <row r="6" spans="1:10" ht="15" thickBot="1" x14ac:dyDescent="0.35">
      <c r="A6" t="str">
        <f t="shared" si="3"/>
        <v>BlackRock Muni Bd Tr </v>
      </c>
      <c r="B6" t="str">
        <f t="shared" si="0"/>
        <v>BBK</v>
      </c>
      <c r="C6" t="str">
        <f t="shared" si="4"/>
        <v>XBBKX</v>
      </c>
      <c r="D6" t="s">
        <v>63</v>
      </c>
      <c r="E6" s="1" t="s">
        <v>4</v>
      </c>
      <c r="F6">
        <f t="shared" si="1"/>
        <v>22</v>
      </c>
      <c r="G6">
        <f t="shared" si="2"/>
        <v>26</v>
      </c>
      <c r="H6" s="5">
        <v>2.3099999999999999E-2</v>
      </c>
      <c r="I6">
        <v>77434</v>
      </c>
      <c r="J6" t="str">
        <f t="shared" si="5"/>
        <v>BBK;NYSE</v>
      </c>
    </row>
    <row r="7" spans="1:10" ht="15" thickBot="1" x14ac:dyDescent="0.35">
      <c r="A7" t="str">
        <f t="shared" si="3"/>
        <v>BlackRock Muni Inc </v>
      </c>
      <c r="B7" t="str">
        <f t="shared" si="0"/>
        <v>BFK</v>
      </c>
      <c r="C7" t="str">
        <f t="shared" si="4"/>
        <v>XBFKX</v>
      </c>
      <c r="D7" t="s">
        <v>63</v>
      </c>
      <c r="E7" s="1" t="s">
        <v>5</v>
      </c>
      <c r="F7">
        <f t="shared" si="1"/>
        <v>20</v>
      </c>
      <c r="G7">
        <f t="shared" si="2"/>
        <v>24</v>
      </c>
      <c r="H7" s="5">
        <v>1.9800000000000002E-2</v>
      </c>
      <c r="I7">
        <v>69674</v>
      </c>
      <c r="J7" t="str">
        <f t="shared" si="5"/>
        <v>BFK;NYSE</v>
      </c>
    </row>
    <row r="8" spans="1:10" ht="15" thickBot="1" x14ac:dyDescent="0.35">
      <c r="A8" t="str">
        <f t="shared" si="3"/>
        <v>BlackRock Muni Inc II </v>
      </c>
      <c r="B8" t="str">
        <f t="shared" si="0"/>
        <v>BLE</v>
      </c>
      <c r="C8" t="str">
        <f t="shared" si="4"/>
        <v>XBLEX</v>
      </c>
      <c r="D8" t="s">
        <v>63</v>
      </c>
      <c r="E8" s="1" t="s">
        <v>6</v>
      </c>
      <c r="F8">
        <f t="shared" si="1"/>
        <v>23</v>
      </c>
      <c r="G8">
        <f t="shared" si="2"/>
        <v>27</v>
      </c>
      <c r="H8" s="5">
        <v>2.0199999999999999E-2</v>
      </c>
      <c r="I8">
        <v>78691</v>
      </c>
      <c r="J8" t="str">
        <f t="shared" si="5"/>
        <v>BLE;NYSE</v>
      </c>
    </row>
    <row r="9" spans="1:10" ht="15" thickBot="1" x14ac:dyDescent="0.35">
      <c r="A9" t="str">
        <f t="shared" si="3"/>
        <v>BlackRock Muni Inc Inv </v>
      </c>
      <c r="B9" t="str">
        <f t="shared" si="0"/>
        <v>BBF</v>
      </c>
      <c r="C9" t="str">
        <f t="shared" si="4"/>
        <v>XBBFX</v>
      </c>
      <c r="D9" t="s">
        <v>63</v>
      </c>
      <c r="E9" s="1" t="s">
        <v>7</v>
      </c>
      <c r="F9">
        <f t="shared" si="1"/>
        <v>24</v>
      </c>
      <c r="G9">
        <f t="shared" si="2"/>
        <v>28</v>
      </c>
      <c r="H9" s="5">
        <v>2.1600000000000001E-2</v>
      </c>
      <c r="I9">
        <v>69673</v>
      </c>
      <c r="J9" t="str">
        <f t="shared" si="5"/>
        <v>BBF;NYSE</v>
      </c>
    </row>
    <row r="10" spans="1:10" ht="15" thickBot="1" x14ac:dyDescent="0.35">
      <c r="A10" t="str">
        <f t="shared" si="3"/>
        <v>BlackRock Muni Inc Qly </v>
      </c>
      <c r="B10" t="str">
        <f t="shared" si="0"/>
        <v>BYM</v>
      </c>
      <c r="C10" t="str">
        <f t="shared" si="4"/>
        <v>XBYMX</v>
      </c>
      <c r="D10" t="s">
        <v>63</v>
      </c>
      <c r="E10" s="1" t="s">
        <v>8</v>
      </c>
      <c r="F10">
        <f t="shared" si="1"/>
        <v>24</v>
      </c>
      <c r="G10">
        <f t="shared" si="2"/>
        <v>28</v>
      </c>
      <c r="H10" s="5">
        <v>1.9300000000000001E-2</v>
      </c>
      <c r="I10">
        <v>82952</v>
      </c>
      <c r="J10" t="str">
        <f t="shared" si="5"/>
        <v>BYM;NYSE</v>
      </c>
    </row>
    <row r="11" spans="1:10" ht="15" thickBot="1" x14ac:dyDescent="0.35">
      <c r="A11" t="str">
        <f t="shared" si="3"/>
        <v>BlackRock Muni Inv Qly </v>
      </c>
      <c r="B11" t="str">
        <f t="shared" si="0"/>
        <v>BAF</v>
      </c>
      <c r="C11" t="str">
        <f t="shared" si="4"/>
        <v>XBAFX</v>
      </c>
      <c r="D11" t="s">
        <v>63</v>
      </c>
      <c r="E11" s="1" t="s">
        <v>9</v>
      </c>
      <c r="F11">
        <f t="shared" si="1"/>
        <v>24</v>
      </c>
      <c r="G11">
        <f t="shared" si="2"/>
        <v>28</v>
      </c>
      <c r="H11" s="5">
        <v>2.06E-2</v>
      </c>
      <c r="I11">
        <v>82954</v>
      </c>
      <c r="J11" t="str">
        <f t="shared" si="5"/>
        <v>BAF;NYSE</v>
      </c>
    </row>
    <row r="12" spans="1:10" ht="15" thickBot="1" x14ac:dyDescent="0.35">
      <c r="A12" t="str">
        <f t="shared" si="3"/>
        <v>BlackRock MuniEnhanced </v>
      </c>
      <c r="B12" t="str">
        <f t="shared" si="0"/>
        <v>MEN</v>
      </c>
      <c r="C12" t="str">
        <f t="shared" si="4"/>
        <v>XMENX</v>
      </c>
      <c r="D12" t="s">
        <v>63</v>
      </c>
      <c r="E12" s="1" t="s">
        <v>10</v>
      </c>
      <c r="F12">
        <f t="shared" si="1"/>
        <v>24</v>
      </c>
      <c r="G12">
        <f t="shared" si="2"/>
        <v>28</v>
      </c>
      <c r="H12" s="5">
        <v>1.7299999999999999E-2</v>
      </c>
      <c r="I12">
        <v>3014</v>
      </c>
      <c r="J12" t="str">
        <f t="shared" si="5"/>
        <v>MEN;NYSE</v>
      </c>
    </row>
    <row r="13" spans="1:10" ht="15" thickBot="1" x14ac:dyDescent="0.35">
      <c r="A13" t="str">
        <f t="shared" si="3"/>
        <v>BlackRock MuniHds II </v>
      </c>
      <c r="B13" t="str">
        <f t="shared" si="0"/>
        <v>MUH</v>
      </c>
      <c r="C13" t="str">
        <f t="shared" si="4"/>
        <v>XMUHX</v>
      </c>
      <c r="D13" t="s">
        <v>63</v>
      </c>
      <c r="E13" s="1" t="s">
        <v>11</v>
      </c>
      <c r="F13">
        <f t="shared" si="1"/>
        <v>22</v>
      </c>
      <c r="G13">
        <f t="shared" si="2"/>
        <v>26</v>
      </c>
      <c r="H13" s="5">
        <v>1.83E-2</v>
      </c>
      <c r="I13">
        <v>33611</v>
      </c>
      <c r="J13" t="str">
        <f t="shared" si="5"/>
        <v>MUH;NYSE</v>
      </c>
    </row>
    <row r="14" spans="1:10" ht="15" thickBot="1" x14ac:dyDescent="0.35">
      <c r="A14" t="str">
        <f t="shared" si="3"/>
        <v>BlackRock MuniHds Inv Ql </v>
      </c>
      <c r="B14" t="str">
        <f t="shared" si="0"/>
        <v>MFL</v>
      </c>
      <c r="C14" t="str">
        <f t="shared" si="4"/>
        <v>XMFLX</v>
      </c>
      <c r="D14" t="s">
        <v>63</v>
      </c>
      <c r="E14" s="1" t="s">
        <v>12</v>
      </c>
      <c r="F14">
        <f t="shared" si="1"/>
        <v>26</v>
      </c>
      <c r="G14">
        <f t="shared" si="2"/>
        <v>30</v>
      </c>
      <c r="H14" s="5">
        <v>2.0799999999999999E-2</v>
      </c>
      <c r="I14">
        <v>30567</v>
      </c>
      <c r="J14" t="str">
        <f t="shared" si="5"/>
        <v>MFL;NYSE</v>
      </c>
    </row>
    <row r="15" spans="1:10" ht="15" thickBot="1" x14ac:dyDescent="0.35">
      <c r="A15" t="str">
        <f t="shared" si="3"/>
        <v>BlackRock MuniHds Qly </v>
      </c>
      <c r="B15" t="str">
        <f t="shared" si="0"/>
        <v>MUS</v>
      </c>
      <c r="C15" t="str">
        <f t="shared" si="4"/>
        <v>XMUSX</v>
      </c>
      <c r="D15" t="s">
        <v>63</v>
      </c>
      <c r="E15" s="1" t="s">
        <v>13</v>
      </c>
      <c r="F15">
        <f t="shared" si="1"/>
        <v>23</v>
      </c>
      <c r="G15">
        <f t="shared" si="2"/>
        <v>27</v>
      </c>
      <c r="H15" s="5">
        <v>1.9099999999999999E-2</v>
      </c>
      <c r="I15">
        <v>34682</v>
      </c>
      <c r="J15" t="str">
        <f t="shared" si="5"/>
        <v>MUS;NYSE</v>
      </c>
    </row>
    <row r="16" spans="1:10" ht="15" thickBot="1" x14ac:dyDescent="0.35">
      <c r="A16" t="str">
        <f t="shared" si="3"/>
        <v>BlackRock MuniHds Qly II </v>
      </c>
      <c r="B16" t="str">
        <f t="shared" si="0"/>
        <v>MUE</v>
      </c>
      <c r="C16" t="str">
        <f t="shared" si="4"/>
        <v>XMUEX</v>
      </c>
      <c r="D16" t="s">
        <v>63</v>
      </c>
      <c r="E16" s="1" t="s">
        <v>14</v>
      </c>
      <c r="F16">
        <f t="shared" si="1"/>
        <v>26</v>
      </c>
      <c r="G16">
        <f t="shared" si="2"/>
        <v>30</v>
      </c>
      <c r="H16" s="5">
        <v>1.9199999999999998E-2</v>
      </c>
      <c r="I16">
        <v>40985</v>
      </c>
      <c r="J16" t="str">
        <f t="shared" si="5"/>
        <v>MUE;NYSE</v>
      </c>
    </row>
    <row r="17" spans="1:10" ht="15" thickBot="1" x14ac:dyDescent="0.35">
      <c r="A17" t="str">
        <f t="shared" si="3"/>
        <v>BlackRock MuniHoldings </v>
      </c>
      <c r="B17" t="str">
        <f t="shared" si="0"/>
        <v>MHD</v>
      </c>
      <c r="C17" t="str">
        <f t="shared" si="4"/>
        <v>XMHDX</v>
      </c>
      <c r="D17" t="s">
        <v>63</v>
      </c>
      <c r="E17" s="1" t="s">
        <v>15</v>
      </c>
      <c r="F17">
        <f t="shared" si="1"/>
        <v>24</v>
      </c>
      <c r="G17">
        <f t="shared" si="2"/>
        <v>28</v>
      </c>
      <c r="H17" s="5">
        <v>1.8700000000000001E-2</v>
      </c>
      <c r="I17">
        <v>25899</v>
      </c>
      <c r="J17" t="str">
        <f t="shared" si="5"/>
        <v>MHD;NYSE</v>
      </c>
    </row>
    <row r="18" spans="1:10" ht="15" thickBot="1" x14ac:dyDescent="0.35">
      <c r="A18" t="str">
        <f t="shared" si="3"/>
        <v>BlackRock MuniVest </v>
      </c>
      <c r="B18" t="str">
        <f t="shared" si="0"/>
        <v>MVF</v>
      </c>
      <c r="C18" t="str">
        <f t="shared" si="4"/>
        <v>XMVFX</v>
      </c>
      <c r="D18" t="s">
        <v>63</v>
      </c>
      <c r="E18" s="1" t="s">
        <v>16</v>
      </c>
      <c r="F18">
        <f t="shared" si="1"/>
        <v>20</v>
      </c>
      <c r="G18">
        <f t="shared" si="2"/>
        <v>24</v>
      </c>
      <c r="H18" s="5">
        <v>1.9199999999999998E-2</v>
      </c>
      <c r="I18">
        <v>2886</v>
      </c>
      <c r="J18" t="str">
        <f t="shared" si="5"/>
        <v>MVF;NYSE</v>
      </c>
    </row>
    <row r="19" spans="1:10" ht="15" thickBot="1" x14ac:dyDescent="0.35">
      <c r="A19" t="str">
        <f t="shared" si="3"/>
        <v>BlackRock MuniVest II </v>
      </c>
      <c r="B19" t="str">
        <f t="shared" si="0"/>
        <v>MVT</v>
      </c>
      <c r="C19" t="str">
        <f t="shared" si="4"/>
        <v>XMVTX</v>
      </c>
      <c r="D19" t="s">
        <v>63</v>
      </c>
      <c r="E19" s="1" t="s">
        <v>17</v>
      </c>
      <c r="F19">
        <f t="shared" si="1"/>
        <v>23</v>
      </c>
      <c r="G19">
        <f t="shared" si="2"/>
        <v>27</v>
      </c>
      <c r="H19" s="5">
        <v>1.8700000000000001E-2</v>
      </c>
      <c r="I19">
        <v>3528</v>
      </c>
      <c r="J19" t="str">
        <f t="shared" si="5"/>
        <v>MVT;NYSE</v>
      </c>
    </row>
    <row r="20" spans="1:10" ht="15" thickBot="1" x14ac:dyDescent="0.35">
      <c r="A20" t="str">
        <f t="shared" si="3"/>
        <v>BlackRock MuniYield </v>
      </c>
      <c r="B20" t="str">
        <f t="shared" si="0"/>
        <v>MYD</v>
      </c>
      <c r="C20" t="str">
        <f t="shared" si="4"/>
        <v>XMYDX</v>
      </c>
      <c r="D20" t="s">
        <v>63</v>
      </c>
      <c r="E20" s="1" t="s">
        <v>18</v>
      </c>
      <c r="F20">
        <f t="shared" si="1"/>
        <v>21</v>
      </c>
      <c r="G20">
        <f t="shared" si="2"/>
        <v>25</v>
      </c>
      <c r="H20" s="5">
        <v>1.7500000000000002E-2</v>
      </c>
      <c r="I20">
        <v>3309</v>
      </c>
      <c r="J20" t="str">
        <f t="shared" si="5"/>
        <v>MYD;NYSE</v>
      </c>
    </row>
    <row r="21" spans="1:10" ht="15" thickBot="1" x14ac:dyDescent="0.35">
      <c r="A21" t="str">
        <f t="shared" si="3"/>
        <v>BlackRock MuniYld Inv Ql </v>
      </c>
      <c r="B21" t="str">
        <f t="shared" si="0"/>
        <v>MFT</v>
      </c>
      <c r="C21" t="str">
        <f t="shared" si="4"/>
        <v>XMFTX</v>
      </c>
      <c r="D21" t="s">
        <v>63</v>
      </c>
      <c r="E21" s="1" t="s">
        <v>19</v>
      </c>
      <c r="F21">
        <f t="shared" si="1"/>
        <v>26</v>
      </c>
      <c r="G21">
        <f t="shared" si="2"/>
        <v>30</v>
      </c>
      <c r="H21" s="5">
        <v>2.07E-2</v>
      </c>
      <c r="I21">
        <v>3434</v>
      </c>
      <c r="J21" t="str">
        <f t="shared" si="5"/>
        <v>MFT;NYSE</v>
      </c>
    </row>
    <row r="22" spans="1:10" ht="15" thickBot="1" x14ac:dyDescent="0.35">
      <c r="A22" t="str">
        <f t="shared" si="3"/>
        <v>BlackRock MuniYld Ql </v>
      </c>
      <c r="B22" t="str">
        <f t="shared" si="0"/>
        <v>MQY</v>
      </c>
      <c r="C22" t="str">
        <f t="shared" si="4"/>
        <v>XMQYX</v>
      </c>
      <c r="D22" t="s">
        <v>63</v>
      </c>
      <c r="E22" s="1" t="s">
        <v>20</v>
      </c>
      <c r="F22">
        <f t="shared" si="1"/>
        <v>22</v>
      </c>
      <c r="G22">
        <f t="shared" si="2"/>
        <v>26</v>
      </c>
      <c r="H22" s="5">
        <v>1.7399999999999999E-2</v>
      </c>
      <c r="I22">
        <v>3392</v>
      </c>
      <c r="J22" t="str">
        <f t="shared" si="5"/>
        <v>MQY;NYSE</v>
      </c>
    </row>
    <row r="23" spans="1:10" ht="15" thickBot="1" x14ac:dyDescent="0.35">
      <c r="A23" t="str">
        <f t="shared" si="3"/>
        <v>BlackRock MuniYld Ql II </v>
      </c>
      <c r="B23" t="str">
        <f t="shared" si="0"/>
        <v>MQT</v>
      </c>
      <c r="C23" t="str">
        <f t="shared" si="4"/>
        <v>XMQTX</v>
      </c>
      <c r="D23" t="s">
        <v>63</v>
      </c>
      <c r="E23" s="1" t="s">
        <v>21</v>
      </c>
      <c r="F23">
        <f t="shared" si="1"/>
        <v>25</v>
      </c>
      <c r="G23">
        <f t="shared" si="2"/>
        <v>29</v>
      </c>
      <c r="H23" s="5">
        <v>1.7899999999999999E-2</v>
      </c>
      <c r="I23">
        <v>3407</v>
      </c>
      <c r="J23" t="str">
        <f t="shared" si="5"/>
        <v>MQT;NYSE</v>
      </c>
    </row>
    <row r="24" spans="1:10" ht="15" thickBot="1" x14ac:dyDescent="0.35">
      <c r="A24" t="str">
        <f t="shared" si="3"/>
        <v>BlackRock MuniYld Qly 3 </v>
      </c>
      <c r="B24" t="str">
        <f t="shared" si="0"/>
        <v>MYI</v>
      </c>
      <c r="C24" t="str">
        <f t="shared" si="4"/>
        <v>XMYIX</v>
      </c>
      <c r="D24" t="s">
        <v>63</v>
      </c>
      <c r="E24" s="1" t="s">
        <v>22</v>
      </c>
      <c r="F24">
        <f t="shared" si="1"/>
        <v>25</v>
      </c>
      <c r="G24">
        <f t="shared" si="2"/>
        <v>29</v>
      </c>
      <c r="H24" s="5">
        <v>1.84E-2</v>
      </c>
      <c r="I24">
        <v>3333</v>
      </c>
      <c r="J24" t="str">
        <f t="shared" si="5"/>
        <v>MYI;NYSE</v>
      </c>
    </row>
    <row r="25" spans="1:10" ht="15" thickBot="1" x14ac:dyDescent="0.35">
      <c r="A25" t="str">
        <f t="shared" si="3"/>
        <v>BlackRock MunYld Inv </v>
      </c>
      <c r="B25" t="str">
        <f t="shared" si="0"/>
        <v>MYF</v>
      </c>
      <c r="C25" t="str">
        <f t="shared" si="4"/>
        <v>XMYFX</v>
      </c>
      <c r="D25" t="s">
        <v>63</v>
      </c>
      <c r="E25" s="1" t="s">
        <v>23</v>
      </c>
      <c r="F25">
        <f t="shared" si="1"/>
        <v>22</v>
      </c>
      <c r="G25">
        <f t="shared" si="2"/>
        <v>26</v>
      </c>
      <c r="H25" s="5">
        <v>1.9699999999999999E-2</v>
      </c>
      <c r="I25">
        <v>3328</v>
      </c>
      <c r="J25" t="str">
        <f t="shared" si="5"/>
        <v>MYF;NYSE</v>
      </c>
    </row>
    <row r="26" spans="1:10" ht="15" thickBot="1" x14ac:dyDescent="0.35">
      <c r="A26" t="str">
        <f t="shared" si="3"/>
        <v>BlackRock Strategic Muni </v>
      </c>
      <c r="B26" t="str">
        <f t="shared" si="0"/>
        <v>BSD</v>
      </c>
      <c r="C26" t="str">
        <f t="shared" si="4"/>
        <v>XBSDX</v>
      </c>
      <c r="D26" t="s">
        <v>63</v>
      </c>
      <c r="E26" s="1" t="s">
        <v>24</v>
      </c>
      <c r="F26">
        <f t="shared" si="1"/>
        <v>26</v>
      </c>
      <c r="G26">
        <f t="shared" si="2"/>
        <v>30</v>
      </c>
      <c r="H26" s="5">
        <v>2.0799999999999999E-2</v>
      </c>
      <c r="I26">
        <v>43908</v>
      </c>
      <c r="J26" t="str">
        <f t="shared" si="5"/>
        <v>BSD;NYSE</v>
      </c>
    </row>
    <row r="27" spans="1:10" ht="15" thickBot="1" x14ac:dyDescent="0.35">
      <c r="A27" t="str">
        <f t="shared" si="3"/>
        <v>Delaware Inv Natl Muni </v>
      </c>
      <c r="B27" t="str">
        <f t="shared" si="0"/>
        <v>VFL</v>
      </c>
      <c r="C27" t="str">
        <f t="shared" si="4"/>
        <v>XVFLX</v>
      </c>
      <c r="D27" t="s">
        <v>63</v>
      </c>
      <c r="E27" s="1" t="s">
        <v>25</v>
      </c>
      <c r="F27">
        <f t="shared" si="1"/>
        <v>24</v>
      </c>
      <c r="G27">
        <f t="shared" si="2"/>
        <v>28</v>
      </c>
      <c r="H27" s="5">
        <v>1.9699999999999999E-2</v>
      </c>
      <c r="I27">
        <v>3461</v>
      </c>
      <c r="J27" t="str">
        <f t="shared" si="5"/>
        <v>VFL;NYSE</v>
      </c>
    </row>
    <row r="28" spans="1:10" ht="15" thickBot="1" x14ac:dyDescent="0.35">
      <c r="A28" t="str">
        <f t="shared" si="3"/>
        <v>Dreyfus Muni Bd Infra </v>
      </c>
      <c r="B28" t="str">
        <f t="shared" si="0"/>
        <v>DMB</v>
      </c>
      <c r="C28" t="str">
        <f t="shared" si="4"/>
        <v>XDMBX</v>
      </c>
      <c r="D28" t="s">
        <v>63</v>
      </c>
      <c r="E28" s="1" t="s">
        <v>26</v>
      </c>
      <c r="F28">
        <f t="shared" si="1"/>
        <v>23</v>
      </c>
      <c r="G28">
        <f t="shared" si="2"/>
        <v>27</v>
      </c>
      <c r="H28" s="5">
        <v>2.0199999999999999E-2</v>
      </c>
      <c r="I28">
        <v>203316</v>
      </c>
      <c r="J28" t="str">
        <f t="shared" si="5"/>
        <v>DMB;NYSE</v>
      </c>
    </row>
    <row r="29" spans="1:10" ht="15" thickBot="1" x14ac:dyDescent="0.35">
      <c r="A29" t="str">
        <f t="shared" si="3"/>
        <v>Dreyfus Muni Income </v>
      </c>
      <c r="B29" t="str">
        <f t="shared" si="0"/>
        <v>DMF</v>
      </c>
      <c r="C29" t="str">
        <f t="shared" si="4"/>
        <v>XDMFX</v>
      </c>
      <c r="D29" t="s">
        <v>63</v>
      </c>
      <c r="E29" s="1" t="s">
        <v>27</v>
      </c>
      <c r="F29">
        <f t="shared" si="1"/>
        <v>21</v>
      </c>
      <c r="G29">
        <f t="shared" si="2"/>
        <v>25</v>
      </c>
      <c r="H29" s="5">
        <v>1.4800000000000001E-2</v>
      </c>
      <c r="I29">
        <v>2912</v>
      </c>
      <c r="J29" t="str">
        <f t="shared" si="5"/>
        <v>DMF;NYSE</v>
      </c>
    </row>
    <row r="30" spans="1:10" ht="15" thickBot="1" x14ac:dyDescent="0.35">
      <c r="A30" t="str">
        <f t="shared" si="3"/>
        <v>Dreyfus Strat Muni Bond </v>
      </c>
      <c r="B30" t="str">
        <f t="shared" si="0"/>
        <v>DSM</v>
      </c>
      <c r="C30" t="str">
        <f t="shared" si="4"/>
        <v>XDSMX</v>
      </c>
      <c r="D30" t="s">
        <v>63</v>
      </c>
      <c r="E30" s="1" t="s">
        <v>28</v>
      </c>
      <c r="F30">
        <f t="shared" si="1"/>
        <v>25</v>
      </c>
      <c r="G30">
        <f t="shared" si="2"/>
        <v>29</v>
      </c>
      <c r="H30" s="5">
        <v>1.2800000000000001E-2</v>
      </c>
      <c r="I30">
        <v>3239</v>
      </c>
      <c r="J30" t="str">
        <f t="shared" si="5"/>
        <v>DSM;NYSE</v>
      </c>
    </row>
    <row r="31" spans="1:10" ht="15" thickBot="1" x14ac:dyDescent="0.35">
      <c r="A31" t="str">
        <f t="shared" si="3"/>
        <v>Dreyfus Strat Municipals </v>
      </c>
      <c r="B31" t="str">
        <f t="shared" si="0"/>
        <v>LEO</v>
      </c>
      <c r="C31" t="str">
        <f t="shared" si="4"/>
        <v>XLEOX</v>
      </c>
      <c r="D31" t="s">
        <v>63</v>
      </c>
      <c r="E31" s="1" t="s">
        <v>29</v>
      </c>
      <c r="F31">
        <f t="shared" si="1"/>
        <v>26</v>
      </c>
      <c r="G31">
        <f t="shared" si="2"/>
        <v>30</v>
      </c>
      <c r="H31" s="5">
        <v>1.37E-2</v>
      </c>
      <c r="I31">
        <v>2603</v>
      </c>
      <c r="J31" t="str">
        <f t="shared" si="5"/>
        <v>LEO;NYSE</v>
      </c>
    </row>
    <row r="32" spans="1:10" ht="15" thickBot="1" x14ac:dyDescent="0.35">
      <c r="A32" t="str">
        <f t="shared" si="3"/>
        <v>DTF Tax-Free Income </v>
      </c>
      <c r="B32" t="str">
        <f t="shared" si="0"/>
        <v>DTF</v>
      </c>
      <c r="C32" t="str">
        <f t="shared" si="4"/>
        <v>XDTFX</v>
      </c>
      <c r="D32" t="s">
        <v>63</v>
      </c>
      <c r="E32" s="1" t="s">
        <v>30</v>
      </c>
      <c r="F32">
        <f t="shared" si="1"/>
        <v>21</v>
      </c>
      <c r="G32">
        <f t="shared" si="2"/>
        <v>25</v>
      </c>
      <c r="H32" s="5">
        <v>2.29E-2</v>
      </c>
      <c r="I32">
        <v>3310</v>
      </c>
      <c r="J32" t="str">
        <f t="shared" si="5"/>
        <v>DTF;NYSE</v>
      </c>
    </row>
    <row r="33" spans="1:10" ht="15" thickBot="1" x14ac:dyDescent="0.35">
      <c r="A33" t="str">
        <f t="shared" si="3"/>
        <v>DWS Municipal Income Tr </v>
      </c>
      <c r="B33" t="str">
        <f t="shared" si="0"/>
        <v>KTF</v>
      </c>
      <c r="C33" t="str">
        <f t="shared" si="4"/>
        <v>XKTFX</v>
      </c>
      <c r="D33" t="s">
        <v>63</v>
      </c>
      <c r="E33" s="1" t="s">
        <v>31</v>
      </c>
      <c r="F33">
        <f t="shared" si="1"/>
        <v>25</v>
      </c>
      <c r="G33">
        <f t="shared" si="2"/>
        <v>29</v>
      </c>
      <c r="H33" s="5">
        <v>1.8799999999999997E-2</v>
      </c>
      <c r="I33">
        <v>2914</v>
      </c>
      <c r="J33" t="str">
        <f t="shared" si="5"/>
        <v>KTF;NYSE</v>
      </c>
    </row>
    <row r="34" spans="1:10" ht="15" thickBot="1" x14ac:dyDescent="0.35">
      <c r="A34" t="str">
        <f t="shared" si="3"/>
        <v>Eaton Vance Mun Inc 2028 </v>
      </c>
      <c r="B34" t="str">
        <f t="shared" ref="B34:B65" si="6">MID(E34,F34+1,G34-F34-1)</f>
        <v>ETX</v>
      </c>
      <c r="C34" t="s">
        <v>97</v>
      </c>
      <c r="D34" t="s">
        <v>63</v>
      </c>
      <c r="E34" s="1" t="s">
        <v>32</v>
      </c>
      <c r="F34">
        <f t="shared" ref="F34:F65" si="7">FIND("(",$E34)</f>
        <v>26</v>
      </c>
      <c r="G34">
        <f t="shared" ref="G34:G65" si="8">FIND(")",$E34)</f>
        <v>30</v>
      </c>
      <c r="H34" s="5">
        <v>1.9799999999999998E-2</v>
      </c>
      <c r="I34">
        <v>202797</v>
      </c>
      <c r="J34" t="str">
        <f t="shared" si="5"/>
        <v>ETX;NYSE</v>
      </c>
    </row>
    <row r="35" spans="1:10" ht="15" thickBot="1" x14ac:dyDescent="0.35">
      <c r="A35" t="str">
        <f t="shared" si="3"/>
        <v>Eaton Vance Muni Bd </v>
      </c>
      <c r="B35" t="str">
        <f t="shared" si="6"/>
        <v>EIM</v>
      </c>
      <c r="C35" t="str">
        <f t="shared" si="4"/>
        <v>XEIMX</v>
      </c>
      <c r="D35" t="s">
        <v>63</v>
      </c>
      <c r="E35" s="1" t="s">
        <v>33</v>
      </c>
      <c r="F35">
        <f t="shared" si="7"/>
        <v>21</v>
      </c>
      <c r="G35">
        <f t="shared" si="8"/>
        <v>25</v>
      </c>
      <c r="H35" s="5">
        <v>0.02</v>
      </c>
      <c r="I35">
        <v>79185</v>
      </c>
      <c r="J35" t="str">
        <f t="shared" si="5"/>
        <v>EIM;NYSE</v>
      </c>
    </row>
    <row r="36" spans="1:10" ht="15" thickBot="1" x14ac:dyDescent="0.35">
      <c r="A36" t="str">
        <f t="shared" si="3"/>
        <v>Eaton Vance Muni Bd 2 </v>
      </c>
      <c r="B36" t="str">
        <f t="shared" si="6"/>
        <v>EIV</v>
      </c>
      <c r="C36" t="str">
        <f t="shared" si="4"/>
        <v>XEIVX</v>
      </c>
      <c r="D36" t="s">
        <v>63</v>
      </c>
      <c r="E36" s="1" t="s">
        <v>34</v>
      </c>
      <c r="F36">
        <f t="shared" si="7"/>
        <v>23</v>
      </c>
      <c r="G36">
        <f t="shared" si="8"/>
        <v>27</v>
      </c>
      <c r="H36" s="5">
        <v>2.1400000000000002E-2</v>
      </c>
      <c r="I36">
        <v>84080</v>
      </c>
      <c r="J36" t="str">
        <f t="shared" si="5"/>
        <v>EIV;NYSE</v>
      </c>
    </row>
    <row r="37" spans="1:10" ht="15" thickBot="1" x14ac:dyDescent="0.35">
      <c r="A37" t="str">
        <f t="shared" si="3"/>
        <v>Eaton Vance Muni Inc Tr </v>
      </c>
      <c r="B37" t="str">
        <f t="shared" si="6"/>
        <v>EVN</v>
      </c>
      <c r="C37" t="str">
        <f t="shared" si="4"/>
        <v>XEVNX</v>
      </c>
      <c r="D37" t="s">
        <v>63</v>
      </c>
      <c r="E37" s="1" t="s">
        <v>35</v>
      </c>
      <c r="F37">
        <f t="shared" si="7"/>
        <v>25</v>
      </c>
      <c r="G37">
        <f t="shared" si="8"/>
        <v>29</v>
      </c>
      <c r="H37" s="5">
        <v>2.58E-2</v>
      </c>
      <c r="I37">
        <v>40312</v>
      </c>
      <c r="J37" t="str">
        <f t="shared" si="5"/>
        <v>EVN;NYSE</v>
      </c>
    </row>
    <row r="38" spans="1:10" ht="15" thickBot="1" x14ac:dyDescent="0.35">
      <c r="A38" t="str">
        <f t="shared" si="3"/>
        <v>Eaton Vance Natl Mun Opp </v>
      </c>
      <c r="B38" t="str">
        <f t="shared" si="6"/>
        <v>EOT</v>
      </c>
      <c r="C38" t="str">
        <f t="shared" si="4"/>
        <v>XEOTX</v>
      </c>
      <c r="D38" t="s">
        <v>63</v>
      </c>
      <c r="E38" s="1" t="s">
        <v>36</v>
      </c>
      <c r="F38">
        <f t="shared" si="7"/>
        <v>26</v>
      </c>
      <c r="G38">
        <f t="shared" si="8"/>
        <v>30</v>
      </c>
      <c r="H38" s="5">
        <v>9.5999999999999992E-3</v>
      </c>
      <c r="I38">
        <v>173450</v>
      </c>
      <c r="J38" t="str">
        <f t="shared" si="5"/>
        <v>EOT;NYSE</v>
      </c>
    </row>
    <row r="39" spans="1:10" ht="15" thickBot="1" x14ac:dyDescent="0.35">
      <c r="A39" t="str">
        <f t="shared" si="3"/>
        <v>Eaton Vance Tx-Ad Bd&amp;Opt </v>
      </c>
      <c r="B39" t="str">
        <f t="shared" si="6"/>
        <v>EXD</v>
      </c>
      <c r="C39" t="str">
        <f t="shared" si="4"/>
        <v>XEXDX</v>
      </c>
      <c r="D39" t="s">
        <v>63</v>
      </c>
      <c r="E39" s="1" t="s">
        <v>37</v>
      </c>
      <c r="F39">
        <f t="shared" si="7"/>
        <v>26</v>
      </c>
      <c r="G39">
        <f t="shared" si="8"/>
        <v>30</v>
      </c>
      <c r="H39" s="5">
        <v>1.4499999999999999E-2</v>
      </c>
      <c r="I39">
        <v>183502</v>
      </c>
      <c r="J39" t="str">
        <f t="shared" si="5"/>
        <v>EXD;NYSE</v>
      </c>
    </row>
    <row r="40" spans="1:10" ht="15" thickBot="1" x14ac:dyDescent="0.35">
      <c r="A40" t="str">
        <f t="shared" si="3"/>
        <v>Federated Prem Muni Inc </v>
      </c>
      <c r="B40" t="str">
        <f t="shared" si="6"/>
        <v>FMN</v>
      </c>
      <c r="C40" t="str">
        <f t="shared" si="4"/>
        <v>XFMNX</v>
      </c>
      <c r="D40" t="s">
        <v>63</v>
      </c>
      <c r="E40" s="1" t="s">
        <v>38</v>
      </c>
      <c r="F40">
        <f t="shared" si="7"/>
        <v>25</v>
      </c>
      <c r="G40">
        <f t="shared" si="8"/>
        <v>29</v>
      </c>
      <c r="H40" s="5">
        <v>1.9099999999999999E-2</v>
      </c>
      <c r="I40">
        <v>84006</v>
      </c>
      <c r="J40" t="str">
        <f t="shared" si="5"/>
        <v>FMN;NYSE</v>
      </c>
    </row>
    <row r="41" spans="1:10" ht="15" thickBot="1" x14ac:dyDescent="0.35">
      <c r="A41" t="str">
        <f t="shared" si="3"/>
        <v>Invesco Adv Muni II </v>
      </c>
      <c r="B41" t="str">
        <f t="shared" si="6"/>
        <v>VKI</v>
      </c>
      <c r="C41" t="str">
        <f t="shared" si="4"/>
        <v>XVKIX</v>
      </c>
      <c r="D41" t="s">
        <v>63</v>
      </c>
      <c r="E41" s="1" t="s">
        <v>39</v>
      </c>
      <c r="F41">
        <f t="shared" si="7"/>
        <v>21</v>
      </c>
      <c r="G41">
        <f t="shared" si="8"/>
        <v>25</v>
      </c>
      <c r="H41" s="5">
        <v>2.2499999999999999E-2</v>
      </c>
      <c r="I41">
        <v>4351</v>
      </c>
      <c r="J41" t="str">
        <f t="shared" si="5"/>
        <v>VKI;NYSE</v>
      </c>
    </row>
    <row r="42" spans="1:10" ht="15" thickBot="1" x14ac:dyDescent="0.35">
      <c r="A42" t="str">
        <f t="shared" si="3"/>
        <v>Invesco Muni Oppty Tr </v>
      </c>
      <c r="B42" t="str">
        <f t="shared" si="6"/>
        <v>VMO</v>
      </c>
      <c r="C42" t="str">
        <f t="shared" si="4"/>
        <v>XVMOX</v>
      </c>
      <c r="D42" t="s">
        <v>63</v>
      </c>
      <c r="E42" s="1" t="s">
        <v>40</v>
      </c>
      <c r="F42">
        <f t="shared" si="7"/>
        <v>23</v>
      </c>
      <c r="G42">
        <f t="shared" si="8"/>
        <v>27</v>
      </c>
      <c r="H42" s="5">
        <v>2.2099999999999998E-2</v>
      </c>
      <c r="I42">
        <v>3346</v>
      </c>
      <c r="J42" t="str">
        <f t="shared" si="5"/>
        <v>VMO;NYSE</v>
      </c>
    </row>
    <row r="43" spans="1:10" ht="15" thickBot="1" x14ac:dyDescent="0.35">
      <c r="A43" t="str">
        <f t="shared" si="3"/>
        <v>Invesco Municipal Trust </v>
      </c>
      <c r="B43" t="str">
        <f t="shared" si="6"/>
        <v>VKQ</v>
      </c>
      <c r="C43" t="str">
        <f t="shared" si="4"/>
        <v>XVKQX</v>
      </c>
      <c r="D43" t="s">
        <v>63</v>
      </c>
      <c r="E43" s="1" t="s">
        <v>41</v>
      </c>
      <c r="F43">
        <f t="shared" si="7"/>
        <v>25</v>
      </c>
      <c r="G43">
        <f t="shared" si="8"/>
        <v>29</v>
      </c>
      <c r="H43" s="5">
        <v>2.2400000000000003E-2</v>
      </c>
      <c r="I43">
        <v>3290</v>
      </c>
      <c r="J43" t="str">
        <f t="shared" si="5"/>
        <v>VKQ;NYSE</v>
      </c>
    </row>
    <row r="44" spans="1:10" ht="15" thickBot="1" x14ac:dyDescent="0.35">
      <c r="A44" t="str">
        <f t="shared" si="3"/>
        <v>Invesco Qual Muni Inc </v>
      </c>
      <c r="B44" t="str">
        <f t="shared" si="6"/>
        <v>IQI</v>
      </c>
      <c r="C44" t="str">
        <f t="shared" si="4"/>
        <v>XIQIX</v>
      </c>
      <c r="D44" t="s">
        <v>63</v>
      </c>
      <c r="E44" s="1" t="s">
        <v>42</v>
      </c>
      <c r="F44">
        <f t="shared" si="7"/>
        <v>23</v>
      </c>
      <c r="G44">
        <f t="shared" si="8"/>
        <v>27</v>
      </c>
      <c r="H44" s="5">
        <v>2.1299999999999999E-2</v>
      </c>
      <c r="I44">
        <v>3416</v>
      </c>
      <c r="J44" t="str">
        <f t="shared" si="5"/>
        <v>IQI;NYSE</v>
      </c>
    </row>
    <row r="45" spans="1:10" ht="15" thickBot="1" x14ac:dyDescent="0.35">
      <c r="A45" t="str">
        <f t="shared" si="3"/>
        <v>Invesco Tr Inv Grd </v>
      </c>
      <c r="B45" t="str">
        <f t="shared" si="6"/>
        <v>VGM</v>
      </c>
      <c r="C45" t="str">
        <f t="shared" si="4"/>
        <v>XVGMX</v>
      </c>
      <c r="D45" t="s">
        <v>63</v>
      </c>
      <c r="E45" s="1" t="s">
        <v>43</v>
      </c>
      <c r="F45">
        <f t="shared" si="7"/>
        <v>20</v>
      </c>
      <c r="G45">
        <f t="shared" si="8"/>
        <v>24</v>
      </c>
      <c r="H45" s="5">
        <v>2.2000000000000002E-2</v>
      </c>
      <c r="I45">
        <v>3324</v>
      </c>
      <c r="J45" t="str">
        <f t="shared" si="5"/>
        <v>VGM;NYSE</v>
      </c>
    </row>
    <row r="46" spans="1:10" ht="15" thickBot="1" x14ac:dyDescent="0.35">
      <c r="A46" t="str">
        <f t="shared" si="3"/>
        <v>Invesco Val Muni Inc </v>
      </c>
      <c r="B46" t="str">
        <f t="shared" si="6"/>
        <v>IIM</v>
      </c>
      <c r="C46" t="str">
        <f t="shared" si="4"/>
        <v>XIIMX</v>
      </c>
      <c r="D46" t="s">
        <v>63</v>
      </c>
      <c r="E46" s="1" t="s">
        <v>44</v>
      </c>
      <c r="F46">
        <f t="shared" si="7"/>
        <v>22</v>
      </c>
      <c r="G46">
        <f t="shared" si="8"/>
        <v>26</v>
      </c>
      <c r="H46" s="5">
        <v>2.0499999999999997E-2</v>
      </c>
      <c r="I46">
        <v>3462</v>
      </c>
      <c r="J46" t="str">
        <f t="shared" si="5"/>
        <v>IIM;NYSE</v>
      </c>
    </row>
    <row r="47" spans="1:10" ht="15" thickBot="1" x14ac:dyDescent="0.35">
      <c r="A47" t="str">
        <f t="shared" si="3"/>
        <v>MainStay:MK DefTr Mun Op </v>
      </c>
      <c r="B47" t="str">
        <f t="shared" si="6"/>
        <v>MMD</v>
      </c>
      <c r="C47" t="str">
        <f t="shared" si="4"/>
        <v>XMMDX</v>
      </c>
      <c r="D47" t="s">
        <v>63</v>
      </c>
      <c r="E47" s="1" t="s">
        <v>45</v>
      </c>
      <c r="F47">
        <f t="shared" si="7"/>
        <v>26</v>
      </c>
      <c r="G47">
        <f t="shared" si="8"/>
        <v>30</v>
      </c>
      <c r="H47" s="5">
        <v>1.83E-2</v>
      </c>
      <c r="I47">
        <v>199180</v>
      </c>
      <c r="J47" t="str">
        <f t="shared" si="5"/>
        <v>MMD;NYSE</v>
      </c>
    </row>
    <row r="48" spans="1:10" ht="15" thickBot="1" x14ac:dyDescent="0.35">
      <c r="A48" t="str">
        <f t="shared" si="3"/>
        <v>MFS Inv Gr Muni Tr </v>
      </c>
      <c r="B48" t="str">
        <f t="shared" si="6"/>
        <v>CXH</v>
      </c>
      <c r="C48" t="str">
        <f t="shared" si="4"/>
        <v>XCXHX</v>
      </c>
      <c r="D48" t="s">
        <v>63</v>
      </c>
      <c r="E48" s="1" t="s">
        <v>46</v>
      </c>
      <c r="F48">
        <f t="shared" si="7"/>
        <v>20</v>
      </c>
      <c r="G48">
        <f t="shared" si="8"/>
        <v>24</v>
      </c>
      <c r="H48" s="5">
        <v>2.3300000000000001E-2</v>
      </c>
      <c r="I48">
        <v>3123</v>
      </c>
      <c r="J48" t="str">
        <f t="shared" si="5"/>
        <v>CXH;NYSE</v>
      </c>
    </row>
    <row r="49" spans="1:10" ht="15" thickBot="1" x14ac:dyDescent="0.35">
      <c r="A49" t="str">
        <f t="shared" si="3"/>
        <v>Mgd Dur Inv Grd Muni </v>
      </c>
      <c r="B49" t="str">
        <f t="shared" si="6"/>
        <v>MZF</v>
      </c>
      <c r="C49" t="str">
        <f t="shared" si="4"/>
        <v>XMZFX</v>
      </c>
      <c r="D49" t="s">
        <v>63</v>
      </c>
      <c r="E49" s="1" t="s">
        <v>47</v>
      </c>
      <c r="F49">
        <f t="shared" si="7"/>
        <v>22</v>
      </c>
      <c r="G49">
        <f t="shared" si="8"/>
        <v>26</v>
      </c>
      <c r="H49" s="5">
        <v>1.35E-2</v>
      </c>
      <c r="I49">
        <v>89300</v>
      </c>
      <c r="J49" t="str">
        <f t="shared" si="5"/>
        <v>MZF;NYSE</v>
      </c>
    </row>
    <row r="50" spans="1:10" ht="15" thickBot="1" x14ac:dyDescent="0.35">
      <c r="A50" t="str">
        <f t="shared" si="3"/>
        <v>Nuveen AMT-Fr Qlty Mun I </v>
      </c>
      <c r="B50" t="str">
        <f t="shared" si="6"/>
        <v>NEA</v>
      </c>
      <c r="C50" t="str">
        <f t="shared" si="4"/>
        <v>XNEAX</v>
      </c>
      <c r="D50" t="s">
        <v>63</v>
      </c>
      <c r="E50" s="1" t="s">
        <v>48</v>
      </c>
      <c r="F50">
        <f t="shared" si="7"/>
        <v>26</v>
      </c>
      <c r="G50">
        <f t="shared" si="8"/>
        <v>30</v>
      </c>
      <c r="H50" s="5">
        <v>1.9400000000000001E-2</v>
      </c>
      <c r="I50">
        <v>82958</v>
      </c>
      <c r="J50" t="str">
        <f t="shared" si="5"/>
        <v>NEA;NYSE</v>
      </c>
    </row>
    <row r="51" spans="1:10" ht="15" thickBot="1" x14ac:dyDescent="0.35">
      <c r="A51" t="str">
        <f t="shared" si="3"/>
        <v>Nuveen AMT-Free Mu Cr I </v>
      </c>
      <c r="B51" t="str">
        <f t="shared" si="6"/>
        <v>NVG</v>
      </c>
      <c r="C51" t="str">
        <f t="shared" si="4"/>
        <v>XNVGX</v>
      </c>
      <c r="D51" t="s">
        <v>63</v>
      </c>
      <c r="E51" s="1" t="s">
        <v>49</v>
      </c>
      <c r="F51">
        <f t="shared" si="7"/>
        <v>25</v>
      </c>
      <c r="G51">
        <f t="shared" si="8"/>
        <v>29</v>
      </c>
      <c r="H51" s="5">
        <v>2.0400000000000001E-2</v>
      </c>
      <c r="I51">
        <v>75942</v>
      </c>
      <c r="J51" t="str">
        <f t="shared" si="5"/>
        <v>NVG;NYSE</v>
      </c>
    </row>
    <row r="52" spans="1:10" ht="15" thickBot="1" x14ac:dyDescent="0.35">
      <c r="A52" t="str">
        <f t="shared" si="3"/>
        <v>Nuveen Enh Muni Cr Inc </v>
      </c>
      <c r="B52" t="str">
        <f t="shared" si="6"/>
        <v>NZF</v>
      </c>
      <c r="C52" t="str">
        <f t="shared" si="4"/>
        <v>XNZFX</v>
      </c>
      <c r="D52" t="s">
        <v>63</v>
      </c>
      <c r="E52" s="1" t="s">
        <v>50</v>
      </c>
      <c r="F52">
        <f t="shared" si="7"/>
        <v>24</v>
      </c>
      <c r="G52">
        <f t="shared" si="8"/>
        <v>28</v>
      </c>
      <c r="H52" s="5">
        <v>2.7699999999999999E-2</v>
      </c>
      <c r="I52">
        <v>66486</v>
      </c>
      <c r="J52" t="str">
        <f t="shared" si="5"/>
        <v>NZF;NYSE</v>
      </c>
    </row>
    <row r="53" spans="1:10" ht="15" thickBot="1" x14ac:dyDescent="0.35">
      <c r="A53" t="str">
        <f t="shared" si="3"/>
        <v>Nuveen Enh Muni Val </v>
      </c>
      <c r="B53" t="str">
        <f t="shared" si="6"/>
        <v>NEV</v>
      </c>
      <c r="C53" t="str">
        <f t="shared" si="4"/>
        <v>XNEVX</v>
      </c>
      <c r="D53" t="s">
        <v>63</v>
      </c>
      <c r="E53" s="1" t="s">
        <v>51</v>
      </c>
      <c r="F53">
        <f t="shared" si="7"/>
        <v>21</v>
      </c>
      <c r="G53">
        <f t="shared" si="8"/>
        <v>25</v>
      </c>
      <c r="H53" s="5">
        <v>1.1399999999999999E-2</v>
      </c>
      <c r="I53">
        <v>176729</v>
      </c>
      <c r="J53" t="str">
        <f t="shared" si="5"/>
        <v>NEV;NYSE</v>
      </c>
    </row>
    <row r="54" spans="1:10" ht="15" thickBot="1" x14ac:dyDescent="0.35">
      <c r="A54" t="str">
        <f t="shared" si="3"/>
        <v>Nuveen Int Dur Mun Term </v>
      </c>
      <c r="B54" t="str">
        <f t="shared" si="6"/>
        <v>NID</v>
      </c>
      <c r="C54" t="str">
        <f t="shared" si="4"/>
        <v>XNIDX</v>
      </c>
      <c r="D54" t="s">
        <v>63</v>
      </c>
      <c r="E54" s="1" t="s">
        <v>52</v>
      </c>
      <c r="F54">
        <f t="shared" si="7"/>
        <v>25</v>
      </c>
      <c r="G54">
        <f t="shared" si="8"/>
        <v>29</v>
      </c>
      <c r="H54" s="5">
        <v>1.32E-2</v>
      </c>
      <c r="I54">
        <v>201832</v>
      </c>
      <c r="J54" t="str">
        <f t="shared" si="5"/>
        <v>NID;NYSE</v>
      </c>
    </row>
    <row r="55" spans="1:10" ht="15" thickBot="1" x14ac:dyDescent="0.35">
      <c r="A55" t="str">
        <f t="shared" si="3"/>
        <v>Nuveen Muni Value </v>
      </c>
      <c r="B55" t="str">
        <f t="shared" si="6"/>
        <v>NUV</v>
      </c>
      <c r="C55" t="str">
        <f t="shared" si="4"/>
        <v>XNUVX</v>
      </c>
      <c r="D55" t="s">
        <v>63</v>
      </c>
      <c r="E55" s="1" t="s">
        <v>53</v>
      </c>
      <c r="F55">
        <f t="shared" si="7"/>
        <v>19</v>
      </c>
      <c r="G55">
        <f t="shared" si="8"/>
        <v>23</v>
      </c>
      <c r="H55" s="5">
        <v>5.1999999999999998E-3</v>
      </c>
      <c r="I55">
        <v>2536</v>
      </c>
      <c r="J55" t="str">
        <f t="shared" si="5"/>
        <v>NUV;NYSE</v>
      </c>
    </row>
    <row r="56" spans="1:10" ht="15" thickBot="1" x14ac:dyDescent="0.35">
      <c r="A56" t="str">
        <f t="shared" si="3"/>
        <v>Nuveen Quality Muni Inc </v>
      </c>
      <c r="B56" t="str">
        <f t="shared" si="6"/>
        <v>NAD</v>
      </c>
      <c r="C56" t="str">
        <f t="shared" si="4"/>
        <v>XNADX</v>
      </c>
      <c r="D56" t="s">
        <v>63</v>
      </c>
      <c r="E56" s="1" t="s">
        <v>54</v>
      </c>
      <c r="F56">
        <f t="shared" si="7"/>
        <v>25</v>
      </c>
      <c r="G56">
        <f t="shared" si="8"/>
        <v>29</v>
      </c>
      <c r="H56" s="5">
        <v>1.95E-2</v>
      </c>
      <c r="I56">
        <v>42017</v>
      </c>
      <c r="J56" t="str">
        <f t="shared" si="5"/>
        <v>NAD;NYSE</v>
      </c>
    </row>
    <row r="57" spans="1:10" ht="15" thickBot="1" x14ac:dyDescent="0.35">
      <c r="A57" t="str">
        <f t="shared" si="3"/>
        <v>PIMCO Muni Income </v>
      </c>
      <c r="B57" t="str">
        <f t="shared" si="6"/>
        <v>PMF</v>
      </c>
      <c r="C57" t="str">
        <f t="shared" si="4"/>
        <v>XPMFX</v>
      </c>
      <c r="D57" t="s">
        <v>63</v>
      </c>
      <c r="E57" s="1" t="s">
        <v>55</v>
      </c>
      <c r="F57">
        <f t="shared" si="7"/>
        <v>19</v>
      </c>
      <c r="G57">
        <f t="shared" si="8"/>
        <v>23</v>
      </c>
      <c r="H57" s="5">
        <v>1.37E-2</v>
      </c>
      <c r="I57">
        <v>65642</v>
      </c>
      <c r="J57" t="str">
        <f t="shared" si="5"/>
        <v>PMF;NYSE</v>
      </c>
    </row>
    <row r="58" spans="1:10" ht="15" thickBot="1" x14ac:dyDescent="0.35">
      <c r="A58" t="str">
        <f t="shared" si="3"/>
        <v>Pimco Muni Income II </v>
      </c>
      <c r="B58" t="str">
        <f t="shared" si="6"/>
        <v>PML</v>
      </c>
      <c r="C58" t="str">
        <f t="shared" si="4"/>
        <v>XPMLX</v>
      </c>
      <c r="D58" t="s">
        <v>63</v>
      </c>
      <c r="E58" s="1" t="s">
        <v>56</v>
      </c>
      <c r="F58">
        <f t="shared" si="7"/>
        <v>22</v>
      </c>
      <c r="G58">
        <f t="shared" si="8"/>
        <v>26</v>
      </c>
      <c r="H58" s="5">
        <v>1.3000000000000001E-2</v>
      </c>
      <c r="I58">
        <v>78239</v>
      </c>
      <c r="J58" t="str">
        <f t="shared" si="5"/>
        <v>PML;NYSE</v>
      </c>
    </row>
    <row r="59" spans="1:10" ht="15" thickBot="1" x14ac:dyDescent="0.35">
      <c r="A59" t="str">
        <f t="shared" si="3"/>
        <v>PIMCO Muni Income III </v>
      </c>
      <c r="B59" t="str">
        <f t="shared" si="6"/>
        <v>PMX</v>
      </c>
      <c r="C59" t="s">
        <v>96</v>
      </c>
      <c r="D59" t="s">
        <v>63</v>
      </c>
      <c r="E59" s="1" t="s">
        <v>57</v>
      </c>
      <c r="F59">
        <f t="shared" si="7"/>
        <v>23</v>
      </c>
      <c r="G59">
        <f t="shared" si="8"/>
        <v>27</v>
      </c>
      <c r="H59" s="5">
        <v>1.3899999999999999E-2</v>
      </c>
      <c r="I59">
        <v>81383</v>
      </c>
      <c r="J59" t="str">
        <f t="shared" si="5"/>
        <v>PMX;NYSE</v>
      </c>
    </row>
    <row r="60" spans="1:10" ht="15" thickBot="1" x14ac:dyDescent="0.35">
      <c r="A60" t="str">
        <f t="shared" si="3"/>
        <v>Putnam Muni Oppty Trust </v>
      </c>
      <c r="B60" t="str">
        <f t="shared" si="6"/>
        <v>PMO</v>
      </c>
      <c r="C60" t="str">
        <f t="shared" si="4"/>
        <v>XPMOX</v>
      </c>
      <c r="D60" t="s">
        <v>63</v>
      </c>
      <c r="E60" s="1" t="s">
        <v>58</v>
      </c>
      <c r="F60">
        <f t="shared" si="7"/>
        <v>25</v>
      </c>
      <c r="G60">
        <f t="shared" si="8"/>
        <v>29</v>
      </c>
      <c r="H60" s="5">
        <v>1.1200000000000002E-2</v>
      </c>
      <c r="I60">
        <v>876</v>
      </c>
      <c r="J60" t="str">
        <f t="shared" si="5"/>
        <v>PMO;NYSE</v>
      </c>
    </row>
    <row r="61" spans="1:10" ht="15" thickBot="1" x14ac:dyDescent="0.35">
      <c r="A61" t="str">
        <f t="shared" si="3"/>
        <v>Western Asset Mgd Muni </v>
      </c>
      <c r="B61" t="str">
        <f t="shared" si="6"/>
        <v>MMU</v>
      </c>
      <c r="C61" t="str">
        <f t="shared" si="4"/>
        <v>XMMUX</v>
      </c>
      <c r="D61" t="s">
        <v>63</v>
      </c>
      <c r="E61" s="1" t="s">
        <v>59</v>
      </c>
      <c r="F61">
        <f t="shared" si="7"/>
        <v>24</v>
      </c>
      <c r="G61">
        <f t="shared" si="8"/>
        <v>28</v>
      </c>
      <c r="H61" s="5">
        <v>1.4800000000000001E-2</v>
      </c>
      <c r="I61">
        <v>3395</v>
      </c>
      <c r="J61" t="str">
        <f t="shared" si="5"/>
        <v>MMU;NYSE</v>
      </c>
    </row>
    <row r="62" spans="1:10" ht="15" thickBot="1" x14ac:dyDescent="0.35">
      <c r="A62" t="str">
        <f t="shared" si="3"/>
        <v>Western Asset Mun Prt </v>
      </c>
      <c r="B62" t="str">
        <f t="shared" si="6"/>
        <v>MNP</v>
      </c>
      <c r="C62" t="str">
        <f t="shared" si="4"/>
        <v>XMNPX</v>
      </c>
      <c r="D62" t="s">
        <v>63</v>
      </c>
      <c r="E62" s="2" t="s">
        <v>60</v>
      </c>
      <c r="F62">
        <f t="shared" si="7"/>
        <v>23</v>
      </c>
      <c r="G62">
        <f t="shared" si="8"/>
        <v>27</v>
      </c>
      <c r="H62" s="5">
        <v>1.8700000000000001E-2</v>
      </c>
      <c r="I62">
        <v>3455</v>
      </c>
      <c r="J62" t="str">
        <f t="shared" si="5"/>
        <v>MNP;NYSE</v>
      </c>
    </row>
    <row r="63" spans="1:10" ht="15" thickBot="1" x14ac:dyDescent="0.35">
      <c r="A63" t="str">
        <f t="shared" si="3"/>
        <v>Nuveen AMT-Fr Muni Val </v>
      </c>
      <c r="B63" t="str">
        <f t="shared" si="6"/>
        <v>NUW</v>
      </c>
      <c r="C63" t="str">
        <f t="shared" si="4"/>
        <v>XNUWX</v>
      </c>
      <c r="D63" t="s">
        <v>64</v>
      </c>
      <c r="E63" s="3" t="s">
        <v>68</v>
      </c>
      <c r="F63">
        <f t="shared" si="7"/>
        <v>24</v>
      </c>
      <c r="G63">
        <f t="shared" si="8"/>
        <v>28</v>
      </c>
      <c r="H63" s="5">
        <v>8.0999999999999996E-3</v>
      </c>
      <c r="I63">
        <v>126972</v>
      </c>
      <c r="J63" t="str">
        <f t="shared" si="5"/>
        <v>NUW;NYSE</v>
      </c>
    </row>
    <row r="64" spans="1:10" ht="15" thickBot="1" x14ac:dyDescent="0.35">
      <c r="A64" t="str">
        <f t="shared" si="3"/>
        <v>Nuveen Muni Income </v>
      </c>
      <c r="B64" t="str">
        <f t="shared" si="6"/>
        <v>NMI</v>
      </c>
      <c r="C64" t="str">
        <f t="shared" si="4"/>
        <v>XNMIX</v>
      </c>
      <c r="D64" t="s">
        <v>64</v>
      </c>
      <c r="E64" s="1" t="s">
        <v>69</v>
      </c>
      <c r="F64">
        <f t="shared" si="7"/>
        <v>20</v>
      </c>
      <c r="G64">
        <f t="shared" si="8"/>
        <v>24</v>
      </c>
      <c r="H64" s="5">
        <v>7.9000000000000008E-3</v>
      </c>
      <c r="I64">
        <v>2721</v>
      </c>
      <c r="J64" t="str">
        <f t="shared" si="5"/>
        <v>NMI;NYSE</v>
      </c>
    </row>
    <row r="65" spans="1:10" ht="15" thickBot="1" x14ac:dyDescent="0.35">
      <c r="A65" t="str">
        <f t="shared" si="3"/>
        <v>Nuveen Sel Mat Muni </v>
      </c>
      <c r="B65" t="str">
        <f t="shared" si="6"/>
        <v>NIM</v>
      </c>
      <c r="C65" t="str">
        <f t="shared" si="4"/>
        <v>XNIMX</v>
      </c>
      <c r="D65" t="s">
        <v>64</v>
      </c>
      <c r="E65" s="1" t="s">
        <v>70</v>
      </c>
      <c r="F65">
        <f t="shared" si="7"/>
        <v>21</v>
      </c>
      <c r="G65">
        <f t="shared" si="8"/>
        <v>25</v>
      </c>
      <c r="H65" s="5">
        <v>5.7999999999999996E-3</v>
      </c>
      <c r="I65">
        <v>3409</v>
      </c>
      <c r="J65" t="str">
        <f t="shared" si="5"/>
        <v>NIM;NYSE</v>
      </c>
    </row>
    <row r="66" spans="1:10" ht="15" thickBot="1" x14ac:dyDescent="0.35">
      <c r="A66" t="str">
        <f t="shared" si="3"/>
        <v>Nuveen Sel Tx-Free Inc </v>
      </c>
      <c r="B66" t="str">
        <f t="shared" ref="B66:B79" si="9">MID(E66,F66+1,G66-F66-1)</f>
        <v>NXP</v>
      </c>
      <c r="C66" t="str">
        <f t="shared" si="4"/>
        <v>XNXPX</v>
      </c>
      <c r="D66" t="s">
        <v>64</v>
      </c>
      <c r="E66" s="1" t="s">
        <v>71</v>
      </c>
      <c r="F66">
        <f t="shared" ref="F66:F79" si="10">FIND("(",$E66)</f>
        <v>24</v>
      </c>
      <c r="G66">
        <f t="shared" ref="G66:G79" si="11">FIND(")",$E66)</f>
        <v>28</v>
      </c>
      <c r="H66" s="5">
        <v>2.7000000000000001E-3</v>
      </c>
      <c r="I66">
        <v>3332</v>
      </c>
      <c r="J66" t="str">
        <f t="shared" si="5"/>
        <v>NXP;NYSE</v>
      </c>
    </row>
    <row r="67" spans="1:10" ht="15" thickBot="1" x14ac:dyDescent="0.35">
      <c r="A67" t="str">
        <f t="shared" ref="A67:A79" si="12">LEFT(E67,F67-1)</f>
        <v>Nuveen Sel Tx-Free Inc 2 </v>
      </c>
      <c r="B67" t="str">
        <f t="shared" si="9"/>
        <v>NXQ</v>
      </c>
      <c r="C67" t="str">
        <f t="shared" ref="C67:C79" si="13">"X"&amp;B67&amp;"X"</f>
        <v>XNXQX</v>
      </c>
      <c r="D67" t="s">
        <v>64</v>
      </c>
      <c r="E67" s="1" t="s">
        <v>72</v>
      </c>
      <c r="F67">
        <f t="shared" si="10"/>
        <v>26</v>
      </c>
      <c r="G67">
        <f t="shared" si="11"/>
        <v>30</v>
      </c>
      <c r="H67" s="5">
        <v>3.2000000000000002E-3</v>
      </c>
      <c r="I67">
        <v>3347</v>
      </c>
      <c r="J67" t="str">
        <f t="shared" ref="J67:J79" si="14">B67&amp;";NYSE"</f>
        <v>NXQ;NYSE</v>
      </c>
    </row>
    <row r="68" spans="1:10" ht="15" thickBot="1" x14ac:dyDescent="0.35">
      <c r="A68" t="str">
        <f t="shared" si="12"/>
        <v>Nuveen Sel Tx-Free Inc 3 </v>
      </c>
      <c r="B68" t="str">
        <f t="shared" si="9"/>
        <v>NXR</v>
      </c>
      <c r="C68" t="str">
        <f t="shared" si="13"/>
        <v>XNXRX</v>
      </c>
      <c r="D68" t="s">
        <v>64</v>
      </c>
      <c r="E68" s="1" t="s">
        <v>73</v>
      </c>
      <c r="F68">
        <f t="shared" si="10"/>
        <v>26</v>
      </c>
      <c r="G68">
        <f t="shared" si="11"/>
        <v>30</v>
      </c>
      <c r="H68" s="5">
        <v>3.3E-3</v>
      </c>
      <c r="I68">
        <v>3402</v>
      </c>
      <c r="J68" t="str">
        <f t="shared" si="14"/>
        <v>NXR;NYSE</v>
      </c>
    </row>
    <row r="69" spans="1:10" ht="15" thickBot="1" x14ac:dyDescent="0.35">
      <c r="A69" t="str">
        <f t="shared" si="12"/>
        <v>Westn Asst Mu Def Opp Tr </v>
      </c>
      <c r="B69" t="str">
        <f t="shared" si="9"/>
        <v>MTT</v>
      </c>
      <c r="C69" t="str">
        <f t="shared" si="13"/>
        <v>XMTTX</v>
      </c>
      <c r="D69" t="s">
        <v>64</v>
      </c>
      <c r="E69" s="2" t="s">
        <v>74</v>
      </c>
      <c r="F69">
        <f t="shared" si="10"/>
        <v>26</v>
      </c>
      <c r="G69">
        <f t="shared" si="11"/>
        <v>30</v>
      </c>
      <c r="H69" s="5">
        <v>6.0000000000000001E-3</v>
      </c>
      <c r="I69">
        <v>171950</v>
      </c>
      <c r="J69" t="str">
        <f t="shared" si="14"/>
        <v>MTT;NYSE</v>
      </c>
    </row>
    <row r="70" spans="1:10" ht="15" thickBot="1" x14ac:dyDescent="0.35">
      <c r="A70" t="str">
        <f t="shared" si="12"/>
        <v>BlackRock Mun Int Dur </v>
      </c>
      <c r="B70" t="str">
        <f t="shared" si="9"/>
        <v>MUI</v>
      </c>
      <c r="C70" t="str">
        <f t="shared" si="13"/>
        <v>XMUIX</v>
      </c>
      <c r="D70" t="s">
        <v>65</v>
      </c>
      <c r="E70" s="3" t="s">
        <v>75</v>
      </c>
      <c r="F70">
        <f t="shared" si="10"/>
        <v>23</v>
      </c>
      <c r="G70">
        <f t="shared" si="11"/>
        <v>27</v>
      </c>
      <c r="H70" s="5">
        <v>1.89E-2</v>
      </c>
      <c r="I70">
        <v>89280</v>
      </c>
      <c r="J70" t="str">
        <f t="shared" si="14"/>
        <v>MUI;NYSE</v>
      </c>
    </row>
    <row r="71" spans="1:10" ht="15" thickBot="1" x14ac:dyDescent="0.35">
      <c r="A71" t="str">
        <f t="shared" si="12"/>
        <v>BlackRock Mun NY Int Dur </v>
      </c>
      <c r="B71" t="str">
        <f t="shared" si="9"/>
        <v>MNE</v>
      </c>
      <c r="C71" t="str">
        <f t="shared" si="13"/>
        <v>XMNEX</v>
      </c>
      <c r="D71" t="s">
        <v>65</v>
      </c>
      <c r="E71" s="1" t="s">
        <v>76</v>
      </c>
      <c r="F71">
        <f t="shared" si="10"/>
        <v>26</v>
      </c>
      <c r="G71">
        <f t="shared" si="11"/>
        <v>30</v>
      </c>
      <c r="H71" s="5">
        <v>2.0799999999999999E-2</v>
      </c>
      <c r="I71">
        <v>89281</v>
      </c>
      <c r="J71" t="str">
        <f t="shared" si="14"/>
        <v>MNE;NYSE</v>
      </c>
    </row>
    <row r="72" spans="1:10" ht="15" thickBot="1" x14ac:dyDescent="0.35">
      <c r="A72" t="str">
        <f t="shared" si="12"/>
        <v>BlackRock Muni 2018 </v>
      </c>
      <c r="B72" t="str">
        <f t="shared" si="9"/>
        <v>BPK</v>
      </c>
      <c r="C72" t="str">
        <f t="shared" si="13"/>
        <v>XBPKX</v>
      </c>
      <c r="D72" t="s">
        <v>65</v>
      </c>
      <c r="E72" s="1" t="s">
        <v>77</v>
      </c>
      <c r="F72">
        <f t="shared" si="10"/>
        <v>21</v>
      </c>
      <c r="G72">
        <f t="shared" si="11"/>
        <v>25</v>
      </c>
      <c r="H72" s="5">
        <v>1.1000000000000001E-3</v>
      </c>
      <c r="I72">
        <v>72747</v>
      </c>
      <c r="J72" t="str">
        <f t="shared" si="14"/>
        <v>BPK;NYSE</v>
      </c>
    </row>
    <row r="73" spans="1:10" ht="15" thickBot="1" x14ac:dyDescent="0.35">
      <c r="A73" t="str">
        <f t="shared" si="12"/>
        <v>BlackRock Muni 2020 </v>
      </c>
      <c r="B73" t="str">
        <f t="shared" si="9"/>
        <v>BKK</v>
      </c>
      <c r="C73" t="str">
        <f t="shared" si="13"/>
        <v>XBKKX</v>
      </c>
      <c r="D73" t="s">
        <v>65</v>
      </c>
      <c r="E73" s="1" t="s">
        <v>78</v>
      </c>
      <c r="F73">
        <f t="shared" si="10"/>
        <v>21</v>
      </c>
      <c r="G73">
        <f t="shared" si="11"/>
        <v>25</v>
      </c>
      <c r="H73" s="5">
        <v>5.47E-3</v>
      </c>
      <c r="I73">
        <v>92062</v>
      </c>
      <c r="J73" t="str">
        <f t="shared" si="14"/>
        <v>BKK;NYSE</v>
      </c>
    </row>
    <row r="74" spans="1:10" ht="15" thickBot="1" x14ac:dyDescent="0.35">
      <c r="A74" t="str">
        <f t="shared" si="12"/>
        <v>Neuberger CA Intmdt Muni </v>
      </c>
      <c r="B74" t="str">
        <f t="shared" si="9"/>
        <v>NBW</v>
      </c>
      <c r="C74" t="str">
        <f t="shared" si="13"/>
        <v>XNBWX</v>
      </c>
      <c r="D74" t="s">
        <v>65</v>
      </c>
      <c r="E74" s="1" t="s">
        <v>79</v>
      </c>
      <c r="F74">
        <f t="shared" si="10"/>
        <v>26</v>
      </c>
      <c r="G74">
        <f t="shared" si="11"/>
        <v>30</v>
      </c>
      <c r="H74" s="5">
        <v>2.7000000000000003E-2</v>
      </c>
      <c r="I74">
        <v>79344</v>
      </c>
      <c r="J74" t="str">
        <f t="shared" si="14"/>
        <v>NBW;NYSE</v>
      </c>
    </row>
    <row r="75" spans="1:10" ht="15" thickBot="1" x14ac:dyDescent="0.35">
      <c r="A75" t="str">
        <f t="shared" si="12"/>
        <v>Neuberger Intmdt Muni </v>
      </c>
      <c r="B75" t="str">
        <f t="shared" si="9"/>
        <v>NBH</v>
      </c>
      <c r="C75" t="str">
        <f t="shared" si="13"/>
        <v>XNBHX</v>
      </c>
      <c r="D75" t="s">
        <v>65</v>
      </c>
      <c r="E75" s="1" t="s">
        <v>80</v>
      </c>
      <c r="F75">
        <f t="shared" si="10"/>
        <v>23</v>
      </c>
      <c r="G75">
        <f t="shared" si="11"/>
        <v>27</v>
      </c>
      <c r="H75" s="5">
        <v>2.29E-2</v>
      </c>
      <c r="I75">
        <v>80613</v>
      </c>
      <c r="J75" t="str">
        <f t="shared" si="14"/>
        <v>NBH;NYSE</v>
      </c>
    </row>
    <row r="76" spans="1:10" ht="15" thickBot="1" x14ac:dyDescent="0.35">
      <c r="A76" t="str">
        <f t="shared" si="12"/>
        <v>Neuberger NY Intmdt Muni </v>
      </c>
      <c r="B76" t="str">
        <f t="shared" si="9"/>
        <v>NBO</v>
      </c>
      <c r="C76" t="str">
        <f t="shared" si="13"/>
        <v>XNBOX</v>
      </c>
      <c r="D76" t="s">
        <v>65</v>
      </c>
      <c r="E76" s="1" t="s">
        <v>81</v>
      </c>
      <c r="F76">
        <f t="shared" si="10"/>
        <v>26</v>
      </c>
      <c r="G76">
        <f t="shared" si="11"/>
        <v>30</v>
      </c>
      <c r="H76" s="5">
        <v>2.69E-2</v>
      </c>
      <c r="I76">
        <v>79345</v>
      </c>
      <c r="J76" t="str">
        <f t="shared" si="14"/>
        <v>NBO;NYSE</v>
      </c>
    </row>
    <row r="77" spans="1:10" ht="15" thickBot="1" x14ac:dyDescent="0.35">
      <c r="A77" t="str">
        <f t="shared" si="12"/>
        <v>Nuveen Int Dur Qlty Muni </v>
      </c>
      <c r="B77" t="str">
        <f t="shared" si="9"/>
        <v>NIQ</v>
      </c>
      <c r="C77" t="str">
        <f t="shared" si="13"/>
        <v>XNIQX</v>
      </c>
      <c r="D77" t="s">
        <v>65</v>
      </c>
      <c r="E77" s="1" t="s">
        <v>82</v>
      </c>
      <c r="F77">
        <f t="shared" si="10"/>
        <v>26</v>
      </c>
      <c r="G77">
        <f t="shared" si="11"/>
        <v>30</v>
      </c>
      <c r="H77" s="5">
        <v>1.2800000000000001E-2</v>
      </c>
      <c r="I77">
        <v>202340</v>
      </c>
      <c r="J77" t="str">
        <f t="shared" si="14"/>
        <v>NIQ;NYSE</v>
      </c>
    </row>
    <row r="78" spans="1:10" ht="15" thickBot="1" x14ac:dyDescent="0.35">
      <c r="A78" t="str">
        <f t="shared" si="12"/>
        <v>Nuveen Muni 2021 Tgt Trm </v>
      </c>
      <c r="B78" t="str">
        <f t="shared" si="9"/>
        <v>NHA</v>
      </c>
      <c r="C78" t="str">
        <f t="shared" si="13"/>
        <v>XNHAX</v>
      </c>
      <c r="D78" t="s">
        <v>65</v>
      </c>
      <c r="E78" s="1" t="s">
        <v>83</v>
      </c>
      <c r="F78">
        <f t="shared" si="10"/>
        <v>26</v>
      </c>
      <c r="G78">
        <f t="shared" si="11"/>
        <v>30</v>
      </c>
      <c r="H78" s="5">
        <v>1.5300000000000001E-2</v>
      </c>
      <c r="I78">
        <v>214748</v>
      </c>
      <c r="J78" t="str">
        <f t="shared" si="14"/>
        <v>NHA;NYSE</v>
      </c>
    </row>
    <row r="79" spans="1:10" ht="15" thickBot="1" x14ac:dyDescent="0.35">
      <c r="A79" t="str">
        <f t="shared" si="12"/>
        <v>Western Asset Int Muni </v>
      </c>
      <c r="B79" t="str">
        <f t="shared" si="9"/>
        <v>SBI</v>
      </c>
      <c r="C79" t="str">
        <f t="shared" si="13"/>
        <v>XSBIX</v>
      </c>
      <c r="D79" t="s">
        <v>65</v>
      </c>
      <c r="E79" s="2" t="s">
        <v>84</v>
      </c>
      <c r="F79">
        <f t="shared" si="10"/>
        <v>24</v>
      </c>
      <c r="G79">
        <f t="shared" si="11"/>
        <v>28</v>
      </c>
      <c r="H79" s="5">
        <v>1.5600000000000001E-2</v>
      </c>
      <c r="I79">
        <v>3331</v>
      </c>
      <c r="J79" t="str">
        <f t="shared" si="14"/>
        <v>SBI;NYSE</v>
      </c>
    </row>
  </sheetData>
  <hyperlinks>
    <hyperlink ref="E2" r:id="rId1" display="http://www.wsj.com/public/quotes/main.html?type=djn&amp;symbol=AFB"/>
    <hyperlink ref="E3" r:id="rId2" display="http://www.wsj.com/public/quotes/main.html?type=djn&amp;symbol=BKN"/>
    <hyperlink ref="E4" r:id="rId3" display="http://www.wsj.com/public/quotes/main.html?type=djn&amp;symbol=BTA"/>
    <hyperlink ref="E5" r:id="rId4" display="http://www.wsj.com/public/quotes/main.html?type=djn&amp;symbol=BTT"/>
    <hyperlink ref="E6" r:id="rId5" display="http://www.wsj.com/public/quotes/main.html?type=djn&amp;symbol=BBK"/>
    <hyperlink ref="E7" r:id="rId6" display="http://www.wsj.com/public/quotes/main.html?type=djn&amp;symbol=BFK"/>
    <hyperlink ref="E8" r:id="rId7" display="http://www.wsj.com/public/quotes/main.html?type=djn&amp;symbol=BLE"/>
    <hyperlink ref="E9" r:id="rId8" display="http://www.wsj.com/public/quotes/main.html?type=djn&amp;symbol=BBF"/>
    <hyperlink ref="E10" r:id="rId9" display="http://www.wsj.com/public/quotes/main.html?type=djn&amp;symbol=BYM"/>
    <hyperlink ref="E11" r:id="rId10" display="http://www.wsj.com/public/quotes/main.html?type=djn&amp;symbol=BAF"/>
    <hyperlink ref="E12" r:id="rId11" display="http://www.wsj.com/public/quotes/main.html?type=djn&amp;symbol=MEN"/>
    <hyperlink ref="E13" r:id="rId12" display="http://www.wsj.com/public/quotes/main.html?type=djn&amp;symbol=MUH"/>
    <hyperlink ref="E14" r:id="rId13" display="http://www.wsj.com/public/quotes/main.html?type=djn&amp;symbol=MFL"/>
    <hyperlink ref="E15" r:id="rId14" display="http://www.wsj.com/public/quotes/main.html?type=djn&amp;symbol=MUS"/>
    <hyperlink ref="E16" r:id="rId15" display="http://www.wsj.com/public/quotes/main.html?type=djn&amp;symbol=MUE"/>
    <hyperlink ref="E17" r:id="rId16" display="http://www.wsj.com/public/quotes/main.html?type=djn&amp;symbol=MHD"/>
    <hyperlink ref="E18" r:id="rId17" display="http://www.wsj.com/public/quotes/main.html?type=djn&amp;symbol=MVF"/>
    <hyperlink ref="E19" r:id="rId18" display="http://www.wsj.com/public/quotes/main.html?type=djn&amp;symbol=MVT"/>
    <hyperlink ref="E20" r:id="rId19" display="http://www.wsj.com/public/quotes/main.html?type=djn&amp;symbol=MYD"/>
    <hyperlink ref="E21" r:id="rId20" display="http://www.wsj.com/public/quotes/main.html?type=djn&amp;symbol=MFT"/>
    <hyperlink ref="E22" r:id="rId21" display="http://www.wsj.com/public/quotes/main.html?type=djn&amp;symbol=MQY"/>
    <hyperlink ref="E23" r:id="rId22" display="http://www.wsj.com/public/quotes/main.html?type=djn&amp;symbol=MQT"/>
    <hyperlink ref="E24" r:id="rId23" display="http://www.wsj.com/public/quotes/main.html?type=djn&amp;symbol=MYI"/>
    <hyperlink ref="E25" r:id="rId24" display="http://www.wsj.com/public/quotes/main.html?type=djn&amp;symbol=MYF"/>
    <hyperlink ref="E26" r:id="rId25" display="http://www.wsj.com/public/quotes/main.html?type=djn&amp;symbol=BSD"/>
    <hyperlink ref="E27" r:id="rId26" display="http://www.wsj.com/public/quotes/main.html?type=djn&amp;symbol=VFL"/>
    <hyperlink ref="E28" r:id="rId27" display="http://www.wsj.com/public/quotes/main.html?type=djn&amp;symbol=DMB"/>
    <hyperlink ref="E29" r:id="rId28" display="http://www.wsj.com/public/quotes/main.html?type=djn&amp;symbol=DMF"/>
    <hyperlink ref="E30" r:id="rId29" display="http://www.wsj.com/public/quotes/main.html?type=djn&amp;symbol=DSM"/>
    <hyperlink ref="E31" r:id="rId30" display="http://www.wsj.com/public/quotes/main.html?type=djn&amp;symbol=LEO"/>
    <hyperlink ref="E32" r:id="rId31" display="http://www.wsj.com/public/quotes/main.html?type=djn&amp;symbol=DTF"/>
    <hyperlink ref="E33" r:id="rId32" display="http://www.wsj.com/public/quotes/main.html?type=djn&amp;symbol=KTF"/>
    <hyperlink ref="E34" r:id="rId33" display="http://www.wsj.com/public/quotes/main.html?type=djn&amp;symbol=ETX"/>
    <hyperlink ref="E35" r:id="rId34" display="http://www.wsj.com/public/quotes/main.html?type=djn&amp;symbol=EIM"/>
    <hyperlink ref="E36" r:id="rId35" display="http://www.wsj.com/public/quotes/main.html?type=djn&amp;symbol=EIV"/>
    <hyperlink ref="E37" r:id="rId36" display="http://www.wsj.com/public/quotes/main.html?type=djn&amp;symbol=EVN"/>
    <hyperlink ref="E38" r:id="rId37" display="http://www.wsj.com/public/quotes/main.html?type=djn&amp;symbol=EOT"/>
    <hyperlink ref="E39" r:id="rId38" display="http://www.wsj.com/public/quotes/main.html?type=djn&amp;symbol=EXD"/>
    <hyperlink ref="E40" r:id="rId39" display="http://www.wsj.com/public/quotes/main.html?type=djn&amp;symbol=FMN"/>
    <hyperlink ref="E41" r:id="rId40" display="http://www.wsj.com/public/quotes/main.html?type=djn&amp;symbol=VKI"/>
    <hyperlink ref="E42" r:id="rId41" display="http://www.wsj.com/public/quotes/main.html?type=djn&amp;symbol=VMO"/>
    <hyperlink ref="E43" r:id="rId42" display="http://www.wsj.com/public/quotes/main.html?type=djn&amp;symbol=VKQ"/>
    <hyperlink ref="E44" r:id="rId43" display="http://www.wsj.com/public/quotes/main.html?type=djn&amp;symbol=IQI"/>
    <hyperlink ref="E45" r:id="rId44" display="http://www.wsj.com/public/quotes/main.html?type=djn&amp;symbol=VGM"/>
    <hyperlink ref="E46" r:id="rId45" display="http://www.wsj.com/public/quotes/main.html?type=djn&amp;symbol=IIM"/>
    <hyperlink ref="E47" r:id="rId46" display="http://www.wsj.com/public/quotes/main.html?type=djn&amp;symbol=MMD"/>
    <hyperlink ref="E48" r:id="rId47" display="http://www.wsj.com/public/quotes/main.html?type=djn&amp;symbol=CXH"/>
    <hyperlink ref="E49" r:id="rId48" display="http://www.wsj.com/public/quotes/main.html?type=djn&amp;symbol=MZF"/>
    <hyperlink ref="E50" r:id="rId49" display="http://www.wsj.com/public/quotes/main.html?type=djn&amp;symbol=NEA"/>
    <hyperlink ref="E51" r:id="rId50" display="http://www.wsj.com/public/quotes/main.html?type=djn&amp;symbol=NVG"/>
    <hyperlink ref="E52" r:id="rId51" display="http://www.wsj.com/public/quotes/main.html?type=djn&amp;symbol=NZF"/>
    <hyperlink ref="E53" r:id="rId52" display="http://www.wsj.com/public/quotes/main.html?type=djn&amp;symbol=NEV"/>
    <hyperlink ref="E54" r:id="rId53" display="http://www.wsj.com/public/quotes/main.html?type=djn&amp;symbol=NID"/>
    <hyperlink ref="E55" r:id="rId54" display="http://www.wsj.com/public/quotes/main.html?type=djn&amp;symbol=NUV"/>
    <hyperlink ref="E56" r:id="rId55" display="http://www.wsj.com/public/quotes/main.html?type=djn&amp;symbol=NAD"/>
    <hyperlink ref="E57" r:id="rId56" display="http://www.wsj.com/public/quotes/main.html?type=djn&amp;symbol=PMF"/>
    <hyperlink ref="E58" r:id="rId57" display="http://www.wsj.com/public/quotes/main.html?type=djn&amp;symbol=PML"/>
    <hyperlink ref="E59" r:id="rId58" display="http://www.wsj.com/public/quotes/main.html?type=djn&amp;symbol=PMX"/>
    <hyperlink ref="E60" r:id="rId59" display="http://www.wsj.com/public/quotes/main.html?type=djn&amp;symbol=PMO"/>
    <hyperlink ref="E61" r:id="rId60" display="http://www.wsj.com/public/quotes/main.html?type=djn&amp;symbol=MMU"/>
    <hyperlink ref="E62" r:id="rId61" display="http://www.wsj.com/public/quotes/main.html?type=djn&amp;symbol=MNP"/>
    <hyperlink ref="E63" r:id="rId62" display="http://www.wsj.com/public/quotes/main.html?type=djn&amp;symbol=NUW"/>
    <hyperlink ref="E64" r:id="rId63" display="http://www.wsj.com/public/quotes/main.html?type=djn&amp;symbol=NMI"/>
    <hyperlink ref="E65" r:id="rId64" display="http://www.wsj.com/public/quotes/main.html?type=djn&amp;symbol=NIM"/>
    <hyperlink ref="E66" r:id="rId65" display="http://www.wsj.com/public/quotes/main.html?type=djn&amp;symbol=NXP"/>
    <hyperlink ref="E67" r:id="rId66" display="http://www.wsj.com/public/quotes/main.html?type=djn&amp;symbol=NXQ"/>
    <hyperlink ref="E68" r:id="rId67" display="http://www.wsj.com/public/quotes/main.html?type=djn&amp;symbol=NXR"/>
    <hyperlink ref="E69" r:id="rId68" display="http://www.wsj.com/public/quotes/main.html?type=djn&amp;symbol=MTT"/>
    <hyperlink ref="E70" r:id="rId69" display="http://www.wsj.com/public/quotes/main.html?type=djn&amp;symbol=MUI"/>
    <hyperlink ref="E71" r:id="rId70" display="http://www.wsj.com/public/quotes/main.html?type=djn&amp;symbol=MNE"/>
    <hyperlink ref="E72" r:id="rId71" display="http://www.wsj.com/public/quotes/main.html?type=djn&amp;symbol=BPK"/>
    <hyperlink ref="E73" r:id="rId72" display="http://www.wsj.com/public/quotes/main.html?type=djn&amp;symbol=BKK"/>
    <hyperlink ref="E74" r:id="rId73" display="http://www.wsj.com/public/quotes/main.html?type=djn&amp;symbol=NBW"/>
    <hyperlink ref="E75" r:id="rId74" display="http://www.wsj.com/public/quotes/main.html?type=djn&amp;symbol=NBH"/>
    <hyperlink ref="E76" r:id="rId75" display="http://www.wsj.com/public/quotes/main.html?type=djn&amp;symbol=NBO"/>
    <hyperlink ref="E77" r:id="rId76" display="http://www.wsj.com/public/quotes/main.html?type=djn&amp;symbol=NIQ"/>
    <hyperlink ref="E78" r:id="rId77" display="http://www.wsj.com/public/quotes/main.html?type=djn&amp;symbol=NHA"/>
    <hyperlink ref="E79" r:id="rId78" display="http://www.wsj.com/public/quotes/main.html?type=djn&amp;symbol=SBI"/>
  </hyperlinks>
  <pageMargins left="0.7" right="0.7" top="0.75" bottom="0.75" header="0.3" footer="0.3"/>
  <pageSetup orientation="portrait" horizontalDpi="4294967293" verticalDpi="4294967293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4" x14ac:dyDescent="0.3"/>
  <cols>
    <col min="1" max="1" width="31.332031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87</v>
      </c>
      <c r="B2" t="s">
        <v>63</v>
      </c>
    </row>
    <row r="3" spans="1:2" x14ac:dyDescent="0.3">
      <c r="A3" t="s">
        <v>86</v>
      </c>
      <c r="B3" t="s">
        <v>64</v>
      </c>
    </row>
    <row r="4" spans="1:2" x14ac:dyDescent="0.3">
      <c r="A4" t="s">
        <v>85</v>
      </c>
      <c r="B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3"/>
  <sheetData>
    <row r="1" spans="1:1" x14ac:dyDescent="0.3">
      <c r="A1" t="s">
        <v>89</v>
      </c>
    </row>
    <row r="2" spans="1:1" x14ac:dyDescent="0.3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FundList</vt:lpstr>
      <vt:lpstr>Classes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2018-07-04T12:42:30Z</dcterms:created>
  <dcterms:modified xsi:type="dcterms:W3CDTF">2018-08-08T23:05:42Z</dcterms:modified>
</cp:coreProperties>
</file>