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4v1d\Desktop\Laboratorio de Electrónica Analógica\LabAnalogicaGraficas\GIT\Laboratorio_Electronica_Analogica\Experimento4\"/>
    </mc:Choice>
  </mc:AlternateContent>
  <xr:revisionPtr revIDLastSave="0" documentId="13_ncr:1_{1EB6A731-D689-47EA-A312-5A1A3CC361CB}" xr6:coauthVersionLast="47" xr6:coauthVersionMax="47" xr10:uidLastSave="{00000000-0000-0000-0000-000000000000}"/>
  <bookViews>
    <workbookView xWindow="-21720" yWindow="2490" windowWidth="21840" windowHeight="13740" xr2:uid="{BC2675FC-CE57-4EDB-8B41-636BD7DBAF3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8" i="1" l="1"/>
  <c r="O28" i="1"/>
  <c r="N28" i="1"/>
  <c r="M28" i="1"/>
  <c r="P27" i="1"/>
  <c r="O27" i="1"/>
  <c r="N27" i="1"/>
  <c r="M27" i="1"/>
  <c r="P26" i="1"/>
  <c r="O26" i="1"/>
  <c r="N26" i="1"/>
  <c r="M26" i="1"/>
  <c r="P25" i="1"/>
  <c r="O25" i="1"/>
  <c r="N25" i="1"/>
  <c r="M25" i="1"/>
  <c r="S17" i="1"/>
  <c r="S18" i="1"/>
  <c r="S19" i="1"/>
  <c r="Q17" i="1"/>
  <c r="Q18" i="1"/>
  <c r="Q19" i="1"/>
  <c r="S16" i="1"/>
  <c r="Q16" i="1"/>
  <c r="O17" i="1"/>
  <c r="O18" i="1"/>
  <c r="O19" i="1"/>
  <c r="O16" i="1"/>
  <c r="E28" i="1"/>
  <c r="E26" i="1"/>
  <c r="E27" i="1"/>
  <c r="E25" i="1"/>
  <c r="K17" i="1"/>
  <c r="H26" i="1" s="1"/>
  <c r="K18" i="1"/>
  <c r="H27" i="1" s="1"/>
  <c r="K19" i="1"/>
  <c r="H28" i="1" s="1"/>
  <c r="K16" i="1"/>
  <c r="H25" i="1" s="1"/>
  <c r="I17" i="1"/>
  <c r="G26" i="1" s="1"/>
  <c r="I18" i="1"/>
  <c r="G27" i="1" s="1"/>
  <c r="I19" i="1"/>
  <c r="G28" i="1" s="1"/>
  <c r="I16" i="1"/>
  <c r="G25" i="1" s="1"/>
  <c r="G17" i="1"/>
  <c r="F26" i="1" s="1"/>
  <c r="G18" i="1"/>
  <c r="F27" i="1" s="1"/>
  <c r="G19" i="1"/>
  <c r="F28" i="1" s="1"/>
  <c r="G16" i="1"/>
  <c r="F25" i="1" s="1"/>
</calcChain>
</file>

<file path=xl/sharedStrings.xml><?xml version="1.0" encoding="utf-8"?>
<sst xmlns="http://schemas.openxmlformats.org/spreadsheetml/2006/main" count="38" uniqueCount="18">
  <si>
    <t>Tabla 2: Resultados Experimentales</t>
  </si>
  <si>
    <t>Tabla 1: Valores de resistencia utilizados</t>
  </si>
  <si>
    <t>Componente</t>
  </si>
  <si>
    <t>Valor requerido</t>
  </si>
  <si>
    <t>valor medido</t>
  </si>
  <si>
    <t>R1</t>
  </si>
  <si>
    <t>R2</t>
  </si>
  <si>
    <t>Tabla 2: Resultados Simulados</t>
  </si>
  <si>
    <t>Vce</t>
  </si>
  <si>
    <t>corriente base 50uA</t>
  </si>
  <si>
    <t>vr2</t>
  </si>
  <si>
    <t>ic</t>
  </si>
  <si>
    <t>corriente base 100uA</t>
  </si>
  <si>
    <t>corriente base 150uA</t>
  </si>
  <si>
    <t>Datos para graficos</t>
  </si>
  <si>
    <t>ic1</t>
  </si>
  <si>
    <t>ic2</t>
  </si>
  <si>
    <t>ic3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</si>
</sst>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1" fontId="0" fillId="0" borderId="1" xfId="0" applyNumberFormat="1" applyBorder="1"/>
    <xf numFmtId="0" fontId="0" fillId="0" borderId="0" xfId="0" applyBorder="1"/>
    <xf numFmtId="0" fontId="0" fillId="0" borderId="1" xfId="0" applyBorder="1" applyAlignment="1"/>
    <xf numFmtId="0" fontId="0" fillId="0" borderId="0" xfId="0" applyFont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Hoja1!$E$25:$E$28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Hoja1!$F$25:$F$28</c:f>
              <c:numCache>
                <c:formatCode>0.00E+00</c:formatCode>
                <c:ptCount val="4"/>
                <c:pt idx="0">
                  <c:v>8.1000000000000013E-3</c:v>
                </c:pt>
                <c:pt idx="1">
                  <c:v>8.3099999999999997E-3</c:v>
                </c:pt>
                <c:pt idx="2">
                  <c:v>8.5299999999999994E-3</c:v>
                </c:pt>
                <c:pt idx="3">
                  <c:v>8.7399999999999995E-3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70-48C3-B3AA-0D1DD4BFB66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Hoja1!$E$25:$E$28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Hoja1!$G$25:$G$28</c:f>
              <c:numCache>
                <c:formatCode>General</c:formatCode>
                <c:ptCount val="4"/>
                <c:pt idx="0">
                  <c:v>1.55E-2</c:v>
                </c:pt>
                <c:pt idx="1">
                  <c:v>1.5900000000000001E-2</c:v>
                </c:pt>
                <c:pt idx="2">
                  <c:v>1.6299999999999999E-2</c:v>
                </c:pt>
                <c:pt idx="3">
                  <c:v>1.67E-2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70-48C3-B3AA-0D1DD4BFB66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Hoja1!$E$25:$E$28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Hoja1!$H$25:$H$28</c:f>
              <c:numCache>
                <c:formatCode>General</c:formatCode>
                <c:ptCount val="4"/>
                <c:pt idx="0">
                  <c:v>2.2700000000000001E-2</c:v>
                </c:pt>
                <c:pt idx="1">
                  <c:v>2.3300000000000001E-2</c:v>
                </c:pt>
                <c:pt idx="2">
                  <c:v>2.3900000000000001E-2</c:v>
                </c:pt>
                <c:pt idx="3">
                  <c:v>2.4500000000000001E-2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70-48C3-B3AA-0D1DD4BFB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078111"/>
        <c:axId val="164078527"/>
      </c:lineChart>
      <c:catAx>
        <c:axId val="16407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78527"/>
        <c:crosses val="autoZero"/>
        <c:auto val="1"/>
        <c:lblAlgn val="ctr"/>
        <c:lblOffset val="100"/>
        <c:noMultiLvlLbl val="0"/>
      </c:catAx>
      <c:valAx>
        <c:axId val="16407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78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Hoja1!$E$25:$E$28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Hoja1!$N$25:$N$28</c:f>
              <c:numCache>
                <c:formatCode>0.00E+00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32-4C77-ABD4-ECF67AF8B3F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Hoja1!$E$25:$E$28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Hoja1!$O$25:$O$28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32-4C77-ABD4-ECF67AF8B3F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Hoja1!$E$25:$E$28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Hoja1!$P$25:$P$28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32-4C77-ABD4-ECF67AF8B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078111"/>
        <c:axId val="164078527"/>
      </c:lineChart>
      <c:catAx>
        <c:axId val="16407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78527"/>
        <c:crosses val="autoZero"/>
        <c:auto val="1"/>
        <c:lblAlgn val="ctr"/>
        <c:lblOffset val="100"/>
        <c:noMultiLvlLbl val="0"/>
      </c:catAx>
      <c:valAx>
        <c:axId val="16407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78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297739</xdr:colOff>
      <xdr:row>31</xdr:row>
      <xdr:rowOff>127843</xdr:rowOff>
    </xdr:from>
    <xdr:to>
      <xdr:col>8</xdr:col>
      <xdr:colOff>66796</xdr:colOff>
      <xdr:row>44</xdr:row>
      <xdr:rowOff>117232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FF92D8B-B3C4-4CF3-9878-16A5C45F9C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67566" y="6033343"/>
          <a:ext cx="3307961" cy="2465889"/>
        </a:xfrm>
        <a:prstGeom prst="rect">
          <a:avLst/>
        </a:prstGeom>
      </xdr:spPr>
    </xdr:pic>
    <xdr:clientData/>
  </xdr:twoCellAnchor>
  <xdr:twoCellAnchor>
    <xdr:from>
      <xdr:col>0</xdr:col>
      <xdr:colOff>223472</xdr:colOff>
      <xdr:row>31</xdr:row>
      <xdr:rowOff>20516</xdr:rowOff>
    </xdr:from>
    <xdr:to>
      <xdr:col>4</xdr:col>
      <xdr:colOff>25645</xdr:colOff>
      <xdr:row>45</xdr:row>
      <xdr:rowOff>96716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BC190F1-BA8A-494F-9619-F249F97204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21981</xdr:colOff>
      <xdr:row>31</xdr:row>
      <xdr:rowOff>7326</xdr:rowOff>
    </xdr:from>
    <xdr:to>
      <xdr:col>18</xdr:col>
      <xdr:colOff>21981</xdr:colOff>
      <xdr:row>45</xdr:row>
      <xdr:rowOff>83526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0981B79-B9F0-4E61-B382-29721EA957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234462</xdr:colOff>
      <xdr:row>45</xdr:row>
      <xdr:rowOff>95249</xdr:rowOff>
    </xdr:from>
    <xdr:to>
      <xdr:col>9</xdr:col>
      <xdr:colOff>29307</xdr:colOff>
      <xdr:row>62</xdr:row>
      <xdr:rowOff>8904</xdr:rowOff>
    </xdr:to>
    <xdr:pic>
      <xdr:nvPicPr>
        <xdr:cNvPr id="5" name="Imagen 4" descr="Regiones de operación del transistor de juntura bipolar (BJT) – Aula 2.0">
          <a:extLst>
            <a:ext uri="{FF2B5EF4-FFF2-40B4-BE49-F238E27FC236}">
              <a16:creationId xmlns:a16="http://schemas.microsoft.com/office/drawing/2014/main" id="{0DF33438-A804-4815-8BB6-3FAA47F7A2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4289" y="8667749"/>
          <a:ext cx="4183672" cy="3152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D5ADF-CA08-4656-B2FF-638AB5387C9A}">
  <dimension ref="D3:S54"/>
  <sheetViews>
    <sheetView tabSelected="1" topLeftCell="A37" zoomScale="130" zoomScaleNormal="130" workbookViewId="0">
      <selection activeCell="J43" sqref="J43"/>
    </sheetView>
  </sheetViews>
  <sheetFormatPr baseColWidth="10" defaultRowHeight="15" x14ac:dyDescent="0.25"/>
  <cols>
    <col min="4" max="4" width="37.28515625" bestFit="1" customWidth="1"/>
    <col min="5" max="5" width="12.5703125" bestFit="1" customWidth="1"/>
    <col min="6" max="6" width="15" bestFit="1" customWidth="1"/>
    <col min="7" max="7" width="12.7109375" bestFit="1" customWidth="1"/>
    <col min="8" max="10" width="12.7109375" customWidth="1"/>
    <col min="12" max="12" width="32.7109375" bestFit="1" customWidth="1"/>
  </cols>
  <sheetData>
    <row r="3" spans="4:19" x14ac:dyDescent="0.25">
      <c r="D3" t="s">
        <v>1</v>
      </c>
    </row>
    <row r="5" spans="4:19" x14ac:dyDescent="0.25">
      <c r="E5" s="1" t="s">
        <v>2</v>
      </c>
      <c r="F5" s="1" t="s">
        <v>3</v>
      </c>
      <c r="G5" s="1" t="s">
        <v>4</v>
      </c>
      <c r="H5" s="3"/>
      <c r="I5" s="3"/>
      <c r="J5" s="3"/>
    </row>
    <row r="6" spans="4:19" x14ac:dyDescent="0.25">
      <c r="E6" s="1" t="s">
        <v>5</v>
      </c>
      <c r="F6" s="2">
        <v>33000</v>
      </c>
      <c r="G6" s="1"/>
      <c r="H6" s="3"/>
      <c r="I6" s="3"/>
      <c r="J6" s="3"/>
    </row>
    <row r="7" spans="4:19" x14ac:dyDescent="0.25">
      <c r="E7" s="1" t="s">
        <v>6</v>
      </c>
      <c r="F7" s="1">
        <v>100</v>
      </c>
      <c r="G7" s="1"/>
      <c r="H7" s="3"/>
      <c r="I7" s="3"/>
      <c r="J7" s="3"/>
    </row>
    <row r="13" spans="4:19" x14ac:dyDescent="0.25">
      <c r="D13" t="s">
        <v>7</v>
      </c>
      <c r="L13" t="s">
        <v>0</v>
      </c>
    </row>
    <row r="14" spans="4:19" x14ac:dyDescent="0.25">
      <c r="E14" s="6" t="s">
        <v>8</v>
      </c>
      <c r="F14" s="6" t="s">
        <v>9</v>
      </c>
      <c r="G14" s="6"/>
      <c r="H14" s="6" t="s">
        <v>12</v>
      </c>
      <c r="I14" s="6"/>
      <c r="J14" s="6" t="s">
        <v>13</v>
      </c>
      <c r="K14" s="6"/>
      <c r="M14" s="6" t="s">
        <v>8</v>
      </c>
      <c r="N14" s="6" t="s">
        <v>9</v>
      </c>
      <c r="O14" s="6"/>
      <c r="P14" s="6" t="s">
        <v>12</v>
      </c>
      <c r="Q14" s="6"/>
      <c r="R14" s="6" t="s">
        <v>13</v>
      </c>
      <c r="S14" s="6"/>
    </row>
    <row r="15" spans="4:19" x14ac:dyDescent="0.25">
      <c r="E15" s="6"/>
      <c r="F15" s="1" t="s">
        <v>10</v>
      </c>
      <c r="G15" s="1" t="s">
        <v>11</v>
      </c>
      <c r="H15" s="1" t="s">
        <v>10</v>
      </c>
      <c r="I15" s="1" t="s">
        <v>11</v>
      </c>
      <c r="J15" s="1" t="s">
        <v>10</v>
      </c>
      <c r="K15" s="1" t="s">
        <v>11</v>
      </c>
      <c r="M15" s="6"/>
      <c r="N15" s="1" t="s">
        <v>10</v>
      </c>
      <c r="O15" s="1" t="s">
        <v>11</v>
      </c>
      <c r="P15" s="1" t="s">
        <v>10</v>
      </c>
      <c r="Q15" s="1" t="s">
        <v>11</v>
      </c>
      <c r="R15" s="1" t="s">
        <v>10</v>
      </c>
      <c r="S15" s="1" t="s">
        <v>11</v>
      </c>
    </row>
    <row r="16" spans="4:19" x14ac:dyDescent="0.25">
      <c r="E16" s="1">
        <v>2</v>
      </c>
      <c r="F16" s="2">
        <v>0.81</v>
      </c>
      <c r="G16" s="2">
        <f>F16/$F$7</f>
        <v>8.1000000000000013E-3</v>
      </c>
      <c r="H16" s="1">
        <v>1.55</v>
      </c>
      <c r="I16" s="1">
        <f>H16/$F$7</f>
        <v>1.55E-2</v>
      </c>
      <c r="J16" s="1">
        <v>2.27</v>
      </c>
      <c r="K16" s="1">
        <f>J16/$F$7</f>
        <v>2.2700000000000001E-2</v>
      </c>
      <c r="M16" s="1">
        <v>2</v>
      </c>
      <c r="N16" s="1"/>
      <c r="O16" s="1" t="e">
        <f>N16/$G$7</f>
        <v>#DIV/0!</v>
      </c>
      <c r="P16" s="1"/>
      <c r="Q16" s="1" t="e">
        <f>P16/$G$7</f>
        <v>#DIV/0!</v>
      </c>
      <c r="R16" s="1"/>
      <c r="S16" s="1" t="e">
        <f>R16/$G$7</f>
        <v>#DIV/0!</v>
      </c>
    </row>
    <row r="17" spans="5:19" x14ac:dyDescent="0.25">
      <c r="E17" s="1">
        <v>4</v>
      </c>
      <c r="F17" s="2">
        <v>0.83099999999999996</v>
      </c>
      <c r="G17" s="2">
        <f t="shared" ref="G17:G19" si="0">F17/$F$7</f>
        <v>8.3099999999999997E-3</v>
      </c>
      <c r="H17" s="1">
        <v>1.59</v>
      </c>
      <c r="I17" s="1">
        <f t="shared" ref="I17:I19" si="1">H17/$F$7</f>
        <v>1.5900000000000001E-2</v>
      </c>
      <c r="J17" s="1">
        <v>2.33</v>
      </c>
      <c r="K17" s="1">
        <f t="shared" ref="K17:K19" si="2">J17/$F$7</f>
        <v>2.3300000000000001E-2</v>
      </c>
      <c r="M17" s="1">
        <v>4</v>
      </c>
      <c r="N17" s="1"/>
      <c r="O17" s="1" t="e">
        <f t="shared" ref="O17:O19" si="3">N17/$G$7</f>
        <v>#DIV/0!</v>
      </c>
      <c r="P17" s="1"/>
      <c r="Q17" s="1" t="e">
        <f t="shared" ref="Q17:Q19" si="4">P17/$G$7</f>
        <v>#DIV/0!</v>
      </c>
      <c r="R17" s="1"/>
      <c r="S17" s="1" t="e">
        <f t="shared" ref="S17:S19" si="5">R17/$G$7</f>
        <v>#DIV/0!</v>
      </c>
    </row>
    <row r="18" spans="5:19" x14ac:dyDescent="0.25">
      <c r="E18" s="1">
        <v>6</v>
      </c>
      <c r="F18" s="2">
        <v>0.85299999999999998</v>
      </c>
      <c r="G18" s="2">
        <f t="shared" si="0"/>
        <v>8.5299999999999994E-3</v>
      </c>
      <c r="H18" s="1">
        <v>1.63</v>
      </c>
      <c r="I18" s="1">
        <f t="shared" si="1"/>
        <v>1.6299999999999999E-2</v>
      </c>
      <c r="J18" s="1">
        <v>2.39</v>
      </c>
      <c r="K18" s="1">
        <f t="shared" si="2"/>
        <v>2.3900000000000001E-2</v>
      </c>
      <c r="M18" s="1">
        <v>6</v>
      </c>
      <c r="N18" s="1"/>
      <c r="O18" s="1" t="e">
        <f t="shared" si="3"/>
        <v>#DIV/0!</v>
      </c>
      <c r="P18" s="1"/>
      <c r="Q18" s="1" t="e">
        <f t="shared" si="4"/>
        <v>#DIV/0!</v>
      </c>
      <c r="R18" s="1"/>
      <c r="S18" s="1" t="e">
        <f t="shared" si="5"/>
        <v>#DIV/0!</v>
      </c>
    </row>
    <row r="19" spans="5:19" x14ac:dyDescent="0.25">
      <c r="E19" s="1">
        <v>8</v>
      </c>
      <c r="F19" s="2">
        <v>0.874</v>
      </c>
      <c r="G19" s="2">
        <f t="shared" si="0"/>
        <v>8.7399999999999995E-3</v>
      </c>
      <c r="H19" s="1">
        <v>1.67</v>
      </c>
      <c r="I19" s="1">
        <f t="shared" si="1"/>
        <v>1.67E-2</v>
      </c>
      <c r="J19" s="1">
        <v>2.4500000000000002</v>
      </c>
      <c r="K19" s="1">
        <f t="shared" si="2"/>
        <v>2.4500000000000001E-2</v>
      </c>
      <c r="M19" s="1">
        <v>8</v>
      </c>
      <c r="N19" s="1"/>
      <c r="O19" s="1" t="e">
        <f t="shared" si="3"/>
        <v>#DIV/0!</v>
      </c>
      <c r="P19" s="1"/>
      <c r="Q19" s="1" t="e">
        <f t="shared" si="4"/>
        <v>#DIV/0!</v>
      </c>
      <c r="R19" s="1"/>
      <c r="S19" s="1" t="e">
        <f t="shared" si="5"/>
        <v>#DIV/0!</v>
      </c>
    </row>
    <row r="22" spans="5:19" x14ac:dyDescent="0.25">
      <c r="E22" t="s">
        <v>14</v>
      </c>
      <c r="M22" t="s">
        <v>14</v>
      </c>
    </row>
    <row r="24" spans="5:19" x14ac:dyDescent="0.25">
      <c r="E24" s="4" t="s">
        <v>8</v>
      </c>
      <c r="F24" s="4" t="s">
        <v>15</v>
      </c>
      <c r="G24" s="4" t="s">
        <v>16</v>
      </c>
      <c r="H24" s="4" t="s">
        <v>17</v>
      </c>
      <c r="M24" s="4" t="s">
        <v>8</v>
      </c>
      <c r="N24" s="4" t="s">
        <v>15</v>
      </c>
      <c r="O24" s="4" t="s">
        <v>16</v>
      </c>
      <c r="P24" s="4" t="s">
        <v>17</v>
      </c>
    </row>
    <row r="25" spans="5:19" x14ac:dyDescent="0.25">
      <c r="E25" s="1">
        <f>E16</f>
        <v>2</v>
      </c>
      <c r="F25" s="2">
        <f>G16</f>
        <v>8.1000000000000013E-3</v>
      </c>
      <c r="G25" s="1">
        <f>I16</f>
        <v>1.55E-2</v>
      </c>
      <c r="H25" s="1">
        <f>K16</f>
        <v>2.2700000000000001E-2</v>
      </c>
      <c r="M25" s="1">
        <f>M16</f>
        <v>2</v>
      </c>
      <c r="N25" s="2" t="e">
        <f>O16</f>
        <v>#DIV/0!</v>
      </c>
      <c r="O25" s="1" t="e">
        <f>Q16</f>
        <v>#DIV/0!</v>
      </c>
      <c r="P25" s="1" t="e">
        <f>S16</f>
        <v>#DIV/0!</v>
      </c>
    </row>
    <row r="26" spans="5:19" x14ac:dyDescent="0.25">
      <c r="E26" s="1">
        <f t="shared" ref="E26:E27" si="6">E17</f>
        <v>4</v>
      </c>
      <c r="F26" s="2">
        <f t="shared" ref="F26:F28" si="7">G17</f>
        <v>8.3099999999999997E-3</v>
      </c>
      <c r="G26" s="1">
        <f t="shared" ref="G26:G28" si="8">I17</f>
        <v>1.5900000000000001E-2</v>
      </c>
      <c r="H26" s="1">
        <f t="shared" ref="H26:H28" si="9">K17</f>
        <v>2.3300000000000001E-2</v>
      </c>
      <c r="M26" s="1">
        <f t="shared" ref="M26:M27" si="10">M17</f>
        <v>4</v>
      </c>
      <c r="N26" s="2" t="e">
        <f t="shared" ref="N26:N28" si="11">O17</f>
        <v>#DIV/0!</v>
      </c>
      <c r="O26" s="1" t="e">
        <f t="shared" ref="O26:O28" si="12">Q17</f>
        <v>#DIV/0!</v>
      </c>
      <c r="P26" s="1" t="e">
        <f t="shared" ref="P26:P28" si="13">S17</f>
        <v>#DIV/0!</v>
      </c>
    </row>
    <row r="27" spans="5:19" x14ac:dyDescent="0.25">
      <c r="E27" s="1">
        <f t="shared" si="6"/>
        <v>6</v>
      </c>
      <c r="F27" s="2">
        <f t="shared" si="7"/>
        <v>8.5299999999999994E-3</v>
      </c>
      <c r="G27" s="1">
        <f t="shared" si="8"/>
        <v>1.6299999999999999E-2</v>
      </c>
      <c r="H27" s="1">
        <f t="shared" si="9"/>
        <v>2.3900000000000001E-2</v>
      </c>
      <c r="M27" s="1">
        <f t="shared" si="10"/>
        <v>6</v>
      </c>
      <c r="N27" s="2" t="e">
        <f t="shared" si="11"/>
        <v>#DIV/0!</v>
      </c>
      <c r="O27" s="1" t="e">
        <f t="shared" si="12"/>
        <v>#DIV/0!</v>
      </c>
      <c r="P27" s="1" t="e">
        <f t="shared" si="13"/>
        <v>#DIV/0!</v>
      </c>
    </row>
    <row r="28" spans="5:19" x14ac:dyDescent="0.25">
      <c r="E28" s="1">
        <f>E19</f>
        <v>8</v>
      </c>
      <c r="F28" s="2">
        <f t="shared" si="7"/>
        <v>8.7399999999999995E-3</v>
      </c>
      <c r="G28" s="1">
        <f t="shared" si="8"/>
        <v>1.67E-2</v>
      </c>
      <c r="H28" s="1">
        <f t="shared" si="9"/>
        <v>2.4500000000000001E-2</v>
      </c>
      <c r="M28" s="1">
        <f>M19</f>
        <v>8</v>
      </c>
      <c r="N28" s="2" t="e">
        <f t="shared" si="11"/>
        <v>#DIV/0!</v>
      </c>
      <c r="O28" s="1" t="e">
        <f t="shared" si="12"/>
        <v>#DIV/0!</v>
      </c>
      <c r="P28" s="1" t="e">
        <f t="shared" si="13"/>
        <v>#DIV/0!</v>
      </c>
    </row>
    <row r="54" spans="12:12" x14ac:dyDescent="0.25">
      <c r="L54" s="5"/>
    </row>
  </sheetData>
  <mergeCells count="8">
    <mergeCell ref="P14:Q14"/>
    <mergeCell ref="R14:S14"/>
    <mergeCell ref="E14:E15"/>
    <mergeCell ref="F14:G14"/>
    <mergeCell ref="H14:I14"/>
    <mergeCell ref="J14:K14"/>
    <mergeCell ref="M14:M15"/>
    <mergeCell ref="N14:O1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Duarte</dc:creator>
  <cp:lastModifiedBy>David Duarte</cp:lastModifiedBy>
  <dcterms:created xsi:type="dcterms:W3CDTF">2021-08-23T01:55:52Z</dcterms:created>
  <dcterms:modified xsi:type="dcterms:W3CDTF">2021-08-24T17:11:24Z</dcterms:modified>
</cp:coreProperties>
</file>