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4v1d\Desktop\Laboratorio de Electrónica Analógica\LabAnalogicaGraficas\GIT\Laboratorio_Electronica_Analogica\Experimento3\"/>
    </mc:Choice>
  </mc:AlternateContent>
  <xr:revisionPtr revIDLastSave="0" documentId="13_ncr:1_{5E4D2391-E4F6-4E6A-B6C0-9C645B782099}" xr6:coauthVersionLast="47" xr6:coauthVersionMax="47" xr10:uidLastSave="{00000000-0000-0000-0000-000000000000}"/>
  <bookViews>
    <workbookView xWindow="-21720" yWindow="2490" windowWidth="21840" windowHeight="13740" xr2:uid="{B4B063E6-B581-448E-9936-48B9BAD0E9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U19" i="1"/>
  <c r="U20" i="1"/>
  <c r="U21" i="1"/>
  <c r="U17" i="1"/>
  <c r="W17" i="1"/>
  <c r="W18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U29" i="1"/>
  <c r="U30" i="1"/>
  <c r="U31" i="1"/>
  <c r="U32" i="1"/>
  <c r="U28" i="1"/>
  <c r="V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X17" i="1"/>
  <c r="Y17" i="1"/>
  <c r="Z17" i="1"/>
  <c r="V17" i="1"/>
  <c r="J11" i="1"/>
  <c r="J10" i="1"/>
  <c r="J9" i="1"/>
</calcChain>
</file>

<file path=xl/sharedStrings.xml><?xml version="1.0" encoding="utf-8"?>
<sst xmlns="http://schemas.openxmlformats.org/spreadsheetml/2006/main" count="50" uniqueCount="20">
  <si>
    <t>Tabla 1 : Valores de resistencia utilizados</t>
  </si>
  <si>
    <t>Resistencia</t>
  </si>
  <si>
    <t>Valor Requerido</t>
  </si>
  <si>
    <t>Valor Medido</t>
  </si>
  <si>
    <t>R1</t>
  </si>
  <si>
    <t>R2</t>
  </si>
  <si>
    <t>RL</t>
  </si>
  <si>
    <t>ERROR</t>
  </si>
  <si>
    <t>Tabla 2: Resultados simulados</t>
  </si>
  <si>
    <t>VS (V)</t>
  </si>
  <si>
    <t>vout</t>
  </si>
  <si>
    <t>IL</t>
  </si>
  <si>
    <t>IS</t>
  </si>
  <si>
    <t>IZ</t>
  </si>
  <si>
    <t>VR1</t>
  </si>
  <si>
    <t>Tabla 2: Resultados Experimentales</t>
  </si>
  <si>
    <t>Tabla 2: Porcentajes de error</t>
  </si>
  <si>
    <t>Tabla 3: Resultados simulados</t>
  </si>
  <si>
    <t>Tabla 3: Porcentajes de error</t>
  </si>
  <si>
    <t>Tabla 3: Resultados experimentales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</si>
</sst>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/>
    <xf numFmtId="17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Hoja1!$F$34:$F$38</c:f>
              <c:numCache>
                <c:formatCode>General</c:formatCode>
                <c:ptCount val="5"/>
                <c:pt idx="0">
                  <c:v>5.08</c:v>
                </c:pt>
                <c:pt idx="1">
                  <c:v>5.08</c:v>
                </c:pt>
                <c:pt idx="2">
                  <c:v>5.08</c:v>
                </c:pt>
                <c:pt idx="3">
                  <c:v>5.0599999999999996</c:v>
                </c:pt>
                <c:pt idx="4">
                  <c:v>3.75</c:v>
                </c:pt>
              </c:numCache>
            </c:numRef>
          </c:xVal>
          <c:yVal>
            <c:numRef>
              <c:f>Hoja1!$G$34:$G$38</c:f>
              <c:numCache>
                <c:formatCode>General</c:formatCode>
                <c:ptCount val="5"/>
                <c:pt idx="0" formatCode="0.00E+0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399-A62E-363F9180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88352"/>
        <c:axId val="1724388768"/>
      </c:scatterChart>
      <c:valAx>
        <c:axId val="1724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8768"/>
        <c:crosses val="autoZero"/>
        <c:crossBetween val="midCat"/>
      </c:valAx>
      <c:valAx>
        <c:axId val="1724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Hoja1!$N$34:$N$38</c:f>
              <c:numCache>
                <c:formatCode>General</c:formatCode>
                <c:ptCount val="5"/>
                <c:pt idx="0">
                  <c:v>5.093</c:v>
                </c:pt>
                <c:pt idx="1">
                  <c:v>5.0839999999999996</c:v>
                </c:pt>
                <c:pt idx="2">
                  <c:v>5.0709999999999997</c:v>
                </c:pt>
                <c:pt idx="3">
                  <c:v>5.0519999999999996</c:v>
                </c:pt>
                <c:pt idx="4">
                  <c:v>3.7309999999999999</c:v>
                </c:pt>
              </c:numCache>
            </c:numRef>
          </c:xVal>
          <c:yVal>
            <c:numRef>
              <c:f>Hoja1!$O$34:$O$38</c:f>
              <c:numCache>
                <c:formatCode>General</c:formatCode>
                <c:ptCount val="5"/>
                <c:pt idx="0" formatCode="0.00E+00">
                  <c:v>1003</c:v>
                </c:pt>
                <c:pt idx="1">
                  <c:v>750.15700000000004</c:v>
                </c:pt>
                <c:pt idx="2">
                  <c:v>500.49299999999999</c:v>
                </c:pt>
                <c:pt idx="3">
                  <c:v>250.131</c:v>
                </c:pt>
                <c:pt idx="4">
                  <c:v>100.395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4B-A328-67E59C8E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10224"/>
        <c:axId val="1724811472"/>
      </c:scatterChart>
      <c:valAx>
        <c:axId val="17248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11472"/>
        <c:crosses val="autoZero"/>
        <c:crossBetween val="midCat"/>
      </c:valAx>
      <c:valAx>
        <c:axId val="17248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39</xdr:row>
      <xdr:rowOff>80962</xdr:rowOff>
    </xdr:from>
    <xdr:to>
      <xdr:col>10</xdr:col>
      <xdr:colOff>352425</xdr:colOff>
      <xdr:row>53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B4675D-E9C0-4153-B116-CD6253592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90487</xdr:rowOff>
    </xdr:from>
    <xdr:to>
      <xdr:col>19</xdr:col>
      <xdr:colOff>0</xdr:colOff>
      <xdr:row>53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CFBB26-86DE-414C-954C-BF343909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9089-42E4-45F4-9C7A-2DD3ABCE32B1}">
  <dimension ref="F6:Z38"/>
  <sheetViews>
    <sheetView tabSelected="1" topLeftCell="E19" workbookViewId="0">
      <selection activeCell="O34" sqref="O34:O38"/>
    </sheetView>
  </sheetViews>
  <sheetFormatPr baseColWidth="10" defaultRowHeight="15" x14ac:dyDescent="0.25"/>
  <cols>
    <col min="7" max="7" width="15.42578125" bestFit="1" customWidth="1"/>
    <col min="8" max="8" width="13" bestFit="1" customWidth="1"/>
    <col min="22" max="22" width="12.5703125" bestFit="1" customWidth="1"/>
  </cols>
  <sheetData>
    <row r="6" spans="6:26" x14ac:dyDescent="0.25">
      <c r="F6" t="s">
        <v>0</v>
      </c>
    </row>
    <row r="8" spans="6:26" x14ac:dyDescent="0.25">
      <c r="F8" s="2" t="s">
        <v>1</v>
      </c>
      <c r="G8" s="2" t="s">
        <v>2</v>
      </c>
      <c r="H8" s="2" t="s">
        <v>3</v>
      </c>
      <c r="J8" s="3" t="s">
        <v>7</v>
      </c>
    </row>
    <row r="9" spans="6:26" x14ac:dyDescent="0.25">
      <c r="F9" s="2" t="s">
        <v>4</v>
      </c>
      <c r="G9" s="2">
        <v>220</v>
      </c>
      <c r="H9" s="2">
        <v>217.1</v>
      </c>
      <c r="J9" s="1">
        <f>(ABS(G9-H9)/G9)*100</f>
        <v>1.3181818181818208</v>
      </c>
    </row>
    <row r="10" spans="6:26" x14ac:dyDescent="0.25">
      <c r="F10" s="2" t="s">
        <v>5</v>
      </c>
      <c r="G10" s="2">
        <v>1000</v>
      </c>
      <c r="H10" s="2">
        <v>984.95</v>
      </c>
      <c r="J10" s="1">
        <f>(ABS(G10-H10)/G10)*100</f>
        <v>1.5049999999999955</v>
      </c>
    </row>
    <row r="11" spans="6:26" x14ac:dyDescent="0.25">
      <c r="F11" s="2" t="s">
        <v>6</v>
      </c>
      <c r="G11" s="2">
        <v>2200</v>
      </c>
      <c r="H11" s="2">
        <v>2173.5500000000002</v>
      </c>
      <c r="J11" s="1">
        <f>(ABS(G11-H11)/G11)*100</f>
        <v>1.2022727272727189</v>
      </c>
    </row>
    <row r="14" spans="6:26" x14ac:dyDescent="0.25">
      <c r="F14" s="4" t="s">
        <v>8</v>
      </c>
      <c r="N14" t="s">
        <v>15</v>
      </c>
      <c r="U14" t="s">
        <v>16</v>
      </c>
    </row>
    <row r="16" spans="6:26" x14ac:dyDescent="0.25">
      <c r="F16" s="2" t="s">
        <v>9</v>
      </c>
      <c r="G16" s="2" t="s">
        <v>10</v>
      </c>
      <c r="H16" s="2" t="s">
        <v>11</v>
      </c>
      <c r="I16" s="2" t="s">
        <v>14</v>
      </c>
      <c r="J16" s="2" t="s">
        <v>12</v>
      </c>
      <c r="K16" s="3" t="s">
        <v>13</v>
      </c>
      <c r="N16" s="2" t="s">
        <v>9</v>
      </c>
      <c r="O16" s="2" t="s">
        <v>10</v>
      </c>
      <c r="P16" s="2" t="s">
        <v>11</v>
      </c>
      <c r="Q16" s="2" t="s">
        <v>14</v>
      </c>
      <c r="R16" s="2" t="s">
        <v>12</v>
      </c>
      <c r="S16" s="3" t="s">
        <v>13</v>
      </c>
      <c r="U16" s="2" t="s">
        <v>9</v>
      </c>
      <c r="V16" s="2" t="s">
        <v>10</v>
      </c>
      <c r="W16" s="2" t="s">
        <v>11</v>
      </c>
      <c r="X16" s="2" t="s">
        <v>14</v>
      </c>
      <c r="Y16" s="2" t="s">
        <v>12</v>
      </c>
      <c r="Z16" s="3" t="s">
        <v>13</v>
      </c>
    </row>
    <row r="17" spans="6:26" x14ac:dyDescent="0.25">
      <c r="F17" s="2">
        <v>2</v>
      </c>
      <c r="G17" s="2">
        <v>1.8149999999999999</v>
      </c>
      <c r="H17" s="5">
        <v>8.2600000000000002E-4</v>
      </c>
      <c r="I17" s="5">
        <v>0.18118000000000001</v>
      </c>
      <c r="J17" s="5">
        <v>8.2600000000000002E-4</v>
      </c>
      <c r="K17" s="6">
        <v>6.6799999999999998E-12</v>
      </c>
      <c r="N17" s="2">
        <v>2.0499999999999998</v>
      </c>
      <c r="O17" s="2">
        <v>1.8152299999999999</v>
      </c>
      <c r="P17" s="5">
        <v>8.43E-4</v>
      </c>
      <c r="Q17" s="5">
        <v>0.18118300000000001</v>
      </c>
      <c r="R17" s="5">
        <v>8.43E-4</v>
      </c>
      <c r="S17" s="6">
        <v>6.8699999999999996E-12</v>
      </c>
      <c r="U17" s="7">
        <f>(ABS(F17-N17)/F17)*100</f>
        <v>2.4999999999999911</v>
      </c>
      <c r="V17" s="7">
        <f>(ABS(G17-O17)/G17)*100</f>
        <v>1.2672176308537326E-2</v>
      </c>
      <c r="W17" s="7">
        <f t="shared" ref="W17:W21" si="0">(ABS(H17-P17)/H17)*100</f>
        <v>2.0581113801452759</v>
      </c>
      <c r="X17" s="7">
        <f t="shared" ref="W17:Z17" si="1">(ABS(I17-Q17)/I17)*100</f>
        <v>1.6558118997698423E-3</v>
      </c>
      <c r="Y17" s="7">
        <f t="shared" si="1"/>
        <v>2.0581113801452759</v>
      </c>
      <c r="Z17" s="7">
        <f t="shared" si="1"/>
        <v>2.8443113772455062</v>
      </c>
    </row>
    <row r="18" spans="6:26" x14ac:dyDescent="0.25">
      <c r="F18" s="2">
        <v>4</v>
      </c>
      <c r="G18" s="2">
        <v>3.64</v>
      </c>
      <c r="H18" s="5">
        <v>1.65E-3</v>
      </c>
      <c r="I18" s="5">
        <v>0.36363000000000001</v>
      </c>
      <c r="J18" s="5">
        <v>1.65E-3</v>
      </c>
      <c r="K18" s="6">
        <v>8.6699999999999992E-12</v>
      </c>
      <c r="N18" s="2">
        <v>4.0119999999999996</v>
      </c>
      <c r="O18" s="2">
        <v>3.6339999999999999</v>
      </c>
      <c r="P18" s="5">
        <v>1.6800000000000001E-3</v>
      </c>
      <c r="Q18" s="5">
        <v>0.36327900000000002</v>
      </c>
      <c r="R18" s="5">
        <v>1.6800000000000001E-3</v>
      </c>
      <c r="S18" s="6">
        <v>8.6999999999999997E-12</v>
      </c>
      <c r="U18" s="7">
        <f t="shared" ref="U18:U21" si="2">(ABS(F18-N18)/F18)*100</f>
        <v>0.29999999999998916</v>
      </c>
      <c r="V18" s="7">
        <f t="shared" ref="V18:V21" si="3">(ABS(G18-O18)/G18)*100</f>
        <v>0.16483516483517108</v>
      </c>
      <c r="W18" s="7">
        <f t="shared" si="0"/>
        <v>1.818181818181823</v>
      </c>
      <c r="X18" s="7">
        <f t="shared" ref="X18:X21" si="4">(ABS(I18-Q18)/I18)*100</f>
        <v>9.6526689217058606E-2</v>
      </c>
      <c r="Y18" s="7">
        <f t="shared" ref="Y18:Y21" si="5">(ABS(J18-R18)/J18)*100</f>
        <v>1.818181818181823</v>
      </c>
      <c r="Z18" s="7">
        <f t="shared" ref="Z18:Z21" si="6">(ABS(K18-S18)/K18)*100</f>
        <v>0.34602076124568032</v>
      </c>
    </row>
    <row r="19" spans="6:26" x14ac:dyDescent="0.25">
      <c r="F19" s="2">
        <v>6</v>
      </c>
      <c r="G19" s="2">
        <v>5.0199999999999996</v>
      </c>
      <c r="H19" s="5">
        <v>2.2799999999999999E-3</v>
      </c>
      <c r="I19" s="5">
        <v>0.98069899999999999</v>
      </c>
      <c r="J19" s="5">
        <v>4.4600000000000004E-3</v>
      </c>
      <c r="K19" s="6">
        <v>2.1800000000000001E-3</v>
      </c>
      <c r="N19" s="2">
        <v>6.13</v>
      </c>
      <c r="O19" s="2">
        <v>5.0330000000000004</v>
      </c>
      <c r="P19" s="5">
        <v>2.31E-3</v>
      </c>
      <c r="Q19" s="5">
        <v>0.98073100000000002</v>
      </c>
      <c r="R19" s="5">
        <v>4.5700000000000003E-3</v>
      </c>
      <c r="S19" s="6">
        <v>2.2599999999999999E-3</v>
      </c>
      <c r="U19" s="7">
        <f t="shared" si="2"/>
        <v>2.1666666666666652</v>
      </c>
      <c r="V19" s="7">
        <f t="shared" si="3"/>
        <v>0.25896414342631058</v>
      </c>
      <c r="W19" s="7">
        <f t="shared" si="0"/>
        <v>1.3157894736842142</v>
      </c>
      <c r="X19" s="7">
        <f t="shared" si="4"/>
        <v>3.2629787529131773E-3</v>
      </c>
      <c r="Y19" s="7">
        <f t="shared" si="5"/>
        <v>2.4663677130044808</v>
      </c>
      <c r="Z19" s="7">
        <f t="shared" si="6"/>
        <v>3.6697247706421918</v>
      </c>
    </row>
    <row r="20" spans="6:26" x14ac:dyDescent="0.25">
      <c r="F20" s="2">
        <v>8</v>
      </c>
      <c r="G20" s="2">
        <v>5.0599999999999996</v>
      </c>
      <c r="H20" s="5">
        <v>2.3E-3</v>
      </c>
      <c r="I20" s="2">
        <v>2.93</v>
      </c>
      <c r="J20" s="5">
        <v>1.34E-2</v>
      </c>
      <c r="K20" s="6">
        <v>1.11E-2</v>
      </c>
      <c r="N20" s="2">
        <v>8.1</v>
      </c>
      <c r="O20" s="2">
        <v>5.0640000000000001</v>
      </c>
      <c r="P20" s="5">
        <v>2.33E-3</v>
      </c>
      <c r="Q20" s="2">
        <v>2.92</v>
      </c>
      <c r="R20" s="5">
        <v>1.4E-2</v>
      </c>
      <c r="S20" s="6">
        <v>1.17E-2</v>
      </c>
      <c r="U20" s="7">
        <f t="shared" si="2"/>
        <v>1.2499999999999956</v>
      </c>
      <c r="V20" s="7">
        <f t="shared" si="3"/>
        <v>7.9051383399218342E-2</v>
      </c>
      <c r="W20" s="7">
        <f t="shared" si="0"/>
        <v>1.3043478260869599</v>
      </c>
      <c r="X20" s="7">
        <f t="shared" si="4"/>
        <v>0.3412969283276529</v>
      </c>
      <c r="Y20" s="7">
        <f t="shared" si="5"/>
        <v>4.4776119402985062</v>
      </c>
      <c r="Z20" s="7">
        <f t="shared" si="6"/>
        <v>5.4054054054054035</v>
      </c>
    </row>
    <row r="21" spans="6:26" x14ac:dyDescent="0.25">
      <c r="F21" s="2">
        <v>10</v>
      </c>
      <c r="G21" s="2">
        <v>5.08</v>
      </c>
      <c r="H21" s="5">
        <v>2.31E-3</v>
      </c>
      <c r="I21" s="2">
        <v>4.93</v>
      </c>
      <c r="J21" s="5">
        <v>2.24E-2</v>
      </c>
      <c r="K21" s="6">
        <v>2.01E-2</v>
      </c>
      <c r="N21" s="2">
        <v>10.012</v>
      </c>
      <c r="O21" s="2">
        <v>5.0860000000000003</v>
      </c>
      <c r="P21" s="5">
        <v>2.3400000000000001E-3</v>
      </c>
      <c r="Q21" s="2">
        <v>4.899</v>
      </c>
      <c r="R21" s="5">
        <v>2.3E-2</v>
      </c>
      <c r="S21" s="6">
        <v>2.07E-2</v>
      </c>
      <c r="U21" s="7">
        <f t="shared" si="2"/>
        <v>0.12000000000000455</v>
      </c>
      <c r="V21" s="7">
        <f t="shared" si="3"/>
        <v>0.11811023622047691</v>
      </c>
      <c r="W21" s="7">
        <f t="shared" si="0"/>
        <v>1.298701298701302</v>
      </c>
      <c r="X21" s="7">
        <f t="shared" si="4"/>
        <v>0.62880324543609933</v>
      </c>
      <c r="Y21" s="7">
        <f t="shared" si="5"/>
        <v>2.6785714285714279</v>
      </c>
      <c r="Z21" s="7">
        <f t="shared" si="6"/>
        <v>2.9850746268656709</v>
      </c>
    </row>
    <row r="24" spans="6:26" x14ac:dyDescent="0.25">
      <c r="F24" t="s">
        <v>17</v>
      </c>
      <c r="N24" t="s">
        <v>19</v>
      </c>
      <c r="U24" t="s">
        <v>18</v>
      </c>
    </row>
    <row r="27" spans="6:26" x14ac:dyDescent="0.25">
      <c r="F27" s="2" t="s">
        <v>9</v>
      </c>
      <c r="G27" s="2" t="s">
        <v>10</v>
      </c>
      <c r="H27" s="2" t="s">
        <v>11</v>
      </c>
      <c r="I27" s="2" t="s">
        <v>14</v>
      </c>
      <c r="J27" s="2" t="s">
        <v>12</v>
      </c>
      <c r="K27" s="3" t="s">
        <v>13</v>
      </c>
      <c r="N27" s="2" t="s">
        <v>9</v>
      </c>
      <c r="O27" s="2" t="s">
        <v>10</v>
      </c>
      <c r="P27" s="2" t="s">
        <v>11</v>
      </c>
      <c r="Q27" s="2" t="s">
        <v>14</v>
      </c>
      <c r="R27" s="2" t="s">
        <v>12</v>
      </c>
      <c r="S27" s="3" t="s">
        <v>13</v>
      </c>
      <c r="U27" s="2" t="s">
        <v>9</v>
      </c>
      <c r="V27" s="2" t="s">
        <v>10</v>
      </c>
      <c r="W27" s="2" t="s">
        <v>11</v>
      </c>
      <c r="X27" s="2" t="s">
        <v>14</v>
      </c>
      <c r="Y27" s="2" t="s">
        <v>12</v>
      </c>
      <c r="Z27" s="3" t="s">
        <v>13</v>
      </c>
    </row>
    <row r="28" spans="6:26" x14ac:dyDescent="0.25">
      <c r="F28" s="5">
        <v>1000</v>
      </c>
      <c r="G28" s="2">
        <v>5.08</v>
      </c>
      <c r="H28" s="5">
        <v>5.0800000000000003E-3</v>
      </c>
      <c r="I28" s="5">
        <v>6.9160000000000004</v>
      </c>
      <c r="J28" s="5">
        <v>3.1399999999999997E-2</v>
      </c>
      <c r="K28" s="6">
        <v>2.64E-2</v>
      </c>
      <c r="N28" s="5">
        <v>1003</v>
      </c>
      <c r="O28" s="2">
        <v>5.093</v>
      </c>
      <c r="P28" s="5">
        <v>5.0699999999999999E-3</v>
      </c>
      <c r="Q28" s="5">
        <v>6.9660000000000002</v>
      </c>
      <c r="R28" s="5">
        <v>3.2099999999999997E-2</v>
      </c>
      <c r="S28" s="6">
        <v>2.7E-2</v>
      </c>
      <c r="U28" s="8">
        <f>(ABS(F28-N28)/F28)*100</f>
        <v>0.3</v>
      </c>
      <c r="V28" s="7">
        <f t="shared" ref="V28:Z32" si="7">(ABS(G28-O28)/G28)*100</f>
        <v>0.25590551181102167</v>
      </c>
      <c r="W28" s="7">
        <f t="shared" si="7"/>
        <v>0.19685039370079646</v>
      </c>
      <c r="X28" s="7">
        <f t="shared" si="7"/>
        <v>0.7229612492770362</v>
      </c>
      <c r="Y28" s="7">
        <f t="shared" si="7"/>
        <v>2.2292993630573226</v>
      </c>
      <c r="Z28" s="7">
        <f t="shared" si="7"/>
        <v>2.272727272727272</v>
      </c>
    </row>
    <row r="29" spans="6:26" x14ac:dyDescent="0.25">
      <c r="F29" s="2">
        <v>750</v>
      </c>
      <c r="G29" s="2">
        <v>5.08</v>
      </c>
      <c r="H29" s="5">
        <v>6.7799999999999996E-3</v>
      </c>
      <c r="I29" s="5">
        <v>6.98</v>
      </c>
      <c r="J29" s="5">
        <v>3.1399999999999997E-2</v>
      </c>
      <c r="K29" s="6">
        <v>2.47E-2</v>
      </c>
      <c r="N29" s="2">
        <v>750.15700000000004</v>
      </c>
      <c r="O29" s="2">
        <v>5.0839999999999996</v>
      </c>
      <c r="P29" s="5">
        <v>6.7850000000000002E-3</v>
      </c>
      <c r="Q29" s="5">
        <v>6.9669999999999996</v>
      </c>
      <c r="R29" s="5">
        <v>3.2099999999999997E-2</v>
      </c>
      <c r="S29" s="6">
        <v>2.53E-2</v>
      </c>
      <c r="U29" s="8">
        <f t="shared" ref="U29:U32" si="8">(ABS(F29-N29)/F29)*100</f>
        <v>2.0933333333338546E-2</v>
      </c>
      <c r="V29" s="7">
        <f t="shared" si="7"/>
        <v>7.8740157480306286E-2</v>
      </c>
      <c r="W29" s="7">
        <f t="shared" si="7"/>
        <v>7.3746312684375565E-2</v>
      </c>
      <c r="X29" s="7">
        <f t="shared" si="7"/>
        <v>0.18624641833812017</v>
      </c>
      <c r="Y29" s="7">
        <f t="shared" si="7"/>
        <v>2.2292993630573226</v>
      </c>
      <c r="Z29" s="7">
        <f t="shared" si="7"/>
        <v>2.4291497975708496</v>
      </c>
    </row>
    <row r="30" spans="6:26" x14ac:dyDescent="0.25">
      <c r="F30" s="2">
        <v>500</v>
      </c>
      <c r="G30" s="2">
        <v>5.08</v>
      </c>
      <c r="H30" s="5">
        <v>1.0200000000000001E-2</v>
      </c>
      <c r="I30" s="5">
        <v>6.9219999999999997</v>
      </c>
      <c r="J30" s="5">
        <v>3.15E-2</v>
      </c>
      <c r="K30" s="6">
        <v>2.1299999999999999E-2</v>
      </c>
      <c r="N30" s="2">
        <v>500.49299999999999</v>
      </c>
      <c r="O30" s="2">
        <v>5.0709999999999997</v>
      </c>
      <c r="P30" s="5">
        <v>1.01E-2</v>
      </c>
      <c r="Q30" s="5">
        <v>6.9710000000000001</v>
      </c>
      <c r="R30" s="5">
        <v>3.2099999999999997E-2</v>
      </c>
      <c r="S30" s="6">
        <v>2.1999999999999999E-2</v>
      </c>
      <c r="U30" s="8">
        <f t="shared" si="8"/>
        <v>9.8599999999998994E-2</v>
      </c>
      <c r="V30" s="7">
        <f t="shared" si="7"/>
        <v>0.17716535433071537</v>
      </c>
      <c r="W30" s="7">
        <f t="shared" si="7"/>
        <v>0.98039215686275616</v>
      </c>
      <c r="X30" s="7">
        <f t="shared" si="7"/>
        <v>0.7078878936723545</v>
      </c>
      <c r="Y30" s="7">
        <f t="shared" si="7"/>
        <v>1.9047619047618931</v>
      </c>
      <c r="Z30" s="7">
        <f t="shared" si="7"/>
        <v>3.2863849765258184</v>
      </c>
    </row>
    <row r="31" spans="6:26" x14ac:dyDescent="0.25">
      <c r="F31" s="2">
        <v>250</v>
      </c>
      <c r="G31" s="2">
        <v>5.0599999999999996</v>
      </c>
      <c r="H31" s="5">
        <v>2.0199999999999999E-2</v>
      </c>
      <c r="I31" s="2">
        <v>6.9379999999999997</v>
      </c>
      <c r="J31" s="5">
        <v>3.15E-2</v>
      </c>
      <c r="K31" s="6">
        <v>1.1299999999999999E-2</v>
      </c>
      <c r="N31" s="2">
        <v>250.131</v>
      </c>
      <c r="O31" s="2">
        <v>5.0519999999999996</v>
      </c>
      <c r="P31" s="5">
        <v>2.0219999999999998E-2</v>
      </c>
      <c r="Q31" s="2">
        <v>6.9870000000000001</v>
      </c>
      <c r="R31" s="5">
        <v>3.2199999999999999E-2</v>
      </c>
      <c r="S31" s="6">
        <v>1.1900000000000001E-2</v>
      </c>
      <c r="U31" s="8">
        <f t="shared" si="8"/>
        <v>5.2400000000000092E-2</v>
      </c>
      <c r="V31" s="7">
        <f t="shared" si="7"/>
        <v>0.15810276679841911</v>
      </c>
      <c r="W31" s="7">
        <f t="shared" si="7"/>
        <v>9.9009900990094976E-2</v>
      </c>
      <c r="X31" s="7">
        <f t="shared" si="7"/>
        <v>0.70625540501586015</v>
      </c>
      <c r="Y31" s="7">
        <f t="shared" si="7"/>
        <v>2.2222222222222197</v>
      </c>
      <c r="Z31" s="7">
        <f t="shared" si="7"/>
        <v>5.3097345132743508</v>
      </c>
    </row>
    <row r="32" spans="6:26" x14ac:dyDescent="0.25">
      <c r="F32" s="2">
        <v>100</v>
      </c>
      <c r="G32" s="2">
        <v>3.75</v>
      </c>
      <c r="H32" s="5">
        <v>3.7499999999999999E-2</v>
      </c>
      <c r="I32" s="2">
        <v>8.25</v>
      </c>
      <c r="J32" s="5">
        <v>3.7499999999999999E-2</v>
      </c>
      <c r="K32" s="6">
        <v>8.7899999999999995E-12</v>
      </c>
      <c r="N32" s="2">
        <v>100.395</v>
      </c>
      <c r="O32" s="2">
        <v>3.7309999999999999</v>
      </c>
      <c r="P32" s="5">
        <v>3.7999999999999999E-2</v>
      </c>
      <c r="Q32" s="2">
        <v>8.24</v>
      </c>
      <c r="R32" s="5">
        <v>3.7999999999999999E-2</v>
      </c>
      <c r="S32" s="6">
        <v>8.8500000000000005E-12</v>
      </c>
      <c r="U32" s="8">
        <f t="shared" si="8"/>
        <v>0.39499999999999602</v>
      </c>
      <c r="V32" s="7">
        <f t="shared" si="7"/>
        <v>0.50666666666667015</v>
      </c>
      <c r="W32" s="7">
        <f t="shared" si="7"/>
        <v>1.3333333333333346</v>
      </c>
      <c r="X32" s="7">
        <f t="shared" si="7"/>
        <v>0.12121212121211863</v>
      </c>
      <c r="Y32" s="7">
        <f t="shared" si="7"/>
        <v>1.3333333333333346</v>
      </c>
      <c r="Z32" s="7">
        <f t="shared" si="7"/>
        <v>0.68259385665530103</v>
      </c>
    </row>
    <row r="34" spans="6:15" x14ac:dyDescent="0.25">
      <c r="F34" s="2">
        <v>5.08</v>
      </c>
      <c r="G34" s="5">
        <v>1000</v>
      </c>
      <c r="N34" s="2">
        <v>5.093</v>
      </c>
      <c r="O34" s="5">
        <v>1003</v>
      </c>
    </row>
    <row r="35" spans="6:15" x14ac:dyDescent="0.25">
      <c r="F35" s="2">
        <v>5.08</v>
      </c>
      <c r="G35" s="2">
        <v>750</v>
      </c>
      <c r="N35" s="2">
        <v>5.0839999999999996</v>
      </c>
      <c r="O35" s="2">
        <v>750.15700000000004</v>
      </c>
    </row>
    <row r="36" spans="6:15" x14ac:dyDescent="0.25">
      <c r="F36" s="2">
        <v>5.08</v>
      </c>
      <c r="G36" s="2">
        <v>500</v>
      </c>
      <c r="N36" s="2">
        <v>5.0709999999999997</v>
      </c>
      <c r="O36" s="2">
        <v>500.49299999999999</v>
      </c>
    </row>
    <row r="37" spans="6:15" x14ac:dyDescent="0.25">
      <c r="F37" s="2">
        <v>5.0599999999999996</v>
      </c>
      <c r="G37" s="2">
        <v>250</v>
      </c>
      <c r="N37" s="2">
        <v>5.0519999999999996</v>
      </c>
      <c r="O37" s="2">
        <v>250.131</v>
      </c>
    </row>
    <row r="38" spans="6:15" x14ac:dyDescent="0.25">
      <c r="F38" s="2">
        <v>3.75</v>
      </c>
      <c r="G38" s="2">
        <v>100</v>
      </c>
      <c r="N38" s="2">
        <v>3.7309999999999999</v>
      </c>
      <c r="O38" s="2">
        <v>100.395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David Duarte</cp:lastModifiedBy>
  <dcterms:created xsi:type="dcterms:W3CDTF">2021-08-20T22:06:15Z</dcterms:created>
  <dcterms:modified xsi:type="dcterms:W3CDTF">2021-08-21T07:46:34Z</dcterms:modified>
</cp:coreProperties>
</file>