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es\Desktop\"/>
    </mc:Choice>
  </mc:AlternateContent>
  <xr:revisionPtr revIDLastSave="0" documentId="8_{42B6D065-4468-42F4-8A7D-5BDA3381564A}" xr6:coauthVersionLast="45" xr6:coauthVersionMax="45" xr10:uidLastSave="{00000000-0000-0000-0000-000000000000}"/>
  <bookViews>
    <workbookView xWindow="-98" yWindow="-98" windowWidth="20715" windowHeight="13276" xr2:uid="{C71618F4-CD7D-4F64-AAB5-0EB14A14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" i="1" l="1"/>
  <c r="I38" i="1"/>
  <c r="I37" i="1"/>
  <c r="I33" i="1"/>
  <c r="I32" i="1"/>
  <c r="I31" i="1"/>
  <c r="I26" i="1"/>
  <c r="I27" i="1"/>
  <c r="I25" i="1"/>
  <c r="I21" i="1"/>
  <c r="I20" i="1"/>
  <c r="I19" i="1"/>
  <c r="H39" i="1"/>
  <c r="H38" i="1"/>
  <c r="H37" i="1"/>
  <c r="C15" i="1"/>
  <c r="H14" i="1" s="1"/>
  <c r="I14" i="1" s="1"/>
  <c r="J27" i="1" s="1"/>
  <c r="C22" i="1" a="1"/>
  <c r="C22" i="1" s="1"/>
  <c r="H19" i="1" s="1"/>
  <c r="C34" i="1" a="1"/>
  <c r="C34" i="1" s="1"/>
  <c r="H32" i="1" s="1"/>
  <c r="C40" i="1" a="1"/>
  <c r="C40" i="1" s="1"/>
  <c r="J39" i="1" l="1"/>
  <c r="H33" i="1"/>
  <c r="H20" i="1"/>
  <c r="H12" i="1"/>
  <c r="I12" i="1" s="1"/>
  <c r="J19" i="1" s="1"/>
  <c r="K19" i="1" s="1"/>
  <c r="H21" i="1"/>
  <c r="H13" i="1"/>
  <c r="I13" i="1" s="1"/>
  <c r="J26" i="1" s="1"/>
  <c r="H31" i="1"/>
  <c r="J21" i="1"/>
  <c r="K21" i="1" s="1"/>
  <c r="J33" i="1"/>
  <c r="C28" i="1" a="1"/>
  <c r="C28" i="1" s="1"/>
  <c r="C9" i="1"/>
  <c r="J31" i="1" l="1"/>
  <c r="J37" i="1"/>
  <c r="K37" i="1" s="1"/>
  <c r="J20" i="1"/>
  <c r="K20" i="1" s="1"/>
  <c r="J38" i="1"/>
  <c r="J25" i="1"/>
  <c r="J32" i="1"/>
  <c r="H4" i="1"/>
  <c r="I4" i="1" s="1"/>
  <c r="H3" i="1"/>
  <c r="I3" i="1" s="1"/>
  <c r="H5" i="1"/>
  <c r="I5" i="1" s="1"/>
  <c r="H26" i="1"/>
  <c r="H25" i="1"/>
  <c r="H27" i="1"/>
  <c r="K25" i="1"/>
  <c r="K31" i="1"/>
  <c r="K38" i="1"/>
  <c r="K39" i="1"/>
  <c r="K26" i="1"/>
  <c r="K32" i="1"/>
  <c r="K27" i="1"/>
  <c r="K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<sst xmlns="http://schemas.openxmlformats.org/spreadsheetml/2006/main" count="98" uniqueCount="48">
  <si>
    <t>Transportation</t>
  </si>
  <si>
    <t>Maintenance</t>
  </si>
  <si>
    <t>Insurancce</t>
  </si>
  <si>
    <t>Driver</t>
  </si>
  <si>
    <t>Milage (at $2.9/g  and 13 mpg)</t>
  </si>
  <si>
    <t>Los Angeles</t>
  </si>
  <si>
    <t>Santa Barbara</t>
  </si>
  <si>
    <t xml:space="preserve">Average </t>
  </si>
  <si>
    <t>Orange</t>
  </si>
  <si>
    <t>Seal Beach</t>
  </si>
  <si>
    <t>San Clemente</t>
  </si>
  <si>
    <t>Long Beach</t>
  </si>
  <si>
    <t>Average</t>
  </si>
  <si>
    <t>Laborer</t>
  </si>
  <si>
    <t xml:space="preserve">Total </t>
  </si>
  <si>
    <t>per mile</t>
  </si>
  <si>
    <t>San Diego</t>
  </si>
  <si>
    <t>Carlsbad</t>
  </si>
  <si>
    <t>Chula VIsta</t>
  </si>
  <si>
    <t>Ventura</t>
  </si>
  <si>
    <t>Lancaster</t>
  </si>
  <si>
    <t>Westlake Village</t>
  </si>
  <si>
    <t>Misc</t>
  </si>
  <si>
    <t>Packaging</t>
  </si>
  <si>
    <t>Santa Paula</t>
  </si>
  <si>
    <t>Ramona</t>
  </si>
  <si>
    <t>Irvine</t>
  </si>
  <si>
    <t>Pallets ($4 x 12)</t>
  </si>
  <si>
    <t>Gylord Boxes ($5x12)</t>
  </si>
  <si>
    <t>Shrink Wrap (1box)</t>
  </si>
  <si>
    <t>Transpo Cost</t>
  </si>
  <si>
    <t>Per Mile</t>
  </si>
  <si>
    <t>Small Cos (1-2 pallets)</t>
  </si>
  <si>
    <t>Medium (3-7 pallets)</t>
  </si>
  <si>
    <t>Large (8-12 pallets)</t>
  </si>
  <si>
    <t>%</t>
  </si>
  <si>
    <t>Cost</t>
  </si>
  <si>
    <t xml:space="preserve"> </t>
  </si>
  <si>
    <t>Pasadena</t>
  </si>
  <si>
    <t>LA</t>
  </si>
  <si>
    <t>Ave Mileage</t>
  </si>
  <si>
    <t>Mile</t>
  </si>
  <si>
    <t>LA Min</t>
  </si>
  <si>
    <t>PickupFee</t>
  </si>
  <si>
    <t>Pckg</t>
  </si>
  <si>
    <t>Orange Min</t>
  </si>
  <si>
    <t>S Diego Min</t>
  </si>
  <si>
    <t>Ventura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</si>
</sst>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2" fontId="0" fillId="0" borderId="0" xfId="0" applyNumberFormat="1"/>
    <xf numFmtId="0" fontId="0" fillId="0" borderId="0" xfId="0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770C-F7CE-40D7-A57B-B65FC2111742}">
  <dimension ref="B1:M40"/>
  <sheetViews>
    <sheetView tabSelected="1" zoomScale="110" workbookViewId="0">
      <selection activeCell="C6" sqref="C6"/>
    </sheetView>
  </sheetViews>
  <sheetFormatPr defaultRowHeight="14.25" x14ac:dyDescent="0.45"/>
  <cols>
    <col min="2" max="2" width="27.6640625" customWidth="1"/>
    <col min="3" max="3" width="9.19921875" bestFit="1" customWidth="1"/>
    <col min="5" max="5" width="11.06640625" customWidth="1"/>
    <col min="6" max="6" width="20.46484375" customWidth="1"/>
    <col min="7" max="7" width="5.6640625" customWidth="1"/>
    <col min="8" max="8" width="12.73046875" customWidth="1"/>
    <col min="9" max="9" width="9.73046875" customWidth="1"/>
    <col min="10" max="10" width="11.06640625" customWidth="1"/>
    <col min="11" max="11" width="10.46484375" customWidth="1"/>
    <col min="13" max="13" width="10" customWidth="1"/>
  </cols>
  <sheetData>
    <row r="1" spans="2:13" x14ac:dyDescent="0.45">
      <c r="H1" t="s">
        <v>30</v>
      </c>
    </row>
    <row r="2" spans="2:13" x14ac:dyDescent="0.45">
      <c r="B2" t="s">
        <v>0</v>
      </c>
      <c r="G2" t="s">
        <v>35</v>
      </c>
      <c r="H2" t="s">
        <v>31</v>
      </c>
      <c r="I2" s="6" t="s">
        <v>36</v>
      </c>
    </row>
    <row r="3" spans="2:13" x14ac:dyDescent="0.45">
      <c r="B3" s="1" t="s">
        <v>1</v>
      </c>
      <c r="C3">
        <v>0.12</v>
      </c>
      <c r="D3" t="s">
        <v>15</v>
      </c>
      <c r="F3" t="s">
        <v>32</v>
      </c>
      <c r="G3">
        <v>0.16</v>
      </c>
      <c r="H3">
        <f>SUM(C9*1)</f>
        <v>1.25</v>
      </c>
      <c r="I3" s="7">
        <f>SUM(G3*H3)</f>
        <v>0.2</v>
      </c>
      <c r="J3" s="4"/>
    </row>
    <row r="4" spans="2:13" x14ac:dyDescent="0.45">
      <c r="B4" s="1" t="s">
        <v>2</v>
      </c>
      <c r="C4">
        <v>0.05</v>
      </c>
      <c r="D4" t="s">
        <v>15</v>
      </c>
      <c r="F4" t="s">
        <v>33</v>
      </c>
      <c r="G4">
        <v>0.57999999999999996</v>
      </c>
      <c r="H4">
        <f>SUM(C9*1)</f>
        <v>1.25</v>
      </c>
      <c r="I4" s="7">
        <f t="shared" ref="I4:I5" si="0">SUM(G4*H4)</f>
        <v>0.72499999999999998</v>
      </c>
      <c r="J4" s="4"/>
    </row>
    <row r="5" spans="2:13" x14ac:dyDescent="0.45">
      <c r="B5" s="1" t="s">
        <v>3</v>
      </c>
      <c r="C5">
        <v>0.36</v>
      </c>
      <c r="D5" t="s">
        <v>15</v>
      </c>
      <c r="F5" t="s">
        <v>34</v>
      </c>
      <c r="G5">
        <v>1</v>
      </c>
      <c r="H5">
        <f>SUM(C9*1)</f>
        <v>1.25</v>
      </c>
      <c r="I5" s="6">
        <f t="shared" si="0"/>
        <v>1.25</v>
      </c>
    </row>
    <row r="6" spans="2:13" x14ac:dyDescent="0.45">
      <c r="B6" s="1" t="s">
        <v>4</v>
      </c>
      <c r="C6">
        <v>0.22</v>
      </c>
      <c r="D6" t="s">
        <v>15</v>
      </c>
    </row>
    <row r="7" spans="2:13" x14ac:dyDescent="0.45">
      <c r="B7" s="1" t="s">
        <v>22</v>
      </c>
      <c r="C7">
        <v>0.3</v>
      </c>
      <c r="D7" t="s">
        <v>15</v>
      </c>
      <c r="L7" t="s">
        <v>37</v>
      </c>
    </row>
    <row r="8" spans="2:13" x14ac:dyDescent="0.45">
      <c r="B8" s="1" t="s">
        <v>13</v>
      </c>
      <c r="C8" s="3">
        <v>0.2</v>
      </c>
      <c r="D8" t="s">
        <v>15</v>
      </c>
      <c r="L8" t="s">
        <v>37</v>
      </c>
    </row>
    <row r="9" spans="2:13" x14ac:dyDescent="0.45">
      <c r="B9" s="1" t="s">
        <v>14</v>
      </c>
      <c r="C9">
        <f>SUM(C3:C8)</f>
        <v>1.25</v>
      </c>
      <c r="K9" s="10"/>
    </row>
    <row r="10" spans="2:13" x14ac:dyDescent="0.45">
      <c r="H10" t="s">
        <v>37</v>
      </c>
      <c r="I10" s="6" t="s">
        <v>44</v>
      </c>
      <c r="K10" s="10"/>
      <c r="M10" s="10"/>
    </row>
    <row r="11" spans="2:13" x14ac:dyDescent="0.45">
      <c r="B11" s="2" t="s">
        <v>23</v>
      </c>
      <c r="G11" t="s">
        <v>35</v>
      </c>
      <c r="I11" s="6" t="s">
        <v>36</v>
      </c>
      <c r="K11" s="10"/>
      <c r="M11" s="10"/>
    </row>
    <row r="12" spans="2:13" x14ac:dyDescent="0.45">
      <c r="B12" s="1" t="s">
        <v>27</v>
      </c>
      <c r="C12">
        <v>48</v>
      </c>
      <c r="F12" t="s">
        <v>32</v>
      </c>
      <c r="G12">
        <v>0.16</v>
      </c>
      <c r="H12">
        <f>SUM(C15*1)</f>
        <v>148</v>
      </c>
      <c r="I12" s="6">
        <f>SUM(G12*H12)</f>
        <v>23.68</v>
      </c>
      <c r="K12" s="10"/>
      <c r="M12" s="10"/>
    </row>
    <row r="13" spans="2:13" x14ac:dyDescent="0.45">
      <c r="B13" s="1" t="s">
        <v>28</v>
      </c>
      <c r="C13">
        <v>60</v>
      </c>
      <c r="F13" t="s">
        <v>33</v>
      </c>
      <c r="G13">
        <v>0.57999999999999996</v>
      </c>
      <c r="H13">
        <f>SUM(C15*1)</f>
        <v>148</v>
      </c>
      <c r="I13" s="6">
        <f t="shared" ref="I13:I14" si="1">SUM(G13*H13)</f>
        <v>85.839999999999989</v>
      </c>
      <c r="K13" s="10"/>
      <c r="M13" s="10"/>
    </row>
    <row r="14" spans="2:13" x14ac:dyDescent="0.45">
      <c r="B14" s="1" t="s">
        <v>29</v>
      </c>
      <c r="C14" s="3">
        <v>40</v>
      </c>
      <c r="F14" t="s">
        <v>34</v>
      </c>
      <c r="G14">
        <v>1</v>
      </c>
      <c r="H14">
        <f>SUM(C15*1)</f>
        <v>148</v>
      </c>
      <c r="I14" s="6">
        <f t="shared" si="1"/>
        <v>148</v>
      </c>
      <c r="K14" s="10"/>
      <c r="M14" s="10"/>
    </row>
    <row r="15" spans="2:13" x14ac:dyDescent="0.45">
      <c r="C15" s="5">
        <f>SUM(C12:C14)</f>
        <v>148</v>
      </c>
      <c r="K15" s="10"/>
    </row>
    <row r="16" spans="2:13" x14ac:dyDescent="0.45">
      <c r="C16" s="5"/>
    </row>
    <row r="17" spans="2:11" x14ac:dyDescent="0.45">
      <c r="C17" s="5"/>
      <c r="H17" t="s">
        <v>39</v>
      </c>
      <c r="I17" t="s">
        <v>41</v>
      </c>
      <c r="J17" t="s">
        <v>44</v>
      </c>
      <c r="K17" s="8" t="s">
        <v>42</v>
      </c>
    </row>
    <row r="18" spans="2:11" x14ac:dyDescent="0.45">
      <c r="B18" t="s">
        <v>5</v>
      </c>
      <c r="H18" t="s">
        <v>40</v>
      </c>
      <c r="I18" t="s">
        <v>36</v>
      </c>
      <c r="J18" t="s">
        <v>36</v>
      </c>
      <c r="K18" s="8" t="s">
        <v>43</v>
      </c>
    </row>
    <row r="19" spans="2:11" x14ac:dyDescent="0.45">
      <c r="B19" s="1" t="s">
        <v>20</v>
      </c>
      <c r="C19">
        <v>105</v>
      </c>
      <c r="F19" t="s">
        <v>32</v>
      </c>
      <c r="H19">
        <f>SUM(C22*1)</f>
        <v>58.7</v>
      </c>
      <c r="I19">
        <f>SUM(I3*H19)</f>
        <v>11.740000000000002</v>
      </c>
      <c r="J19">
        <f>SUM(I12*1)</f>
        <v>23.68</v>
      </c>
      <c r="K19" s="9">
        <f>SUM(I19:J19)</f>
        <v>35.42</v>
      </c>
    </row>
    <row r="20" spans="2:11" x14ac:dyDescent="0.45">
      <c r="B20" s="1" t="s">
        <v>38</v>
      </c>
      <c r="C20">
        <v>38.200000000000003</v>
      </c>
      <c r="F20" t="s">
        <v>33</v>
      </c>
      <c r="H20">
        <f>SUM(C22*1)</f>
        <v>58.7</v>
      </c>
      <c r="I20" s="4">
        <f>SUM(I4*H20)</f>
        <v>42.557499999999997</v>
      </c>
      <c r="J20">
        <f t="shared" ref="J20:J21" si="2">SUM(I13*1)</f>
        <v>85.839999999999989</v>
      </c>
      <c r="K20" s="9">
        <f t="shared" ref="K20:K21" si="3">SUM(I20:J20)</f>
        <v>128.39749999999998</v>
      </c>
    </row>
    <row r="21" spans="2:11" x14ac:dyDescent="0.45">
      <c r="B21" s="1" t="s">
        <v>11</v>
      </c>
      <c r="C21">
        <v>32.9</v>
      </c>
      <c r="F21" t="s">
        <v>34</v>
      </c>
      <c r="H21">
        <f>SUM(C22*1)</f>
        <v>58.7</v>
      </c>
      <c r="I21">
        <f>SUM(I5*H21)</f>
        <v>73.375</v>
      </c>
      <c r="J21">
        <f t="shared" si="2"/>
        <v>148</v>
      </c>
      <c r="K21" s="9">
        <f t="shared" si="3"/>
        <v>221.375</v>
      </c>
    </row>
    <row r="22" spans="2:11" x14ac:dyDescent="0.45">
      <c r="B22" s="1" t="s">
        <v>7</v>
      </c>
      <c r="C22" cm="1">
        <f t="array" ref="C22">SUM((C19:C21)/3)</f>
        <v>58.7</v>
      </c>
    </row>
    <row r="23" spans="2:11" x14ac:dyDescent="0.45">
      <c r="H23" t="s">
        <v>8</v>
      </c>
      <c r="I23" t="s">
        <v>41</v>
      </c>
      <c r="J23" t="s">
        <v>44</v>
      </c>
      <c r="K23" s="8" t="s">
        <v>45</v>
      </c>
    </row>
    <row r="24" spans="2:11" x14ac:dyDescent="0.45">
      <c r="B24" s="2" t="s">
        <v>8</v>
      </c>
      <c r="H24" t="s">
        <v>40</v>
      </c>
      <c r="I24" t="s">
        <v>36</v>
      </c>
      <c r="J24" t="s">
        <v>36</v>
      </c>
      <c r="K24" s="8" t="s">
        <v>43</v>
      </c>
    </row>
    <row r="25" spans="2:11" x14ac:dyDescent="0.45">
      <c r="B25" s="1" t="s">
        <v>9</v>
      </c>
      <c r="C25">
        <v>27.3</v>
      </c>
      <c r="F25" t="s">
        <v>32</v>
      </c>
      <c r="H25">
        <f>SUM(C28*1)</f>
        <v>53.05</v>
      </c>
      <c r="I25">
        <f>SUM(I3*H25)</f>
        <v>10.61</v>
      </c>
      <c r="J25">
        <f>SUM(I12*1)</f>
        <v>23.68</v>
      </c>
      <c r="K25" s="9">
        <f ca="1">SUM(I25:L25)</f>
        <v>32.167999999999999</v>
      </c>
    </row>
    <row r="26" spans="2:11" x14ac:dyDescent="0.45">
      <c r="B26" s="1" t="s">
        <v>26</v>
      </c>
      <c r="C26">
        <v>31.7</v>
      </c>
      <c r="F26" t="s">
        <v>33</v>
      </c>
      <c r="H26">
        <f>SUM(C28*1)</f>
        <v>53.05</v>
      </c>
      <c r="I26" s="4">
        <f>SUM(I4*H26)</f>
        <v>38.46125</v>
      </c>
      <c r="J26">
        <f t="shared" ref="J26:J27" si="4">SUM(I13*1)</f>
        <v>85.839999999999989</v>
      </c>
      <c r="K26" s="9">
        <f ca="1">SUM(I26:L26)</f>
        <v>116.60899999999998</v>
      </c>
    </row>
    <row r="27" spans="2:11" x14ac:dyDescent="0.45">
      <c r="B27" s="1" t="s">
        <v>10</v>
      </c>
      <c r="C27">
        <v>47.1</v>
      </c>
      <c r="F27" t="s">
        <v>34</v>
      </c>
      <c r="H27">
        <f>SUM(C28*1)</f>
        <v>53.05</v>
      </c>
      <c r="I27" s="4">
        <f>SUM(I5*H27)</f>
        <v>66.3125</v>
      </c>
      <c r="J27">
        <f t="shared" si="4"/>
        <v>148</v>
      </c>
      <c r="K27" s="9">
        <f ca="1">SUM(I27:L27)</f>
        <v>201.05</v>
      </c>
    </row>
    <row r="28" spans="2:11" x14ac:dyDescent="0.45">
      <c r="B28" s="1" t="s">
        <v>12</v>
      </c>
      <c r="C28" cm="1">
        <f t="array" ref="C28">SUM((C25:C27)/2)</f>
        <v>53.05</v>
      </c>
    </row>
    <row r="29" spans="2:11" x14ac:dyDescent="0.45">
      <c r="H29" t="s">
        <v>16</v>
      </c>
      <c r="I29" t="s">
        <v>41</v>
      </c>
      <c r="J29" t="s">
        <v>44</v>
      </c>
      <c r="K29" s="8" t="s">
        <v>46</v>
      </c>
    </row>
    <row r="30" spans="2:11" x14ac:dyDescent="0.45">
      <c r="B30" s="2" t="s">
        <v>16</v>
      </c>
      <c r="H30" t="s">
        <v>40</v>
      </c>
      <c r="I30" t="s">
        <v>36</v>
      </c>
      <c r="J30" t="s">
        <v>36</v>
      </c>
      <c r="K30" s="8" t="s">
        <v>43</v>
      </c>
    </row>
    <row r="31" spans="2:11" x14ac:dyDescent="0.45">
      <c r="B31" s="1" t="s">
        <v>17</v>
      </c>
      <c r="C31">
        <v>64.599999999999994</v>
      </c>
      <c r="F31" t="s">
        <v>32</v>
      </c>
      <c r="H31" s="4">
        <f>SUM(C34*1)</f>
        <v>92.533333333333331</v>
      </c>
      <c r="I31" s="4">
        <f>SUM(I3*H31)</f>
        <v>18.506666666666668</v>
      </c>
      <c r="J31">
        <f>SUM(I12*1)</f>
        <v>23.68</v>
      </c>
      <c r="K31" s="9">
        <f ca="1">SUM(I31:L31)</f>
        <v>38.48533333333333</v>
      </c>
    </row>
    <row r="32" spans="2:11" x14ac:dyDescent="0.45">
      <c r="B32" s="1" t="s">
        <v>25</v>
      </c>
      <c r="C32">
        <v>104</v>
      </c>
      <c r="F32" t="s">
        <v>33</v>
      </c>
      <c r="H32" s="4">
        <f>SUM(C34*1)</f>
        <v>92.533333333333331</v>
      </c>
      <c r="I32" s="4">
        <f>SUM(I4*H32)</f>
        <v>67.086666666666659</v>
      </c>
      <c r="J32">
        <f>SUM(I13*1)</f>
        <v>85.839999999999989</v>
      </c>
      <c r="K32" s="9">
        <f ca="1">SUM(I32:L32)</f>
        <v>139.5093333333333</v>
      </c>
    </row>
    <row r="33" spans="2:11" x14ac:dyDescent="0.45">
      <c r="B33" s="1" t="s">
        <v>18</v>
      </c>
      <c r="C33">
        <v>109</v>
      </c>
      <c r="F33" t="s">
        <v>34</v>
      </c>
      <c r="H33" s="4">
        <f>SUM(C34*1)</f>
        <v>92.533333333333331</v>
      </c>
      <c r="I33" s="4">
        <f>SUM(I5*H33)</f>
        <v>115.66666666666666</v>
      </c>
      <c r="J33">
        <f>SUM(I14*1)</f>
        <v>148</v>
      </c>
      <c r="K33" s="9">
        <f ca="1">SUM(I33:L33)</f>
        <v>240.53333333333333</v>
      </c>
    </row>
    <row r="34" spans="2:11" x14ac:dyDescent="0.45">
      <c r="B34" s="1" t="s">
        <v>12</v>
      </c>
      <c r="C34" s="4" cm="1">
        <f t="array" ref="C34">SUM((C31:C33)/3)</f>
        <v>92.533333333333331</v>
      </c>
    </row>
    <row r="35" spans="2:11" x14ac:dyDescent="0.45">
      <c r="H35" t="s">
        <v>19</v>
      </c>
      <c r="I35" t="s">
        <v>41</v>
      </c>
      <c r="J35" t="s">
        <v>44</v>
      </c>
      <c r="K35" s="8" t="s">
        <v>47</v>
      </c>
    </row>
    <row r="36" spans="2:11" x14ac:dyDescent="0.45">
      <c r="B36" s="2" t="s">
        <v>19</v>
      </c>
      <c r="H36" t="s">
        <v>40</v>
      </c>
      <c r="I36" t="s">
        <v>36</v>
      </c>
      <c r="J36" t="s">
        <v>36</v>
      </c>
      <c r="K36" s="8" t="s">
        <v>43</v>
      </c>
    </row>
    <row r="37" spans="2:11" x14ac:dyDescent="0.45">
      <c r="B37" s="1" t="s">
        <v>6</v>
      </c>
      <c r="C37">
        <v>133</v>
      </c>
      <c r="F37" t="s">
        <v>32</v>
      </c>
      <c r="H37" s="4">
        <f>SUM(C40*1)</f>
        <v>103.03333333333333</v>
      </c>
      <c r="I37" s="4">
        <f>SUM(I3*H37)</f>
        <v>20.606666666666669</v>
      </c>
      <c r="J37">
        <f>SUM(I12*1)</f>
        <v>23.68</v>
      </c>
      <c r="K37" s="9">
        <f>SUM(I37:J37)</f>
        <v>44.286666666666669</v>
      </c>
    </row>
    <row r="38" spans="2:11" x14ac:dyDescent="0.45">
      <c r="B38" s="1" t="s">
        <v>24</v>
      </c>
      <c r="C38">
        <v>101</v>
      </c>
      <c r="F38" t="s">
        <v>33</v>
      </c>
      <c r="H38" s="4">
        <f>SUM(C40*1)</f>
        <v>103.03333333333333</v>
      </c>
      <c r="I38" s="4">
        <f>SUM(I4*H38)</f>
        <v>74.699166666666656</v>
      </c>
      <c r="J38">
        <f t="shared" ref="J38:J39" si="5">SUM(I13*1)</f>
        <v>85.839999999999989</v>
      </c>
      <c r="K38" s="9">
        <f ca="1">SUM(I38:L38)</f>
        <v>139.5093333333333</v>
      </c>
    </row>
    <row r="39" spans="2:11" x14ac:dyDescent="0.45">
      <c r="B39" s="1" t="s">
        <v>21</v>
      </c>
      <c r="C39">
        <v>75.099999999999994</v>
      </c>
      <c r="F39" t="s">
        <v>34</v>
      </c>
      <c r="H39" s="4">
        <f>SUM(C40*1)</f>
        <v>103.03333333333333</v>
      </c>
      <c r="I39" s="4">
        <f>SUM(I5*H39)</f>
        <v>128.79166666666666</v>
      </c>
      <c r="J39">
        <f t="shared" si="5"/>
        <v>148</v>
      </c>
      <c r="K39" s="9">
        <f ca="1">SUM(I39:L39)</f>
        <v>240.53333333333333</v>
      </c>
    </row>
    <row r="40" spans="2:11" x14ac:dyDescent="0.45">
      <c r="B40" s="1" t="s">
        <v>12</v>
      </c>
      <c r="C40" s="4" cm="1">
        <f t="array" ref="C40">SUM((C37:C39)/3)</f>
        <v>103.03333333333333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Reyes</dc:creator>
  <cp:lastModifiedBy>Edgar Reyes</cp:lastModifiedBy>
  <dcterms:created xsi:type="dcterms:W3CDTF">2020-05-11T04:45:10Z</dcterms:created>
  <dcterms:modified xsi:type="dcterms:W3CDTF">2020-05-12T16:42:09Z</dcterms:modified>
</cp:coreProperties>
</file>