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kumi\Desktop\"/>
    </mc:Choice>
  </mc:AlternateContent>
  <bookViews>
    <workbookView xWindow="0" yWindow="0" windowWidth="28800" windowHeight="12180" activeTab="3"/>
  </bookViews>
  <sheets>
    <sheet name="supermarket_sales" sheetId="1" r:id="rId1"/>
    <sheet name="Working Sheet" sheetId="2" r:id="rId2"/>
    <sheet name="Pivot Tables" sheetId="3" r:id="rId3"/>
    <sheet name="Dashboard" sheetId="4" r:id="rId4"/>
  </sheets>
  <definedNames>
    <definedName name="_xlnm._FilterDatabase" localSheetId="1" hidden="1">'Working Sheet'!$A$1:$T$1001</definedName>
    <definedName name="Slicer_Customer_type">#N/A</definedName>
    <definedName name="Slicer_Gender">#N/A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T1001" i="2" l="1"/>
  <c r="R1001" i="2"/>
  <c r="P1001" i="2"/>
  <c r="N1001" i="2"/>
  <c r="K1001" i="2"/>
  <c r="T1000" i="2"/>
  <c r="R1000" i="2"/>
  <c r="P1000" i="2"/>
  <c r="N1000" i="2"/>
  <c r="K1000" i="2"/>
  <c r="T999" i="2"/>
  <c r="R999" i="2"/>
  <c r="P999" i="2"/>
  <c r="N999" i="2"/>
  <c r="K999" i="2"/>
  <c r="T998" i="2"/>
  <c r="R998" i="2"/>
  <c r="P998" i="2"/>
  <c r="N998" i="2"/>
  <c r="K998" i="2"/>
  <c r="T997" i="2"/>
  <c r="R997" i="2"/>
  <c r="P997" i="2"/>
  <c r="N997" i="2"/>
  <c r="K997" i="2"/>
  <c r="T996" i="2"/>
  <c r="R996" i="2"/>
  <c r="P996" i="2"/>
  <c r="N996" i="2"/>
  <c r="K996" i="2"/>
  <c r="T995" i="2"/>
  <c r="R995" i="2"/>
  <c r="P995" i="2"/>
  <c r="N995" i="2"/>
  <c r="K995" i="2"/>
  <c r="T994" i="2"/>
  <c r="R994" i="2"/>
  <c r="P994" i="2"/>
  <c r="N994" i="2"/>
  <c r="K994" i="2"/>
  <c r="T993" i="2"/>
  <c r="R993" i="2"/>
  <c r="P993" i="2"/>
  <c r="N993" i="2"/>
  <c r="K993" i="2"/>
  <c r="T992" i="2"/>
  <c r="R992" i="2"/>
  <c r="P992" i="2"/>
  <c r="N992" i="2"/>
  <c r="K992" i="2"/>
  <c r="T991" i="2"/>
  <c r="R991" i="2"/>
  <c r="P991" i="2"/>
  <c r="N991" i="2"/>
  <c r="K991" i="2"/>
  <c r="T990" i="2"/>
  <c r="R990" i="2"/>
  <c r="P990" i="2"/>
  <c r="N990" i="2"/>
  <c r="K990" i="2"/>
  <c r="T989" i="2"/>
  <c r="R989" i="2"/>
  <c r="P989" i="2"/>
  <c r="N989" i="2"/>
  <c r="K989" i="2"/>
  <c r="T988" i="2"/>
  <c r="R988" i="2"/>
  <c r="P988" i="2"/>
  <c r="N988" i="2"/>
  <c r="K988" i="2"/>
  <c r="T987" i="2"/>
  <c r="R987" i="2"/>
  <c r="P987" i="2"/>
  <c r="N987" i="2"/>
  <c r="K987" i="2"/>
  <c r="T986" i="2"/>
  <c r="R986" i="2"/>
  <c r="P986" i="2"/>
  <c r="N986" i="2"/>
  <c r="K986" i="2"/>
  <c r="T985" i="2"/>
  <c r="R985" i="2"/>
  <c r="P985" i="2"/>
  <c r="N985" i="2"/>
  <c r="K985" i="2"/>
  <c r="T984" i="2"/>
  <c r="R984" i="2"/>
  <c r="P984" i="2"/>
  <c r="N984" i="2"/>
  <c r="K984" i="2"/>
  <c r="T983" i="2"/>
  <c r="R983" i="2"/>
  <c r="P983" i="2"/>
  <c r="N983" i="2"/>
  <c r="K983" i="2"/>
  <c r="T982" i="2"/>
  <c r="R982" i="2"/>
  <c r="P982" i="2"/>
  <c r="N982" i="2"/>
  <c r="K982" i="2"/>
  <c r="T981" i="2"/>
  <c r="R981" i="2"/>
  <c r="P981" i="2"/>
  <c r="N981" i="2"/>
  <c r="K981" i="2"/>
  <c r="T980" i="2"/>
  <c r="R980" i="2"/>
  <c r="P980" i="2"/>
  <c r="N980" i="2"/>
  <c r="K980" i="2"/>
  <c r="T979" i="2"/>
  <c r="R979" i="2"/>
  <c r="P979" i="2"/>
  <c r="N979" i="2"/>
  <c r="K979" i="2"/>
  <c r="T978" i="2"/>
  <c r="R978" i="2"/>
  <c r="P978" i="2"/>
  <c r="N978" i="2"/>
  <c r="K978" i="2"/>
  <c r="T977" i="2"/>
  <c r="R977" i="2"/>
  <c r="P977" i="2"/>
  <c r="N977" i="2"/>
  <c r="K977" i="2"/>
  <c r="T976" i="2"/>
  <c r="R976" i="2"/>
  <c r="P976" i="2"/>
  <c r="N976" i="2"/>
  <c r="K976" i="2"/>
  <c r="T975" i="2"/>
  <c r="R975" i="2"/>
  <c r="P975" i="2"/>
  <c r="N975" i="2"/>
  <c r="K975" i="2"/>
  <c r="T974" i="2"/>
  <c r="R974" i="2"/>
  <c r="P974" i="2"/>
  <c r="N974" i="2"/>
  <c r="K974" i="2"/>
  <c r="T973" i="2"/>
  <c r="R973" i="2"/>
  <c r="P973" i="2"/>
  <c r="N973" i="2"/>
  <c r="K973" i="2"/>
  <c r="T972" i="2"/>
  <c r="R972" i="2"/>
  <c r="P972" i="2"/>
  <c r="N972" i="2"/>
  <c r="K972" i="2"/>
  <c r="T971" i="2"/>
  <c r="R971" i="2"/>
  <c r="P971" i="2"/>
  <c r="N971" i="2"/>
  <c r="K971" i="2"/>
  <c r="T970" i="2"/>
  <c r="R970" i="2"/>
  <c r="P970" i="2"/>
  <c r="N970" i="2"/>
  <c r="K970" i="2"/>
  <c r="T969" i="2"/>
  <c r="R969" i="2"/>
  <c r="P969" i="2"/>
  <c r="N969" i="2"/>
  <c r="K969" i="2"/>
  <c r="T968" i="2"/>
  <c r="R968" i="2"/>
  <c r="P968" i="2"/>
  <c r="N968" i="2"/>
  <c r="K968" i="2"/>
  <c r="T967" i="2"/>
  <c r="R967" i="2"/>
  <c r="P967" i="2"/>
  <c r="N967" i="2"/>
  <c r="K967" i="2"/>
  <c r="T966" i="2"/>
  <c r="R966" i="2"/>
  <c r="P966" i="2"/>
  <c r="N966" i="2"/>
  <c r="K966" i="2"/>
  <c r="T965" i="2"/>
  <c r="R965" i="2"/>
  <c r="P965" i="2"/>
  <c r="N965" i="2"/>
  <c r="K965" i="2"/>
  <c r="T964" i="2"/>
  <c r="R964" i="2"/>
  <c r="P964" i="2"/>
  <c r="N964" i="2"/>
  <c r="K964" i="2"/>
  <c r="T963" i="2"/>
  <c r="R963" i="2"/>
  <c r="P963" i="2"/>
  <c r="N963" i="2"/>
  <c r="K963" i="2"/>
  <c r="T962" i="2"/>
  <c r="R962" i="2"/>
  <c r="P962" i="2"/>
  <c r="N962" i="2"/>
  <c r="K962" i="2"/>
  <c r="T961" i="2"/>
  <c r="R961" i="2"/>
  <c r="P961" i="2"/>
  <c r="N961" i="2"/>
  <c r="K961" i="2"/>
  <c r="T960" i="2"/>
  <c r="R960" i="2"/>
  <c r="P960" i="2"/>
  <c r="N960" i="2"/>
  <c r="K960" i="2"/>
  <c r="T959" i="2"/>
  <c r="R959" i="2"/>
  <c r="P959" i="2"/>
  <c r="N959" i="2"/>
  <c r="K959" i="2"/>
  <c r="T958" i="2"/>
  <c r="R958" i="2"/>
  <c r="P958" i="2"/>
  <c r="N958" i="2"/>
  <c r="K958" i="2"/>
  <c r="T957" i="2"/>
  <c r="R957" i="2"/>
  <c r="P957" i="2"/>
  <c r="N957" i="2"/>
  <c r="K957" i="2"/>
  <c r="T956" i="2"/>
  <c r="R956" i="2"/>
  <c r="P956" i="2"/>
  <c r="N956" i="2"/>
  <c r="K956" i="2"/>
  <c r="T955" i="2"/>
  <c r="R955" i="2"/>
  <c r="P955" i="2"/>
  <c r="N955" i="2"/>
  <c r="K955" i="2"/>
  <c r="T954" i="2"/>
  <c r="R954" i="2"/>
  <c r="P954" i="2"/>
  <c r="N954" i="2"/>
  <c r="K954" i="2"/>
  <c r="T953" i="2"/>
  <c r="R953" i="2"/>
  <c r="P953" i="2"/>
  <c r="N953" i="2"/>
  <c r="K953" i="2"/>
  <c r="T952" i="2"/>
  <c r="R952" i="2"/>
  <c r="P952" i="2"/>
  <c r="N952" i="2"/>
  <c r="K952" i="2"/>
  <c r="T951" i="2"/>
  <c r="R951" i="2"/>
  <c r="P951" i="2"/>
  <c r="N951" i="2"/>
  <c r="K951" i="2"/>
  <c r="T950" i="2"/>
  <c r="R950" i="2"/>
  <c r="P950" i="2"/>
  <c r="N950" i="2"/>
  <c r="K950" i="2"/>
  <c r="T949" i="2"/>
  <c r="R949" i="2"/>
  <c r="P949" i="2"/>
  <c r="N949" i="2"/>
  <c r="K949" i="2"/>
  <c r="T948" i="2"/>
  <c r="R948" i="2"/>
  <c r="P948" i="2"/>
  <c r="N948" i="2"/>
  <c r="K948" i="2"/>
  <c r="T947" i="2"/>
  <c r="R947" i="2"/>
  <c r="P947" i="2"/>
  <c r="N947" i="2"/>
  <c r="K947" i="2"/>
  <c r="T946" i="2"/>
  <c r="R946" i="2"/>
  <c r="P946" i="2"/>
  <c r="N946" i="2"/>
  <c r="K946" i="2"/>
  <c r="T945" i="2"/>
  <c r="R945" i="2"/>
  <c r="P945" i="2"/>
  <c r="N945" i="2"/>
  <c r="K945" i="2"/>
  <c r="T944" i="2"/>
  <c r="R944" i="2"/>
  <c r="P944" i="2"/>
  <c r="N944" i="2"/>
  <c r="K944" i="2"/>
  <c r="T943" i="2"/>
  <c r="R943" i="2"/>
  <c r="P943" i="2"/>
  <c r="N943" i="2"/>
  <c r="K943" i="2"/>
  <c r="T942" i="2"/>
  <c r="R942" i="2"/>
  <c r="P942" i="2"/>
  <c r="N942" i="2"/>
  <c r="K942" i="2"/>
  <c r="T941" i="2"/>
  <c r="R941" i="2"/>
  <c r="P941" i="2"/>
  <c r="N941" i="2"/>
  <c r="K941" i="2"/>
  <c r="T940" i="2"/>
  <c r="R940" i="2"/>
  <c r="P940" i="2"/>
  <c r="N940" i="2"/>
  <c r="K940" i="2"/>
  <c r="T939" i="2"/>
  <c r="R939" i="2"/>
  <c r="P939" i="2"/>
  <c r="N939" i="2"/>
  <c r="K939" i="2"/>
  <c r="T938" i="2"/>
  <c r="R938" i="2"/>
  <c r="P938" i="2"/>
  <c r="N938" i="2"/>
  <c r="K938" i="2"/>
  <c r="T937" i="2"/>
  <c r="R937" i="2"/>
  <c r="P937" i="2"/>
  <c r="N937" i="2"/>
  <c r="K937" i="2"/>
  <c r="T936" i="2"/>
  <c r="R936" i="2"/>
  <c r="P936" i="2"/>
  <c r="N936" i="2"/>
  <c r="K936" i="2"/>
  <c r="T935" i="2"/>
  <c r="R935" i="2"/>
  <c r="P935" i="2"/>
  <c r="N935" i="2"/>
  <c r="K935" i="2"/>
  <c r="T934" i="2"/>
  <c r="R934" i="2"/>
  <c r="P934" i="2"/>
  <c r="N934" i="2"/>
  <c r="K934" i="2"/>
  <c r="T933" i="2"/>
  <c r="R933" i="2"/>
  <c r="P933" i="2"/>
  <c r="N933" i="2"/>
  <c r="K933" i="2"/>
  <c r="T932" i="2"/>
  <c r="R932" i="2"/>
  <c r="P932" i="2"/>
  <c r="N932" i="2"/>
  <c r="K932" i="2"/>
  <c r="T931" i="2"/>
  <c r="R931" i="2"/>
  <c r="P931" i="2"/>
  <c r="N931" i="2"/>
  <c r="K931" i="2"/>
  <c r="T930" i="2"/>
  <c r="R930" i="2"/>
  <c r="P930" i="2"/>
  <c r="N930" i="2"/>
  <c r="K930" i="2"/>
  <c r="T929" i="2"/>
  <c r="R929" i="2"/>
  <c r="P929" i="2"/>
  <c r="N929" i="2"/>
  <c r="K929" i="2"/>
  <c r="T928" i="2"/>
  <c r="R928" i="2"/>
  <c r="P928" i="2"/>
  <c r="N928" i="2"/>
  <c r="K928" i="2"/>
  <c r="T927" i="2"/>
  <c r="R927" i="2"/>
  <c r="P927" i="2"/>
  <c r="N927" i="2"/>
  <c r="K927" i="2"/>
  <c r="T926" i="2"/>
  <c r="R926" i="2"/>
  <c r="P926" i="2"/>
  <c r="N926" i="2"/>
  <c r="K926" i="2"/>
  <c r="T925" i="2"/>
  <c r="R925" i="2"/>
  <c r="P925" i="2"/>
  <c r="N925" i="2"/>
  <c r="K925" i="2"/>
  <c r="T924" i="2"/>
  <c r="R924" i="2"/>
  <c r="P924" i="2"/>
  <c r="N924" i="2"/>
  <c r="K924" i="2"/>
  <c r="T923" i="2"/>
  <c r="R923" i="2"/>
  <c r="P923" i="2"/>
  <c r="N923" i="2"/>
  <c r="K923" i="2"/>
  <c r="T922" i="2"/>
  <c r="R922" i="2"/>
  <c r="P922" i="2"/>
  <c r="N922" i="2"/>
  <c r="K922" i="2"/>
  <c r="T921" i="2"/>
  <c r="R921" i="2"/>
  <c r="P921" i="2"/>
  <c r="N921" i="2"/>
  <c r="K921" i="2"/>
  <c r="T920" i="2"/>
  <c r="R920" i="2"/>
  <c r="P920" i="2"/>
  <c r="N920" i="2"/>
  <c r="K920" i="2"/>
  <c r="T919" i="2"/>
  <c r="R919" i="2"/>
  <c r="P919" i="2"/>
  <c r="N919" i="2"/>
  <c r="K919" i="2"/>
  <c r="T918" i="2"/>
  <c r="R918" i="2"/>
  <c r="P918" i="2"/>
  <c r="N918" i="2"/>
  <c r="K918" i="2"/>
  <c r="T917" i="2"/>
  <c r="R917" i="2"/>
  <c r="P917" i="2"/>
  <c r="N917" i="2"/>
  <c r="K917" i="2"/>
  <c r="T916" i="2"/>
  <c r="R916" i="2"/>
  <c r="P916" i="2"/>
  <c r="N916" i="2"/>
  <c r="K916" i="2"/>
  <c r="T915" i="2"/>
  <c r="R915" i="2"/>
  <c r="P915" i="2"/>
  <c r="N915" i="2"/>
  <c r="K915" i="2"/>
  <c r="T914" i="2"/>
  <c r="R914" i="2"/>
  <c r="P914" i="2"/>
  <c r="N914" i="2"/>
  <c r="K914" i="2"/>
  <c r="T913" i="2"/>
  <c r="R913" i="2"/>
  <c r="P913" i="2"/>
  <c r="N913" i="2"/>
  <c r="K913" i="2"/>
  <c r="T912" i="2"/>
  <c r="R912" i="2"/>
  <c r="P912" i="2"/>
  <c r="N912" i="2"/>
  <c r="K912" i="2"/>
  <c r="T911" i="2"/>
  <c r="R911" i="2"/>
  <c r="P911" i="2"/>
  <c r="N911" i="2"/>
  <c r="K911" i="2"/>
  <c r="T910" i="2"/>
  <c r="R910" i="2"/>
  <c r="P910" i="2"/>
  <c r="N910" i="2"/>
  <c r="K910" i="2"/>
  <c r="T909" i="2"/>
  <c r="R909" i="2"/>
  <c r="P909" i="2"/>
  <c r="N909" i="2"/>
  <c r="K909" i="2"/>
  <c r="T908" i="2"/>
  <c r="R908" i="2"/>
  <c r="P908" i="2"/>
  <c r="N908" i="2"/>
  <c r="K908" i="2"/>
  <c r="T907" i="2"/>
  <c r="R907" i="2"/>
  <c r="P907" i="2"/>
  <c r="N907" i="2"/>
  <c r="K907" i="2"/>
  <c r="T906" i="2"/>
  <c r="R906" i="2"/>
  <c r="P906" i="2"/>
  <c r="N906" i="2"/>
  <c r="K906" i="2"/>
  <c r="T905" i="2"/>
  <c r="R905" i="2"/>
  <c r="P905" i="2"/>
  <c r="N905" i="2"/>
  <c r="K905" i="2"/>
  <c r="T904" i="2"/>
  <c r="R904" i="2"/>
  <c r="P904" i="2"/>
  <c r="N904" i="2"/>
  <c r="K904" i="2"/>
  <c r="T903" i="2"/>
  <c r="R903" i="2"/>
  <c r="P903" i="2"/>
  <c r="N903" i="2"/>
  <c r="K903" i="2"/>
  <c r="T902" i="2"/>
  <c r="R902" i="2"/>
  <c r="P902" i="2"/>
  <c r="N902" i="2"/>
  <c r="K902" i="2"/>
  <c r="T901" i="2"/>
  <c r="R901" i="2"/>
  <c r="P901" i="2"/>
  <c r="N901" i="2"/>
  <c r="K901" i="2"/>
  <c r="T900" i="2"/>
  <c r="R900" i="2"/>
  <c r="P900" i="2"/>
  <c r="N900" i="2"/>
  <c r="K900" i="2"/>
  <c r="T899" i="2"/>
  <c r="R899" i="2"/>
  <c r="P899" i="2"/>
  <c r="N899" i="2"/>
  <c r="K899" i="2"/>
  <c r="T898" i="2"/>
  <c r="R898" i="2"/>
  <c r="P898" i="2"/>
  <c r="N898" i="2"/>
  <c r="K898" i="2"/>
  <c r="T897" i="2"/>
  <c r="R897" i="2"/>
  <c r="P897" i="2"/>
  <c r="N897" i="2"/>
  <c r="K897" i="2"/>
  <c r="T896" i="2"/>
  <c r="R896" i="2"/>
  <c r="P896" i="2"/>
  <c r="N896" i="2"/>
  <c r="K896" i="2"/>
  <c r="T895" i="2"/>
  <c r="R895" i="2"/>
  <c r="P895" i="2"/>
  <c r="N895" i="2"/>
  <c r="K895" i="2"/>
  <c r="T894" i="2"/>
  <c r="R894" i="2"/>
  <c r="P894" i="2"/>
  <c r="N894" i="2"/>
  <c r="K894" i="2"/>
  <c r="T893" i="2"/>
  <c r="R893" i="2"/>
  <c r="P893" i="2"/>
  <c r="N893" i="2"/>
  <c r="K893" i="2"/>
  <c r="T892" i="2"/>
  <c r="R892" i="2"/>
  <c r="P892" i="2"/>
  <c r="N892" i="2"/>
  <c r="K892" i="2"/>
  <c r="T891" i="2"/>
  <c r="R891" i="2"/>
  <c r="P891" i="2"/>
  <c r="N891" i="2"/>
  <c r="K891" i="2"/>
  <c r="T890" i="2"/>
  <c r="R890" i="2"/>
  <c r="P890" i="2"/>
  <c r="N890" i="2"/>
  <c r="K890" i="2"/>
  <c r="T889" i="2"/>
  <c r="R889" i="2"/>
  <c r="P889" i="2"/>
  <c r="N889" i="2"/>
  <c r="K889" i="2"/>
  <c r="T888" i="2"/>
  <c r="R888" i="2"/>
  <c r="P888" i="2"/>
  <c r="N888" i="2"/>
  <c r="K888" i="2"/>
  <c r="T887" i="2"/>
  <c r="R887" i="2"/>
  <c r="P887" i="2"/>
  <c r="N887" i="2"/>
  <c r="K887" i="2"/>
  <c r="T886" i="2"/>
  <c r="R886" i="2"/>
  <c r="P886" i="2"/>
  <c r="N886" i="2"/>
  <c r="K886" i="2"/>
  <c r="T885" i="2"/>
  <c r="R885" i="2"/>
  <c r="P885" i="2"/>
  <c r="N885" i="2"/>
  <c r="K885" i="2"/>
  <c r="T884" i="2"/>
  <c r="R884" i="2"/>
  <c r="P884" i="2"/>
  <c r="N884" i="2"/>
  <c r="K884" i="2"/>
  <c r="T883" i="2"/>
  <c r="R883" i="2"/>
  <c r="P883" i="2"/>
  <c r="N883" i="2"/>
  <c r="K883" i="2"/>
  <c r="T882" i="2"/>
  <c r="R882" i="2"/>
  <c r="P882" i="2"/>
  <c r="N882" i="2"/>
  <c r="K882" i="2"/>
  <c r="T881" i="2"/>
  <c r="R881" i="2"/>
  <c r="P881" i="2"/>
  <c r="N881" i="2"/>
  <c r="K881" i="2"/>
  <c r="T880" i="2"/>
  <c r="R880" i="2"/>
  <c r="P880" i="2"/>
  <c r="N880" i="2"/>
  <c r="K880" i="2"/>
  <c r="T879" i="2"/>
  <c r="R879" i="2"/>
  <c r="P879" i="2"/>
  <c r="N879" i="2"/>
  <c r="K879" i="2"/>
  <c r="T878" i="2"/>
  <c r="R878" i="2"/>
  <c r="P878" i="2"/>
  <c r="N878" i="2"/>
  <c r="K878" i="2"/>
  <c r="T877" i="2"/>
  <c r="R877" i="2"/>
  <c r="P877" i="2"/>
  <c r="N877" i="2"/>
  <c r="K877" i="2"/>
  <c r="T876" i="2"/>
  <c r="R876" i="2"/>
  <c r="P876" i="2"/>
  <c r="N876" i="2"/>
  <c r="K876" i="2"/>
  <c r="T875" i="2"/>
  <c r="R875" i="2"/>
  <c r="P875" i="2"/>
  <c r="N875" i="2"/>
  <c r="K875" i="2"/>
  <c r="T874" i="2"/>
  <c r="R874" i="2"/>
  <c r="P874" i="2"/>
  <c r="N874" i="2"/>
  <c r="K874" i="2"/>
  <c r="T873" i="2"/>
  <c r="R873" i="2"/>
  <c r="P873" i="2"/>
  <c r="N873" i="2"/>
  <c r="K873" i="2"/>
  <c r="T872" i="2"/>
  <c r="R872" i="2"/>
  <c r="P872" i="2"/>
  <c r="N872" i="2"/>
  <c r="K872" i="2"/>
  <c r="T871" i="2"/>
  <c r="R871" i="2"/>
  <c r="P871" i="2"/>
  <c r="N871" i="2"/>
  <c r="K871" i="2"/>
  <c r="T870" i="2"/>
  <c r="R870" i="2"/>
  <c r="P870" i="2"/>
  <c r="N870" i="2"/>
  <c r="K870" i="2"/>
  <c r="T869" i="2"/>
  <c r="R869" i="2"/>
  <c r="P869" i="2"/>
  <c r="N869" i="2"/>
  <c r="K869" i="2"/>
  <c r="T868" i="2"/>
  <c r="R868" i="2"/>
  <c r="P868" i="2"/>
  <c r="N868" i="2"/>
  <c r="K868" i="2"/>
  <c r="T867" i="2"/>
  <c r="R867" i="2"/>
  <c r="P867" i="2"/>
  <c r="N867" i="2"/>
  <c r="K867" i="2"/>
  <c r="T866" i="2"/>
  <c r="R866" i="2"/>
  <c r="P866" i="2"/>
  <c r="N866" i="2"/>
  <c r="K866" i="2"/>
  <c r="T865" i="2"/>
  <c r="R865" i="2"/>
  <c r="P865" i="2"/>
  <c r="N865" i="2"/>
  <c r="K865" i="2"/>
  <c r="T864" i="2"/>
  <c r="R864" i="2"/>
  <c r="P864" i="2"/>
  <c r="N864" i="2"/>
  <c r="K864" i="2"/>
  <c r="T863" i="2"/>
  <c r="R863" i="2"/>
  <c r="P863" i="2"/>
  <c r="N863" i="2"/>
  <c r="K863" i="2"/>
  <c r="T862" i="2"/>
  <c r="R862" i="2"/>
  <c r="P862" i="2"/>
  <c r="N862" i="2"/>
  <c r="K862" i="2"/>
  <c r="T861" i="2"/>
  <c r="R861" i="2"/>
  <c r="P861" i="2"/>
  <c r="N861" i="2"/>
  <c r="K861" i="2"/>
  <c r="T860" i="2"/>
  <c r="R860" i="2"/>
  <c r="P860" i="2"/>
  <c r="N860" i="2"/>
  <c r="K860" i="2"/>
  <c r="T859" i="2"/>
  <c r="R859" i="2"/>
  <c r="P859" i="2"/>
  <c r="N859" i="2"/>
  <c r="K859" i="2"/>
  <c r="T858" i="2"/>
  <c r="R858" i="2"/>
  <c r="P858" i="2"/>
  <c r="N858" i="2"/>
  <c r="K858" i="2"/>
  <c r="T857" i="2"/>
  <c r="R857" i="2"/>
  <c r="P857" i="2"/>
  <c r="N857" i="2"/>
  <c r="K857" i="2"/>
  <c r="T856" i="2"/>
  <c r="R856" i="2"/>
  <c r="P856" i="2"/>
  <c r="N856" i="2"/>
  <c r="K856" i="2"/>
  <c r="T855" i="2"/>
  <c r="R855" i="2"/>
  <c r="P855" i="2"/>
  <c r="N855" i="2"/>
  <c r="K855" i="2"/>
  <c r="T854" i="2"/>
  <c r="R854" i="2"/>
  <c r="P854" i="2"/>
  <c r="N854" i="2"/>
  <c r="K854" i="2"/>
  <c r="T853" i="2"/>
  <c r="R853" i="2"/>
  <c r="P853" i="2"/>
  <c r="N853" i="2"/>
  <c r="K853" i="2"/>
  <c r="T852" i="2"/>
  <c r="R852" i="2"/>
  <c r="P852" i="2"/>
  <c r="N852" i="2"/>
  <c r="K852" i="2"/>
  <c r="T851" i="2"/>
  <c r="R851" i="2"/>
  <c r="P851" i="2"/>
  <c r="N851" i="2"/>
  <c r="K851" i="2"/>
  <c r="T850" i="2"/>
  <c r="R850" i="2"/>
  <c r="P850" i="2"/>
  <c r="N850" i="2"/>
  <c r="K850" i="2"/>
  <c r="T849" i="2"/>
  <c r="R849" i="2"/>
  <c r="P849" i="2"/>
  <c r="N849" i="2"/>
  <c r="K849" i="2"/>
  <c r="T848" i="2"/>
  <c r="R848" i="2"/>
  <c r="P848" i="2"/>
  <c r="N848" i="2"/>
  <c r="K848" i="2"/>
  <c r="T847" i="2"/>
  <c r="R847" i="2"/>
  <c r="P847" i="2"/>
  <c r="N847" i="2"/>
  <c r="K847" i="2"/>
  <c r="T846" i="2"/>
  <c r="R846" i="2"/>
  <c r="P846" i="2"/>
  <c r="N846" i="2"/>
  <c r="K846" i="2"/>
  <c r="T845" i="2"/>
  <c r="R845" i="2"/>
  <c r="P845" i="2"/>
  <c r="N845" i="2"/>
  <c r="K845" i="2"/>
  <c r="T844" i="2"/>
  <c r="R844" i="2"/>
  <c r="P844" i="2"/>
  <c r="N844" i="2"/>
  <c r="K844" i="2"/>
  <c r="T843" i="2"/>
  <c r="R843" i="2"/>
  <c r="P843" i="2"/>
  <c r="N843" i="2"/>
  <c r="K843" i="2"/>
  <c r="T842" i="2"/>
  <c r="R842" i="2"/>
  <c r="P842" i="2"/>
  <c r="N842" i="2"/>
  <c r="K842" i="2"/>
  <c r="T841" i="2"/>
  <c r="R841" i="2"/>
  <c r="P841" i="2"/>
  <c r="N841" i="2"/>
  <c r="K841" i="2"/>
  <c r="T840" i="2"/>
  <c r="R840" i="2"/>
  <c r="P840" i="2"/>
  <c r="N840" i="2"/>
  <c r="K840" i="2"/>
  <c r="T839" i="2"/>
  <c r="R839" i="2"/>
  <c r="P839" i="2"/>
  <c r="N839" i="2"/>
  <c r="K839" i="2"/>
  <c r="T838" i="2"/>
  <c r="R838" i="2"/>
  <c r="P838" i="2"/>
  <c r="N838" i="2"/>
  <c r="K838" i="2"/>
  <c r="T837" i="2"/>
  <c r="R837" i="2"/>
  <c r="P837" i="2"/>
  <c r="N837" i="2"/>
  <c r="K837" i="2"/>
  <c r="T836" i="2"/>
  <c r="R836" i="2"/>
  <c r="P836" i="2"/>
  <c r="N836" i="2"/>
  <c r="K836" i="2"/>
  <c r="T835" i="2"/>
  <c r="R835" i="2"/>
  <c r="P835" i="2"/>
  <c r="N835" i="2"/>
  <c r="K835" i="2"/>
  <c r="T834" i="2"/>
  <c r="R834" i="2"/>
  <c r="P834" i="2"/>
  <c r="N834" i="2"/>
  <c r="K834" i="2"/>
  <c r="T833" i="2"/>
  <c r="R833" i="2"/>
  <c r="P833" i="2"/>
  <c r="N833" i="2"/>
  <c r="K833" i="2"/>
  <c r="T832" i="2"/>
  <c r="R832" i="2"/>
  <c r="P832" i="2"/>
  <c r="N832" i="2"/>
  <c r="K832" i="2"/>
  <c r="T831" i="2"/>
  <c r="R831" i="2"/>
  <c r="P831" i="2"/>
  <c r="N831" i="2"/>
  <c r="K831" i="2"/>
  <c r="T830" i="2"/>
  <c r="R830" i="2"/>
  <c r="P830" i="2"/>
  <c r="N830" i="2"/>
  <c r="K830" i="2"/>
  <c r="T829" i="2"/>
  <c r="R829" i="2"/>
  <c r="P829" i="2"/>
  <c r="N829" i="2"/>
  <c r="K829" i="2"/>
  <c r="T828" i="2"/>
  <c r="R828" i="2"/>
  <c r="P828" i="2"/>
  <c r="N828" i="2"/>
  <c r="K828" i="2"/>
  <c r="T827" i="2"/>
  <c r="R827" i="2"/>
  <c r="P827" i="2"/>
  <c r="N827" i="2"/>
  <c r="K827" i="2"/>
  <c r="T826" i="2"/>
  <c r="R826" i="2"/>
  <c r="P826" i="2"/>
  <c r="N826" i="2"/>
  <c r="K826" i="2"/>
  <c r="T825" i="2"/>
  <c r="R825" i="2"/>
  <c r="P825" i="2"/>
  <c r="N825" i="2"/>
  <c r="K825" i="2"/>
  <c r="T824" i="2"/>
  <c r="R824" i="2"/>
  <c r="P824" i="2"/>
  <c r="N824" i="2"/>
  <c r="K824" i="2"/>
  <c r="T823" i="2"/>
  <c r="R823" i="2"/>
  <c r="P823" i="2"/>
  <c r="N823" i="2"/>
  <c r="K823" i="2"/>
  <c r="T822" i="2"/>
  <c r="R822" i="2"/>
  <c r="P822" i="2"/>
  <c r="N822" i="2"/>
  <c r="K822" i="2"/>
  <c r="T821" i="2"/>
  <c r="R821" i="2"/>
  <c r="P821" i="2"/>
  <c r="N821" i="2"/>
  <c r="K821" i="2"/>
  <c r="T820" i="2"/>
  <c r="R820" i="2"/>
  <c r="P820" i="2"/>
  <c r="N820" i="2"/>
  <c r="K820" i="2"/>
  <c r="T819" i="2"/>
  <c r="R819" i="2"/>
  <c r="P819" i="2"/>
  <c r="N819" i="2"/>
  <c r="K819" i="2"/>
  <c r="T818" i="2"/>
  <c r="R818" i="2"/>
  <c r="P818" i="2"/>
  <c r="N818" i="2"/>
  <c r="K818" i="2"/>
  <c r="T817" i="2"/>
  <c r="R817" i="2"/>
  <c r="P817" i="2"/>
  <c r="N817" i="2"/>
  <c r="K817" i="2"/>
  <c r="T816" i="2"/>
  <c r="R816" i="2"/>
  <c r="P816" i="2"/>
  <c r="N816" i="2"/>
  <c r="K816" i="2"/>
  <c r="T815" i="2"/>
  <c r="R815" i="2"/>
  <c r="P815" i="2"/>
  <c r="N815" i="2"/>
  <c r="K815" i="2"/>
  <c r="T814" i="2"/>
  <c r="R814" i="2"/>
  <c r="P814" i="2"/>
  <c r="N814" i="2"/>
  <c r="K814" i="2"/>
  <c r="T813" i="2"/>
  <c r="R813" i="2"/>
  <c r="P813" i="2"/>
  <c r="N813" i="2"/>
  <c r="K813" i="2"/>
  <c r="T812" i="2"/>
  <c r="R812" i="2"/>
  <c r="P812" i="2"/>
  <c r="N812" i="2"/>
  <c r="K812" i="2"/>
  <c r="T811" i="2"/>
  <c r="R811" i="2"/>
  <c r="P811" i="2"/>
  <c r="N811" i="2"/>
  <c r="K811" i="2"/>
  <c r="T810" i="2"/>
  <c r="R810" i="2"/>
  <c r="P810" i="2"/>
  <c r="N810" i="2"/>
  <c r="K810" i="2"/>
  <c r="T809" i="2"/>
  <c r="R809" i="2"/>
  <c r="P809" i="2"/>
  <c r="N809" i="2"/>
  <c r="K809" i="2"/>
  <c r="T808" i="2"/>
  <c r="R808" i="2"/>
  <c r="P808" i="2"/>
  <c r="N808" i="2"/>
  <c r="K808" i="2"/>
  <c r="T807" i="2"/>
  <c r="R807" i="2"/>
  <c r="P807" i="2"/>
  <c r="N807" i="2"/>
  <c r="K807" i="2"/>
  <c r="T806" i="2"/>
  <c r="R806" i="2"/>
  <c r="P806" i="2"/>
  <c r="N806" i="2"/>
  <c r="K806" i="2"/>
  <c r="T805" i="2"/>
  <c r="R805" i="2"/>
  <c r="P805" i="2"/>
  <c r="N805" i="2"/>
  <c r="K805" i="2"/>
  <c r="T804" i="2"/>
  <c r="R804" i="2"/>
  <c r="P804" i="2"/>
  <c r="N804" i="2"/>
  <c r="K804" i="2"/>
  <c r="T803" i="2"/>
  <c r="R803" i="2"/>
  <c r="P803" i="2"/>
  <c r="N803" i="2"/>
  <c r="K803" i="2"/>
  <c r="T802" i="2"/>
  <c r="R802" i="2"/>
  <c r="P802" i="2"/>
  <c r="N802" i="2"/>
  <c r="K802" i="2"/>
  <c r="T801" i="2"/>
  <c r="R801" i="2"/>
  <c r="P801" i="2"/>
  <c r="N801" i="2"/>
  <c r="K801" i="2"/>
  <c r="T800" i="2"/>
  <c r="R800" i="2"/>
  <c r="P800" i="2"/>
  <c r="N800" i="2"/>
  <c r="K800" i="2"/>
  <c r="T799" i="2"/>
  <c r="R799" i="2"/>
  <c r="P799" i="2"/>
  <c r="N799" i="2"/>
  <c r="K799" i="2"/>
  <c r="T798" i="2"/>
  <c r="R798" i="2"/>
  <c r="P798" i="2"/>
  <c r="N798" i="2"/>
  <c r="K798" i="2"/>
  <c r="T797" i="2"/>
  <c r="R797" i="2"/>
  <c r="P797" i="2"/>
  <c r="N797" i="2"/>
  <c r="K797" i="2"/>
  <c r="T796" i="2"/>
  <c r="R796" i="2"/>
  <c r="P796" i="2"/>
  <c r="N796" i="2"/>
  <c r="K796" i="2"/>
  <c r="T795" i="2"/>
  <c r="R795" i="2"/>
  <c r="P795" i="2"/>
  <c r="N795" i="2"/>
  <c r="K795" i="2"/>
  <c r="T794" i="2"/>
  <c r="R794" i="2"/>
  <c r="P794" i="2"/>
  <c r="N794" i="2"/>
  <c r="K794" i="2"/>
  <c r="T793" i="2"/>
  <c r="R793" i="2"/>
  <c r="P793" i="2"/>
  <c r="N793" i="2"/>
  <c r="K793" i="2"/>
  <c r="T792" i="2"/>
  <c r="R792" i="2"/>
  <c r="P792" i="2"/>
  <c r="N792" i="2"/>
  <c r="K792" i="2"/>
  <c r="T791" i="2"/>
  <c r="R791" i="2"/>
  <c r="P791" i="2"/>
  <c r="N791" i="2"/>
  <c r="K791" i="2"/>
  <c r="T790" i="2"/>
  <c r="R790" i="2"/>
  <c r="P790" i="2"/>
  <c r="N790" i="2"/>
  <c r="K790" i="2"/>
  <c r="T789" i="2"/>
  <c r="R789" i="2"/>
  <c r="P789" i="2"/>
  <c r="N789" i="2"/>
  <c r="K789" i="2"/>
  <c r="T788" i="2"/>
  <c r="R788" i="2"/>
  <c r="P788" i="2"/>
  <c r="N788" i="2"/>
  <c r="K788" i="2"/>
  <c r="T787" i="2"/>
  <c r="R787" i="2"/>
  <c r="P787" i="2"/>
  <c r="N787" i="2"/>
  <c r="K787" i="2"/>
  <c r="T786" i="2"/>
  <c r="R786" i="2"/>
  <c r="P786" i="2"/>
  <c r="N786" i="2"/>
  <c r="K786" i="2"/>
  <c r="T785" i="2"/>
  <c r="R785" i="2"/>
  <c r="P785" i="2"/>
  <c r="N785" i="2"/>
  <c r="K785" i="2"/>
  <c r="T784" i="2"/>
  <c r="R784" i="2"/>
  <c r="P784" i="2"/>
  <c r="N784" i="2"/>
  <c r="K784" i="2"/>
  <c r="T783" i="2"/>
  <c r="R783" i="2"/>
  <c r="P783" i="2"/>
  <c r="N783" i="2"/>
  <c r="K783" i="2"/>
  <c r="T782" i="2"/>
  <c r="R782" i="2"/>
  <c r="P782" i="2"/>
  <c r="N782" i="2"/>
  <c r="K782" i="2"/>
  <c r="T781" i="2"/>
  <c r="R781" i="2"/>
  <c r="P781" i="2"/>
  <c r="N781" i="2"/>
  <c r="K781" i="2"/>
  <c r="T780" i="2"/>
  <c r="R780" i="2"/>
  <c r="P780" i="2"/>
  <c r="N780" i="2"/>
  <c r="K780" i="2"/>
  <c r="T779" i="2"/>
  <c r="R779" i="2"/>
  <c r="P779" i="2"/>
  <c r="N779" i="2"/>
  <c r="K779" i="2"/>
  <c r="T778" i="2"/>
  <c r="R778" i="2"/>
  <c r="P778" i="2"/>
  <c r="N778" i="2"/>
  <c r="K778" i="2"/>
  <c r="T777" i="2"/>
  <c r="R777" i="2"/>
  <c r="P777" i="2"/>
  <c r="N777" i="2"/>
  <c r="K777" i="2"/>
  <c r="T776" i="2"/>
  <c r="R776" i="2"/>
  <c r="P776" i="2"/>
  <c r="N776" i="2"/>
  <c r="K776" i="2"/>
  <c r="T775" i="2"/>
  <c r="R775" i="2"/>
  <c r="P775" i="2"/>
  <c r="N775" i="2"/>
  <c r="K775" i="2"/>
  <c r="T774" i="2"/>
  <c r="R774" i="2"/>
  <c r="P774" i="2"/>
  <c r="N774" i="2"/>
  <c r="K774" i="2"/>
  <c r="T773" i="2"/>
  <c r="R773" i="2"/>
  <c r="P773" i="2"/>
  <c r="N773" i="2"/>
  <c r="K773" i="2"/>
  <c r="T772" i="2"/>
  <c r="R772" i="2"/>
  <c r="P772" i="2"/>
  <c r="N772" i="2"/>
  <c r="K772" i="2"/>
  <c r="T771" i="2"/>
  <c r="R771" i="2"/>
  <c r="P771" i="2"/>
  <c r="N771" i="2"/>
  <c r="K771" i="2"/>
  <c r="T770" i="2"/>
  <c r="R770" i="2"/>
  <c r="P770" i="2"/>
  <c r="N770" i="2"/>
  <c r="K770" i="2"/>
  <c r="T769" i="2"/>
  <c r="R769" i="2"/>
  <c r="P769" i="2"/>
  <c r="N769" i="2"/>
  <c r="K769" i="2"/>
  <c r="T768" i="2"/>
  <c r="R768" i="2"/>
  <c r="P768" i="2"/>
  <c r="N768" i="2"/>
  <c r="K768" i="2"/>
  <c r="T767" i="2"/>
  <c r="R767" i="2"/>
  <c r="P767" i="2"/>
  <c r="N767" i="2"/>
  <c r="K767" i="2"/>
  <c r="T766" i="2"/>
  <c r="R766" i="2"/>
  <c r="P766" i="2"/>
  <c r="N766" i="2"/>
  <c r="K766" i="2"/>
  <c r="T765" i="2"/>
  <c r="R765" i="2"/>
  <c r="P765" i="2"/>
  <c r="N765" i="2"/>
  <c r="K765" i="2"/>
  <c r="T764" i="2"/>
  <c r="R764" i="2"/>
  <c r="P764" i="2"/>
  <c r="N764" i="2"/>
  <c r="K764" i="2"/>
  <c r="T763" i="2"/>
  <c r="R763" i="2"/>
  <c r="P763" i="2"/>
  <c r="N763" i="2"/>
  <c r="K763" i="2"/>
  <c r="T762" i="2"/>
  <c r="R762" i="2"/>
  <c r="P762" i="2"/>
  <c r="N762" i="2"/>
  <c r="K762" i="2"/>
  <c r="T761" i="2"/>
  <c r="R761" i="2"/>
  <c r="P761" i="2"/>
  <c r="N761" i="2"/>
  <c r="K761" i="2"/>
  <c r="T760" i="2"/>
  <c r="R760" i="2"/>
  <c r="P760" i="2"/>
  <c r="N760" i="2"/>
  <c r="K760" i="2"/>
  <c r="T759" i="2"/>
  <c r="R759" i="2"/>
  <c r="P759" i="2"/>
  <c r="N759" i="2"/>
  <c r="K759" i="2"/>
  <c r="T758" i="2"/>
  <c r="R758" i="2"/>
  <c r="P758" i="2"/>
  <c r="N758" i="2"/>
  <c r="K758" i="2"/>
  <c r="T757" i="2"/>
  <c r="R757" i="2"/>
  <c r="P757" i="2"/>
  <c r="N757" i="2"/>
  <c r="K757" i="2"/>
  <c r="T756" i="2"/>
  <c r="R756" i="2"/>
  <c r="P756" i="2"/>
  <c r="N756" i="2"/>
  <c r="K756" i="2"/>
  <c r="T755" i="2"/>
  <c r="R755" i="2"/>
  <c r="P755" i="2"/>
  <c r="N755" i="2"/>
  <c r="K755" i="2"/>
  <c r="T754" i="2"/>
  <c r="R754" i="2"/>
  <c r="P754" i="2"/>
  <c r="N754" i="2"/>
  <c r="K754" i="2"/>
  <c r="T753" i="2"/>
  <c r="R753" i="2"/>
  <c r="P753" i="2"/>
  <c r="N753" i="2"/>
  <c r="K753" i="2"/>
  <c r="T752" i="2"/>
  <c r="R752" i="2"/>
  <c r="P752" i="2"/>
  <c r="N752" i="2"/>
  <c r="K752" i="2"/>
  <c r="T751" i="2"/>
  <c r="R751" i="2"/>
  <c r="P751" i="2"/>
  <c r="N751" i="2"/>
  <c r="K751" i="2"/>
  <c r="T750" i="2"/>
  <c r="R750" i="2"/>
  <c r="P750" i="2"/>
  <c r="N750" i="2"/>
  <c r="K750" i="2"/>
  <c r="T749" i="2"/>
  <c r="R749" i="2"/>
  <c r="P749" i="2"/>
  <c r="N749" i="2"/>
  <c r="K749" i="2"/>
  <c r="T748" i="2"/>
  <c r="R748" i="2"/>
  <c r="P748" i="2"/>
  <c r="N748" i="2"/>
  <c r="K748" i="2"/>
  <c r="T747" i="2"/>
  <c r="R747" i="2"/>
  <c r="P747" i="2"/>
  <c r="N747" i="2"/>
  <c r="K747" i="2"/>
  <c r="T746" i="2"/>
  <c r="R746" i="2"/>
  <c r="P746" i="2"/>
  <c r="N746" i="2"/>
  <c r="K746" i="2"/>
  <c r="T745" i="2"/>
  <c r="R745" i="2"/>
  <c r="P745" i="2"/>
  <c r="N745" i="2"/>
  <c r="K745" i="2"/>
  <c r="T744" i="2"/>
  <c r="R744" i="2"/>
  <c r="P744" i="2"/>
  <c r="N744" i="2"/>
  <c r="K744" i="2"/>
  <c r="T743" i="2"/>
  <c r="R743" i="2"/>
  <c r="P743" i="2"/>
  <c r="N743" i="2"/>
  <c r="K743" i="2"/>
  <c r="T742" i="2"/>
  <c r="R742" i="2"/>
  <c r="P742" i="2"/>
  <c r="N742" i="2"/>
  <c r="K742" i="2"/>
  <c r="T741" i="2"/>
  <c r="R741" i="2"/>
  <c r="P741" i="2"/>
  <c r="N741" i="2"/>
  <c r="K741" i="2"/>
  <c r="T740" i="2"/>
  <c r="R740" i="2"/>
  <c r="P740" i="2"/>
  <c r="N740" i="2"/>
  <c r="K740" i="2"/>
  <c r="T739" i="2"/>
  <c r="R739" i="2"/>
  <c r="P739" i="2"/>
  <c r="N739" i="2"/>
  <c r="K739" i="2"/>
  <c r="T738" i="2"/>
  <c r="R738" i="2"/>
  <c r="P738" i="2"/>
  <c r="N738" i="2"/>
  <c r="K738" i="2"/>
  <c r="T737" i="2"/>
  <c r="R737" i="2"/>
  <c r="P737" i="2"/>
  <c r="N737" i="2"/>
  <c r="K737" i="2"/>
  <c r="T736" i="2"/>
  <c r="R736" i="2"/>
  <c r="P736" i="2"/>
  <c r="N736" i="2"/>
  <c r="K736" i="2"/>
  <c r="T735" i="2"/>
  <c r="R735" i="2"/>
  <c r="P735" i="2"/>
  <c r="N735" i="2"/>
  <c r="K735" i="2"/>
  <c r="T734" i="2"/>
  <c r="R734" i="2"/>
  <c r="P734" i="2"/>
  <c r="N734" i="2"/>
  <c r="K734" i="2"/>
  <c r="T733" i="2"/>
  <c r="R733" i="2"/>
  <c r="P733" i="2"/>
  <c r="N733" i="2"/>
  <c r="K733" i="2"/>
  <c r="T732" i="2"/>
  <c r="R732" i="2"/>
  <c r="P732" i="2"/>
  <c r="N732" i="2"/>
  <c r="K732" i="2"/>
  <c r="T731" i="2"/>
  <c r="R731" i="2"/>
  <c r="P731" i="2"/>
  <c r="N731" i="2"/>
  <c r="K731" i="2"/>
  <c r="T730" i="2"/>
  <c r="R730" i="2"/>
  <c r="P730" i="2"/>
  <c r="N730" i="2"/>
  <c r="K730" i="2"/>
  <c r="T729" i="2"/>
  <c r="R729" i="2"/>
  <c r="P729" i="2"/>
  <c r="N729" i="2"/>
  <c r="K729" i="2"/>
  <c r="T728" i="2"/>
  <c r="R728" i="2"/>
  <c r="P728" i="2"/>
  <c r="N728" i="2"/>
  <c r="K728" i="2"/>
  <c r="T727" i="2"/>
  <c r="R727" i="2"/>
  <c r="P727" i="2"/>
  <c r="N727" i="2"/>
  <c r="K727" i="2"/>
  <c r="T726" i="2"/>
  <c r="R726" i="2"/>
  <c r="P726" i="2"/>
  <c r="N726" i="2"/>
  <c r="K726" i="2"/>
  <c r="T725" i="2"/>
  <c r="R725" i="2"/>
  <c r="P725" i="2"/>
  <c r="N725" i="2"/>
  <c r="K725" i="2"/>
  <c r="T724" i="2"/>
  <c r="R724" i="2"/>
  <c r="P724" i="2"/>
  <c r="N724" i="2"/>
  <c r="K724" i="2"/>
  <c r="T723" i="2"/>
  <c r="R723" i="2"/>
  <c r="P723" i="2"/>
  <c r="N723" i="2"/>
  <c r="K723" i="2"/>
  <c r="T722" i="2"/>
  <c r="R722" i="2"/>
  <c r="P722" i="2"/>
  <c r="N722" i="2"/>
  <c r="K722" i="2"/>
  <c r="T721" i="2"/>
  <c r="R721" i="2"/>
  <c r="P721" i="2"/>
  <c r="N721" i="2"/>
  <c r="K721" i="2"/>
  <c r="T720" i="2"/>
  <c r="R720" i="2"/>
  <c r="P720" i="2"/>
  <c r="N720" i="2"/>
  <c r="K720" i="2"/>
  <c r="T719" i="2"/>
  <c r="R719" i="2"/>
  <c r="P719" i="2"/>
  <c r="N719" i="2"/>
  <c r="K719" i="2"/>
  <c r="T718" i="2"/>
  <c r="R718" i="2"/>
  <c r="P718" i="2"/>
  <c r="N718" i="2"/>
  <c r="K718" i="2"/>
  <c r="T717" i="2"/>
  <c r="R717" i="2"/>
  <c r="P717" i="2"/>
  <c r="N717" i="2"/>
  <c r="K717" i="2"/>
  <c r="T716" i="2"/>
  <c r="R716" i="2"/>
  <c r="P716" i="2"/>
  <c r="N716" i="2"/>
  <c r="K716" i="2"/>
  <c r="T715" i="2"/>
  <c r="R715" i="2"/>
  <c r="P715" i="2"/>
  <c r="N715" i="2"/>
  <c r="K715" i="2"/>
  <c r="T714" i="2"/>
  <c r="R714" i="2"/>
  <c r="P714" i="2"/>
  <c r="N714" i="2"/>
  <c r="K714" i="2"/>
  <c r="T713" i="2"/>
  <c r="R713" i="2"/>
  <c r="P713" i="2"/>
  <c r="N713" i="2"/>
  <c r="K713" i="2"/>
  <c r="T712" i="2"/>
  <c r="R712" i="2"/>
  <c r="P712" i="2"/>
  <c r="N712" i="2"/>
  <c r="K712" i="2"/>
  <c r="T711" i="2"/>
  <c r="R711" i="2"/>
  <c r="P711" i="2"/>
  <c r="N711" i="2"/>
  <c r="K711" i="2"/>
  <c r="T710" i="2"/>
  <c r="R710" i="2"/>
  <c r="P710" i="2"/>
  <c r="N710" i="2"/>
  <c r="K710" i="2"/>
  <c r="T709" i="2"/>
  <c r="R709" i="2"/>
  <c r="P709" i="2"/>
  <c r="N709" i="2"/>
  <c r="K709" i="2"/>
  <c r="T708" i="2"/>
  <c r="R708" i="2"/>
  <c r="P708" i="2"/>
  <c r="N708" i="2"/>
  <c r="K708" i="2"/>
  <c r="T707" i="2"/>
  <c r="R707" i="2"/>
  <c r="P707" i="2"/>
  <c r="N707" i="2"/>
  <c r="K707" i="2"/>
  <c r="T706" i="2"/>
  <c r="R706" i="2"/>
  <c r="P706" i="2"/>
  <c r="N706" i="2"/>
  <c r="K706" i="2"/>
  <c r="T705" i="2"/>
  <c r="R705" i="2"/>
  <c r="P705" i="2"/>
  <c r="N705" i="2"/>
  <c r="K705" i="2"/>
  <c r="T704" i="2"/>
  <c r="R704" i="2"/>
  <c r="P704" i="2"/>
  <c r="N704" i="2"/>
  <c r="K704" i="2"/>
  <c r="T703" i="2"/>
  <c r="R703" i="2"/>
  <c r="P703" i="2"/>
  <c r="N703" i="2"/>
  <c r="K703" i="2"/>
  <c r="T702" i="2"/>
  <c r="R702" i="2"/>
  <c r="P702" i="2"/>
  <c r="N702" i="2"/>
  <c r="K702" i="2"/>
  <c r="T701" i="2"/>
  <c r="R701" i="2"/>
  <c r="P701" i="2"/>
  <c r="N701" i="2"/>
  <c r="K701" i="2"/>
  <c r="T700" i="2"/>
  <c r="R700" i="2"/>
  <c r="P700" i="2"/>
  <c r="N700" i="2"/>
  <c r="K700" i="2"/>
  <c r="T699" i="2"/>
  <c r="R699" i="2"/>
  <c r="P699" i="2"/>
  <c r="N699" i="2"/>
  <c r="K699" i="2"/>
  <c r="T698" i="2"/>
  <c r="R698" i="2"/>
  <c r="P698" i="2"/>
  <c r="N698" i="2"/>
  <c r="K698" i="2"/>
  <c r="T697" i="2"/>
  <c r="R697" i="2"/>
  <c r="P697" i="2"/>
  <c r="N697" i="2"/>
  <c r="K697" i="2"/>
  <c r="T696" i="2"/>
  <c r="R696" i="2"/>
  <c r="P696" i="2"/>
  <c r="N696" i="2"/>
  <c r="K696" i="2"/>
  <c r="T695" i="2"/>
  <c r="R695" i="2"/>
  <c r="P695" i="2"/>
  <c r="N695" i="2"/>
  <c r="K695" i="2"/>
  <c r="T694" i="2"/>
  <c r="R694" i="2"/>
  <c r="P694" i="2"/>
  <c r="N694" i="2"/>
  <c r="K694" i="2"/>
  <c r="T693" i="2"/>
  <c r="R693" i="2"/>
  <c r="P693" i="2"/>
  <c r="N693" i="2"/>
  <c r="K693" i="2"/>
  <c r="T692" i="2"/>
  <c r="R692" i="2"/>
  <c r="P692" i="2"/>
  <c r="N692" i="2"/>
  <c r="K692" i="2"/>
  <c r="T691" i="2"/>
  <c r="R691" i="2"/>
  <c r="P691" i="2"/>
  <c r="N691" i="2"/>
  <c r="K691" i="2"/>
  <c r="T690" i="2"/>
  <c r="R690" i="2"/>
  <c r="P690" i="2"/>
  <c r="N690" i="2"/>
  <c r="K690" i="2"/>
  <c r="T689" i="2"/>
  <c r="R689" i="2"/>
  <c r="P689" i="2"/>
  <c r="N689" i="2"/>
  <c r="K689" i="2"/>
  <c r="T688" i="2"/>
  <c r="R688" i="2"/>
  <c r="P688" i="2"/>
  <c r="N688" i="2"/>
  <c r="K688" i="2"/>
  <c r="T687" i="2"/>
  <c r="R687" i="2"/>
  <c r="P687" i="2"/>
  <c r="N687" i="2"/>
  <c r="K687" i="2"/>
  <c r="T686" i="2"/>
  <c r="R686" i="2"/>
  <c r="P686" i="2"/>
  <c r="N686" i="2"/>
  <c r="K686" i="2"/>
  <c r="T685" i="2"/>
  <c r="R685" i="2"/>
  <c r="P685" i="2"/>
  <c r="N685" i="2"/>
  <c r="K685" i="2"/>
  <c r="T684" i="2"/>
  <c r="R684" i="2"/>
  <c r="P684" i="2"/>
  <c r="N684" i="2"/>
  <c r="K684" i="2"/>
  <c r="T683" i="2"/>
  <c r="R683" i="2"/>
  <c r="P683" i="2"/>
  <c r="N683" i="2"/>
  <c r="K683" i="2"/>
  <c r="T682" i="2"/>
  <c r="R682" i="2"/>
  <c r="P682" i="2"/>
  <c r="N682" i="2"/>
  <c r="K682" i="2"/>
  <c r="T681" i="2"/>
  <c r="R681" i="2"/>
  <c r="P681" i="2"/>
  <c r="N681" i="2"/>
  <c r="K681" i="2"/>
  <c r="T680" i="2"/>
  <c r="R680" i="2"/>
  <c r="P680" i="2"/>
  <c r="N680" i="2"/>
  <c r="K680" i="2"/>
  <c r="T679" i="2"/>
  <c r="R679" i="2"/>
  <c r="P679" i="2"/>
  <c r="N679" i="2"/>
  <c r="K679" i="2"/>
  <c r="T678" i="2"/>
  <c r="R678" i="2"/>
  <c r="P678" i="2"/>
  <c r="N678" i="2"/>
  <c r="K678" i="2"/>
  <c r="T677" i="2"/>
  <c r="R677" i="2"/>
  <c r="P677" i="2"/>
  <c r="N677" i="2"/>
  <c r="K677" i="2"/>
  <c r="T676" i="2"/>
  <c r="R676" i="2"/>
  <c r="P676" i="2"/>
  <c r="N676" i="2"/>
  <c r="K676" i="2"/>
  <c r="T675" i="2"/>
  <c r="R675" i="2"/>
  <c r="P675" i="2"/>
  <c r="N675" i="2"/>
  <c r="K675" i="2"/>
  <c r="T674" i="2"/>
  <c r="R674" i="2"/>
  <c r="P674" i="2"/>
  <c r="N674" i="2"/>
  <c r="K674" i="2"/>
  <c r="T673" i="2"/>
  <c r="R673" i="2"/>
  <c r="P673" i="2"/>
  <c r="N673" i="2"/>
  <c r="K673" i="2"/>
  <c r="T672" i="2"/>
  <c r="R672" i="2"/>
  <c r="P672" i="2"/>
  <c r="N672" i="2"/>
  <c r="K672" i="2"/>
  <c r="T671" i="2"/>
  <c r="R671" i="2"/>
  <c r="P671" i="2"/>
  <c r="N671" i="2"/>
  <c r="K671" i="2"/>
  <c r="T670" i="2"/>
  <c r="R670" i="2"/>
  <c r="P670" i="2"/>
  <c r="N670" i="2"/>
  <c r="K670" i="2"/>
  <c r="T669" i="2"/>
  <c r="R669" i="2"/>
  <c r="P669" i="2"/>
  <c r="N669" i="2"/>
  <c r="K669" i="2"/>
  <c r="T668" i="2"/>
  <c r="R668" i="2"/>
  <c r="P668" i="2"/>
  <c r="N668" i="2"/>
  <c r="K668" i="2"/>
  <c r="T667" i="2"/>
  <c r="R667" i="2"/>
  <c r="P667" i="2"/>
  <c r="N667" i="2"/>
  <c r="K667" i="2"/>
  <c r="T666" i="2"/>
  <c r="R666" i="2"/>
  <c r="P666" i="2"/>
  <c r="N666" i="2"/>
  <c r="K666" i="2"/>
  <c r="T665" i="2"/>
  <c r="R665" i="2"/>
  <c r="P665" i="2"/>
  <c r="N665" i="2"/>
  <c r="K665" i="2"/>
  <c r="T664" i="2"/>
  <c r="R664" i="2"/>
  <c r="P664" i="2"/>
  <c r="N664" i="2"/>
  <c r="K664" i="2"/>
  <c r="T663" i="2"/>
  <c r="R663" i="2"/>
  <c r="P663" i="2"/>
  <c r="N663" i="2"/>
  <c r="K663" i="2"/>
  <c r="T662" i="2"/>
  <c r="R662" i="2"/>
  <c r="P662" i="2"/>
  <c r="N662" i="2"/>
  <c r="K662" i="2"/>
  <c r="T661" i="2"/>
  <c r="R661" i="2"/>
  <c r="P661" i="2"/>
  <c r="N661" i="2"/>
  <c r="K661" i="2"/>
  <c r="T660" i="2"/>
  <c r="R660" i="2"/>
  <c r="P660" i="2"/>
  <c r="N660" i="2"/>
  <c r="K660" i="2"/>
  <c r="T659" i="2"/>
  <c r="R659" i="2"/>
  <c r="P659" i="2"/>
  <c r="N659" i="2"/>
  <c r="K659" i="2"/>
  <c r="T658" i="2"/>
  <c r="R658" i="2"/>
  <c r="P658" i="2"/>
  <c r="N658" i="2"/>
  <c r="K658" i="2"/>
  <c r="T657" i="2"/>
  <c r="R657" i="2"/>
  <c r="P657" i="2"/>
  <c r="N657" i="2"/>
  <c r="K657" i="2"/>
  <c r="T656" i="2"/>
  <c r="R656" i="2"/>
  <c r="P656" i="2"/>
  <c r="N656" i="2"/>
  <c r="K656" i="2"/>
  <c r="T655" i="2"/>
  <c r="R655" i="2"/>
  <c r="P655" i="2"/>
  <c r="N655" i="2"/>
  <c r="K655" i="2"/>
  <c r="T654" i="2"/>
  <c r="R654" i="2"/>
  <c r="P654" i="2"/>
  <c r="N654" i="2"/>
  <c r="K654" i="2"/>
  <c r="T653" i="2"/>
  <c r="R653" i="2"/>
  <c r="P653" i="2"/>
  <c r="N653" i="2"/>
  <c r="K653" i="2"/>
  <c r="T652" i="2"/>
  <c r="R652" i="2"/>
  <c r="P652" i="2"/>
  <c r="N652" i="2"/>
  <c r="K652" i="2"/>
  <c r="T651" i="2"/>
  <c r="R651" i="2"/>
  <c r="P651" i="2"/>
  <c r="N651" i="2"/>
  <c r="K651" i="2"/>
  <c r="T650" i="2"/>
  <c r="R650" i="2"/>
  <c r="P650" i="2"/>
  <c r="N650" i="2"/>
  <c r="K650" i="2"/>
  <c r="T649" i="2"/>
  <c r="R649" i="2"/>
  <c r="P649" i="2"/>
  <c r="N649" i="2"/>
  <c r="K649" i="2"/>
  <c r="T648" i="2"/>
  <c r="R648" i="2"/>
  <c r="P648" i="2"/>
  <c r="N648" i="2"/>
  <c r="K648" i="2"/>
  <c r="T647" i="2"/>
  <c r="R647" i="2"/>
  <c r="P647" i="2"/>
  <c r="N647" i="2"/>
  <c r="K647" i="2"/>
  <c r="T646" i="2"/>
  <c r="R646" i="2"/>
  <c r="P646" i="2"/>
  <c r="N646" i="2"/>
  <c r="K646" i="2"/>
  <c r="T645" i="2"/>
  <c r="R645" i="2"/>
  <c r="P645" i="2"/>
  <c r="N645" i="2"/>
  <c r="K645" i="2"/>
  <c r="T644" i="2"/>
  <c r="R644" i="2"/>
  <c r="P644" i="2"/>
  <c r="N644" i="2"/>
  <c r="K644" i="2"/>
  <c r="T643" i="2"/>
  <c r="R643" i="2"/>
  <c r="P643" i="2"/>
  <c r="N643" i="2"/>
  <c r="K643" i="2"/>
  <c r="T642" i="2"/>
  <c r="R642" i="2"/>
  <c r="P642" i="2"/>
  <c r="N642" i="2"/>
  <c r="K642" i="2"/>
  <c r="T641" i="2"/>
  <c r="R641" i="2"/>
  <c r="P641" i="2"/>
  <c r="N641" i="2"/>
  <c r="K641" i="2"/>
  <c r="T640" i="2"/>
  <c r="R640" i="2"/>
  <c r="P640" i="2"/>
  <c r="N640" i="2"/>
  <c r="K640" i="2"/>
  <c r="T639" i="2"/>
  <c r="R639" i="2"/>
  <c r="P639" i="2"/>
  <c r="N639" i="2"/>
  <c r="K639" i="2"/>
  <c r="T638" i="2"/>
  <c r="R638" i="2"/>
  <c r="P638" i="2"/>
  <c r="N638" i="2"/>
  <c r="K638" i="2"/>
  <c r="T637" i="2"/>
  <c r="R637" i="2"/>
  <c r="P637" i="2"/>
  <c r="N637" i="2"/>
  <c r="K637" i="2"/>
  <c r="T636" i="2"/>
  <c r="R636" i="2"/>
  <c r="P636" i="2"/>
  <c r="N636" i="2"/>
  <c r="K636" i="2"/>
  <c r="T635" i="2"/>
  <c r="R635" i="2"/>
  <c r="P635" i="2"/>
  <c r="N635" i="2"/>
  <c r="K635" i="2"/>
  <c r="T634" i="2"/>
  <c r="R634" i="2"/>
  <c r="P634" i="2"/>
  <c r="N634" i="2"/>
  <c r="K634" i="2"/>
  <c r="T633" i="2"/>
  <c r="R633" i="2"/>
  <c r="P633" i="2"/>
  <c r="N633" i="2"/>
  <c r="K633" i="2"/>
  <c r="T632" i="2"/>
  <c r="R632" i="2"/>
  <c r="P632" i="2"/>
  <c r="N632" i="2"/>
  <c r="K632" i="2"/>
  <c r="T631" i="2"/>
  <c r="R631" i="2"/>
  <c r="P631" i="2"/>
  <c r="N631" i="2"/>
  <c r="K631" i="2"/>
  <c r="T630" i="2"/>
  <c r="R630" i="2"/>
  <c r="P630" i="2"/>
  <c r="N630" i="2"/>
  <c r="K630" i="2"/>
  <c r="T629" i="2"/>
  <c r="R629" i="2"/>
  <c r="P629" i="2"/>
  <c r="N629" i="2"/>
  <c r="K629" i="2"/>
  <c r="T628" i="2"/>
  <c r="R628" i="2"/>
  <c r="P628" i="2"/>
  <c r="N628" i="2"/>
  <c r="K628" i="2"/>
  <c r="T627" i="2"/>
  <c r="R627" i="2"/>
  <c r="P627" i="2"/>
  <c r="N627" i="2"/>
  <c r="K627" i="2"/>
  <c r="T626" i="2"/>
  <c r="R626" i="2"/>
  <c r="P626" i="2"/>
  <c r="N626" i="2"/>
  <c r="K626" i="2"/>
  <c r="T625" i="2"/>
  <c r="R625" i="2"/>
  <c r="P625" i="2"/>
  <c r="N625" i="2"/>
  <c r="K625" i="2"/>
  <c r="T624" i="2"/>
  <c r="R624" i="2"/>
  <c r="P624" i="2"/>
  <c r="N624" i="2"/>
  <c r="K624" i="2"/>
  <c r="T623" i="2"/>
  <c r="R623" i="2"/>
  <c r="P623" i="2"/>
  <c r="N623" i="2"/>
  <c r="K623" i="2"/>
  <c r="T622" i="2"/>
  <c r="R622" i="2"/>
  <c r="P622" i="2"/>
  <c r="N622" i="2"/>
  <c r="K622" i="2"/>
  <c r="T621" i="2"/>
  <c r="R621" i="2"/>
  <c r="P621" i="2"/>
  <c r="N621" i="2"/>
  <c r="K621" i="2"/>
  <c r="T620" i="2"/>
  <c r="R620" i="2"/>
  <c r="P620" i="2"/>
  <c r="N620" i="2"/>
  <c r="K620" i="2"/>
  <c r="T619" i="2"/>
  <c r="R619" i="2"/>
  <c r="P619" i="2"/>
  <c r="N619" i="2"/>
  <c r="K619" i="2"/>
  <c r="T618" i="2"/>
  <c r="R618" i="2"/>
  <c r="P618" i="2"/>
  <c r="N618" i="2"/>
  <c r="K618" i="2"/>
  <c r="T617" i="2"/>
  <c r="R617" i="2"/>
  <c r="P617" i="2"/>
  <c r="N617" i="2"/>
  <c r="K617" i="2"/>
  <c r="T616" i="2"/>
  <c r="R616" i="2"/>
  <c r="P616" i="2"/>
  <c r="N616" i="2"/>
  <c r="K616" i="2"/>
  <c r="T615" i="2"/>
  <c r="R615" i="2"/>
  <c r="P615" i="2"/>
  <c r="N615" i="2"/>
  <c r="K615" i="2"/>
  <c r="T614" i="2"/>
  <c r="R614" i="2"/>
  <c r="P614" i="2"/>
  <c r="N614" i="2"/>
  <c r="K614" i="2"/>
  <c r="T613" i="2"/>
  <c r="R613" i="2"/>
  <c r="P613" i="2"/>
  <c r="N613" i="2"/>
  <c r="K613" i="2"/>
  <c r="T612" i="2"/>
  <c r="R612" i="2"/>
  <c r="P612" i="2"/>
  <c r="N612" i="2"/>
  <c r="K612" i="2"/>
  <c r="T611" i="2"/>
  <c r="R611" i="2"/>
  <c r="P611" i="2"/>
  <c r="N611" i="2"/>
  <c r="K611" i="2"/>
  <c r="T610" i="2"/>
  <c r="R610" i="2"/>
  <c r="P610" i="2"/>
  <c r="N610" i="2"/>
  <c r="K610" i="2"/>
  <c r="T609" i="2"/>
  <c r="R609" i="2"/>
  <c r="P609" i="2"/>
  <c r="N609" i="2"/>
  <c r="K609" i="2"/>
  <c r="T608" i="2"/>
  <c r="R608" i="2"/>
  <c r="P608" i="2"/>
  <c r="N608" i="2"/>
  <c r="K608" i="2"/>
  <c r="T607" i="2"/>
  <c r="R607" i="2"/>
  <c r="P607" i="2"/>
  <c r="N607" i="2"/>
  <c r="K607" i="2"/>
  <c r="T606" i="2"/>
  <c r="R606" i="2"/>
  <c r="P606" i="2"/>
  <c r="N606" i="2"/>
  <c r="K606" i="2"/>
  <c r="T605" i="2"/>
  <c r="R605" i="2"/>
  <c r="P605" i="2"/>
  <c r="N605" i="2"/>
  <c r="K605" i="2"/>
  <c r="T604" i="2"/>
  <c r="R604" i="2"/>
  <c r="P604" i="2"/>
  <c r="N604" i="2"/>
  <c r="K604" i="2"/>
  <c r="T603" i="2"/>
  <c r="R603" i="2"/>
  <c r="P603" i="2"/>
  <c r="N603" i="2"/>
  <c r="K603" i="2"/>
  <c r="T602" i="2"/>
  <c r="R602" i="2"/>
  <c r="P602" i="2"/>
  <c r="N602" i="2"/>
  <c r="K602" i="2"/>
  <c r="T601" i="2"/>
  <c r="R601" i="2"/>
  <c r="P601" i="2"/>
  <c r="N601" i="2"/>
  <c r="K601" i="2"/>
  <c r="T600" i="2"/>
  <c r="R600" i="2"/>
  <c r="P600" i="2"/>
  <c r="N600" i="2"/>
  <c r="K600" i="2"/>
  <c r="T599" i="2"/>
  <c r="R599" i="2"/>
  <c r="P599" i="2"/>
  <c r="N599" i="2"/>
  <c r="K599" i="2"/>
  <c r="T598" i="2"/>
  <c r="R598" i="2"/>
  <c r="P598" i="2"/>
  <c r="N598" i="2"/>
  <c r="K598" i="2"/>
  <c r="T597" i="2"/>
  <c r="R597" i="2"/>
  <c r="P597" i="2"/>
  <c r="N597" i="2"/>
  <c r="K597" i="2"/>
  <c r="T596" i="2"/>
  <c r="R596" i="2"/>
  <c r="P596" i="2"/>
  <c r="N596" i="2"/>
  <c r="K596" i="2"/>
  <c r="T595" i="2"/>
  <c r="R595" i="2"/>
  <c r="P595" i="2"/>
  <c r="N595" i="2"/>
  <c r="K595" i="2"/>
  <c r="T594" i="2"/>
  <c r="R594" i="2"/>
  <c r="P594" i="2"/>
  <c r="N594" i="2"/>
  <c r="K594" i="2"/>
  <c r="T593" i="2"/>
  <c r="R593" i="2"/>
  <c r="P593" i="2"/>
  <c r="N593" i="2"/>
  <c r="K593" i="2"/>
  <c r="T592" i="2"/>
  <c r="R592" i="2"/>
  <c r="P592" i="2"/>
  <c r="N592" i="2"/>
  <c r="K592" i="2"/>
  <c r="T591" i="2"/>
  <c r="R591" i="2"/>
  <c r="P591" i="2"/>
  <c r="N591" i="2"/>
  <c r="K591" i="2"/>
  <c r="T590" i="2"/>
  <c r="R590" i="2"/>
  <c r="P590" i="2"/>
  <c r="N590" i="2"/>
  <c r="K590" i="2"/>
  <c r="T589" i="2"/>
  <c r="R589" i="2"/>
  <c r="P589" i="2"/>
  <c r="N589" i="2"/>
  <c r="K589" i="2"/>
  <c r="T588" i="2"/>
  <c r="R588" i="2"/>
  <c r="P588" i="2"/>
  <c r="N588" i="2"/>
  <c r="K588" i="2"/>
  <c r="T587" i="2"/>
  <c r="R587" i="2"/>
  <c r="P587" i="2"/>
  <c r="N587" i="2"/>
  <c r="K587" i="2"/>
  <c r="T586" i="2"/>
  <c r="R586" i="2"/>
  <c r="P586" i="2"/>
  <c r="N586" i="2"/>
  <c r="K586" i="2"/>
  <c r="T585" i="2"/>
  <c r="R585" i="2"/>
  <c r="P585" i="2"/>
  <c r="N585" i="2"/>
  <c r="K585" i="2"/>
  <c r="T584" i="2"/>
  <c r="R584" i="2"/>
  <c r="P584" i="2"/>
  <c r="N584" i="2"/>
  <c r="K584" i="2"/>
  <c r="T583" i="2"/>
  <c r="R583" i="2"/>
  <c r="P583" i="2"/>
  <c r="N583" i="2"/>
  <c r="K583" i="2"/>
  <c r="T582" i="2"/>
  <c r="R582" i="2"/>
  <c r="P582" i="2"/>
  <c r="N582" i="2"/>
  <c r="K582" i="2"/>
  <c r="T581" i="2"/>
  <c r="R581" i="2"/>
  <c r="P581" i="2"/>
  <c r="N581" i="2"/>
  <c r="K581" i="2"/>
  <c r="T580" i="2"/>
  <c r="R580" i="2"/>
  <c r="P580" i="2"/>
  <c r="N580" i="2"/>
  <c r="K580" i="2"/>
  <c r="T579" i="2"/>
  <c r="R579" i="2"/>
  <c r="P579" i="2"/>
  <c r="N579" i="2"/>
  <c r="K579" i="2"/>
  <c r="T578" i="2"/>
  <c r="R578" i="2"/>
  <c r="P578" i="2"/>
  <c r="N578" i="2"/>
  <c r="K578" i="2"/>
  <c r="T577" i="2"/>
  <c r="R577" i="2"/>
  <c r="P577" i="2"/>
  <c r="N577" i="2"/>
  <c r="K577" i="2"/>
  <c r="T576" i="2"/>
  <c r="R576" i="2"/>
  <c r="P576" i="2"/>
  <c r="N576" i="2"/>
  <c r="K576" i="2"/>
  <c r="T575" i="2"/>
  <c r="R575" i="2"/>
  <c r="P575" i="2"/>
  <c r="N575" i="2"/>
  <c r="K575" i="2"/>
  <c r="T574" i="2"/>
  <c r="R574" i="2"/>
  <c r="P574" i="2"/>
  <c r="N574" i="2"/>
  <c r="K574" i="2"/>
  <c r="T573" i="2"/>
  <c r="R573" i="2"/>
  <c r="P573" i="2"/>
  <c r="N573" i="2"/>
  <c r="K573" i="2"/>
  <c r="T572" i="2"/>
  <c r="R572" i="2"/>
  <c r="P572" i="2"/>
  <c r="N572" i="2"/>
  <c r="K572" i="2"/>
  <c r="T571" i="2"/>
  <c r="R571" i="2"/>
  <c r="P571" i="2"/>
  <c r="N571" i="2"/>
  <c r="K571" i="2"/>
  <c r="T570" i="2"/>
  <c r="R570" i="2"/>
  <c r="P570" i="2"/>
  <c r="N570" i="2"/>
  <c r="K570" i="2"/>
  <c r="T569" i="2"/>
  <c r="R569" i="2"/>
  <c r="P569" i="2"/>
  <c r="N569" i="2"/>
  <c r="K569" i="2"/>
  <c r="T568" i="2"/>
  <c r="R568" i="2"/>
  <c r="P568" i="2"/>
  <c r="N568" i="2"/>
  <c r="K568" i="2"/>
  <c r="T567" i="2"/>
  <c r="R567" i="2"/>
  <c r="P567" i="2"/>
  <c r="N567" i="2"/>
  <c r="K567" i="2"/>
  <c r="T566" i="2"/>
  <c r="R566" i="2"/>
  <c r="P566" i="2"/>
  <c r="N566" i="2"/>
  <c r="K566" i="2"/>
  <c r="T565" i="2"/>
  <c r="R565" i="2"/>
  <c r="P565" i="2"/>
  <c r="N565" i="2"/>
  <c r="K565" i="2"/>
  <c r="T564" i="2"/>
  <c r="R564" i="2"/>
  <c r="P564" i="2"/>
  <c r="N564" i="2"/>
  <c r="K564" i="2"/>
  <c r="T563" i="2"/>
  <c r="R563" i="2"/>
  <c r="P563" i="2"/>
  <c r="N563" i="2"/>
  <c r="K563" i="2"/>
  <c r="T562" i="2"/>
  <c r="R562" i="2"/>
  <c r="P562" i="2"/>
  <c r="N562" i="2"/>
  <c r="K562" i="2"/>
  <c r="T561" i="2"/>
  <c r="R561" i="2"/>
  <c r="P561" i="2"/>
  <c r="N561" i="2"/>
  <c r="K561" i="2"/>
  <c r="T560" i="2"/>
  <c r="R560" i="2"/>
  <c r="P560" i="2"/>
  <c r="N560" i="2"/>
  <c r="K560" i="2"/>
  <c r="T559" i="2"/>
  <c r="R559" i="2"/>
  <c r="P559" i="2"/>
  <c r="N559" i="2"/>
  <c r="K559" i="2"/>
  <c r="T558" i="2"/>
  <c r="R558" i="2"/>
  <c r="P558" i="2"/>
  <c r="N558" i="2"/>
  <c r="K558" i="2"/>
  <c r="T557" i="2"/>
  <c r="R557" i="2"/>
  <c r="P557" i="2"/>
  <c r="N557" i="2"/>
  <c r="K557" i="2"/>
  <c r="T556" i="2"/>
  <c r="R556" i="2"/>
  <c r="P556" i="2"/>
  <c r="N556" i="2"/>
  <c r="K556" i="2"/>
  <c r="T555" i="2"/>
  <c r="R555" i="2"/>
  <c r="P555" i="2"/>
  <c r="N555" i="2"/>
  <c r="K555" i="2"/>
  <c r="T554" i="2"/>
  <c r="R554" i="2"/>
  <c r="P554" i="2"/>
  <c r="N554" i="2"/>
  <c r="K554" i="2"/>
  <c r="T553" i="2"/>
  <c r="R553" i="2"/>
  <c r="P553" i="2"/>
  <c r="N553" i="2"/>
  <c r="K553" i="2"/>
  <c r="T552" i="2"/>
  <c r="R552" i="2"/>
  <c r="P552" i="2"/>
  <c r="N552" i="2"/>
  <c r="K552" i="2"/>
  <c r="T551" i="2"/>
  <c r="R551" i="2"/>
  <c r="P551" i="2"/>
  <c r="N551" i="2"/>
  <c r="K551" i="2"/>
  <c r="T550" i="2"/>
  <c r="R550" i="2"/>
  <c r="P550" i="2"/>
  <c r="N550" i="2"/>
  <c r="K550" i="2"/>
  <c r="T549" i="2"/>
  <c r="R549" i="2"/>
  <c r="P549" i="2"/>
  <c r="N549" i="2"/>
  <c r="K549" i="2"/>
  <c r="T548" i="2"/>
  <c r="R548" i="2"/>
  <c r="P548" i="2"/>
  <c r="N548" i="2"/>
  <c r="K548" i="2"/>
  <c r="T547" i="2"/>
  <c r="R547" i="2"/>
  <c r="P547" i="2"/>
  <c r="N547" i="2"/>
  <c r="K547" i="2"/>
  <c r="T546" i="2"/>
  <c r="R546" i="2"/>
  <c r="P546" i="2"/>
  <c r="N546" i="2"/>
  <c r="K546" i="2"/>
  <c r="T545" i="2"/>
  <c r="R545" i="2"/>
  <c r="P545" i="2"/>
  <c r="N545" i="2"/>
  <c r="K545" i="2"/>
  <c r="T544" i="2"/>
  <c r="R544" i="2"/>
  <c r="P544" i="2"/>
  <c r="N544" i="2"/>
  <c r="K544" i="2"/>
  <c r="T543" i="2"/>
  <c r="R543" i="2"/>
  <c r="P543" i="2"/>
  <c r="N543" i="2"/>
  <c r="K543" i="2"/>
  <c r="T542" i="2"/>
  <c r="R542" i="2"/>
  <c r="P542" i="2"/>
  <c r="N542" i="2"/>
  <c r="K542" i="2"/>
  <c r="T541" i="2"/>
  <c r="R541" i="2"/>
  <c r="P541" i="2"/>
  <c r="N541" i="2"/>
  <c r="K541" i="2"/>
  <c r="T540" i="2"/>
  <c r="R540" i="2"/>
  <c r="P540" i="2"/>
  <c r="N540" i="2"/>
  <c r="K540" i="2"/>
  <c r="T539" i="2"/>
  <c r="R539" i="2"/>
  <c r="P539" i="2"/>
  <c r="N539" i="2"/>
  <c r="K539" i="2"/>
  <c r="T538" i="2"/>
  <c r="R538" i="2"/>
  <c r="P538" i="2"/>
  <c r="N538" i="2"/>
  <c r="K538" i="2"/>
  <c r="T537" i="2"/>
  <c r="R537" i="2"/>
  <c r="P537" i="2"/>
  <c r="N537" i="2"/>
  <c r="K537" i="2"/>
  <c r="T536" i="2"/>
  <c r="R536" i="2"/>
  <c r="P536" i="2"/>
  <c r="N536" i="2"/>
  <c r="K536" i="2"/>
  <c r="T535" i="2"/>
  <c r="R535" i="2"/>
  <c r="P535" i="2"/>
  <c r="N535" i="2"/>
  <c r="K535" i="2"/>
  <c r="T534" i="2"/>
  <c r="R534" i="2"/>
  <c r="P534" i="2"/>
  <c r="N534" i="2"/>
  <c r="K534" i="2"/>
  <c r="T533" i="2"/>
  <c r="R533" i="2"/>
  <c r="P533" i="2"/>
  <c r="N533" i="2"/>
  <c r="K533" i="2"/>
  <c r="T532" i="2"/>
  <c r="R532" i="2"/>
  <c r="P532" i="2"/>
  <c r="N532" i="2"/>
  <c r="K532" i="2"/>
  <c r="T531" i="2"/>
  <c r="R531" i="2"/>
  <c r="P531" i="2"/>
  <c r="N531" i="2"/>
  <c r="K531" i="2"/>
  <c r="T530" i="2"/>
  <c r="R530" i="2"/>
  <c r="P530" i="2"/>
  <c r="N530" i="2"/>
  <c r="K530" i="2"/>
  <c r="T529" i="2"/>
  <c r="R529" i="2"/>
  <c r="P529" i="2"/>
  <c r="N529" i="2"/>
  <c r="K529" i="2"/>
  <c r="T528" i="2"/>
  <c r="R528" i="2"/>
  <c r="P528" i="2"/>
  <c r="N528" i="2"/>
  <c r="K528" i="2"/>
  <c r="T527" i="2"/>
  <c r="R527" i="2"/>
  <c r="P527" i="2"/>
  <c r="N527" i="2"/>
  <c r="K527" i="2"/>
  <c r="T526" i="2"/>
  <c r="R526" i="2"/>
  <c r="P526" i="2"/>
  <c r="N526" i="2"/>
  <c r="K526" i="2"/>
  <c r="T525" i="2"/>
  <c r="R525" i="2"/>
  <c r="P525" i="2"/>
  <c r="N525" i="2"/>
  <c r="K525" i="2"/>
  <c r="T524" i="2"/>
  <c r="R524" i="2"/>
  <c r="P524" i="2"/>
  <c r="N524" i="2"/>
  <c r="K524" i="2"/>
  <c r="T523" i="2"/>
  <c r="R523" i="2"/>
  <c r="P523" i="2"/>
  <c r="N523" i="2"/>
  <c r="K523" i="2"/>
  <c r="T522" i="2"/>
  <c r="R522" i="2"/>
  <c r="P522" i="2"/>
  <c r="N522" i="2"/>
  <c r="K522" i="2"/>
  <c r="T521" i="2"/>
  <c r="R521" i="2"/>
  <c r="P521" i="2"/>
  <c r="N521" i="2"/>
  <c r="K521" i="2"/>
  <c r="T520" i="2"/>
  <c r="R520" i="2"/>
  <c r="P520" i="2"/>
  <c r="N520" i="2"/>
  <c r="K520" i="2"/>
  <c r="T519" i="2"/>
  <c r="R519" i="2"/>
  <c r="P519" i="2"/>
  <c r="N519" i="2"/>
  <c r="K519" i="2"/>
  <c r="T518" i="2"/>
  <c r="R518" i="2"/>
  <c r="P518" i="2"/>
  <c r="N518" i="2"/>
  <c r="K518" i="2"/>
  <c r="T517" i="2"/>
  <c r="R517" i="2"/>
  <c r="P517" i="2"/>
  <c r="N517" i="2"/>
  <c r="K517" i="2"/>
  <c r="T516" i="2"/>
  <c r="R516" i="2"/>
  <c r="P516" i="2"/>
  <c r="N516" i="2"/>
  <c r="K516" i="2"/>
  <c r="T515" i="2"/>
  <c r="R515" i="2"/>
  <c r="P515" i="2"/>
  <c r="N515" i="2"/>
  <c r="K515" i="2"/>
  <c r="T514" i="2"/>
  <c r="R514" i="2"/>
  <c r="P514" i="2"/>
  <c r="N514" i="2"/>
  <c r="K514" i="2"/>
  <c r="T513" i="2"/>
  <c r="R513" i="2"/>
  <c r="P513" i="2"/>
  <c r="N513" i="2"/>
  <c r="K513" i="2"/>
  <c r="T512" i="2"/>
  <c r="R512" i="2"/>
  <c r="P512" i="2"/>
  <c r="N512" i="2"/>
  <c r="K512" i="2"/>
  <c r="T511" i="2"/>
  <c r="R511" i="2"/>
  <c r="P511" i="2"/>
  <c r="N511" i="2"/>
  <c r="K511" i="2"/>
  <c r="T510" i="2"/>
  <c r="R510" i="2"/>
  <c r="P510" i="2"/>
  <c r="N510" i="2"/>
  <c r="K510" i="2"/>
  <c r="T509" i="2"/>
  <c r="R509" i="2"/>
  <c r="P509" i="2"/>
  <c r="N509" i="2"/>
  <c r="K509" i="2"/>
  <c r="T508" i="2"/>
  <c r="R508" i="2"/>
  <c r="P508" i="2"/>
  <c r="N508" i="2"/>
  <c r="K508" i="2"/>
  <c r="T507" i="2"/>
  <c r="R507" i="2"/>
  <c r="P507" i="2"/>
  <c r="N507" i="2"/>
  <c r="K507" i="2"/>
  <c r="T506" i="2"/>
  <c r="R506" i="2"/>
  <c r="P506" i="2"/>
  <c r="N506" i="2"/>
  <c r="K506" i="2"/>
  <c r="T505" i="2"/>
  <c r="R505" i="2"/>
  <c r="P505" i="2"/>
  <c r="N505" i="2"/>
  <c r="K505" i="2"/>
  <c r="T504" i="2"/>
  <c r="R504" i="2"/>
  <c r="P504" i="2"/>
  <c r="N504" i="2"/>
  <c r="K504" i="2"/>
  <c r="T503" i="2"/>
  <c r="R503" i="2"/>
  <c r="P503" i="2"/>
  <c r="N503" i="2"/>
  <c r="K503" i="2"/>
  <c r="T502" i="2"/>
  <c r="R502" i="2"/>
  <c r="P502" i="2"/>
  <c r="N502" i="2"/>
  <c r="K502" i="2"/>
  <c r="T501" i="2"/>
  <c r="R501" i="2"/>
  <c r="P501" i="2"/>
  <c r="N501" i="2"/>
  <c r="K501" i="2"/>
  <c r="T500" i="2"/>
  <c r="R500" i="2"/>
  <c r="P500" i="2"/>
  <c r="N500" i="2"/>
  <c r="K500" i="2"/>
  <c r="T499" i="2"/>
  <c r="R499" i="2"/>
  <c r="P499" i="2"/>
  <c r="N499" i="2"/>
  <c r="K499" i="2"/>
  <c r="T498" i="2"/>
  <c r="R498" i="2"/>
  <c r="P498" i="2"/>
  <c r="N498" i="2"/>
  <c r="K498" i="2"/>
  <c r="T497" i="2"/>
  <c r="R497" i="2"/>
  <c r="P497" i="2"/>
  <c r="N497" i="2"/>
  <c r="K497" i="2"/>
  <c r="T496" i="2"/>
  <c r="R496" i="2"/>
  <c r="P496" i="2"/>
  <c r="N496" i="2"/>
  <c r="K496" i="2"/>
  <c r="T495" i="2"/>
  <c r="R495" i="2"/>
  <c r="P495" i="2"/>
  <c r="N495" i="2"/>
  <c r="K495" i="2"/>
  <c r="T494" i="2"/>
  <c r="R494" i="2"/>
  <c r="P494" i="2"/>
  <c r="N494" i="2"/>
  <c r="K494" i="2"/>
  <c r="T493" i="2"/>
  <c r="R493" i="2"/>
  <c r="P493" i="2"/>
  <c r="N493" i="2"/>
  <c r="K493" i="2"/>
  <c r="T492" i="2"/>
  <c r="R492" i="2"/>
  <c r="P492" i="2"/>
  <c r="N492" i="2"/>
  <c r="K492" i="2"/>
  <c r="T491" i="2"/>
  <c r="R491" i="2"/>
  <c r="P491" i="2"/>
  <c r="N491" i="2"/>
  <c r="K491" i="2"/>
  <c r="T490" i="2"/>
  <c r="R490" i="2"/>
  <c r="P490" i="2"/>
  <c r="N490" i="2"/>
  <c r="K490" i="2"/>
  <c r="T489" i="2"/>
  <c r="R489" i="2"/>
  <c r="P489" i="2"/>
  <c r="N489" i="2"/>
  <c r="K489" i="2"/>
  <c r="T488" i="2"/>
  <c r="R488" i="2"/>
  <c r="P488" i="2"/>
  <c r="N488" i="2"/>
  <c r="K488" i="2"/>
  <c r="T487" i="2"/>
  <c r="R487" i="2"/>
  <c r="P487" i="2"/>
  <c r="N487" i="2"/>
  <c r="K487" i="2"/>
  <c r="T486" i="2"/>
  <c r="R486" i="2"/>
  <c r="P486" i="2"/>
  <c r="N486" i="2"/>
  <c r="K486" i="2"/>
  <c r="T485" i="2"/>
  <c r="R485" i="2"/>
  <c r="P485" i="2"/>
  <c r="N485" i="2"/>
  <c r="K485" i="2"/>
  <c r="T484" i="2"/>
  <c r="R484" i="2"/>
  <c r="P484" i="2"/>
  <c r="N484" i="2"/>
  <c r="K484" i="2"/>
  <c r="T483" i="2"/>
  <c r="R483" i="2"/>
  <c r="P483" i="2"/>
  <c r="N483" i="2"/>
  <c r="K483" i="2"/>
  <c r="T482" i="2"/>
  <c r="R482" i="2"/>
  <c r="P482" i="2"/>
  <c r="N482" i="2"/>
  <c r="K482" i="2"/>
  <c r="T481" i="2"/>
  <c r="R481" i="2"/>
  <c r="P481" i="2"/>
  <c r="N481" i="2"/>
  <c r="K481" i="2"/>
  <c r="T480" i="2"/>
  <c r="R480" i="2"/>
  <c r="P480" i="2"/>
  <c r="N480" i="2"/>
  <c r="K480" i="2"/>
  <c r="T479" i="2"/>
  <c r="R479" i="2"/>
  <c r="P479" i="2"/>
  <c r="N479" i="2"/>
  <c r="K479" i="2"/>
  <c r="T478" i="2"/>
  <c r="R478" i="2"/>
  <c r="P478" i="2"/>
  <c r="N478" i="2"/>
  <c r="K478" i="2"/>
  <c r="T477" i="2"/>
  <c r="R477" i="2"/>
  <c r="P477" i="2"/>
  <c r="N477" i="2"/>
  <c r="K477" i="2"/>
  <c r="T476" i="2"/>
  <c r="R476" i="2"/>
  <c r="P476" i="2"/>
  <c r="N476" i="2"/>
  <c r="K476" i="2"/>
  <c r="T475" i="2"/>
  <c r="R475" i="2"/>
  <c r="P475" i="2"/>
  <c r="N475" i="2"/>
  <c r="K475" i="2"/>
  <c r="T474" i="2"/>
  <c r="R474" i="2"/>
  <c r="P474" i="2"/>
  <c r="N474" i="2"/>
  <c r="K474" i="2"/>
  <c r="T473" i="2"/>
  <c r="R473" i="2"/>
  <c r="P473" i="2"/>
  <c r="N473" i="2"/>
  <c r="K473" i="2"/>
  <c r="T472" i="2"/>
  <c r="R472" i="2"/>
  <c r="P472" i="2"/>
  <c r="N472" i="2"/>
  <c r="K472" i="2"/>
  <c r="T471" i="2"/>
  <c r="R471" i="2"/>
  <c r="P471" i="2"/>
  <c r="N471" i="2"/>
  <c r="K471" i="2"/>
  <c r="T470" i="2"/>
  <c r="R470" i="2"/>
  <c r="P470" i="2"/>
  <c r="N470" i="2"/>
  <c r="K470" i="2"/>
  <c r="T469" i="2"/>
  <c r="R469" i="2"/>
  <c r="P469" i="2"/>
  <c r="N469" i="2"/>
  <c r="K469" i="2"/>
  <c r="T468" i="2"/>
  <c r="R468" i="2"/>
  <c r="P468" i="2"/>
  <c r="N468" i="2"/>
  <c r="K468" i="2"/>
  <c r="T467" i="2"/>
  <c r="R467" i="2"/>
  <c r="P467" i="2"/>
  <c r="N467" i="2"/>
  <c r="K467" i="2"/>
  <c r="T466" i="2"/>
  <c r="R466" i="2"/>
  <c r="P466" i="2"/>
  <c r="N466" i="2"/>
  <c r="K466" i="2"/>
  <c r="T465" i="2"/>
  <c r="R465" i="2"/>
  <c r="P465" i="2"/>
  <c r="N465" i="2"/>
  <c r="K465" i="2"/>
  <c r="T464" i="2"/>
  <c r="R464" i="2"/>
  <c r="P464" i="2"/>
  <c r="N464" i="2"/>
  <c r="K464" i="2"/>
  <c r="T463" i="2"/>
  <c r="R463" i="2"/>
  <c r="P463" i="2"/>
  <c r="N463" i="2"/>
  <c r="K463" i="2"/>
  <c r="T462" i="2"/>
  <c r="R462" i="2"/>
  <c r="P462" i="2"/>
  <c r="N462" i="2"/>
  <c r="K462" i="2"/>
  <c r="T461" i="2"/>
  <c r="R461" i="2"/>
  <c r="P461" i="2"/>
  <c r="N461" i="2"/>
  <c r="K461" i="2"/>
  <c r="T460" i="2"/>
  <c r="R460" i="2"/>
  <c r="P460" i="2"/>
  <c r="N460" i="2"/>
  <c r="K460" i="2"/>
  <c r="T459" i="2"/>
  <c r="R459" i="2"/>
  <c r="P459" i="2"/>
  <c r="N459" i="2"/>
  <c r="K459" i="2"/>
  <c r="T458" i="2"/>
  <c r="R458" i="2"/>
  <c r="P458" i="2"/>
  <c r="N458" i="2"/>
  <c r="K458" i="2"/>
  <c r="T457" i="2"/>
  <c r="R457" i="2"/>
  <c r="P457" i="2"/>
  <c r="N457" i="2"/>
  <c r="K457" i="2"/>
  <c r="T456" i="2"/>
  <c r="R456" i="2"/>
  <c r="P456" i="2"/>
  <c r="N456" i="2"/>
  <c r="K456" i="2"/>
  <c r="T455" i="2"/>
  <c r="R455" i="2"/>
  <c r="P455" i="2"/>
  <c r="N455" i="2"/>
  <c r="K455" i="2"/>
  <c r="T454" i="2"/>
  <c r="R454" i="2"/>
  <c r="P454" i="2"/>
  <c r="N454" i="2"/>
  <c r="K454" i="2"/>
  <c r="T453" i="2"/>
  <c r="R453" i="2"/>
  <c r="P453" i="2"/>
  <c r="N453" i="2"/>
  <c r="K453" i="2"/>
  <c r="T452" i="2"/>
  <c r="R452" i="2"/>
  <c r="P452" i="2"/>
  <c r="N452" i="2"/>
  <c r="K452" i="2"/>
  <c r="T451" i="2"/>
  <c r="R451" i="2"/>
  <c r="P451" i="2"/>
  <c r="N451" i="2"/>
  <c r="K451" i="2"/>
  <c r="T450" i="2"/>
  <c r="R450" i="2"/>
  <c r="P450" i="2"/>
  <c r="N450" i="2"/>
  <c r="K450" i="2"/>
  <c r="T449" i="2"/>
  <c r="R449" i="2"/>
  <c r="P449" i="2"/>
  <c r="N449" i="2"/>
  <c r="K449" i="2"/>
  <c r="T448" i="2"/>
  <c r="R448" i="2"/>
  <c r="P448" i="2"/>
  <c r="N448" i="2"/>
  <c r="K448" i="2"/>
  <c r="T447" i="2"/>
  <c r="R447" i="2"/>
  <c r="P447" i="2"/>
  <c r="N447" i="2"/>
  <c r="K447" i="2"/>
  <c r="T446" i="2"/>
  <c r="R446" i="2"/>
  <c r="P446" i="2"/>
  <c r="N446" i="2"/>
  <c r="K446" i="2"/>
  <c r="T445" i="2"/>
  <c r="R445" i="2"/>
  <c r="P445" i="2"/>
  <c r="N445" i="2"/>
  <c r="K445" i="2"/>
  <c r="T444" i="2"/>
  <c r="R444" i="2"/>
  <c r="P444" i="2"/>
  <c r="N444" i="2"/>
  <c r="K444" i="2"/>
  <c r="T443" i="2"/>
  <c r="R443" i="2"/>
  <c r="P443" i="2"/>
  <c r="N443" i="2"/>
  <c r="K443" i="2"/>
  <c r="T442" i="2"/>
  <c r="R442" i="2"/>
  <c r="P442" i="2"/>
  <c r="N442" i="2"/>
  <c r="K442" i="2"/>
  <c r="T441" i="2"/>
  <c r="R441" i="2"/>
  <c r="P441" i="2"/>
  <c r="N441" i="2"/>
  <c r="K441" i="2"/>
  <c r="T440" i="2"/>
  <c r="R440" i="2"/>
  <c r="P440" i="2"/>
  <c r="N440" i="2"/>
  <c r="K440" i="2"/>
  <c r="T439" i="2"/>
  <c r="R439" i="2"/>
  <c r="P439" i="2"/>
  <c r="N439" i="2"/>
  <c r="K439" i="2"/>
  <c r="T438" i="2"/>
  <c r="R438" i="2"/>
  <c r="P438" i="2"/>
  <c r="N438" i="2"/>
  <c r="K438" i="2"/>
  <c r="T437" i="2"/>
  <c r="R437" i="2"/>
  <c r="P437" i="2"/>
  <c r="N437" i="2"/>
  <c r="K437" i="2"/>
  <c r="T436" i="2"/>
  <c r="R436" i="2"/>
  <c r="P436" i="2"/>
  <c r="N436" i="2"/>
  <c r="K436" i="2"/>
  <c r="T435" i="2"/>
  <c r="R435" i="2"/>
  <c r="P435" i="2"/>
  <c r="N435" i="2"/>
  <c r="K435" i="2"/>
  <c r="T434" i="2"/>
  <c r="R434" i="2"/>
  <c r="P434" i="2"/>
  <c r="N434" i="2"/>
  <c r="K434" i="2"/>
  <c r="T433" i="2"/>
  <c r="R433" i="2"/>
  <c r="P433" i="2"/>
  <c r="N433" i="2"/>
  <c r="K433" i="2"/>
  <c r="T432" i="2"/>
  <c r="R432" i="2"/>
  <c r="P432" i="2"/>
  <c r="N432" i="2"/>
  <c r="K432" i="2"/>
  <c r="T431" i="2"/>
  <c r="R431" i="2"/>
  <c r="P431" i="2"/>
  <c r="N431" i="2"/>
  <c r="K431" i="2"/>
  <c r="T430" i="2"/>
  <c r="R430" i="2"/>
  <c r="P430" i="2"/>
  <c r="N430" i="2"/>
  <c r="K430" i="2"/>
  <c r="T429" i="2"/>
  <c r="R429" i="2"/>
  <c r="P429" i="2"/>
  <c r="N429" i="2"/>
  <c r="K429" i="2"/>
  <c r="T428" i="2"/>
  <c r="R428" i="2"/>
  <c r="P428" i="2"/>
  <c r="N428" i="2"/>
  <c r="K428" i="2"/>
  <c r="T427" i="2"/>
  <c r="R427" i="2"/>
  <c r="P427" i="2"/>
  <c r="N427" i="2"/>
  <c r="K427" i="2"/>
  <c r="T426" i="2"/>
  <c r="R426" i="2"/>
  <c r="P426" i="2"/>
  <c r="N426" i="2"/>
  <c r="K426" i="2"/>
  <c r="T425" i="2"/>
  <c r="R425" i="2"/>
  <c r="P425" i="2"/>
  <c r="N425" i="2"/>
  <c r="K425" i="2"/>
  <c r="T424" i="2"/>
  <c r="R424" i="2"/>
  <c r="P424" i="2"/>
  <c r="N424" i="2"/>
  <c r="K424" i="2"/>
  <c r="T423" i="2"/>
  <c r="R423" i="2"/>
  <c r="P423" i="2"/>
  <c r="N423" i="2"/>
  <c r="K423" i="2"/>
  <c r="T422" i="2"/>
  <c r="R422" i="2"/>
  <c r="P422" i="2"/>
  <c r="N422" i="2"/>
  <c r="K422" i="2"/>
  <c r="T421" i="2"/>
  <c r="R421" i="2"/>
  <c r="P421" i="2"/>
  <c r="N421" i="2"/>
  <c r="K421" i="2"/>
  <c r="T420" i="2"/>
  <c r="R420" i="2"/>
  <c r="P420" i="2"/>
  <c r="N420" i="2"/>
  <c r="K420" i="2"/>
  <c r="T419" i="2"/>
  <c r="R419" i="2"/>
  <c r="P419" i="2"/>
  <c r="N419" i="2"/>
  <c r="K419" i="2"/>
  <c r="T418" i="2"/>
  <c r="R418" i="2"/>
  <c r="P418" i="2"/>
  <c r="N418" i="2"/>
  <c r="K418" i="2"/>
  <c r="T417" i="2"/>
  <c r="R417" i="2"/>
  <c r="P417" i="2"/>
  <c r="N417" i="2"/>
  <c r="K417" i="2"/>
  <c r="T416" i="2"/>
  <c r="R416" i="2"/>
  <c r="P416" i="2"/>
  <c r="N416" i="2"/>
  <c r="K416" i="2"/>
  <c r="T415" i="2"/>
  <c r="R415" i="2"/>
  <c r="P415" i="2"/>
  <c r="N415" i="2"/>
  <c r="K415" i="2"/>
  <c r="T414" i="2"/>
  <c r="R414" i="2"/>
  <c r="P414" i="2"/>
  <c r="N414" i="2"/>
  <c r="K414" i="2"/>
  <c r="T413" i="2"/>
  <c r="R413" i="2"/>
  <c r="P413" i="2"/>
  <c r="N413" i="2"/>
  <c r="K413" i="2"/>
  <c r="T412" i="2"/>
  <c r="R412" i="2"/>
  <c r="P412" i="2"/>
  <c r="N412" i="2"/>
  <c r="K412" i="2"/>
  <c r="T411" i="2"/>
  <c r="R411" i="2"/>
  <c r="P411" i="2"/>
  <c r="N411" i="2"/>
  <c r="K411" i="2"/>
  <c r="T410" i="2"/>
  <c r="R410" i="2"/>
  <c r="P410" i="2"/>
  <c r="N410" i="2"/>
  <c r="K410" i="2"/>
  <c r="T409" i="2"/>
  <c r="R409" i="2"/>
  <c r="P409" i="2"/>
  <c r="N409" i="2"/>
  <c r="K409" i="2"/>
  <c r="T408" i="2"/>
  <c r="R408" i="2"/>
  <c r="P408" i="2"/>
  <c r="N408" i="2"/>
  <c r="K408" i="2"/>
  <c r="T407" i="2"/>
  <c r="R407" i="2"/>
  <c r="P407" i="2"/>
  <c r="N407" i="2"/>
  <c r="K407" i="2"/>
  <c r="T406" i="2"/>
  <c r="R406" i="2"/>
  <c r="P406" i="2"/>
  <c r="N406" i="2"/>
  <c r="K406" i="2"/>
  <c r="T405" i="2"/>
  <c r="R405" i="2"/>
  <c r="P405" i="2"/>
  <c r="N405" i="2"/>
  <c r="K405" i="2"/>
  <c r="T404" i="2"/>
  <c r="R404" i="2"/>
  <c r="P404" i="2"/>
  <c r="N404" i="2"/>
  <c r="K404" i="2"/>
  <c r="T403" i="2"/>
  <c r="R403" i="2"/>
  <c r="P403" i="2"/>
  <c r="N403" i="2"/>
  <c r="K403" i="2"/>
  <c r="T402" i="2"/>
  <c r="R402" i="2"/>
  <c r="P402" i="2"/>
  <c r="N402" i="2"/>
  <c r="K402" i="2"/>
  <c r="T401" i="2"/>
  <c r="R401" i="2"/>
  <c r="P401" i="2"/>
  <c r="N401" i="2"/>
  <c r="K401" i="2"/>
  <c r="T400" i="2"/>
  <c r="R400" i="2"/>
  <c r="P400" i="2"/>
  <c r="N400" i="2"/>
  <c r="K400" i="2"/>
  <c r="T399" i="2"/>
  <c r="R399" i="2"/>
  <c r="P399" i="2"/>
  <c r="N399" i="2"/>
  <c r="K399" i="2"/>
  <c r="T398" i="2"/>
  <c r="R398" i="2"/>
  <c r="P398" i="2"/>
  <c r="N398" i="2"/>
  <c r="K398" i="2"/>
  <c r="T397" i="2"/>
  <c r="R397" i="2"/>
  <c r="P397" i="2"/>
  <c r="N397" i="2"/>
  <c r="K397" i="2"/>
  <c r="T396" i="2"/>
  <c r="R396" i="2"/>
  <c r="P396" i="2"/>
  <c r="N396" i="2"/>
  <c r="K396" i="2"/>
  <c r="T395" i="2"/>
  <c r="R395" i="2"/>
  <c r="P395" i="2"/>
  <c r="N395" i="2"/>
  <c r="K395" i="2"/>
  <c r="T394" i="2"/>
  <c r="R394" i="2"/>
  <c r="P394" i="2"/>
  <c r="N394" i="2"/>
  <c r="K394" i="2"/>
  <c r="T393" i="2"/>
  <c r="R393" i="2"/>
  <c r="P393" i="2"/>
  <c r="N393" i="2"/>
  <c r="K393" i="2"/>
  <c r="T392" i="2"/>
  <c r="R392" i="2"/>
  <c r="P392" i="2"/>
  <c r="N392" i="2"/>
  <c r="K392" i="2"/>
  <c r="T391" i="2"/>
  <c r="R391" i="2"/>
  <c r="P391" i="2"/>
  <c r="N391" i="2"/>
  <c r="K391" i="2"/>
  <c r="T390" i="2"/>
  <c r="R390" i="2"/>
  <c r="P390" i="2"/>
  <c r="N390" i="2"/>
  <c r="K390" i="2"/>
  <c r="T389" i="2"/>
  <c r="R389" i="2"/>
  <c r="P389" i="2"/>
  <c r="N389" i="2"/>
  <c r="K389" i="2"/>
  <c r="T388" i="2"/>
  <c r="R388" i="2"/>
  <c r="P388" i="2"/>
  <c r="N388" i="2"/>
  <c r="K388" i="2"/>
  <c r="T387" i="2"/>
  <c r="R387" i="2"/>
  <c r="P387" i="2"/>
  <c r="N387" i="2"/>
  <c r="K387" i="2"/>
  <c r="T386" i="2"/>
  <c r="R386" i="2"/>
  <c r="P386" i="2"/>
  <c r="N386" i="2"/>
  <c r="K386" i="2"/>
  <c r="T385" i="2"/>
  <c r="R385" i="2"/>
  <c r="P385" i="2"/>
  <c r="N385" i="2"/>
  <c r="K385" i="2"/>
  <c r="T384" i="2"/>
  <c r="R384" i="2"/>
  <c r="P384" i="2"/>
  <c r="N384" i="2"/>
  <c r="K384" i="2"/>
  <c r="T383" i="2"/>
  <c r="R383" i="2"/>
  <c r="P383" i="2"/>
  <c r="N383" i="2"/>
  <c r="K383" i="2"/>
  <c r="T382" i="2"/>
  <c r="R382" i="2"/>
  <c r="P382" i="2"/>
  <c r="N382" i="2"/>
  <c r="K382" i="2"/>
  <c r="T381" i="2"/>
  <c r="R381" i="2"/>
  <c r="P381" i="2"/>
  <c r="N381" i="2"/>
  <c r="K381" i="2"/>
  <c r="T380" i="2"/>
  <c r="R380" i="2"/>
  <c r="P380" i="2"/>
  <c r="N380" i="2"/>
  <c r="K380" i="2"/>
  <c r="T379" i="2"/>
  <c r="R379" i="2"/>
  <c r="P379" i="2"/>
  <c r="N379" i="2"/>
  <c r="K379" i="2"/>
  <c r="T378" i="2"/>
  <c r="R378" i="2"/>
  <c r="P378" i="2"/>
  <c r="N378" i="2"/>
  <c r="K378" i="2"/>
  <c r="T377" i="2"/>
  <c r="R377" i="2"/>
  <c r="P377" i="2"/>
  <c r="N377" i="2"/>
  <c r="K377" i="2"/>
  <c r="T376" i="2"/>
  <c r="R376" i="2"/>
  <c r="P376" i="2"/>
  <c r="N376" i="2"/>
  <c r="K376" i="2"/>
  <c r="T375" i="2"/>
  <c r="R375" i="2"/>
  <c r="P375" i="2"/>
  <c r="N375" i="2"/>
  <c r="K375" i="2"/>
  <c r="T374" i="2"/>
  <c r="R374" i="2"/>
  <c r="P374" i="2"/>
  <c r="N374" i="2"/>
  <c r="K374" i="2"/>
  <c r="T373" i="2"/>
  <c r="R373" i="2"/>
  <c r="P373" i="2"/>
  <c r="N373" i="2"/>
  <c r="K373" i="2"/>
  <c r="T372" i="2"/>
  <c r="R372" i="2"/>
  <c r="P372" i="2"/>
  <c r="N372" i="2"/>
  <c r="K372" i="2"/>
  <c r="T371" i="2"/>
  <c r="R371" i="2"/>
  <c r="P371" i="2"/>
  <c r="N371" i="2"/>
  <c r="K371" i="2"/>
  <c r="T370" i="2"/>
  <c r="R370" i="2"/>
  <c r="P370" i="2"/>
  <c r="N370" i="2"/>
  <c r="K370" i="2"/>
  <c r="T369" i="2"/>
  <c r="R369" i="2"/>
  <c r="P369" i="2"/>
  <c r="N369" i="2"/>
  <c r="K369" i="2"/>
  <c r="T368" i="2"/>
  <c r="R368" i="2"/>
  <c r="P368" i="2"/>
  <c r="N368" i="2"/>
  <c r="K368" i="2"/>
  <c r="T367" i="2"/>
  <c r="R367" i="2"/>
  <c r="P367" i="2"/>
  <c r="N367" i="2"/>
  <c r="K367" i="2"/>
  <c r="T366" i="2"/>
  <c r="R366" i="2"/>
  <c r="P366" i="2"/>
  <c r="N366" i="2"/>
  <c r="K366" i="2"/>
  <c r="T365" i="2"/>
  <c r="R365" i="2"/>
  <c r="P365" i="2"/>
  <c r="N365" i="2"/>
  <c r="K365" i="2"/>
  <c r="T364" i="2"/>
  <c r="R364" i="2"/>
  <c r="P364" i="2"/>
  <c r="N364" i="2"/>
  <c r="K364" i="2"/>
  <c r="T363" i="2"/>
  <c r="R363" i="2"/>
  <c r="P363" i="2"/>
  <c r="N363" i="2"/>
  <c r="K363" i="2"/>
  <c r="T362" i="2"/>
  <c r="R362" i="2"/>
  <c r="P362" i="2"/>
  <c r="N362" i="2"/>
  <c r="K362" i="2"/>
  <c r="T361" i="2"/>
  <c r="R361" i="2"/>
  <c r="P361" i="2"/>
  <c r="N361" i="2"/>
  <c r="K361" i="2"/>
  <c r="T360" i="2"/>
  <c r="R360" i="2"/>
  <c r="P360" i="2"/>
  <c r="N360" i="2"/>
  <c r="K360" i="2"/>
  <c r="T359" i="2"/>
  <c r="R359" i="2"/>
  <c r="P359" i="2"/>
  <c r="N359" i="2"/>
  <c r="K359" i="2"/>
  <c r="T358" i="2"/>
  <c r="R358" i="2"/>
  <c r="P358" i="2"/>
  <c r="N358" i="2"/>
  <c r="K358" i="2"/>
  <c r="T357" i="2"/>
  <c r="R357" i="2"/>
  <c r="P357" i="2"/>
  <c r="N357" i="2"/>
  <c r="K357" i="2"/>
  <c r="T356" i="2"/>
  <c r="R356" i="2"/>
  <c r="P356" i="2"/>
  <c r="N356" i="2"/>
  <c r="K356" i="2"/>
  <c r="T355" i="2"/>
  <c r="R355" i="2"/>
  <c r="P355" i="2"/>
  <c r="N355" i="2"/>
  <c r="K355" i="2"/>
  <c r="T354" i="2"/>
  <c r="R354" i="2"/>
  <c r="P354" i="2"/>
  <c r="N354" i="2"/>
  <c r="K354" i="2"/>
  <c r="T353" i="2"/>
  <c r="R353" i="2"/>
  <c r="P353" i="2"/>
  <c r="N353" i="2"/>
  <c r="K353" i="2"/>
  <c r="T352" i="2"/>
  <c r="R352" i="2"/>
  <c r="P352" i="2"/>
  <c r="N352" i="2"/>
  <c r="K352" i="2"/>
  <c r="T351" i="2"/>
  <c r="R351" i="2"/>
  <c r="P351" i="2"/>
  <c r="N351" i="2"/>
  <c r="K351" i="2"/>
  <c r="T350" i="2"/>
  <c r="R350" i="2"/>
  <c r="P350" i="2"/>
  <c r="N350" i="2"/>
  <c r="K350" i="2"/>
  <c r="T349" i="2"/>
  <c r="R349" i="2"/>
  <c r="P349" i="2"/>
  <c r="N349" i="2"/>
  <c r="K349" i="2"/>
  <c r="T348" i="2"/>
  <c r="R348" i="2"/>
  <c r="P348" i="2"/>
  <c r="N348" i="2"/>
  <c r="K348" i="2"/>
  <c r="T347" i="2"/>
  <c r="R347" i="2"/>
  <c r="P347" i="2"/>
  <c r="N347" i="2"/>
  <c r="K347" i="2"/>
  <c r="T346" i="2"/>
  <c r="R346" i="2"/>
  <c r="P346" i="2"/>
  <c r="N346" i="2"/>
  <c r="K346" i="2"/>
  <c r="T345" i="2"/>
  <c r="R345" i="2"/>
  <c r="P345" i="2"/>
  <c r="N345" i="2"/>
  <c r="K345" i="2"/>
  <c r="T344" i="2"/>
  <c r="R344" i="2"/>
  <c r="P344" i="2"/>
  <c r="N344" i="2"/>
  <c r="K344" i="2"/>
  <c r="T343" i="2"/>
  <c r="R343" i="2"/>
  <c r="P343" i="2"/>
  <c r="N343" i="2"/>
  <c r="K343" i="2"/>
  <c r="T342" i="2"/>
  <c r="R342" i="2"/>
  <c r="P342" i="2"/>
  <c r="N342" i="2"/>
  <c r="K342" i="2"/>
  <c r="T341" i="2"/>
  <c r="R341" i="2"/>
  <c r="P341" i="2"/>
  <c r="N341" i="2"/>
  <c r="K341" i="2"/>
  <c r="T340" i="2"/>
  <c r="R340" i="2"/>
  <c r="P340" i="2"/>
  <c r="N340" i="2"/>
  <c r="K340" i="2"/>
  <c r="T339" i="2"/>
  <c r="R339" i="2"/>
  <c r="P339" i="2"/>
  <c r="N339" i="2"/>
  <c r="K339" i="2"/>
  <c r="T338" i="2"/>
  <c r="R338" i="2"/>
  <c r="P338" i="2"/>
  <c r="N338" i="2"/>
  <c r="K338" i="2"/>
  <c r="T337" i="2"/>
  <c r="R337" i="2"/>
  <c r="P337" i="2"/>
  <c r="N337" i="2"/>
  <c r="K337" i="2"/>
  <c r="T336" i="2"/>
  <c r="R336" i="2"/>
  <c r="P336" i="2"/>
  <c r="N336" i="2"/>
  <c r="K336" i="2"/>
  <c r="T335" i="2"/>
  <c r="R335" i="2"/>
  <c r="P335" i="2"/>
  <c r="N335" i="2"/>
  <c r="K335" i="2"/>
  <c r="T334" i="2"/>
  <c r="R334" i="2"/>
  <c r="P334" i="2"/>
  <c r="N334" i="2"/>
  <c r="K334" i="2"/>
  <c r="T333" i="2"/>
  <c r="R333" i="2"/>
  <c r="P333" i="2"/>
  <c r="N333" i="2"/>
  <c r="K333" i="2"/>
  <c r="T332" i="2"/>
  <c r="R332" i="2"/>
  <c r="P332" i="2"/>
  <c r="N332" i="2"/>
  <c r="K332" i="2"/>
  <c r="T331" i="2"/>
  <c r="R331" i="2"/>
  <c r="P331" i="2"/>
  <c r="N331" i="2"/>
  <c r="K331" i="2"/>
  <c r="T330" i="2"/>
  <c r="R330" i="2"/>
  <c r="P330" i="2"/>
  <c r="N330" i="2"/>
  <c r="K330" i="2"/>
  <c r="T329" i="2"/>
  <c r="R329" i="2"/>
  <c r="P329" i="2"/>
  <c r="N329" i="2"/>
  <c r="K329" i="2"/>
  <c r="T328" i="2"/>
  <c r="R328" i="2"/>
  <c r="P328" i="2"/>
  <c r="N328" i="2"/>
  <c r="K328" i="2"/>
  <c r="T327" i="2"/>
  <c r="R327" i="2"/>
  <c r="P327" i="2"/>
  <c r="N327" i="2"/>
  <c r="K327" i="2"/>
  <c r="T326" i="2"/>
  <c r="R326" i="2"/>
  <c r="P326" i="2"/>
  <c r="N326" i="2"/>
  <c r="K326" i="2"/>
  <c r="T325" i="2"/>
  <c r="R325" i="2"/>
  <c r="P325" i="2"/>
  <c r="N325" i="2"/>
  <c r="K325" i="2"/>
  <c r="T324" i="2"/>
  <c r="R324" i="2"/>
  <c r="P324" i="2"/>
  <c r="N324" i="2"/>
  <c r="K324" i="2"/>
  <c r="T323" i="2"/>
  <c r="R323" i="2"/>
  <c r="P323" i="2"/>
  <c r="N323" i="2"/>
  <c r="K323" i="2"/>
  <c r="T322" i="2"/>
  <c r="R322" i="2"/>
  <c r="P322" i="2"/>
  <c r="N322" i="2"/>
  <c r="K322" i="2"/>
  <c r="T321" i="2"/>
  <c r="R321" i="2"/>
  <c r="P321" i="2"/>
  <c r="N321" i="2"/>
  <c r="K321" i="2"/>
  <c r="T320" i="2"/>
  <c r="R320" i="2"/>
  <c r="P320" i="2"/>
  <c r="N320" i="2"/>
  <c r="K320" i="2"/>
  <c r="T319" i="2"/>
  <c r="R319" i="2"/>
  <c r="P319" i="2"/>
  <c r="N319" i="2"/>
  <c r="K319" i="2"/>
  <c r="T318" i="2"/>
  <c r="R318" i="2"/>
  <c r="P318" i="2"/>
  <c r="N318" i="2"/>
  <c r="K318" i="2"/>
  <c r="T317" i="2"/>
  <c r="R317" i="2"/>
  <c r="P317" i="2"/>
  <c r="N317" i="2"/>
  <c r="K317" i="2"/>
  <c r="T316" i="2"/>
  <c r="R316" i="2"/>
  <c r="P316" i="2"/>
  <c r="N316" i="2"/>
  <c r="K316" i="2"/>
  <c r="T315" i="2"/>
  <c r="R315" i="2"/>
  <c r="P315" i="2"/>
  <c r="N315" i="2"/>
  <c r="K315" i="2"/>
  <c r="T314" i="2"/>
  <c r="R314" i="2"/>
  <c r="P314" i="2"/>
  <c r="N314" i="2"/>
  <c r="K314" i="2"/>
  <c r="T313" i="2"/>
  <c r="R313" i="2"/>
  <c r="P313" i="2"/>
  <c r="N313" i="2"/>
  <c r="K313" i="2"/>
  <c r="T312" i="2"/>
  <c r="R312" i="2"/>
  <c r="P312" i="2"/>
  <c r="N312" i="2"/>
  <c r="K312" i="2"/>
  <c r="T311" i="2"/>
  <c r="R311" i="2"/>
  <c r="P311" i="2"/>
  <c r="N311" i="2"/>
  <c r="K311" i="2"/>
  <c r="T310" i="2"/>
  <c r="R310" i="2"/>
  <c r="P310" i="2"/>
  <c r="N310" i="2"/>
  <c r="K310" i="2"/>
  <c r="T309" i="2"/>
  <c r="R309" i="2"/>
  <c r="P309" i="2"/>
  <c r="N309" i="2"/>
  <c r="K309" i="2"/>
  <c r="T308" i="2"/>
  <c r="R308" i="2"/>
  <c r="P308" i="2"/>
  <c r="N308" i="2"/>
  <c r="K308" i="2"/>
  <c r="T307" i="2"/>
  <c r="R307" i="2"/>
  <c r="P307" i="2"/>
  <c r="N307" i="2"/>
  <c r="K307" i="2"/>
  <c r="T306" i="2"/>
  <c r="R306" i="2"/>
  <c r="P306" i="2"/>
  <c r="N306" i="2"/>
  <c r="K306" i="2"/>
  <c r="T305" i="2"/>
  <c r="R305" i="2"/>
  <c r="P305" i="2"/>
  <c r="N305" i="2"/>
  <c r="K305" i="2"/>
  <c r="T304" i="2"/>
  <c r="R304" i="2"/>
  <c r="P304" i="2"/>
  <c r="N304" i="2"/>
  <c r="K304" i="2"/>
  <c r="T303" i="2"/>
  <c r="R303" i="2"/>
  <c r="P303" i="2"/>
  <c r="N303" i="2"/>
  <c r="K303" i="2"/>
  <c r="T302" i="2"/>
  <c r="R302" i="2"/>
  <c r="P302" i="2"/>
  <c r="N302" i="2"/>
  <c r="K302" i="2"/>
  <c r="T301" i="2"/>
  <c r="R301" i="2"/>
  <c r="P301" i="2"/>
  <c r="N301" i="2"/>
  <c r="K301" i="2"/>
  <c r="T300" i="2"/>
  <c r="R300" i="2"/>
  <c r="P300" i="2"/>
  <c r="N300" i="2"/>
  <c r="K300" i="2"/>
  <c r="T299" i="2"/>
  <c r="R299" i="2"/>
  <c r="P299" i="2"/>
  <c r="N299" i="2"/>
  <c r="K299" i="2"/>
  <c r="T298" i="2"/>
  <c r="R298" i="2"/>
  <c r="P298" i="2"/>
  <c r="N298" i="2"/>
  <c r="K298" i="2"/>
  <c r="T297" i="2"/>
  <c r="R297" i="2"/>
  <c r="P297" i="2"/>
  <c r="N297" i="2"/>
  <c r="K297" i="2"/>
  <c r="T296" i="2"/>
  <c r="R296" i="2"/>
  <c r="P296" i="2"/>
  <c r="N296" i="2"/>
  <c r="K296" i="2"/>
  <c r="T295" i="2"/>
  <c r="R295" i="2"/>
  <c r="P295" i="2"/>
  <c r="N295" i="2"/>
  <c r="K295" i="2"/>
  <c r="T294" i="2"/>
  <c r="R294" i="2"/>
  <c r="P294" i="2"/>
  <c r="N294" i="2"/>
  <c r="K294" i="2"/>
  <c r="T293" i="2"/>
  <c r="R293" i="2"/>
  <c r="P293" i="2"/>
  <c r="N293" i="2"/>
  <c r="K293" i="2"/>
  <c r="T292" i="2"/>
  <c r="R292" i="2"/>
  <c r="P292" i="2"/>
  <c r="N292" i="2"/>
  <c r="K292" i="2"/>
  <c r="T291" i="2"/>
  <c r="R291" i="2"/>
  <c r="P291" i="2"/>
  <c r="N291" i="2"/>
  <c r="K291" i="2"/>
  <c r="T290" i="2"/>
  <c r="R290" i="2"/>
  <c r="P290" i="2"/>
  <c r="N290" i="2"/>
  <c r="K290" i="2"/>
  <c r="T289" i="2"/>
  <c r="R289" i="2"/>
  <c r="P289" i="2"/>
  <c r="N289" i="2"/>
  <c r="K289" i="2"/>
  <c r="T288" i="2"/>
  <c r="R288" i="2"/>
  <c r="P288" i="2"/>
  <c r="N288" i="2"/>
  <c r="K288" i="2"/>
  <c r="T287" i="2"/>
  <c r="R287" i="2"/>
  <c r="P287" i="2"/>
  <c r="N287" i="2"/>
  <c r="K287" i="2"/>
  <c r="T286" i="2"/>
  <c r="R286" i="2"/>
  <c r="P286" i="2"/>
  <c r="N286" i="2"/>
  <c r="K286" i="2"/>
  <c r="T285" i="2"/>
  <c r="R285" i="2"/>
  <c r="P285" i="2"/>
  <c r="N285" i="2"/>
  <c r="K285" i="2"/>
  <c r="T284" i="2"/>
  <c r="R284" i="2"/>
  <c r="P284" i="2"/>
  <c r="N284" i="2"/>
  <c r="K284" i="2"/>
  <c r="T283" i="2"/>
  <c r="R283" i="2"/>
  <c r="P283" i="2"/>
  <c r="N283" i="2"/>
  <c r="K283" i="2"/>
  <c r="T282" i="2"/>
  <c r="R282" i="2"/>
  <c r="P282" i="2"/>
  <c r="N282" i="2"/>
  <c r="K282" i="2"/>
  <c r="T281" i="2"/>
  <c r="R281" i="2"/>
  <c r="P281" i="2"/>
  <c r="N281" i="2"/>
  <c r="K281" i="2"/>
  <c r="T280" i="2"/>
  <c r="R280" i="2"/>
  <c r="P280" i="2"/>
  <c r="N280" i="2"/>
  <c r="K280" i="2"/>
  <c r="T279" i="2"/>
  <c r="R279" i="2"/>
  <c r="P279" i="2"/>
  <c r="N279" i="2"/>
  <c r="K279" i="2"/>
  <c r="T278" i="2"/>
  <c r="R278" i="2"/>
  <c r="P278" i="2"/>
  <c r="N278" i="2"/>
  <c r="K278" i="2"/>
  <c r="T277" i="2"/>
  <c r="R277" i="2"/>
  <c r="P277" i="2"/>
  <c r="N277" i="2"/>
  <c r="K277" i="2"/>
  <c r="T276" i="2"/>
  <c r="R276" i="2"/>
  <c r="P276" i="2"/>
  <c r="N276" i="2"/>
  <c r="K276" i="2"/>
  <c r="T275" i="2"/>
  <c r="R275" i="2"/>
  <c r="P275" i="2"/>
  <c r="N275" i="2"/>
  <c r="K275" i="2"/>
  <c r="T274" i="2"/>
  <c r="R274" i="2"/>
  <c r="P274" i="2"/>
  <c r="N274" i="2"/>
  <c r="K274" i="2"/>
  <c r="T273" i="2"/>
  <c r="R273" i="2"/>
  <c r="P273" i="2"/>
  <c r="N273" i="2"/>
  <c r="K273" i="2"/>
  <c r="T272" i="2"/>
  <c r="R272" i="2"/>
  <c r="P272" i="2"/>
  <c r="N272" i="2"/>
  <c r="K272" i="2"/>
  <c r="T271" i="2"/>
  <c r="R271" i="2"/>
  <c r="P271" i="2"/>
  <c r="N271" i="2"/>
  <c r="K271" i="2"/>
  <c r="T270" i="2"/>
  <c r="R270" i="2"/>
  <c r="P270" i="2"/>
  <c r="N270" i="2"/>
  <c r="K270" i="2"/>
  <c r="T269" i="2"/>
  <c r="R269" i="2"/>
  <c r="P269" i="2"/>
  <c r="N269" i="2"/>
  <c r="K269" i="2"/>
  <c r="T268" i="2"/>
  <c r="R268" i="2"/>
  <c r="P268" i="2"/>
  <c r="N268" i="2"/>
  <c r="K268" i="2"/>
  <c r="T267" i="2"/>
  <c r="R267" i="2"/>
  <c r="P267" i="2"/>
  <c r="N267" i="2"/>
  <c r="K267" i="2"/>
  <c r="T266" i="2"/>
  <c r="R266" i="2"/>
  <c r="P266" i="2"/>
  <c r="N266" i="2"/>
  <c r="K266" i="2"/>
  <c r="T265" i="2"/>
  <c r="R265" i="2"/>
  <c r="P265" i="2"/>
  <c r="N265" i="2"/>
  <c r="K265" i="2"/>
  <c r="T264" i="2"/>
  <c r="R264" i="2"/>
  <c r="P264" i="2"/>
  <c r="N264" i="2"/>
  <c r="K264" i="2"/>
  <c r="T263" i="2"/>
  <c r="R263" i="2"/>
  <c r="P263" i="2"/>
  <c r="N263" i="2"/>
  <c r="K263" i="2"/>
  <c r="T262" i="2"/>
  <c r="R262" i="2"/>
  <c r="P262" i="2"/>
  <c r="N262" i="2"/>
  <c r="K262" i="2"/>
  <c r="T261" i="2"/>
  <c r="R261" i="2"/>
  <c r="P261" i="2"/>
  <c r="N261" i="2"/>
  <c r="K261" i="2"/>
  <c r="T260" i="2"/>
  <c r="R260" i="2"/>
  <c r="P260" i="2"/>
  <c r="N260" i="2"/>
  <c r="K260" i="2"/>
  <c r="T259" i="2"/>
  <c r="R259" i="2"/>
  <c r="P259" i="2"/>
  <c r="N259" i="2"/>
  <c r="K259" i="2"/>
  <c r="T258" i="2"/>
  <c r="R258" i="2"/>
  <c r="P258" i="2"/>
  <c r="N258" i="2"/>
  <c r="K258" i="2"/>
  <c r="T257" i="2"/>
  <c r="R257" i="2"/>
  <c r="P257" i="2"/>
  <c r="N257" i="2"/>
  <c r="K257" i="2"/>
  <c r="T256" i="2"/>
  <c r="R256" i="2"/>
  <c r="P256" i="2"/>
  <c r="N256" i="2"/>
  <c r="K256" i="2"/>
  <c r="T255" i="2"/>
  <c r="R255" i="2"/>
  <c r="P255" i="2"/>
  <c r="N255" i="2"/>
  <c r="K255" i="2"/>
  <c r="T254" i="2"/>
  <c r="R254" i="2"/>
  <c r="P254" i="2"/>
  <c r="N254" i="2"/>
  <c r="K254" i="2"/>
  <c r="T253" i="2"/>
  <c r="R253" i="2"/>
  <c r="P253" i="2"/>
  <c r="N253" i="2"/>
  <c r="K253" i="2"/>
  <c r="T252" i="2"/>
  <c r="R252" i="2"/>
  <c r="P252" i="2"/>
  <c r="N252" i="2"/>
  <c r="K252" i="2"/>
  <c r="T251" i="2"/>
  <c r="R251" i="2"/>
  <c r="P251" i="2"/>
  <c r="N251" i="2"/>
  <c r="K251" i="2"/>
  <c r="T250" i="2"/>
  <c r="R250" i="2"/>
  <c r="P250" i="2"/>
  <c r="N250" i="2"/>
  <c r="K250" i="2"/>
  <c r="T249" i="2"/>
  <c r="R249" i="2"/>
  <c r="P249" i="2"/>
  <c r="N249" i="2"/>
  <c r="K249" i="2"/>
  <c r="T248" i="2"/>
  <c r="R248" i="2"/>
  <c r="P248" i="2"/>
  <c r="N248" i="2"/>
  <c r="K248" i="2"/>
  <c r="T247" i="2"/>
  <c r="R247" i="2"/>
  <c r="P247" i="2"/>
  <c r="N247" i="2"/>
  <c r="K247" i="2"/>
  <c r="T246" i="2"/>
  <c r="R246" i="2"/>
  <c r="P246" i="2"/>
  <c r="N246" i="2"/>
  <c r="K246" i="2"/>
  <c r="T245" i="2"/>
  <c r="R245" i="2"/>
  <c r="P245" i="2"/>
  <c r="N245" i="2"/>
  <c r="K245" i="2"/>
  <c r="T244" i="2"/>
  <c r="R244" i="2"/>
  <c r="P244" i="2"/>
  <c r="N244" i="2"/>
  <c r="K244" i="2"/>
  <c r="T243" i="2"/>
  <c r="R243" i="2"/>
  <c r="P243" i="2"/>
  <c r="N243" i="2"/>
  <c r="K243" i="2"/>
  <c r="T242" i="2"/>
  <c r="R242" i="2"/>
  <c r="P242" i="2"/>
  <c r="N242" i="2"/>
  <c r="K242" i="2"/>
  <c r="T241" i="2"/>
  <c r="R241" i="2"/>
  <c r="P241" i="2"/>
  <c r="N241" i="2"/>
  <c r="K241" i="2"/>
  <c r="T240" i="2"/>
  <c r="R240" i="2"/>
  <c r="P240" i="2"/>
  <c r="N240" i="2"/>
  <c r="K240" i="2"/>
  <c r="T239" i="2"/>
  <c r="R239" i="2"/>
  <c r="P239" i="2"/>
  <c r="N239" i="2"/>
  <c r="K239" i="2"/>
  <c r="T238" i="2"/>
  <c r="R238" i="2"/>
  <c r="P238" i="2"/>
  <c r="N238" i="2"/>
  <c r="K238" i="2"/>
  <c r="T237" i="2"/>
  <c r="R237" i="2"/>
  <c r="P237" i="2"/>
  <c r="N237" i="2"/>
  <c r="K237" i="2"/>
  <c r="T236" i="2"/>
  <c r="R236" i="2"/>
  <c r="P236" i="2"/>
  <c r="N236" i="2"/>
  <c r="K236" i="2"/>
  <c r="T235" i="2"/>
  <c r="R235" i="2"/>
  <c r="P235" i="2"/>
  <c r="N235" i="2"/>
  <c r="K235" i="2"/>
  <c r="T234" i="2"/>
  <c r="R234" i="2"/>
  <c r="P234" i="2"/>
  <c r="N234" i="2"/>
  <c r="K234" i="2"/>
  <c r="T233" i="2"/>
  <c r="R233" i="2"/>
  <c r="P233" i="2"/>
  <c r="N233" i="2"/>
  <c r="K233" i="2"/>
  <c r="T232" i="2"/>
  <c r="R232" i="2"/>
  <c r="P232" i="2"/>
  <c r="N232" i="2"/>
  <c r="K232" i="2"/>
  <c r="T231" i="2"/>
  <c r="R231" i="2"/>
  <c r="P231" i="2"/>
  <c r="N231" i="2"/>
  <c r="K231" i="2"/>
  <c r="T230" i="2"/>
  <c r="R230" i="2"/>
  <c r="P230" i="2"/>
  <c r="N230" i="2"/>
  <c r="K230" i="2"/>
  <c r="T229" i="2"/>
  <c r="R229" i="2"/>
  <c r="P229" i="2"/>
  <c r="N229" i="2"/>
  <c r="K229" i="2"/>
  <c r="T228" i="2"/>
  <c r="R228" i="2"/>
  <c r="P228" i="2"/>
  <c r="N228" i="2"/>
  <c r="K228" i="2"/>
  <c r="T227" i="2"/>
  <c r="R227" i="2"/>
  <c r="P227" i="2"/>
  <c r="N227" i="2"/>
  <c r="K227" i="2"/>
  <c r="T226" i="2"/>
  <c r="R226" i="2"/>
  <c r="P226" i="2"/>
  <c r="N226" i="2"/>
  <c r="K226" i="2"/>
  <c r="T225" i="2"/>
  <c r="R225" i="2"/>
  <c r="P225" i="2"/>
  <c r="N225" i="2"/>
  <c r="K225" i="2"/>
  <c r="T224" i="2"/>
  <c r="R224" i="2"/>
  <c r="P224" i="2"/>
  <c r="N224" i="2"/>
  <c r="K224" i="2"/>
  <c r="T223" i="2"/>
  <c r="R223" i="2"/>
  <c r="P223" i="2"/>
  <c r="N223" i="2"/>
  <c r="K223" i="2"/>
  <c r="T222" i="2"/>
  <c r="R222" i="2"/>
  <c r="P222" i="2"/>
  <c r="N222" i="2"/>
  <c r="K222" i="2"/>
  <c r="T221" i="2"/>
  <c r="R221" i="2"/>
  <c r="P221" i="2"/>
  <c r="N221" i="2"/>
  <c r="K221" i="2"/>
  <c r="T220" i="2"/>
  <c r="R220" i="2"/>
  <c r="P220" i="2"/>
  <c r="N220" i="2"/>
  <c r="K220" i="2"/>
  <c r="T219" i="2"/>
  <c r="R219" i="2"/>
  <c r="P219" i="2"/>
  <c r="N219" i="2"/>
  <c r="K219" i="2"/>
  <c r="T218" i="2"/>
  <c r="R218" i="2"/>
  <c r="P218" i="2"/>
  <c r="N218" i="2"/>
  <c r="K218" i="2"/>
  <c r="T217" i="2"/>
  <c r="R217" i="2"/>
  <c r="P217" i="2"/>
  <c r="N217" i="2"/>
  <c r="K217" i="2"/>
  <c r="T216" i="2"/>
  <c r="R216" i="2"/>
  <c r="P216" i="2"/>
  <c r="N216" i="2"/>
  <c r="K216" i="2"/>
  <c r="T215" i="2"/>
  <c r="R215" i="2"/>
  <c r="P215" i="2"/>
  <c r="N215" i="2"/>
  <c r="K215" i="2"/>
  <c r="T214" i="2"/>
  <c r="R214" i="2"/>
  <c r="P214" i="2"/>
  <c r="N214" i="2"/>
  <c r="K214" i="2"/>
  <c r="T213" i="2"/>
  <c r="R213" i="2"/>
  <c r="P213" i="2"/>
  <c r="N213" i="2"/>
  <c r="K213" i="2"/>
  <c r="T212" i="2"/>
  <c r="R212" i="2"/>
  <c r="P212" i="2"/>
  <c r="N212" i="2"/>
  <c r="K212" i="2"/>
  <c r="T211" i="2"/>
  <c r="R211" i="2"/>
  <c r="P211" i="2"/>
  <c r="N211" i="2"/>
  <c r="K211" i="2"/>
  <c r="T210" i="2"/>
  <c r="R210" i="2"/>
  <c r="P210" i="2"/>
  <c r="N210" i="2"/>
  <c r="K210" i="2"/>
  <c r="T209" i="2"/>
  <c r="R209" i="2"/>
  <c r="P209" i="2"/>
  <c r="N209" i="2"/>
  <c r="K209" i="2"/>
  <c r="T208" i="2"/>
  <c r="R208" i="2"/>
  <c r="P208" i="2"/>
  <c r="N208" i="2"/>
  <c r="K208" i="2"/>
  <c r="T207" i="2"/>
  <c r="R207" i="2"/>
  <c r="P207" i="2"/>
  <c r="N207" i="2"/>
  <c r="K207" i="2"/>
  <c r="T206" i="2"/>
  <c r="R206" i="2"/>
  <c r="P206" i="2"/>
  <c r="N206" i="2"/>
  <c r="K206" i="2"/>
  <c r="T205" i="2"/>
  <c r="R205" i="2"/>
  <c r="P205" i="2"/>
  <c r="N205" i="2"/>
  <c r="K205" i="2"/>
  <c r="T204" i="2"/>
  <c r="R204" i="2"/>
  <c r="P204" i="2"/>
  <c r="N204" i="2"/>
  <c r="K204" i="2"/>
  <c r="T203" i="2"/>
  <c r="R203" i="2"/>
  <c r="P203" i="2"/>
  <c r="N203" i="2"/>
  <c r="K203" i="2"/>
  <c r="T202" i="2"/>
  <c r="R202" i="2"/>
  <c r="P202" i="2"/>
  <c r="N202" i="2"/>
  <c r="K202" i="2"/>
  <c r="T201" i="2"/>
  <c r="R201" i="2"/>
  <c r="P201" i="2"/>
  <c r="N201" i="2"/>
  <c r="K201" i="2"/>
  <c r="T200" i="2"/>
  <c r="R200" i="2"/>
  <c r="P200" i="2"/>
  <c r="N200" i="2"/>
  <c r="K200" i="2"/>
  <c r="T199" i="2"/>
  <c r="R199" i="2"/>
  <c r="P199" i="2"/>
  <c r="N199" i="2"/>
  <c r="K199" i="2"/>
  <c r="T198" i="2"/>
  <c r="R198" i="2"/>
  <c r="P198" i="2"/>
  <c r="N198" i="2"/>
  <c r="K198" i="2"/>
  <c r="T197" i="2"/>
  <c r="R197" i="2"/>
  <c r="P197" i="2"/>
  <c r="N197" i="2"/>
  <c r="K197" i="2"/>
  <c r="T196" i="2"/>
  <c r="R196" i="2"/>
  <c r="P196" i="2"/>
  <c r="N196" i="2"/>
  <c r="K196" i="2"/>
  <c r="T195" i="2"/>
  <c r="R195" i="2"/>
  <c r="P195" i="2"/>
  <c r="N195" i="2"/>
  <c r="K195" i="2"/>
  <c r="T194" i="2"/>
  <c r="R194" i="2"/>
  <c r="P194" i="2"/>
  <c r="N194" i="2"/>
  <c r="K194" i="2"/>
  <c r="T193" i="2"/>
  <c r="R193" i="2"/>
  <c r="P193" i="2"/>
  <c r="N193" i="2"/>
  <c r="K193" i="2"/>
  <c r="T192" i="2"/>
  <c r="R192" i="2"/>
  <c r="P192" i="2"/>
  <c r="N192" i="2"/>
  <c r="K192" i="2"/>
  <c r="T191" i="2"/>
  <c r="R191" i="2"/>
  <c r="P191" i="2"/>
  <c r="N191" i="2"/>
  <c r="K191" i="2"/>
  <c r="T190" i="2"/>
  <c r="R190" i="2"/>
  <c r="P190" i="2"/>
  <c r="N190" i="2"/>
  <c r="K190" i="2"/>
  <c r="T189" i="2"/>
  <c r="R189" i="2"/>
  <c r="P189" i="2"/>
  <c r="N189" i="2"/>
  <c r="K189" i="2"/>
  <c r="T188" i="2"/>
  <c r="R188" i="2"/>
  <c r="P188" i="2"/>
  <c r="N188" i="2"/>
  <c r="K188" i="2"/>
  <c r="T187" i="2"/>
  <c r="R187" i="2"/>
  <c r="P187" i="2"/>
  <c r="N187" i="2"/>
  <c r="K187" i="2"/>
  <c r="T186" i="2"/>
  <c r="R186" i="2"/>
  <c r="P186" i="2"/>
  <c r="N186" i="2"/>
  <c r="K186" i="2"/>
  <c r="T185" i="2"/>
  <c r="R185" i="2"/>
  <c r="P185" i="2"/>
  <c r="N185" i="2"/>
  <c r="K185" i="2"/>
  <c r="T184" i="2"/>
  <c r="R184" i="2"/>
  <c r="P184" i="2"/>
  <c r="N184" i="2"/>
  <c r="K184" i="2"/>
  <c r="T183" i="2"/>
  <c r="R183" i="2"/>
  <c r="P183" i="2"/>
  <c r="N183" i="2"/>
  <c r="K183" i="2"/>
  <c r="T182" i="2"/>
  <c r="R182" i="2"/>
  <c r="P182" i="2"/>
  <c r="N182" i="2"/>
  <c r="K182" i="2"/>
  <c r="T181" i="2"/>
  <c r="R181" i="2"/>
  <c r="P181" i="2"/>
  <c r="N181" i="2"/>
  <c r="K181" i="2"/>
  <c r="T180" i="2"/>
  <c r="R180" i="2"/>
  <c r="P180" i="2"/>
  <c r="N180" i="2"/>
  <c r="K180" i="2"/>
  <c r="T179" i="2"/>
  <c r="R179" i="2"/>
  <c r="P179" i="2"/>
  <c r="N179" i="2"/>
  <c r="K179" i="2"/>
  <c r="T178" i="2"/>
  <c r="R178" i="2"/>
  <c r="P178" i="2"/>
  <c r="N178" i="2"/>
  <c r="K178" i="2"/>
  <c r="T177" i="2"/>
  <c r="R177" i="2"/>
  <c r="P177" i="2"/>
  <c r="N177" i="2"/>
  <c r="K177" i="2"/>
  <c r="T176" i="2"/>
  <c r="R176" i="2"/>
  <c r="P176" i="2"/>
  <c r="N176" i="2"/>
  <c r="K176" i="2"/>
  <c r="T175" i="2"/>
  <c r="R175" i="2"/>
  <c r="P175" i="2"/>
  <c r="N175" i="2"/>
  <c r="K175" i="2"/>
  <c r="T174" i="2"/>
  <c r="R174" i="2"/>
  <c r="P174" i="2"/>
  <c r="N174" i="2"/>
  <c r="K174" i="2"/>
  <c r="T173" i="2"/>
  <c r="R173" i="2"/>
  <c r="P173" i="2"/>
  <c r="N173" i="2"/>
  <c r="K173" i="2"/>
  <c r="T172" i="2"/>
  <c r="R172" i="2"/>
  <c r="P172" i="2"/>
  <c r="N172" i="2"/>
  <c r="K172" i="2"/>
  <c r="T171" i="2"/>
  <c r="R171" i="2"/>
  <c r="P171" i="2"/>
  <c r="N171" i="2"/>
  <c r="K171" i="2"/>
  <c r="T170" i="2"/>
  <c r="R170" i="2"/>
  <c r="P170" i="2"/>
  <c r="N170" i="2"/>
  <c r="K170" i="2"/>
  <c r="T169" i="2"/>
  <c r="R169" i="2"/>
  <c r="P169" i="2"/>
  <c r="N169" i="2"/>
  <c r="K169" i="2"/>
  <c r="T168" i="2"/>
  <c r="R168" i="2"/>
  <c r="P168" i="2"/>
  <c r="N168" i="2"/>
  <c r="K168" i="2"/>
  <c r="T167" i="2"/>
  <c r="R167" i="2"/>
  <c r="P167" i="2"/>
  <c r="N167" i="2"/>
  <c r="K167" i="2"/>
  <c r="T166" i="2"/>
  <c r="R166" i="2"/>
  <c r="P166" i="2"/>
  <c r="N166" i="2"/>
  <c r="K166" i="2"/>
  <c r="T165" i="2"/>
  <c r="R165" i="2"/>
  <c r="P165" i="2"/>
  <c r="N165" i="2"/>
  <c r="K165" i="2"/>
  <c r="T164" i="2"/>
  <c r="R164" i="2"/>
  <c r="P164" i="2"/>
  <c r="N164" i="2"/>
  <c r="K164" i="2"/>
  <c r="T163" i="2"/>
  <c r="R163" i="2"/>
  <c r="P163" i="2"/>
  <c r="N163" i="2"/>
  <c r="K163" i="2"/>
  <c r="T162" i="2"/>
  <c r="R162" i="2"/>
  <c r="P162" i="2"/>
  <c r="N162" i="2"/>
  <c r="K162" i="2"/>
  <c r="T161" i="2"/>
  <c r="R161" i="2"/>
  <c r="P161" i="2"/>
  <c r="N161" i="2"/>
  <c r="K161" i="2"/>
  <c r="T160" i="2"/>
  <c r="R160" i="2"/>
  <c r="P160" i="2"/>
  <c r="N160" i="2"/>
  <c r="K160" i="2"/>
  <c r="T159" i="2"/>
  <c r="R159" i="2"/>
  <c r="P159" i="2"/>
  <c r="N159" i="2"/>
  <c r="K159" i="2"/>
  <c r="T158" i="2"/>
  <c r="R158" i="2"/>
  <c r="P158" i="2"/>
  <c r="N158" i="2"/>
  <c r="K158" i="2"/>
  <c r="T157" i="2"/>
  <c r="R157" i="2"/>
  <c r="P157" i="2"/>
  <c r="N157" i="2"/>
  <c r="K157" i="2"/>
  <c r="T156" i="2"/>
  <c r="R156" i="2"/>
  <c r="P156" i="2"/>
  <c r="N156" i="2"/>
  <c r="K156" i="2"/>
  <c r="T155" i="2"/>
  <c r="R155" i="2"/>
  <c r="P155" i="2"/>
  <c r="N155" i="2"/>
  <c r="K155" i="2"/>
  <c r="T154" i="2"/>
  <c r="R154" i="2"/>
  <c r="P154" i="2"/>
  <c r="N154" i="2"/>
  <c r="K154" i="2"/>
  <c r="T153" i="2"/>
  <c r="R153" i="2"/>
  <c r="P153" i="2"/>
  <c r="N153" i="2"/>
  <c r="K153" i="2"/>
  <c r="T152" i="2"/>
  <c r="R152" i="2"/>
  <c r="P152" i="2"/>
  <c r="N152" i="2"/>
  <c r="K152" i="2"/>
  <c r="T151" i="2"/>
  <c r="R151" i="2"/>
  <c r="P151" i="2"/>
  <c r="N151" i="2"/>
  <c r="K151" i="2"/>
  <c r="T150" i="2"/>
  <c r="R150" i="2"/>
  <c r="P150" i="2"/>
  <c r="N150" i="2"/>
  <c r="K150" i="2"/>
  <c r="T149" i="2"/>
  <c r="R149" i="2"/>
  <c r="P149" i="2"/>
  <c r="N149" i="2"/>
  <c r="K149" i="2"/>
  <c r="T148" i="2"/>
  <c r="R148" i="2"/>
  <c r="P148" i="2"/>
  <c r="N148" i="2"/>
  <c r="K148" i="2"/>
  <c r="T147" i="2"/>
  <c r="R147" i="2"/>
  <c r="P147" i="2"/>
  <c r="N147" i="2"/>
  <c r="K147" i="2"/>
  <c r="T146" i="2"/>
  <c r="R146" i="2"/>
  <c r="P146" i="2"/>
  <c r="N146" i="2"/>
  <c r="K146" i="2"/>
  <c r="T145" i="2"/>
  <c r="R145" i="2"/>
  <c r="P145" i="2"/>
  <c r="N145" i="2"/>
  <c r="K145" i="2"/>
  <c r="T144" i="2"/>
  <c r="R144" i="2"/>
  <c r="P144" i="2"/>
  <c r="N144" i="2"/>
  <c r="K144" i="2"/>
  <c r="T143" i="2"/>
  <c r="R143" i="2"/>
  <c r="P143" i="2"/>
  <c r="N143" i="2"/>
  <c r="K143" i="2"/>
  <c r="T142" i="2"/>
  <c r="R142" i="2"/>
  <c r="P142" i="2"/>
  <c r="N142" i="2"/>
  <c r="K142" i="2"/>
  <c r="T141" i="2"/>
  <c r="R141" i="2"/>
  <c r="P141" i="2"/>
  <c r="N141" i="2"/>
  <c r="K141" i="2"/>
  <c r="T140" i="2"/>
  <c r="R140" i="2"/>
  <c r="P140" i="2"/>
  <c r="N140" i="2"/>
  <c r="K140" i="2"/>
  <c r="T139" i="2"/>
  <c r="R139" i="2"/>
  <c r="P139" i="2"/>
  <c r="N139" i="2"/>
  <c r="K139" i="2"/>
  <c r="T138" i="2"/>
  <c r="R138" i="2"/>
  <c r="P138" i="2"/>
  <c r="N138" i="2"/>
  <c r="K138" i="2"/>
  <c r="T137" i="2"/>
  <c r="R137" i="2"/>
  <c r="P137" i="2"/>
  <c r="N137" i="2"/>
  <c r="K137" i="2"/>
  <c r="T136" i="2"/>
  <c r="R136" i="2"/>
  <c r="P136" i="2"/>
  <c r="N136" i="2"/>
  <c r="K136" i="2"/>
  <c r="T135" i="2"/>
  <c r="R135" i="2"/>
  <c r="P135" i="2"/>
  <c r="N135" i="2"/>
  <c r="K135" i="2"/>
  <c r="T134" i="2"/>
  <c r="R134" i="2"/>
  <c r="P134" i="2"/>
  <c r="N134" i="2"/>
  <c r="K134" i="2"/>
  <c r="T133" i="2"/>
  <c r="R133" i="2"/>
  <c r="P133" i="2"/>
  <c r="N133" i="2"/>
  <c r="K133" i="2"/>
  <c r="T132" i="2"/>
  <c r="R132" i="2"/>
  <c r="P132" i="2"/>
  <c r="N132" i="2"/>
  <c r="K132" i="2"/>
  <c r="T131" i="2"/>
  <c r="R131" i="2"/>
  <c r="P131" i="2"/>
  <c r="N131" i="2"/>
  <c r="K131" i="2"/>
  <c r="T130" i="2"/>
  <c r="R130" i="2"/>
  <c r="P130" i="2"/>
  <c r="N130" i="2"/>
  <c r="K130" i="2"/>
  <c r="T129" i="2"/>
  <c r="R129" i="2"/>
  <c r="P129" i="2"/>
  <c r="N129" i="2"/>
  <c r="K129" i="2"/>
  <c r="T128" i="2"/>
  <c r="R128" i="2"/>
  <c r="P128" i="2"/>
  <c r="N128" i="2"/>
  <c r="K128" i="2"/>
  <c r="T127" i="2"/>
  <c r="R127" i="2"/>
  <c r="P127" i="2"/>
  <c r="N127" i="2"/>
  <c r="K127" i="2"/>
  <c r="T126" i="2"/>
  <c r="R126" i="2"/>
  <c r="P126" i="2"/>
  <c r="N126" i="2"/>
  <c r="K126" i="2"/>
  <c r="T125" i="2"/>
  <c r="R125" i="2"/>
  <c r="P125" i="2"/>
  <c r="N125" i="2"/>
  <c r="K125" i="2"/>
  <c r="T124" i="2"/>
  <c r="R124" i="2"/>
  <c r="P124" i="2"/>
  <c r="N124" i="2"/>
  <c r="K124" i="2"/>
  <c r="T123" i="2"/>
  <c r="R123" i="2"/>
  <c r="P123" i="2"/>
  <c r="N123" i="2"/>
  <c r="K123" i="2"/>
  <c r="T122" i="2"/>
  <c r="R122" i="2"/>
  <c r="P122" i="2"/>
  <c r="N122" i="2"/>
  <c r="K122" i="2"/>
  <c r="T121" i="2"/>
  <c r="R121" i="2"/>
  <c r="P121" i="2"/>
  <c r="N121" i="2"/>
  <c r="K121" i="2"/>
  <c r="T120" i="2"/>
  <c r="R120" i="2"/>
  <c r="P120" i="2"/>
  <c r="N120" i="2"/>
  <c r="K120" i="2"/>
  <c r="T119" i="2"/>
  <c r="R119" i="2"/>
  <c r="P119" i="2"/>
  <c r="N119" i="2"/>
  <c r="K119" i="2"/>
  <c r="T118" i="2"/>
  <c r="R118" i="2"/>
  <c r="P118" i="2"/>
  <c r="N118" i="2"/>
  <c r="K118" i="2"/>
  <c r="T117" i="2"/>
  <c r="R117" i="2"/>
  <c r="P117" i="2"/>
  <c r="N117" i="2"/>
  <c r="K117" i="2"/>
  <c r="T116" i="2"/>
  <c r="R116" i="2"/>
  <c r="P116" i="2"/>
  <c r="N116" i="2"/>
  <c r="K116" i="2"/>
  <c r="T115" i="2"/>
  <c r="R115" i="2"/>
  <c r="P115" i="2"/>
  <c r="N115" i="2"/>
  <c r="K115" i="2"/>
  <c r="T114" i="2"/>
  <c r="R114" i="2"/>
  <c r="P114" i="2"/>
  <c r="N114" i="2"/>
  <c r="K114" i="2"/>
  <c r="T113" i="2"/>
  <c r="R113" i="2"/>
  <c r="P113" i="2"/>
  <c r="N113" i="2"/>
  <c r="K113" i="2"/>
  <c r="T112" i="2"/>
  <c r="R112" i="2"/>
  <c r="P112" i="2"/>
  <c r="N112" i="2"/>
  <c r="K112" i="2"/>
  <c r="T111" i="2"/>
  <c r="R111" i="2"/>
  <c r="P111" i="2"/>
  <c r="N111" i="2"/>
  <c r="K111" i="2"/>
  <c r="T110" i="2"/>
  <c r="R110" i="2"/>
  <c r="P110" i="2"/>
  <c r="N110" i="2"/>
  <c r="K110" i="2"/>
  <c r="T109" i="2"/>
  <c r="R109" i="2"/>
  <c r="P109" i="2"/>
  <c r="N109" i="2"/>
  <c r="K109" i="2"/>
  <c r="T108" i="2"/>
  <c r="R108" i="2"/>
  <c r="P108" i="2"/>
  <c r="N108" i="2"/>
  <c r="K108" i="2"/>
  <c r="T107" i="2"/>
  <c r="R107" i="2"/>
  <c r="P107" i="2"/>
  <c r="N107" i="2"/>
  <c r="K107" i="2"/>
  <c r="T106" i="2"/>
  <c r="R106" i="2"/>
  <c r="P106" i="2"/>
  <c r="N106" i="2"/>
  <c r="K106" i="2"/>
  <c r="T105" i="2"/>
  <c r="R105" i="2"/>
  <c r="P105" i="2"/>
  <c r="N105" i="2"/>
  <c r="K105" i="2"/>
  <c r="T104" i="2"/>
  <c r="R104" i="2"/>
  <c r="P104" i="2"/>
  <c r="N104" i="2"/>
  <c r="K104" i="2"/>
  <c r="T103" i="2"/>
  <c r="R103" i="2"/>
  <c r="P103" i="2"/>
  <c r="N103" i="2"/>
  <c r="K103" i="2"/>
  <c r="T102" i="2"/>
  <c r="R102" i="2"/>
  <c r="P102" i="2"/>
  <c r="N102" i="2"/>
  <c r="K102" i="2"/>
  <c r="T101" i="2"/>
  <c r="R101" i="2"/>
  <c r="P101" i="2"/>
  <c r="N101" i="2"/>
  <c r="K101" i="2"/>
  <c r="T100" i="2"/>
  <c r="R100" i="2"/>
  <c r="P100" i="2"/>
  <c r="N100" i="2"/>
  <c r="K100" i="2"/>
  <c r="T99" i="2"/>
  <c r="R99" i="2"/>
  <c r="P99" i="2"/>
  <c r="N99" i="2"/>
  <c r="K99" i="2"/>
  <c r="T98" i="2"/>
  <c r="R98" i="2"/>
  <c r="P98" i="2"/>
  <c r="N98" i="2"/>
  <c r="K98" i="2"/>
  <c r="T97" i="2"/>
  <c r="R97" i="2"/>
  <c r="P97" i="2"/>
  <c r="N97" i="2"/>
  <c r="K97" i="2"/>
  <c r="T96" i="2"/>
  <c r="R96" i="2"/>
  <c r="P96" i="2"/>
  <c r="N96" i="2"/>
  <c r="K96" i="2"/>
  <c r="T95" i="2"/>
  <c r="R95" i="2"/>
  <c r="P95" i="2"/>
  <c r="N95" i="2"/>
  <c r="K95" i="2"/>
  <c r="T94" i="2"/>
  <c r="R94" i="2"/>
  <c r="P94" i="2"/>
  <c r="N94" i="2"/>
  <c r="K94" i="2"/>
  <c r="T93" i="2"/>
  <c r="R93" i="2"/>
  <c r="P93" i="2"/>
  <c r="N93" i="2"/>
  <c r="K93" i="2"/>
  <c r="T92" i="2"/>
  <c r="R92" i="2"/>
  <c r="P92" i="2"/>
  <c r="N92" i="2"/>
  <c r="K92" i="2"/>
  <c r="T91" i="2"/>
  <c r="R91" i="2"/>
  <c r="P91" i="2"/>
  <c r="N91" i="2"/>
  <c r="K91" i="2"/>
  <c r="T90" i="2"/>
  <c r="R90" i="2"/>
  <c r="P90" i="2"/>
  <c r="N90" i="2"/>
  <c r="K90" i="2"/>
  <c r="T89" i="2"/>
  <c r="R89" i="2"/>
  <c r="P89" i="2"/>
  <c r="N89" i="2"/>
  <c r="K89" i="2"/>
  <c r="T88" i="2"/>
  <c r="R88" i="2"/>
  <c r="P88" i="2"/>
  <c r="N88" i="2"/>
  <c r="K88" i="2"/>
  <c r="T87" i="2"/>
  <c r="R87" i="2"/>
  <c r="P87" i="2"/>
  <c r="N87" i="2"/>
  <c r="K87" i="2"/>
  <c r="T86" i="2"/>
  <c r="R86" i="2"/>
  <c r="P86" i="2"/>
  <c r="N86" i="2"/>
  <c r="K86" i="2"/>
  <c r="T85" i="2"/>
  <c r="R85" i="2"/>
  <c r="P85" i="2"/>
  <c r="N85" i="2"/>
  <c r="K85" i="2"/>
  <c r="T84" i="2"/>
  <c r="R84" i="2"/>
  <c r="P84" i="2"/>
  <c r="N84" i="2"/>
  <c r="K84" i="2"/>
  <c r="T83" i="2"/>
  <c r="R83" i="2"/>
  <c r="P83" i="2"/>
  <c r="N83" i="2"/>
  <c r="K83" i="2"/>
  <c r="T82" i="2"/>
  <c r="R82" i="2"/>
  <c r="P82" i="2"/>
  <c r="N82" i="2"/>
  <c r="K82" i="2"/>
  <c r="T81" i="2"/>
  <c r="R81" i="2"/>
  <c r="P81" i="2"/>
  <c r="N81" i="2"/>
  <c r="K81" i="2"/>
  <c r="T80" i="2"/>
  <c r="R80" i="2"/>
  <c r="P80" i="2"/>
  <c r="N80" i="2"/>
  <c r="K80" i="2"/>
  <c r="T79" i="2"/>
  <c r="R79" i="2"/>
  <c r="P79" i="2"/>
  <c r="N79" i="2"/>
  <c r="K79" i="2"/>
  <c r="T78" i="2"/>
  <c r="R78" i="2"/>
  <c r="P78" i="2"/>
  <c r="N78" i="2"/>
  <c r="K78" i="2"/>
  <c r="T77" i="2"/>
  <c r="R77" i="2"/>
  <c r="P77" i="2"/>
  <c r="N77" i="2"/>
  <c r="K77" i="2"/>
  <c r="T76" i="2"/>
  <c r="R76" i="2"/>
  <c r="P76" i="2"/>
  <c r="N76" i="2"/>
  <c r="K76" i="2"/>
  <c r="T75" i="2"/>
  <c r="R75" i="2"/>
  <c r="P75" i="2"/>
  <c r="N75" i="2"/>
  <c r="K75" i="2"/>
  <c r="T74" i="2"/>
  <c r="R74" i="2"/>
  <c r="P74" i="2"/>
  <c r="N74" i="2"/>
  <c r="K74" i="2"/>
  <c r="T73" i="2"/>
  <c r="R73" i="2"/>
  <c r="P73" i="2"/>
  <c r="N73" i="2"/>
  <c r="K73" i="2"/>
  <c r="T72" i="2"/>
  <c r="R72" i="2"/>
  <c r="P72" i="2"/>
  <c r="N72" i="2"/>
  <c r="K72" i="2"/>
  <c r="T71" i="2"/>
  <c r="R71" i="2"/>
  <c r="P71" i="2"/>
  <c r="N71" i="2"/>
  <c r="K71" i="2"/>
  <c r="T70" i="2"/>
  <c r="R70" i="2"/>
  <c r="P70" i="2"/>
  <c r="N70" i="2"/>
  <c r="K70" i="2"/>
  <c r="T69" i="2"/>
  <c r="R69" i="2"/>
  <c r="P69" i="2"/>
  <c r="N69" i="2"/>
  <c r="K69" i="2"/>
  <c r="T68" i="2"/>
  <c r="R68" i="2"/>
  <c r="P68" i="2"/>
  <c r="N68" i="2"/>
  <c r="K68" i="2"/>
  <c r="T67" i="2"/>
  <c r="R67" i="2"/>
  <c r="P67" i="2"/>
  <c r="N67" i="2"/>
  <c r="K67" i="2"/>
  <c r="T66" i="2"/>
  <c r="R66" i="2"/>
  <c r="P66" i="2"/>
  <c r="N66" i="2"/>
  <c r="K66" i="2"/>
  <c r="T65" i="2"/>
  <c r="R65" i="2"/>
  <c r="P65" i="2"/>
  <c r="N65" i="2"/>
  <c r="K65" i="2"/>
  <c r="T64" i="2"/>
  <c r="R64" i="2"/>
  <c r="P64" i="2"/>
  <c r="N64" i="2"/>
  <c r="K64" i="2"/>
  <c r="T63" i="2"/>
  <c r="R63" i="2"/>
  <c r="P63" i="2"/>
  <c r="N63" i="2"/>
  <c r="K63" i="2"/>
  <c r="T62" i="2"/>
  <c r="R62" i="2"/>
  <c r="P62" i="2"/>
  <c r="N62" i="2"/>
  <c r="K62" i="2"/>
  <c r="T61" i="2"/>
  <c r="R61" i="2"/>
  <c r="P61" i="2"/>
  <c r="N61" i="2"/>
  <c r="K61" i="2"/>
  <c r="T60" i="2"/>
  <c r="R60" i="2"/>
  <c r="P60" i="2"/>
  <c r="N60" i="2"/>
  <c r="K60" i="2"/>
  <c r="T59" i="2"/>
  <c r="R59" i="2"/>
  <c r="P59" i="2"/>
  <c r="N59" i="2"/>
  <c r="K59" i="2"/>
  <c r="T58" i="2"/>
  <c r="R58" i="2"/>
  <c r="P58" i="2"/>
  <c r="N58" i="2"/>
  <c r="K58" i="2"/>
  <c r="T57" i="2"/>
  <c r="R57" i="2"/>
  <c r="P57" i="2"/>
  <c r="N57" i="2"/>
  <c r="K57" i="2"/>
  <c r="T56" i="2"/>
  <c r="R56" i="2"/>
  <c r="P56" i="2"/>
  <c r="N56" i="2"/>
  <c r="K56" i="2"/>
  <c r="T55" i="2"/>
  <c r="R55" i="2"/>
  <c r="P55" i="2"/>
  <c r="N55" i="2"/>
  <c r="K55" i="2"/>
  <c r="T54" i="2"/>
  <c r="R54" i="2"/>
  <c r="P54" i="2"/>
  <c r="N54" i="2"/>
  <c r="K54" i="2"/>
  <c r="T53" i="2"/>
  <c r="R53" i="2"/>
  <c r="P53" i="2"/>
  <c r="N53" i="2"/>
  <c r="K53" i="2"/>
  <c r="T52" i="2"/>
  <c r="R52" i="2"/>
  <c r="P52" i="2"/>
  <c r="N52" i="2"/>
  <c r="K52" i="2"/>
  <c r="T51" i="2"/>
  <c r="R51" i="2"/>
  <c r="P51" i="2"/>
  <c r="N51" i="2"/>
  <c r="K51" i="2"/>
  <c r="T50" i="2"/>
  <c r="R50" i="2"/>
  <c r="P50" i="2"/>
  <c r="N50" i="2"/>
  <c r="K50" i="2"/>
  <c r="T49" i="2"/>
  <c r="R49" i="2"/>
  <c r="P49" i="2"/>
  <c r="N49" i="2"/>
  <c r="K49" i="2"/>
  <c r="T48" i="2"/>
  <c r="R48" i="2"/>
  <c r="P48" i="2"/>
  <c r="N48" i="2"/>
  <c r="K48" i="2"/>
  <c r="T47" i="2"/>
  <c r="R47" i="2"/>
  <c r="P47" i="2"/>
  <c r="N47" i="2"/>
  <c r="K47" i="2"/>
  <c r="T46" i="2"/>
  <c r="R46" i="2"/>
  <c r="P46" i="2"/>
  <c r="N46" i="2"/>
  <c r="K46" i="2"/>
  <c r="T45" i="2"/>
  <c r="R45" i="2"/>
  <c r="P45" i="2"/>
  <c r="N45" i="2"/>
  <c r="K45" i="2"/>
  <c r="T44" i="2"/>
  <c r="R44" i="2"/>
  <c r="P44" i="2"/>
  <c r="N44" i="2"/>
  <c r="K44" i="2"/>
  <c r="T43" i="2"/>
  <c r="R43" i="2"/>
  <c r="P43" i="2"/>
  <c r="N43" i="2"/>
  <c r="K43" i="2"/>
  <c r="T42" i="2"/>
  <c r="R42" i="2"/>
  <c r="P42" i="2"/>
  <c r="N42" i="2"/>
  <c r="K42" i="2"/>
  <c r="T41" i="2"/>
  <c r="R41" i="2"/>
  <c r="P41" i="2"/>
  <c r="N41" i="2"/>
  <c r="K41" i="2"/>
  <c r="T40" i="2"/>
  <c r="R40" i="2"/>
  <c r="P40" i="2"/>
  <c r="N40" i="2"/>
  <c r="K40" i="2"/>
  <c r="T39" i="2"/>
  <c r="R39" i="2"/>
  <c r="P39" i="2"/>
  <c r="N39" i="2"/>
  <c r="K39" i="2"/>
  <c r="T38" i="2"/>
  <c r="R38" i="2"/>
  <c r="P38" i="2"/>
  <c r="N38" i="2"/>
  <c r="K38" i="2"/>
  <c r="T37" i="2"/>
  <c r="R37" i="2"/>
  <c r="P37" i="2"/>
  <c r="N37" i="2"/>
  <c r="K37" i="2"/>
  <c r="T36" i="2"/>
  <c r="R36" i="2"/>
  <c r="P36" i="2"/>
  <c r="N36" i="2"/>
  <c r="K36" i="2"/>
  <c r="T35" i="2"/>
  <c r="R35" i="2"/>
  <c r="P35" i="2"/>
  <c r="N35" i="2"/>
  <c r="K35" i="2"/>
  <c r="T34" i="2"/>
  <c r="R34" i="2"/>
  <c r="P34" i="2"/>
  <c r="N34" i="2"/>
  <c r="K34" i="2"/>
  <c r="T33" i="2"/>
  <c r="R33" i="2"/>
  <c r="P33" i="2"/>
  <c r="N33" i="2"/>
  <c r="K33" i="2"/>
  <c r="T32" i="2"/>
  <c r="R32" i="2"/>
  <c r="P32" i="2"/>
  <c r="N32" i="2"/>
  <c r="K32" i="2"/>
  <c r="T31" i="2"/>
  <c r="R31" i="2"/>
  <c r="P31" i="2"/>
  <c r="N31" i="2"/>
  <c r="K31" i="2"/>
  <c r="T30" i="2"/>
  <c r="R30" i="2"/>
  <c r="P30" i="2"/>
  <c r="N30" i="2"/>
  <c r="K30" i="2"/>
  <c r="T29" i="2"/>
  <c r="R29" i="2"/>
  <c r="P29" i="2"/>
  <c r="N29" i="2"/>
  <c r="K29" i="2"/>
  <c r="T28" i="2"/>
  <c r="R28" i="2"/>
  <c r="P28" i="2"/>
  <c r="N28" i="2"/>
  <c r="K28" i="2"/>
  <c r="T27" i="2"/>
  <c r="R27" i="2"/>
  <c r="P27" i="2"/>
  <c r="N27" i="2"/>
  <c r="K27" i="2"/>
  <c r="T26" i="2"/>
  <c r="R26" i="2"/>
  <c r="P26" i="2"/>
  <c r="N26" i="2"/>
  <c r="K26" i="2"/>
  <c r="T25" i="2"/>
  <c r="R25" i="2"/>
  <c r="P25" i="2"/>
  <c r="N25" i="2"/>
  <c r="K25" i="2"/>
  <c r="T24" i="2"/>
  <c r="R24" i="2"/>
  <c r="P24" i="2"/>
  <c r="N24" i="2"/>
  <c r="K24" i="2"/>
  <c r="T23" i="2"/>
  <c r="R23" i="2"/>
  <c r="P23" i="2"/>
  <c r="N23" i="2"/>
  <c r="K23" i="2"/>
  <c r="T22" i="2"/>
  <c r="R22" i="2"/>
  <c r="P22" i="2"/>
  <c r="N22" i="2"/>
  <c r="K22" i="2"/>
  <c r="T21" i="2"/>
  <c r="R21" i="2"/>
  <c r="P21" i="2"/>
  <c r="N21" i="2"/>
  <c r="K21" i="2"/>
  <c r="T20" i="2"/>
  <c r="R20" i="2"/>
  <c r="P20" i="2"/>
  <c r="N20" i="2"/>
  <c r="K20" i="2"/>
  <c r="T19" i="2"/>
  <c r="R19" i="2"/>
  <c r="P19" i="2"/>
  <c r="N19" i="2"/>
  <c r="K19" i="2"/>
  <c r="T18" i="2"/>
  <c r="R18" i="2"/>
  <c r="P18" i="2"/>
  <c r="N18" i="2"/>
  <c r="K18" i="2"/>
  <c r="T17" i="2"/>
  <c r="R17" i="2"/>
  <c r="P17" i="2"/>
  <c r="N17" i="2"/>
  <c r="K17" i="2"/>
  <c r="T16" i="2"/>
  <c r="R16" i="2"/>
  <c r="P16" i="2"/>
  <c r="N16" i="2"/>
  <c r="K16" i="2"/>
  <c r="T15" i="2"/>
  <c r="R15" i="2"/>
  <c r="P15" i="2"/>
  <c r="N15" i="2"/>
  <c r="K15" i="2"/>
  <c r="T14" i="2"/>
  <c r="R14" i="2"/>
  <c r="P14" i="2"/>
  <c r="N14" i="2"/>
  <c r="K14" i="2"/>
  <c r="T13" i="2"/>
  <c r="R13" i="2"/>
  <c r="P13" i="2"/>
  <c r="N13" i="2"/>
  <c r="K13" i="2"/>
  <c r="T12" i="2"/>
  <c r="R12" i="2"/>
  <c r="P12" i="2"/>
  <c r="N12" i="2"/>
  <c r="K12" i="2"/>
  <c r="T11" i="2"/>
  <c r="R11" i="2"/>
  <c r="P11" i="2"/>
  <c r="N11" i="2"/>
  <c r="K11" i="2"/>
  <c r="T10" i="2"/>
  <c r="R10" i="2"/>
  <c r="P10" i="2"/>
  <c r="N10" i="2"/>
  <c r="K10" i="2"/>
  <c r="T9" i="2"/>
  <c r="R9" i="2"/>
  <c r="P9" i="2"/>
  <c r="N9" i="2"/>
  <c r="K9" i="2"/>
  <c r="T8" i="2"/>
  <c r="R8" i="2"/>
  <c r="P8" i="2"/>
  <c r="N8" i="2"/>
  <c r="K8" i="2"/>
  <c r="T7" i="2"/>
  <c r="R7" i="2"/>
  <c r="P7" i="2"/>
  <c r="N7" i="2"/>
  <c r="K7" i="2"/>
  <c r="T6" i="2"/>
  <c r="R6" i="2"/>
  <c r="P6" i="2"/>
  <c r="N6" i="2"/>
  <c r="K6" i="2"/>
  <c r="T5" i="2"/>
  <c r="R5" i="2"/>
  <c r="P5" i="2"/>
  <c r="N5" i="2"/>
  <c r="K5" i="2"/>
  <c r="T4" i="2"/>
  <c r="R4" i="2"/>
  <c r="P4" i="2"/>
  <c r="N4" i="2"/>
  <c r="K4" i="2"/>
  <c r="T3" i="2"/>
  <c r="R3" i="2"/>
  <c r="P3" i="2"/>
  <c r="N3" i="2"/>
  <c r="K3" i="2"/>
  <c r="T2" i="2"/>
  <c r="R2" i="2"/>
  <c r="P2" i="2"/>
  <c r="N2" i="2"/>
  <c r="K2" i="2"/>
</calcChain>
</file>

<file path=xl/sharedStrings.xml><?xml version="1.0" encoding="utf-8"?>
<sst xmlns="http://schemas.openxmlformats.org/spreadsheetml/2006/main" count="14105" uniqueCount="1074">
  <si>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</si>
  <si>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</si>
  <si>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</si>
  <si>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</si>
  <si>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</si>
  <si>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</si>
  <si>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</si>
  <si>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</si>
  <si>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</si>
  <si>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</si>
  <si>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</si>
  <si>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</si>
  <si>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</si>
  <si>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</si>
  <si>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</si>
  <si>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</si>
  <si>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</si>
  <si>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</si>
  <si>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</si>
  <si>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</si>
  <si>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</si>
  <si>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</si>
  <si>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</si>
  <si>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</si>
  <si>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</si>
  <si>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</si>
  <si>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</si>
  <si>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</si>
  <si>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</si>
  <si>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</si>
  <si>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</si>
  <si>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</si>
  <si>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</si>
  <si>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</si>
  <si>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</si>
  <si>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</si>
  <si>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</si>
  <si>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</si>
  <si>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</si>
  <si>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</si>
  <si>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</si>
  <si>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</si>
  <si>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</si>
  <si>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</si>
  <si>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</si>
  <si>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</si>
  <si>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</si>
  <si>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</si>
  <si>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</si>
  <si>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</si>
  <si>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</si>
  <si>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</si>
  <si>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</si>
  <si>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</si>
  <si>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</si>
  <si>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</si>
  <si>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</si>
  <si>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</si>
  <si>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</si>
  <si>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</si>
  <si>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</si>
  <si>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</si>
  <si>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</si>
  <si>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</si>
  <si>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</si>
  <si>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</si>
  <si>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</si>
  <si>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</si>
  <si>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</si>
  <si>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</si>
  <si>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</si>
  <si>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</si>
  <si>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</si>
  <si>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</si>
  <si>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</si>
  <si>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</si>
  <si>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</si>
  <si>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</si>
  <si>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</si>
  <si>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</si>
  <si>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</si>
  <si>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</si>
  <si>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</si>
  <si>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</si>
  <si>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</si>
  <si>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</si>
  <si>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</si>
  <si>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</si>
  <si>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</si>
  <si>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</si>
  <si>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</si>
  <si>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</si>
  <si>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</si>
  <si>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</si>
  <si>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</si>
  <si>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</si>
  <si>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</si>
  <si>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</si>
  <si>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</si>
  <si>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</si>
  <si>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</si>
  <si>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</si>
  <si>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</si>
  <si>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</si>
  <si>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</si>
  <si>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</si>
  <si>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</si>
  <si>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</si>
  <si>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</si>
  <si>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</si>
  <si>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</si>
  <si>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</si>
  <si>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</si>
  <si>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</si>
  <si>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</si>
  <si>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</si>
  <si>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</si>
  <si>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</si>
  <si>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</si>
  <si>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</si>
  <si>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</si>
  <si>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</si>
  <si>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</si>
  <si>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</si>
  <si>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</si>
  <si>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</si>
  <si>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</si>
  <si>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</si>
  <si>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</si>
  <si>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</si>
  <si>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</si>
  <si>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</si>
  <si>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</si>
  <si>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</si>
  <si>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</si>
  <si>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</si>
  <si>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</si>
  <si>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</si>
  <si>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</si>
  <si>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</si>
  <si>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</si>
  <si>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</si>
  <si>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</si>
  <si>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</si>
  <si>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</si>
  <si>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</si>
  <si>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</si>
  <si>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</si>
  <si>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</si>
  <si>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</si>
  <si>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</si>
  <si>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</si>
  <si>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</si>
  <si>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</si>
  <si>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</si>
  <si>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</si>
  <si>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</si>
  <si>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</si>
  <si>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</si>
  <si>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</si>
  <si>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</si>
  <si>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</si>
  <si>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</si>
  <si>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</si>
  <si>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</si>
  <si>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</si>
  <si>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</si>
  <si>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</si>
  <si>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</si>
  <si>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</si>
  <si>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</si>
  <si>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</si>
  <si>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</si>
  <si>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</si>
  <si>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</si>
  <si>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</si>
  <si>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</si>
  <si>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</si>
  <si>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</si>
  <si>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</si>
  <si>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</si>
  <si>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</si>
  <si>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</si>
  <si>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</si>
  <si>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</si>
  <si>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</si>
  <si>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</si>
  <si>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</si>
  <si>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</si>
  <si>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</si>
  <si>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</si>
  <si>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</si>
  <si>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</si>
  <si>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</si>
  <si>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</si>
  <si>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</si>
  <si>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</si>
  <si>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</si>
  <si>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</si>
  <si>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</si>
  <si>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</si>
  <si>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</si>
  <si>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</si>
  <si>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</si>
  <si>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</si>
  <si>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</si>
  <si>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</si>
  <si>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</si>
  <si>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</si>
  <si>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</si>
  <si>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</si>
  <si>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</si>
  <si>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</si>
  <si>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</si>
  <si>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</si>
  <si>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</si>
  <si>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</si>
  <si>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</si>
  <si>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</si>
  <si>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</si>
  <si>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</si>
  <si>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</si>
  <si>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</si>
  <si>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</si>
  <si>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</si>
  <si>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</si>
  <si>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</si>
  <si>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</si>
  <si>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</si>
  <si>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</si>
  <si>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</si>
  <si>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</si>
  <si>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</si>
  <si>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</si>
  <si>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</si>
  <si>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</si>
  <si>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</si>
  <si>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</si>
  <si>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</si>
  <si>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</si>
  <si>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</si>
  <si>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</si>
  <si>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</si>
  <si>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</si>
  <si>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</si>
  <si>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</si>
  <si>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</si>
  <si>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</si>
  <si>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</si>
  <si>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</si>
  <si>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</si>
  <si>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</si>
  <si>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</si>
  <si>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</si>
  <si>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</si>
  <si>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</si>
  <si>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</si>
  <si>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</si>
  <si>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</si>
  <si>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</si>
  <si>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</si>
  <si>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</si>
  <si>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</si>
  <si>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</si>
  <si>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</si>
  <si>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</si>
  <si>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</si>
  <si>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</si>
  <si>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</si>
  <si>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</si>
  <si>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</si>
  <si>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</si>
  <si>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</si>
  <si>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</si>
  <si>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</si>
  <si>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</si>
  <si>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</si>
  <si>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</si>
  <si>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</si>
  <si>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</si>
  <si>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</si>
  <si>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</si>
  <si>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</si>
  <si>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</si>
  <si>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</si>
  <si>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</si>
  <si>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</si>
  <si>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</si>
  <si>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</si>
  <si>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</si>
  <si>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</si>
  <si>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</si>
  <si>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</si>
  <si>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</si>
  <si>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</si>
  <si>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</si>
  <si>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</si>
  <si>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</si>
  <si>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</si>
  <si>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</si>
  <si>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</si>
  <si>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</si>
  <si>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</si>
  <si>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</si>
  <si>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</si>
  <si>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</si>
  <si>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</si>
  <si>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</si>
  <si>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</si>
  <si>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</si>
  <si>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</si>
  <si>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</si>
  <si>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</si>
  <si>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</si>
  <si>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</si>
  <si>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</si>
  <si>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</si>
  <si>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</si>
  <si>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</si>
  <si>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</si>
  <si>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</si>
  <si>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</si>
  <si>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</si>
  <si>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</si>
  <si>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</si>
  <si>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</si>
  <si>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</si>
  <si>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</si>
  <si>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</si>
  <si>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</si>
  <si>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</si>
  <si>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</si>
  <si>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</si>
  <si>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</si>
  <si>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</si>
  <si>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</si>
  <si>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</si>
  <si>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</si>
  <si>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</si>
  <si>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</si>
  <si>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</si>
  <si>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</si>
  <si>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</si>
  <si>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</si>
  <si>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</si>
  <si>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</si>
  <si>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</si>
  <si>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</si>
  <si>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</si>
  <si>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</si>
  <si>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</si>
  <si>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</si>
  <si>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</si>
  <si>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</si>
  <si>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</si>
  <si>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</si>
  <si>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</si>
  <si>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</si>
  <si>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</si>
  <si>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</si>
  <si>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</si>
  <si>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</si>
  <si>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</si>
  <si>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</si>
  <si>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</si>
  <si>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</si>
  <si>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</si>
  <si>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</si>
  <si>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</si>
  <si>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</si>
  <si>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</si>
  <si>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</si>
  <si>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</si>
  <si>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</si>
  <si>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</si>
  <si>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</si>
  <si>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</si>
  <si>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</si>
  <si>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</si>
  <si>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</si>
  <si>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</si>
  <si>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</si>
  <si>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</si>
  <si>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</si>
  <si>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</si>
  <si>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</si>
  <si>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</si>
  <si>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</si>
  <si>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</si>
  <si>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</si>
  <si>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</si>
  <si>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</si>
  <si>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</si>
  <si>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</si>
  <si>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</si>
  <si>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</si>
  <si>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</si>
  <si>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</si>
  <si>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</si>
  <si>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</si>
  <si>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</si>
  <si>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</si>
  <si>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</si>
  <si>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</si>
  <si>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</si>
  <si>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</si>
  <si>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</si>
  <si>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</si>
  <si>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</si>
  <si>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</si>
  <si>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</si>
  <si>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</si>
  <si>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</si>
  <si>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</si>
  <si>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</si>
  <si>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</si>
  <si>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</si>
  <si>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</si>
  <si>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</si>
  <si>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</si>
  <si>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</si>
  <si>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</si>
  <si>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</si>
  <si>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</si>
  <si>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</si>
  <si>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</si>
  <si>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</si>
  <si>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</si>
  <si>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</si>
  <si>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</si>
  <si>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</si>
  <si>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</si>
  <si>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</si>
  <si>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</si>
  <si>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</si>
  <si>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</si>
  <si>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</si>
  <si>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</si>
  <si>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</si>
  <si>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</si>
  <si>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</si>
  <si>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</si>
  <si>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</si>
  <si>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</si>
  <si>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</si>
  <si>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</si>
  <si>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</si>
  <si>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</si>
  <si>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</si>
  <si>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</si>
  <si>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</si>
  <si>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</si>
  <si>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</si>
  <si>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</si>
  <si>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</si>
  <si>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</si>
  <si>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</si>
  <si>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</si>
  <si>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</si>
  <si>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</si>
  <si>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</si>
  <si>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</si>
  <si>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</si>
  <si>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</si>
  <si>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</si>
  <si>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</si>
  <si>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</si>
  <si>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</si>
  <si>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</si>
  <si>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</si>
  <si>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</si>
  <si>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</si>
  <si>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</si>
  <si>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</si>
  <si>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</si>
  <si>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</si>
  <si>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</si>
  <si>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</si>
  <si>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</si>
  <si>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</si>
  <si>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</si>
  <si>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</si>
  <si>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</si>
  <si>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</si>
  <si>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</si>
  <si>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</si>
  <si>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</si>
  <si>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</si>
  <si>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</si>
  <si>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</si>
  <si>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</si>
  <si>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</si>
  <si>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</si>
  <si>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</si>
  <si>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</si>
  <si>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</si>
  <si>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</si>
  <si>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</si>
  <si>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</si>
  <si>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</si>
  <si>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</si>
  <si>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</si>
  <si>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</si>
  <si>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</si>
  <si>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</si>
  <si>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</si>
  <si>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</si>
  <si>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</si>
  <si>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</si>
  <si>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</si>
  <si>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</si>
  <si>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</si>
  <si>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</si>
  <si>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</si>
  <si>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</si>
  <si>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</si>
  <si>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</si>
  <si>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</si>
  <si>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</si>
  <si>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</si>
  <si>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</si>
  <si>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</si>
  <si>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</si>
  <si>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</si>
  <si>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</si>
  <si>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</si>
  <si>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</si>
  <si>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</si>
  <si>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</si>
  <si>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</si>
  <si>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</si>
  <si>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</si>
  <si>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</si>
  <si>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</si>
  <si>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</si>
  <si>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</si>
  <si>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</si>
  <si>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</si>
  <si>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</si>
  <si>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</si>
  <si>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</si>
  <si>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</si>
  <si>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</si>
  <si>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</si>
  <si>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</si>
  <si>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</si>
  <si>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</si>
  <si>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</si>
  <si>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</si>
  <si>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</si>
  <si>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</si>
  <si>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</si>
  <si>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</si>
  <si>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</si>
  <si>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</si>
  <si>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</si>
  <si>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</si>
  <si>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</si>
  <si>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</si>
  <si>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</si>
  <si>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</si>
  <si>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</si>
  <si>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</si>
  <si>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</si>
  <si>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</si>
  <si>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</si>
  <si>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</si>
  <si>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</si>
  <si>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</si>
  <si>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</si>
  <si>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</si>
  <si>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</si>
  <si>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</si>
  <si>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</si>
  <si>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</si>
  <si>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</si>
  <si>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</si>
  <si>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</si>
  <si>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</si>
  <si>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</si>
  <si>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</si>
  <si>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</si>
  <si>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</si>
  <si>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</si>
  <si>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</si>
  <si>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</si>
  <si>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</si>
  <si>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</si>
  <si>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</si>
  <si>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</si>
  <si>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</si>
  <si>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</si>
  <si>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</si>
  <si>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</si>
  <si>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</si>
  <si>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</si>
  <si>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</si>
  <si>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</si>
  <si>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</si>
  <si>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</si>
  <si>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</si>
  <si>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</si>
  <si>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</si>
  <si>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</si>
  <si>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</si>
  <si>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</si>
  <si>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</si>
  <si>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</si>
  <si>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</si>
  <si>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</si>
  <si>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</si>
  <si>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</si>
  <si>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</si>
  <si>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</si>
  <si>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</si>
  <si>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</si>
  <si>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</si>
  <si>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</si>
  <si>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</si>
  <si>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</si>
  <si>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</si>
  <si>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</si>
  <si>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</si>
  <si>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</si>
  <si>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</si>
  <si>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</si>
  <si>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</si>
  <si>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</si>
  <si>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</si>
  <si>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</si>
  <si>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</si>
  <si>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</si>
  <si>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</si>
  <si>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</si>
  <si>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</si>
  <si>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</si>
  <si>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</si>
  <si>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</si>
  <si>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</si>
  <si>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</si>
  <si>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</si>
  <si>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</si>
  <si>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</si>
  <si>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</si>
  <si>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</si>
  <si>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</si>
  <si>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</si>
  <si>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</si>
  <si>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</si>
  <si>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</si>
  <si>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</si>
  <si>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</si>
  <si>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</si>
  <si>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</si>
  <si>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</si>
  <si>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</si>
  <si>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</si>
  <si>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</si>
  <si>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</si>
  <si>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</si>
  <si>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</si>
  <si>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</si>
  <si>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</si>
  <si>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</si>
  <si>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</si>
  <si>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</si>
  <si>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</si>
  <si>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</si>
  <si>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</si>
  <si>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</si>
  <si>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</si>
  <si>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</si>
  <si>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</si>
  <si>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</si>
  <si>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</si>
  <si>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</si>
  <si>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</si>
  <si>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</si>
  <si>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</si>
  <si>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</si>
  <si>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</si>
  <si>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</si>
  <si>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</si>
  <si>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</si>
  <si>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</si>
  <si>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</si>
  <si>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</si>
  <si>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</si>
  <si>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</si>
  <si>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</si>
  <si>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</si>
  <si>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</si>
  <si>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</si>
  <si>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</si>
  <si>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</si>
  <si>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</si>
  <si>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</si>
  <si>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</si>
  <si>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</si>
  <si>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</si>
  <si>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</si>
  <si>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</si>
  <si>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</si>
  <si>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</si>
  <si>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</si>
  <si>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</si>
  <si>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</si>
  <si>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</si>
  <si>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</si>
  <si>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</si>
  <si>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</si>
  <si>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</si>
  <si>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</si>
  <si>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</si>
  <si>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</si>
  <si>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</si>
  <si>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</si>
  <si>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</si>
  <si>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</si>
  <si>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</si>
  <si>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</si>
  <si>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</si>
  <si>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</si>
  <si>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</si>
  <si>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</si>
  <si>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</si>
  <si>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</si>
  <si>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</si>
  <si>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</si>
  <si>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</si>
  <si>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</si>
  <si>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</si>
  <si>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</si>
  <si>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</si>
  <si>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</si>
  <si>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</si>
  <si>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</si>
  <si>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</si>
  <si>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</si>
  <si>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</si>
  <si>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</si>
  <si>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</si>
  <si>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</si>
  <si>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</si>
  <si>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</si>
  <si>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</si>
  <si>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</si>
  <si>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</si>
  <si>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</si>
  <si>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</si>
  <si>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</si>
  <si>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</si>
  <si>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</si>
  <si>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</si>
  <si>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</si>
  <si>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</si>
  <si>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</si>
  <si>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</si>
  <si>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</si>
  <si>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</si>
  <si>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</si>
  <si>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</si>
  <si>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</si>
  <si>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</si>
  <si>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</si>
  <si>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</si>
  <si>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</si>
  <si>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</si>
  <si>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</si>
  <si>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</si>
  <si>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</si>
  <si>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</si>
  <si>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</si>
  <si>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</si>
  <si>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</si>
  <si>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</si>
  <si>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</si>
  <si>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</si>
  <si>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</si>
  <si>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</si>
  <si>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</si>
  <si>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</si>
  <si>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</si>
  <si>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</si>
  <si>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</si>
  <si>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</si>
  <si>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</si>
  <si>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</si>
  <si>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</si>
  <si>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</si>
  <si>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</si>
  <si>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</si>
  <si>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</si>
  <si>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</si>
  <si>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</si>
  <si>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</si>
  <si>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</si>
  <si>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</si>
  <si>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</si>
  <si>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</si>
  <si>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</si>
  <si>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</si>
  <si>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</si>
  <si>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</si>
  <si>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</si>
  <si>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</si>
  <si>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</si>
  <si>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</si>
  <si>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</si>
  <si>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</si>
  <si>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</si>
  <si>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</si>
  <si>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</si>
  <si>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</si>
  <si>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</si>
  <si>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</si>
  <si>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</si>
  <si>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</si>
  <si>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</si>
  <si>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</si>
  <si>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</si>
  <si>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</si>
  <si>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</si>
  <si>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</si>
  <si>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</si>
  <si>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</si>
  <si>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</si>
  <si>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</si>
  <si>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</si>
  <si>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</si>
  <si>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</si>
  <si>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</si>
  <si>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</si>
  <si>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</si>
  <si>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</si>
  <si>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</si>
  <si>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</si>
  <si>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</si>
  <si>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</si>
  <si>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</si>
  <si>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</si>
  <si>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</si>
  <si>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</si>
  <si>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</si>
  <si>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</si>
  <si>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</si>
  <si>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</si>
  <si>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</si>
  <si>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</si>
  <si>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</si>
  <si>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</si>
  <si>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</si>
  <si>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</si>
  <si>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</si>
  <si>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</si>
  <si>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</si>
  <si>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</si>
  <si>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</si>
  <si>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</si>
  <si>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</si>
  <si>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</si>
  <si>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</si>
  <si>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</si>
  <si>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</si>
  <si>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</si>
  <si>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</si>
  <si>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</si>
  <si>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</si>
  <si>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</si>
  <si>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</si>
  <si>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</si>
  <si>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</si>
  <si>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</si>
  <si>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</si>
  <si>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</si>
  <si>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</si>
  <si>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</si>
  <si>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</si>
  <si>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</si>
  <si>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</si>
  <si>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</si>
  <si>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</si>
  <si>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</si>
  <si>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</si>
  <si>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</si>
  <si>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</si>
  <si>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</si>
  <si>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</si>
  <si>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</si>
  <si>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</si>
  <si>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</si>
  <si>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</si>
  <si>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</si>
  <si>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</si>
  <si>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</si>
  <si>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</si>
  <si>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</si>
  <si>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</si>
  <si>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</si>
  <si>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</si>
  <si>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</si>
  <si>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</si>
  <si>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</si>
  <si>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</si>
  <si>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</si>
  <si>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</si>
  <si>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</si>
  <si>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</si>
  <si>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</si>
  <si>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</si>
  <si>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</si>
  <si>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</si>
  <si>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</si>
  <si>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</si>
  <si>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</si>
  <si>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</si>
  <si>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</si>
  <si>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</si>
  <si>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</si>
  <si>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</si>
  <si>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</si>
  <si>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</si>
  <si>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</si>
  <si>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</si>
  <si>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</si>
  <si>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</si>
  <si>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</si>
  <si>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</si>
  <si>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</si>
  <si>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</si>
  <si>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</si>
  <si>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</si>
  <si>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</si>
  <si>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</si>
  <si>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</si>
  <si>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</si>
  <si>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</si>
  <si>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</si>
  <si>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</si>
  <si>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</si>
  <si>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</si>
  <si>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</si>
  <si>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</si>
  <si>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</si>
  <si>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</si>
  <si>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</si>
  <si>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</si>
  <si>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</si>
  <si>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</si>
  <si>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</si>
  <si>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</si>
  <si>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</si>
  <si>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</si>
  <si>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</si>
  <si>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</si>
  <si>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</si>
  <si>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</si>
  <si>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</si>
  <si>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</si>
  <si>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</si>
  <si>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</si>
  <si>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</si>
  <si>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</si>
  <si>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</si>
  <si>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</si>
  <si>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</si>
  <si>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</si>
  <si>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</si>
  <si>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</si>
  <si>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</si>
  <si>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</si>
  <si>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</si>
  <si>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</si>
  <si>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</si>
  <si>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</si>
  <si>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</si>
  <si>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</si>
  <si>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</si>
  <si>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</si>
  <si>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</si>
  <si>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</si>
  <si>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</si>
  <si>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</si>
  <si>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</si>
  <si>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</si>
  <si>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</si>
  <si>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</si>
  <si>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</si>
  <si>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</si>
  <si>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</si>
  <si>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</si>
  <si>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</si>
  <si>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</si>
  <si>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</si>
  <si>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</si>
  <si>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</si>
  <si>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</si>
  <si>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</si>
  <si>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</si>
  <si>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</si>
  <si>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</si>
  <si>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</si>
  <si>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</si>
  <si>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</si>
  <si>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</si>
  <si>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</si>
  <si>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</si>
  <si>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</si>
  <si>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</si>
  <si>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</si>
  <si>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</si>
  <si>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</si>
  <si>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</si>
  <si>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</si>
  <si>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</si>
  <si>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</si>
  <si>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</si>
  <si>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</si>
  <si>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</si>
  <si>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</si>
  <si>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</si>
  <si>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</si>
  <si>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</si>
  <si>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</si>
  <si>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</si>
  <si>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</si>
  <si>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</si>
  <si>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</si>
  <si>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</si>
  <si>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</si>
  <si>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</si>
  <si>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</si>
  <si>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</si>
  <si>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</si>
  <si>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</si>
  <si>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</si>
  <si>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Level of Satisfaction</t>
  </si>
  <si>
    <t>Time of Day</t>
  </si>
  <si>
    <t>Row Labels</t>
  </si>
  <si>
    <t>Grand Total</t>
  </si>
  <si>
    <t>Jan</t>
  </si>
  <si>
    <t>Feb</t>
  </si>
  <si>
    <t>Mar</t>
  </si>
  <si>
    <t>Column Labels</t>
  </si>
  <si>
    <t>Did Not Meet Expectations</t>
  </si>
  <si>
    <t>Fairly Satisfactory</t>
  </si>
  <si>
    <t>Outstanding</t>
  </si>
  <si>
    <t>Satisfactory</t>
  </si>
  <si>
    <t>Very Satisfactory</t>
  </si>
  <si>
    <t>Revenue</t>
  </si>
  <si>
    <t>Cost Of Goods Sold</t>
  </si>
  <si>
    <t>Profit Margin</t>
  </si>
  <si>
    <t>Gross Income</t>
  </si>
  <si>
    <t>Sum of Revenue</t>
  </si>
  <si>
    <t>E-wallet</t>
  </si>
  <si>
    <t>Sum of Gross Income</t>
  </si>
  <si>
    <t>Count of Level of Satisfaction</t>
  </si>
  <si>
    <t>Count of Payment</t>
  </si>
  <si>
    <t>Afternoon</t>
  </si>
  <si>
    <t>Morning</t>
  </si>
  <si>
    <t>Night</t>
  </si>
  <si>
    <t>12 PM</t>
  </si>
  <si>
    <t>1 PM</t>
  </si>
  <si>
    <t>2 PM</t>
  </si>
  <si>
    <t>3 PM</t>
  </si>
  <si>
    <t>4 PM</t>
  </si>
  <si>
    <t>5 PM</t>
  </si>
  <si>
    <t>10 AM</t>
  </si>
  <si>
    <t>11 AM</t>
  </si>
  <si>
    <t>6 PM</t>
  </si>
  <si>
    <t>7 PM</t>
  </si>
  <si>
    <t>8 PM</t>
  </si>
  <si>
    <t>Average of Revenue</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</si>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</sst>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5" formatCode="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0" tint="-0.14999847407452621"/>
      <name val="Calibri Light"/>
      <family val="2"/>
      <scheme val="major"/>
    </font>
    <font>
      <sz val="11"/>
      <color theme="0" tint="-0.34998626667073579"/>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20"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10" fontId="0" fillId="0" borderId="0" xfId="0" applyNumberFormat="1"/>
    <xf numFmtId="10" fontId="0" fillId="0" borderId="0" xfId="42" applyNumberFormat="1" applyFont="1"/>
    <xf numFmtId="43" fontId="0" fillId="0" borderId="0" xfId="43" applyFont="1"/>
    <xf numFmtId="0" fontId="0" fillId="0" borderId="0" xfId="0" applyAlignment="1">
      <alignment horizontal="left" indent="1"/>
    </xf>
    <xf numFmtId="0" fontId="0" fillId="33" borderId="0" xfId="0" applyFill="1"/>
    <xf numFmtId="0" fontId="18" fillId="34" borderId="0" xfId="0" applyFont="1" applyFill="1" applyAlignment="1">
      <alignment horizontal="center" vertical="center"/>
    </xf>
    <xf numFmtId="0" fontId="19" fillId="34"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96">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166" formatCode="0.00000"/>
    </dxf>
    <dxf>
      <numFmt numFmtId="167" formatCode="0.0000"/>
    </dxf>
    <dxf>
      <numFmt numFmtId="168" formatCode="0.000"/>
    </dxf>
    <dxf>
      <numFmt numFmtId="2" formatCode="0.00"/>
    </dxf>
    <dxf>
      <numFmt numFmtId="169" formatCode="0.0"/>
    </dxf>
    <dxf>
      <numFmt numFmtId="1" formatCode="0"/>
    </dxf>
    <dxf>
      <numFmt numFmtId="35" formatCode="_(* #,##0.00_);_(* \(#,##0.00\);_(* &quot;-&quot;??_);_(@_)"/>
    </dxf>
    <dxf>
      <numFmt numFmtId="35" formatCode="_(* #,##0.00_);_(* \(#,##0.00\);_(* &quot;-&quot;??_);_(@_)"/>
    </dxf>
    <dxf>
      <numFmt numFmtId="1" formatCode="0"/>
    </dxf>
    <dxf>
      <numFmt numFmtId="169" formatCode="0.0"/>
    </dxf>
    <dxf>
      <numFmt numFmtId="2" formatCode="0.00"/>
    </dxf>
    <dxf>
      <numFmt numFmtId="168" formatCode="0.000"/>
    </dxf>
    <dxf>
      <numFmt numFmtId="167" formatCode="0.0000"/>
    </dxf>
    <dxf>
      <numFmt numFmtId="166"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Tables!PivotTable4</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Revenue Per Branch</a:t>
            </a:r>
          </a:p>
        </c:rich>
      </c:tx>
      <c:layout>
        <c:manualLayout>
          <c:xMode val="edge"/>
          <c:yMode val="edge"/>
          <c:x val="0.36836153545322964"/>
          <c:y val="4.166666666666666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spPr>
          <a:ln w="22225" cap="rnd">
            <a:solidFill>
              <a:schemeClr val="accent1"/>
            </a:solidFill>
            <a:round/>
          </a:ln>
          <a:effectLst/>
        </c:spPr>
        <c:marker>
          <c:symbol val="circle"/>
          <c:size val="6"/>
          <c:spPr>
            <a:solidFill>
              <a:schemeClr val="lt1"/>
            </a:solidFill>
            <a:ln w="15875">
              <a:solidFill>
                <a:schemeClr val="accent1"/>
              </a:solidFill>
              <a:round/>
            </a:ln>
            <a:effectLst/>
          </c:spPr>
        </c:marker>
      </c:pivotFmt>
      <c:pivotFmt>
        <c:idx val="10"/>
        <c:spPr>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
        <c:idx val="11"/>
        <c:spPr>
          <a:ln w="22225" cap="rnd">
            <a:solidFill>
              <a:schemeClr val="accent1"/>
            </a:solidFill>
            <a:round/>
          </a:ln>
          <a:effectLst/>
        </c:spPr>
        <c:marker>
          <c:symbol val="circle"/>
          <c:size val="6"/>
          <c:spPr>
            <a:solidFill>
              <a:schemeClr val="lt1"/>
            </a:solidFill>
            <a:ln w="15875">
              <a:solidFill>
                <a:schemeClr val="accent3"/>
              </a:solidFill>
              <a:round/>
            </a:ln>
            <a:effectLst/>
          </c:spPr>
        </c:marker>
      </c:pivotFmt>
    </c:pivotFmts>
    <c:plotArea>
      <c:layout/>
      <c:lineChart>
        <c:grouping val="standard"/>
        <c:varyColors val="0"/>
        <c:ser>
          <c:idx val="0"/>
          <c:order val="0"/>
          <c:tx>
            <c:strRef>
              <c:f>'Pivot Tables'!$B$1:$B$2</c:f>
              <c:strCache>
                <c:ptCount val="1"/>
                <c:pt idx="0">
                  <c:v>Mandalay</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Tables'!$A$3:$A$6</c:f>
              <c:strCache>
                <c:ptCount val="3"/>
                <c:pt idx="0">
                  <c:v>Jan</c:v>
                </c:pt>
                <c:pt idx="1">
                  <c:v>Feb</c:v>
                </c:pt>
                <c:pt idx="2">
                  <c:v>Mar</c:v>
                </c:pt>
              </c:strCache>
            </c:strRef>
          </c:cat>
          <c:val>
            <c:numRef>
              <c:f>'Pivot Tables'!$B$3:$B$6</c:f>
              <c:numCache>
                <c:formatCode>_(* #,##0.00_);_(* \(#,##0.00\);_(* "-"??_);_(@_)</c:formatCode>
                <c:ptCount val="3"/>
                <c:pt idx="0">
                  <c:v>35405.769999999997</c:v>
                </c:pt>
                <c:pt idx="1">
                  <c:v>32785.020000000011</c:v>
                </c:pt>
                <c:pt idx="2">
                  <c:v>32949.85000000002</c:v>
                </c:pt>
              </c:numCache>
            </c:numRef>
          </c:val>
          <c:smooth val="0"/>
          <c:extLst>
            <c:ext xmlns:c16="http://schemas.microsoft.com/office/drawing/2014/chart" uri="{C3380CC4-5D6E-409C-BE32-E72D297353CC}">
              <c16:uniqueId val="{00000000-9DEE-47F2-BA17-23FA27C717AD}"/>
            </c:ext>
          </c:extLst>
        </c:ser>
        <c:ser>
          <c:idx val="1"/>
          <c:order val="1"/>
          <c:tx>
            <c:strRef>
              <c:f>'Pivot Tables'!$C$1:$C$2</c:f>
              <c:strCache>
                <c:ptCount val="1"/>
                <c:pt idx="0">
                  <c:v>Naypyitaw</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Tables'!$A$3:$A$6</c:f>
              <c:strCache>
                <c:ptCount val="3"/>
                <c:pt idx="0">
                  <c:v>Jan</c:v>
                </c:pt>
                <c:pt idx="1">
                  <c:v>Feb</c:v>
                </c:pt>
                <c:pt idx="2">
                  <c:v>Mar</c:v>
                </c:pt>
              </c:strCache>
            </c:strRef>
          </c:cat>
          <c:val>
            <c:numRef>
              <c:f>'Pivot Tables'!$C$3:$C$6</c:f>
              <c:numCache>
                <c:formatCode>_(* #,##0.00_);_(* \(#,##0.00\);_(* "-"??_);_(@_)</c:formatCode>
                <c:ptCount val="3"/>
                <c:pt idx="0">
                  <c:v>38509.22</c:v>
                </c:pt>
                <c:pt idx="1">
                  <c:v>31366.64999999998</c:v>
                </c:pt>
                <c:pt idx="2">
                  <c:v>35427.659999999996</c:v>
                </c:pt>
              </c:numCache>
            </c:numRef>
          </c:val>
          <c:smooth val="0"/>
          <c:extLst>
            <c:ext xmlns:c16="http://schemas.microsoft.com/office/drawing/2014/chart" uri="{C3380CC4-5D6E-409C-BE32-E72D297353CC}">
              <c16:uniqueId val="{00000001-9DEE-47F2-BA17-23FA27C717AD}"/>
            </c:ext>
          </c:extLst>
        </c:ser>
        <c:ser>
          <c:idx val="2"/>
          <c:order val="2"/>
          <c:tx>
            <c:strRef>
              <c:f>'Pivot Tables'!$D$1:$D$2</c:f>
              <c:strCache>
                <c:ptCount val="1"/>
                <c:pt idx="0">
                  <c:v>Yangon</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cat>
            <c:strRef>
              <c:f>'Pivot Tables'!$A$3:$A$6</c:f>
              <c:strCache>
                <c:ptCount val="3"/>
                <c:pt idx="0">
                  <c:v>Jan</c:v>
                </c:pt>
                <c:pt idx="1">
                  <c:v>Feb</c:v>
                </c:pt>
                <c:pt idx="2">
                  <c:v>Mar</c:v>
                </c:pt>
              </c:strCache>
            </c:strRef>
          </c:cat>
          <c:val>
            <c:numRef>
              <c:f>'Pivot Tables'!$D$3:$D$6</c:f>
              <c:numCache>
                <c:formatCode>_(* #,##0.00_);_(* \(#,##0.00\);_(* "-"??_);_(@_)</c:formatCode>
                <c:ptCount val="3"/>
                <c:pt idx="0">
                  <c:v>36839.170000000006</c:v>
                </c:pt>
                <c:pt idx="1">
                  <c:v>28438.21000000001</c:v>
                </c:pt>
                <c:pt idx="2">
                  <c:v>35865.83</c:v>
                </c:pt>
              </c:numCache>
            </c:numRef>
          </c:val>
          <c:smooth val="0"/>
          <c:extLst>
            <c:ext xmlns:c16="http://schemas.microsoft.com/office/drawing/2014/chart" uri="{C3380CC4-5D6E-409C-BE32-E72D297353CC}">
              <c16:uniqueId val="{00000002-9DEE-47F2-BA17-23FA27C717AD}"/>
            </c:ext>
          </c:extLst>
        </c:ser>
        <c:dLbls>
          <c:showLegendKey val="0"/>
          <c:showVal val="0"/>
          <c:showCatName val="0"/>
          <c:showSerName val="0"/>
          <c:showPercent val="0"/>
          <c:showBubbleSize val="0"/>
        </c:dLbls>
        <c:marker val="1"/>
        <c:smooth val="0"/>
        <c:axId val="105707024"/>
        <c:axId val="105707440"/>
      </c:lineChart>
      <c:catAx>
        <c:axId val="1057070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5707440"/>
        <c:crosses val="autoZero"/>
        <c:auto val="1"/>
        <c:lblAlgn val="ctr"/>
        <c:lblOffset val="100"/>
        <c:noMultiLvlLbl val="0"/>
      </c:catAx>
      <c:valAx>
        <c:axId val="105707440"/>
        <c:scaling>
          <c:orientation val="minMax"/>
          <c:min val="1500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5707024"/>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Tables!PivotTable3</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Gross Income Per Branch</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Tables'!$B$8:$B$9</c:f>
              <c:strCache>
                <c:ptCount val="1"/>
                <c:pt idx="0">
                  <c:v>Mandalay</c:v>
                </c:pt>
              </c:strCache>
            </c:strRef>
          </c:tx>
          <c:spPr>
            <a:solidFill>
              <a:schemeClr val="accent1"/>
            </a:solidFill>
            <a:ln>
              <a:noFill/>
            </a:ln>
            <a:effectLst/>
          </c:spPr>
          <c:invertIfNegative val="0"/>
          <c:cat>
            <c:strRef>
              <c:f>'Pivot Tables'!$A$10:$A$13</c:f>
              <c:strCache>
                <c:ptCount val="3"/>
                <c:pt idx="0">
                  <c:v>Jan</c:v>
                </c:pt>
                <c:pt idx="1">
                  <c:v>Feb</c:v>
                </c:pt>
                <c:pt idx="2">
                  <c:v>Mar</c:v>
                </c:pt>
              </c:strCache>
            </c:strRef>
          </c:cat>
          <c:val>
            <c:numRef>
              <c:f>'Pivot Tables'!$B$10:$B$13</c:f>
              <c:numCache>
                <c:formatCode>General</c:formatCode>
                <c:ptCount val="3"/>
                <c:pt idx="0">
                  <c:v>1685.9890476527669</c:v>
                </c:pt>
                <c:pt idx="1">
                  <c:v>1561.1914286026524</c:v>
                </c:pt>
                <c:pt idx="2">
                  <c:v>1569.0404762218577</c:v>
                </c:pt>
              </c:numCache>
            </c:numRef>
          </c:val>
          <c:extLst>
            <c:ext xmlns:c16="http://schemas.microsoft.com/office/drawing/2014/chart" uri="{C3380CC4-5D6E-409C-BE32-E72D297353CC}">
              <c16:uniqueId val="{00000000-76AE-4A8F-9D93-1FD16059683B}"/>
            </c:ext>
          </c:extLst>
        </c:ser>
        <c:ser>
          <c:idx val="1"/>
          <c:order val="1"/>
          <c:tx>
            <c:strRef>
              <c:f>'Pivot Tables'!$C$8:$C$9</c:f>
              <c:strCache>
                <c:ptCount val="1"/>
                <c:pt idx="0">
                  <c:v>Naypyitaw</c:v>
                </c:pt>
              </c:strCache>
            </c:strRef>
          </c:tx>
          <c:spPr>
            <a:solidFill>
              <a:schemeClr val="accent2"/>
            </a:solidFill>
            <a:ln>
              <a:noFill/>
            </a:ln>
            <a:effectLst/>
          </c:spPr>
          <c:invertIfNegative val="0"/>
          <c:cat>
            <c:strRef>
              <c:f>'Pivot Tables'!$A$10:$A$13</c:f>
              <c:strCache>
                <c:ptCount val="3"/>
                <c:pt idx="0">
                  <c:v>Jan</c:v>
                </c:pt>
                <c:pt idx="1">
                  <c:v>Feb</c:v>
                </c:pt>
                <c:pt idx="2">
                  <c:v>Mar</c:v>
                </c:pt>
              </c:strCache>
            </c:strRef>
          </c:cat>
          <c:val>
            <c:numRef>
              <c:f>'Pivot Tables'!$C$10:$C$13</c:f>
              <c:numCache>
                <c:formatCode>General</c:formatCode>
                <c:ptCount val="3"/>
                <c:pt idx="0">
                  <c:v>1833.7723809890565</c:v>
                </c:pt>
                <c:pt idx="1">
                  <c:v>1493.6500000298727</c:v>
                </c:pt>
                <c:pt idx="2">
                  <c:v>1687.0314286051694</c:v>
                </c:pt>
              </c:numCache>
            </c:numRef>
          </c:val>
          <c:extLst>
            <c:ext xmlns:c16="http://schemas.microsoft.com/office/drawing/2014/chart" uri="{C3380CC4-5D6E-409C-BE32-E72D297353CC}">
              <c16:uniqueId val="{00000001-76AE-4A8F-9D93-1FD16059683B}"/>
            </c:ext>
          </c:extLst>
        </c:ser>
        <c:ser>
          <c:idx val="2"/>
          <c:order val="2"/>
          <c:tx>
            <c:strRef>
              <c:f>'Pivot Tables'!$D$8:$D$9</c:f>
              <c:strCache>
                <c:ptCount val="1"/>
                <c:pt idx="0">
                  <c:v>Yangon</c:v>
                </c:pt>
              </c:strCache>
            </c:strRef>
          </c:tx>
          <c:spPr>
            <a:solidFill>
              <a:schemeClr val="accent3"/>
            </a:solidFill>
            <a:ln>
              <a:noFill/>
            </a:ln>
            <a:effectLst/>
          </c:spPr>
          <c:invertIfNegative val="0"/>
          <c:cat>
            <c:strRef>
              <c:f>'Pivot Tables'!$A$10:$A$13</c:f>
              <c:strCache>
                <c:ptCount val="3"/>
                <c:pt idx="0">
                  <c:v>Jan</c:v>
                </c:pt>
                <c:pt idx="1">
                  <c:v>Feb</c:v>
                </c:pt>
                <c:pt idx="2">
                  <c:v>Mar</c:v>
                </c:pt>
              </c:strCache>
            </c:strRef>
          </c:cat>
          <c:val>
            <c:numRef>
              <c:f>'Pivot Tables'!$D$10:$D$13</c:f>
              <c:numCache>
                <c:formatCode>General</c:formatCode>
                <c:ptCount val="3"/>
                <c:pt idx="0">
                  <c:v>1754.2461905112748</c:v>
                </c:pt>
                <c:pt idx="1">
                  <c:v>1354.2004762175602</c:v>
                </c:pt>
                <c:pt idx="2">
                  <c:v>1707.8966667008244</c:v>
                </c:pt>
              </c:numCache>
            </c:numRef>
          </c:val>
          <c:extLst>
            <c:ext xmlns:c16="http://schemas.microsoft.com/office/drawing/2014/chart" uri="{C3380CC4-5D6E-409C-BE32-E72D297353CC}">
              <c16:uniqueId val="{00000002-76AE-4A8F-9D93-1FD16059683B}"/>
            </c:ext>
          </c:extLst>
        </c:ser>
        <c:dLbls>
          <c:showLegendKey val="0"/>
          <c:showVal val="0"/>
          <c:showCatName val="0"/>
          <c:showSerName val="0"/>
          <c:showPercent val="0"/>
          <c:showBubbleSize val="0"/>
        </c:dLbls>
        <c:gapWidth val="267"/>
        <c:overlap val="-43"/>
        <c:axId val="111946176"/>
        <c:axId val="111942848"/>
      </c:barChart>
      <c:catAx>
        <c:axId val="1119461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1942848"/>
        <c:crosses val="autoZero"/>
        <c:auto val="1"/>
        <c:lblAlgn val="ctr"/>
        <c:lblOffset val="100"/>
        <c:noMultiLvlLbl val="0"/>
      </c:catAx>
      <c:valAx>
        <c:axId val="11194284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194617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Customer Satisfaction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3.888888888888889E-2"/>
              <c:y val="4.166666666666664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1558902012248469"/>
              <c:y val="0.210754228638086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0372047244094489"/>
              <c:y val="0.1685866870807815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dLbl>
          <c:idx val="0"/>
          <c:layout>
            <c:manualLayout>
              <c:x val="-0.11558902012248469"/>
              <c:y val="0.220013487897346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dLbl>
          <c:idx val="0"/>
          <c:layout>
            <c:manualLayout>
              <c:x val="0.10994925634295713"/>
              <c:y val="-0.13865704286964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dLbl>
          <c:idx val="0"/>
          <c:layout>
            <c:manualLayout>
              <c:x val="0.21474584426946627"/>
              <c:y val="1.31496062992125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0.10372047244094489"/>
              <c:y val="0.18710520559930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Tables'!$B$15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24D9-4921-9052-650F181E693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D51-43F9-AA71-25F1D09B2F9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D51-43F9-AA71-25F1D09B2F94}"/>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D51-43F9-AA71-25F1D09B2F94}"/>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4D9-4921-9052-650F181E6935}"/>
              </c:ext>
            </c:extLst>
          </c:dPt>
          <c:dLbls>
            <c:dLbl>
              <c:idx val="0"/>
              <c:layout>
                <c:manualLayout>
                  <c:x val="-0.11558902012248469"/>
                  <c:y val="0.220013487897346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4D9-4921-9052-650F181E6935}"/>
                </c:ext>
              </c:extLst>
            </c:dLbl>
            <c:dLbl>
              <c:idx val="2"/>
              <c:layout>
                <c:manualLayout>
                  <c:x val="0.10994925634295713"/>
                  <c:y val="-0.1386570428696414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D51-43F9-AA71-25F1D09B2F94}"/>
                </c:ext>
              </c:extLst>
            </c:dLbl>
            <c:dLbl>
              <c:idx val="3"/>
              <c:layout>
                <c:manualLayout>
                  <c:x val="0.21474584426946627"/>
                  <c:y val="1.314960629921259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D51-43F9-AA71-25F1D09B2F94}"/>
                </c:ext>
              </c:extLst>
            </c:dLbl>
            <c:dLbl>
              <c:idx val="4"/>
              <c:layout>
                <c:manualLayout>
                  <c:x val="0.10372047244094489"/>
                  <c:y val="0.1871052055993000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4D9-4921-9052-650F181E693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Tables'!$A$16:$A$21</c:f>
              <c:strCache>
                <c:ptCount val="5"/>
                <c:pt idx="0">
                  <c:v>Did Not Meet Expectations</c:v>
                </c:pt>
                <c:pt idx="1">
                  <c:v>Fairly Satisfactory</c:v>
                </c:pt>
                <c:pt idx="2">
                  <c:v>Satisfactory</c:v>
                </c:pt>
                <c:pt idx="3">
                  <c:v>Very Satisfactory</c:v>
                </c:pt>
                <c:pt idx="4">
                  <c:v>Outstanding</c:v>
                </c:pt>
              </c:strCache>
            </c:strRef>
          </c:cat>
          <c:val>
            <c:numRef>
              <c:f>'Pivot Tables'!$B$16:$B$21</c:f>
              <c:numCache>
                <c:formatCode>General</c:formatCode>
                <c:ptCount val="5"/>
                <c:pt idx="0">
                  <c:v>153</c:v>
                </c:pt>
                <c:pt idx="1">
                  <c:v>346</c:v>
                </c:pt>
                <c:pt idx="2">
                  <c:v>172</c:v>
                </c:pt>
                <c:pt idx="3">
                  <c:v>163</c:v>
                </c:pt>
                <c:pt idx="4">
                  <c:v>166</c:v>
                </c:pt>
              </c:numCache>
            </c:numRef>
          </c:val>
          <c:extLst>
            <c:ext xmlns:c16="http://schemas.microsoft.com/office/drawing/2014/chart" uri="{C3380CC4-5D6E-409C-BE32-E72D297353CC}">
              <c16:uniqueId val="{00000000-24D9-4921-9052-650F181E693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Tables!PivotTable6</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Method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3333333333333322"/>
              <c:y val="-4.5045045045045045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9.133639545056969E-3"/>
              <c:y val="-0.15824608072639568"/>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3448818897637796"/>
              <c:y val="0.1037327090870398"/>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4802515310586176"/>
              <c:y val="0.1003788040008512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dLbl>
          <c:idx val="0"/>
          <c:layout>
            <c:manualLayout>
              <c:x val="-7.7203275458075621E-2"/>
              <c:y val="9.43033978860750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dLbl>
          <c:idx val="0"/>
          <c:layout>
            <c:manualLayout>
              <c:x val="-3.0819609693898673E-3"/>
              <c:y val="-0.157792792792792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7143578661500127E-2"/>
              <c:y val="9.08813932042278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Tables'!$B$23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B9D-4C27-B9B8-A47426BBCB4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B9D-4C27-B9B8-A47426BBCB4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0B9D-4C27-B9B8-A47426BBCB4E}"/>
              </c:ext>
            </c:extLst>
          </c:dPt>
          <c:dLbls>
            <c:dLbl>
              <c:idx val="0"/>
              <c:layout>
                <c:manualLayout>
                  <c:x val="-7.7203275458075621E-2"/>
                  <c:y val="9.43033978860750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9D-4C27-B9B8-A47426BBCB4E}"/>
                </c:ext>
              </c:extLst>
            </c:dLbl>
            <c:dLbl>
              <c:idx val="1"/>
              <c:layout>
                <c:manualLayout>
                  <c:x val="-3.0819609693898673E-3"/>
                  <c:y val="-0.1577927927927927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B9D-4C27-B9B8-A47426BBCB4E}"/>
                </c:ext>
              </c:extLst>
            </c:dLbl>
            <c:dLbl>
              <c:idx val="2"/>
              <c:layout>
                <c:manualLayout>
                  <c:x val="9.7143578661500127E-2"/>
                  <c:y val="9.08813932042278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0B9D-4C27-B9B8-A47426BBCB4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Tables'!$A$24:$A$27</c:f>
              <c:strCache>
                <c:ptCount val="3"/>
                <c:pt idx="0">
                  <c:v>Cash</c:v>
                </c:pt>
                <c:pt idx="1">
                  <c:v>Credit card</c:v>
                </c:pt>
                <c:pt idx="2">
                  <c:v>E-wallet</c:v>
                </c:pt>
              </c:strCache>
            </c:strRef>
          </c:cat>
          <c:val>
            <c:numRef>
              <c:f>'Pivot Tables'!$B$24:$B$27</c:f>
              <c:numCache>
                <c:formatCode>General</c:formatCode>
                <c:ptCount val="3"/>
                <c:pt idx="0">
                  <c:v>344</c:v>
                </c:pt>
                <c:pt idx="1">
                  <c:v>311</c:v>
                </c:pt>
                <c:pt idx="2">
                  <c:v>345</c:v>
                </c:pt>
              </c:numCache>
            </c:numRef>
          </c:val>
          <c:extLst>
            <c:ext xmlns:c16="http://schemas.microsoft.com/office/drawing/2014/chart" uri="{C3380CC4-5D6E-409C-BE32-E72D297353CC}">
              <c16:uniqueId val="{00000000-0B9D-4C27-B9B8-A47426BBCB4E}"/>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Tables!PivotTable7</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Revenue</a:t>
            </a:r>
            <a:r>
              <a:rPr lang="en-US" baseline="0"/>
              <a:t> Per Hour </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7"/>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8"/>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Tables'!$B$29:$B$30</c:f>
              <c:strCache>
                <c:ptCount val="1"/>
                <c:pt idx="0">
                  <c:v>Mandalay</c:v>
                </c:pt>
              </c:strCache>
            </c:strRef>
          </c:tx>
          <c:spPr>
            <a:solidFill>
              <a:schemeClr val="accent1"/>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Tables'!$B$31:$B$45</c:f>
              <c:numCache>
                <c:formatCode>General</c:formatCode>
                <c:ptCount val="11"/>
                <c:pt idx="0">
                  <c:v>324.75615384615384</c:v>
                </c:pt>
                <c:pt idx="1">
                  <c:v>302.50545454545448</c:v>
                </c:pt>
                <c:pt idx="2">
                  <c:v>322.87280000000004</c:v>
                </c:pt>
                <c:pt idx="3">
                  <c:v>282.51657894736843</c:v>
                </c:pt>
                <c:pt idx="4">
                  <c:v>371.25599999999997</c:v>
                </c:pt>
                <c:pt idx="5">
                  <c:v>304.79656249999994</c:v>
                </c:pt>
                <c:pt idx="6">
                  <c:v>231.01176470588234</c:v>
                </c:pt>
                <c:pt idx="7">
                  <c:v>373.38350000000003</c:v>
                </c:pt>
                <c:pt idx="8">
                  <c:v>260.00771428571426</c:v>
                </c:pt>
                <c:pt idx="9">
                  <c:v>309.76099999999997</c:v>
                </c:pt>
                <c:pt idx="10">
                  <c:v>270.48038461538459</c:v>
                </c:pt>
              </c:numCache>
            </c:numRef>
          </c:val>
          <c:extLst>
            <c:ext xmlns:c16="http://schemas.microsoft.com/office/drawing/2014/chart" uri="{C3380CC4-5D6E-409C-BE32-E72D297353CC}">
              <c16:uniqueId val="{00000000-2CA2-4A47-8D16-1DF09E6D2400}"/>
            </c:ext>
          </c:extLst>
        </c:ser>
        <c:ser>
          <c:idx val="1"/>
          <c:order val="1"/>
          <c:tx>
            <c:strRef>
              <c:f>'Pivot Tables'!$C$29:$C$30</c:f>
              <c:strCache>
                <c:ptCount val="1"/>
                <c:pt idx="0">
                  <c:v>Naypyitaw</c:v>
                </c:pt>
              </c:strCache>
            </c:strRef>
          </c:tx>
          <c:spPr>
            <a:solidFill>
              <a:schemeClr val="accent2"/>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Tables'!$C$31:$C$45</c:f>
              <c:numCache>
                <c:formatCode>General</c:formatCode>
                <c:ptCount val="11"/>
                <c:pt idx="0">
                  <c:v>292.07783783783782</c:v>
                </c:pt>
                <c:pt idx="1">
                  <c:v>369.94045454545454</c:v>
                </c:pt>
                <c:pt idx="2">
                  <c:v>249.01387096774192</c:v>
                </c:pt>
                <c:pt idx="3">
                  <c:v>364.34352941176473</c:v>
                </c:pt>
                <c:pt idx="4">
                  <c:v>349.70821428571429</c:v>
                </c:pt>
                <c:pt idx="5">
                  <c:v>278.9218181818182</c:v>
                </c:pt>
                <c:pt idx="6">
                  <c:v>348.06214285714293</c:v>
                </c:pt>
                <c:pt idx="7">
                  <c:v>266.68185185185189</c:v>
                </c:pt>
                <c:pt idx="8">
                  <c:v>343.92519999999996</c:v>
                </c:pt>
                <c:pt idx="9">
                  <c:v>346.74083333333334</c:v>
                </c:pt>
                <c:pt idx="10">
                  <c:v>341.76481481481483</c:v>
                </c:pt>
              </c:numCache>
            </c:numRef>
          </c:val>
          <c:extLst>
            <c:ext xmlns:c16="http://schemas.microsoft.com/office/drawing/2014/chart" uri="{C3380CC4-5D6E-409C-BE32-E72D297353CC}">
              <c16:uniqueId val="{00000001-2CA2-4A47-8D16-1DF09E6D2400}"/>
            </c:ext>
          </c:extLst>
        </c:ser>
        <c:ser>
          <c:idx val="2"/>
          <c:order val="2"/>
          <c:tx>
            <c:strRef>
              <c:f>'Pivot Tables'!$D$29:$D$30</c:f>
              <c:strCache>
                <c:ptCount val="1"/>
                <c:pt idx="0">
                  <c:v>Yangon</c:v>
                </c:pt>
              </c:strCache>
            </c:strRef>
          </c:tx>
          <c:spPr>
            <a:solidFill>
              <a:schemeClr val="accent3"/>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Tables'!$D$31:$D$45</c:f>
              <c:numCache>
                <c:formatCode>General</c:formatCode>
                <c:ptCount val="11"/>
                <c:pt idx="0">
                  <c:v>280.91263157894724</c:v>
                </c:pt>
                <c:pt idx="1">
                  <c:v>308.84057142857142</c:v>
                </c:pt>
                <c:pt idx="2">
                  <c:v>273.73939393939395</c:v>
                </c:pt>
                <c:pt idx="3">
                  <c:v>320.85258064516131</c:v>
                </c:pt>
                <c:pt idx="4">
                  <c:v>337.23479999999995</c:v>
                </c:pt>
                <c:pt idx="5">
                  <c:v>290.18540540540545</c:v>
                </c:pt>
                <c:pt idx="6">
                  <c:v>323.50406250000003</c:v>
                </c:pt>
                <c:pt idx="7">
                  <c:v>319.00296296296295</c:v>
                </c:pt>
                <c:pt idx="8">
                  <c:v>214.92121212121211</c:v>
                </c:pt>
                <c:pt idx="9">
                  <c:v>364.38296296296295</c:v>
                </c:pt>
                <c:pt idx="10">
                  <c:v>255.25454545454548</c:v>
                </c:pt>
              </c:numCache>
            </c:numRef>
          </c:val>
          <c:extLst>
            <c:ext xmlns:c16="http://schemas.microsoft.com/office/drawing/2014/chart" uri="{C3380CC4-5D6E-409C-BE32-E72D297353CC}">
              <c16:uniqueId val="{00000002-2CA2-4A47-8D16-1DF09E6D2400}"/>
            </c:ext>
          </c:extLst>
        </c:ser>
        <c:dLbls>
          <c:showLegendKey val="0"/>
          <c:showVal val="0"/>
          <c:showCatName val="0"/>
          <c:showSerName val="0"/>
          <c:showPercent val="0"/>
          <c:showBubbleSize val="0"/>
        </c:dLbls>
        <c:gapWidth val="150"/>
        <c:axId val="179773280"/>
        <c:axId val="179776192"/>
      </c:barChart>
      <c:catAx>
        <c:axId val="17977328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9776192"/>
        <c:crosses val="autoZero"/>
        <c:auto val="1"/>
        <c:lblAlgn val="ctr"/>
        <c:lblOffset val="100"/>
        <c:noMultiLvlLbl val="0"/>
      </c:catAx>
      <c:valAx>
        <c:axId val="179776192"/>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9773280"/>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Tables!PivotTable8</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Product</a:t>
            </a:r>
            <a:r>
              <a:rPr lang="en-US" baseline="0"/>
              <a:t> Line Revenue</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Tables'!$B$47</c:f>
              <c:strCache>
                <c:ptCount val="1"/>
                <c:pt idx="0">
                  <c:v>Total</c:v>
                </c:pt>
              </c:strCache>
            </c:strRef>
          </c:tx>
          <c:spPr>
            <a:solidFill>
              <a:schemeClr val="accent1"/>
            </a:solidFill>
            <a:ln>
              <a:noFill/>
            </a:ln>
            <a:effectLst/>
          </c:spPr>
          <c:invertIfNegative val="0"/>
          <c:cat>
            <c:strRef>
              <c:f>'Pivot Tables'!$A$48:$A$54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Tables'!$B$48:$B$54</c:f>
              <c:numCache>
                <c:formatCode>General</c:formatCode>
                <c:ptCount val="6"/>
                <c:pt idx="0">
                  <c:v>51750.029999999992</c:v>
                </c:pt>
                <c:pt idx="1">
                  <c:v>51719.899999999972</c:v>
                </c:pt>
                <c:pt idx="2">
                  <c:v>53471.280000000057</c:v>
                </c:pt>
                <c:pt idx="3">
                  <c:v>46851.179999999978</c:v>
                </c:pt>
                <c:pt idx="4">
                  <c:v>51297.059999999983</c:v>
                </c:pt>
                <c:pt idx="5">
                  <c:v>52497.930000000022</c:v>
                </c:pt>
              </c:numCache>
            </c:numRef>
          </c:val>
          <c:extLst>
            <c:ext xmlns:c16="http://schemas.microsoft.com/office/drawing/2014/chart" uri="{C3380CC4-5D6E-409C-BE32-E72D297353CC}">
              <c16:uniqueId val="{00000000-47D2-4E1E-8805-376341BD3A6F}"/>
            </c:ext>
          </c:extLst>
        </c:ser>
        <c:dLbls>
          <c:showLegendKey val="0"/>
          <c:showVal val="0"/>
          <c:showCatName val="0"/>
          <c:showSerName val="0"/>
          <c:showPercent val="0"/>
          <c:showBubbleSize val="0"/>
        </c:dLbls>
        <c:gapWidth val="267"/>
        <c:overlap val="-43"/>
        <c:axId val="159070224"/>
        <c:axId val="159071056"/>
      </c:barChart>
      <c:catAx>
        <c:axId val="159070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9071056"/>
        <c:crosses val="autoZero"/>
        <c:auto val="1"/>
        <c:lblAlgn val="ctr"/>
        <c:lblOffset val="100"/>
        <c:noMultiLvlLbl val="0"/>
      </c:catAx>
      <c:valAx>
        <c:axId val="159071056"/>
        <c:scaling>
          <c:orientation val="minMax"/>
          <c:min val="1000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5907022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Tables!PivotTable4</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Revenue Per Branch</a:t>
            </a:r>
          </a:p>
        </c:rich>
      </c:tx>
      <c:layout>
        <c:manualLayout>
          <c:xMode val="edge"/>
          <c:yMode val="edge"/>
          <c:x val="0.36836153545322964"/>
          <c:y val="4.166666666666666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pivotFmt>
      <c:pivotFmt>
        <c:idx val="10"/>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
        <c:idx val="11"/>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pivotFmt>
      <c:pivotFmt>
        <c:idx val="12"/>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pivotFmt>
      <c:pivotFmt>
        <c:idx val="13"/>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
        <c:idx val="14"/>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pivotFmt>
      <c:pivotFmt>
        <c:idx val="15"/>
        <c:spPr>
          <a:ln w="22225" cap="rnd">
            <a:solidFill>
              <a:schemeClr val="accent1"/>
            </a:solidFill>
            <a:round/>
          </a:ln>
          <a:effectLst/>
        </c:spPr>
        <c:marker>
          <c:symbol val="circle"/>
          <c:size val="6"/>
          <c:spPr>
            <a:solidFill>
              <a:schemeClr val="lt1"/>
            </a:solidFill>
            <a:ln w="15875">
              <a:solidFill>
                <a:schemeClr val="accent1"/>
              </a:solidFill>
              <a:round/>
            </a:ln>
            <a:effectLst/>
          </c:spPr>
        </c:marker>
      </c:pivotFmt>
      <c:pivotFmt>
        <c:idx val="16"/>
        <c:spPr>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
        <c:idx val="17"/>
        <c:spPr>
          <a:ln w="22225" cap="rnd">
            <a:solidFill>
              <a:schemeClr val="accent1"/>
            </a:solidFill>
            <a:round/>
          </a:ln>
          <a:effectLst/>
        </c:spPr>
        <c:marker>
          <c:symbol val="circle"/>
          <c:size val="6"/>
          <c:spPr>
            <a:solidFill>
              <a:schemeClr val="lt1"/>
            </a:solidFill>
            <a:ln w="15875">
              <a:solidFill>
                <a:schemeClr val="accent3"/>
              </a:solidFill>
              <a:round/>
            </a:ln>
            <a:effectLst/>
          </c:spPr>
        </c:marker>
      </c:pivotFmt>
    </c:pivotFmts>
    <c:plotArea>
      <c:layout/>
      <c:lineChart>
        <c:grouping val="standard"/>
        <c:varyColors val="0"/>
        <c:ser>
          <c:idx val="0"/>
          <c:order val="0"/>
          <c:tx>
            <c:strRef>
              <c:f>'Pivot Tables'!$B$1:$B$2</c:f>
              <c:strCache>
                <c:ptCount val="1"/>
                <c:pt idx="0">
                  <c:v>Mandalay</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Tables'!$A$3:$A$6</c:f>
              <c:strCache>
                <c:ptCount val="3"/>
                <c:pt idx="0">
                  <c:v>Jan</c:v>
                </c:pt>
                <c:pt idx="1">
                  <c:v>Feb</c:v>
                </c:pt>
                <c:pt idx="2">
                  <c:v>Mar</c:v>
                </c:pt>
              </c:strCache>
            </c:strRef>
          </c:cat>
          <c:val>
            <c:numRef>
              <c:f>'Pivot Tables'!$B$3:$B$6</c:f>
              <c:numCache>
                <c:formatCode>_(* #,##0.00_);_(* \(#,##0.00\);_(* "-"??_);_(@_)</c:formatCode>
                <c:ptCount val="3"/>
                <c:pt idx="0">
                  <c:v>35405.769999999997</c:v>
                </c:pt>
                <c:pt idx="1">
                  <c:v>32785.020000000011</c:v>
                </c:pt>
                <c:pt idx="2">
                  <c:v>32949.85000000002</c:v>
                </c:pt>
              </c:numCache>
            </c:numRef>
          </c:val>
          <c:smooth val="0"/>
          <c:extLst>
            <c:ext xmlns:c16="http://schemas.microsoft.com/office/drawing/2014/chart" uri="{C3380CC4-5D6E-409C-BE32-E72D297353CC}">
              <c16:uniqueId val="{00000000-FB08-483C-885F-BBAA8367DCE9}"/>
            </c:ext>
          </c:extLst>
        </c:ser>
        <c:ser>
          <c:idx val="1"/>
          <c:order val="1"/>
          <c:tx>
            <c:strRef>
              <c:f>'Pivot Tables'!$C$1:$C$2</c:f>
              <c:strCache>
                <c:ptCount val="1"/>
                <c:pt idx="0">
                  <c:v>Naypyitaw</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Tables'!$A$3:$A$6</c:f>
              <c:strCache>
                <c:ptCount val="3"/>
                <c:pt idx="0">
                  <c:v>Jan</c:v>
                </c:pt>
                <c:pt idx="1">
                  <c:v>Feb</c:v>
                </c:pt>
                <c:pt idx="2">
                  <c:v>Mar</c:v>
                </c:pt>
              </c:strCache>
            </c:strRef>
          </c:cat>
          <c:val>
            <c:numRef>
              <c:f>'Pivot Tables'!$C$3:$C$6</c:f>
              <c:numCache>
                <c:formatCode>_(* #,##0.00_);_(* \(#,##0.00\);_(* "-"??_);_(@_)</c:formatCode>
                <c:ptCount val="3"/>
                <c:pt idx="0">
                  <c:v>38509.22</c:v>
                </c:pt>
                <c:pt idx="1">
                  <c:v>31366.64999999998</c:v>
                </c:pt>
                <c:pt idx="2">
                  <c:v>35427.659999999996</c:v>
                </c:pt>
              </c:numCache>
            </c:numRef>
          </c:val>
          <c:smooth val="0"/>
          <c:extLst>
            <c:ext xmlns:c16="http://schemas.microsoft.com/office/drawing/2014/chart" uri="{C3380CC4-5D6E-409C-BE32-E72D297353CC}">
              <c16:uniqueId val="{00000001-FB08-483C-885F-BBAA8367DCE9}"/>
            </c:ext>
          </c:extLst>
        </c:ser>
        <c:ser>
          <c:idx val="2"/>
          <c:order val="2"/>
          <c:tx>
            <c:strRef>
              <c:f>'Pivot Tables'!$D$1:$D$2</c:f>
              <c:strCache>
                <c:ptCount val="1"/>
                <c:pt idx="0">
                  <c:v>Yangon</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cat>
            <c:strRef>
              <c:f>'Pivot Tables'!$A$3:$A$6</c:f>
              <c:strCache>
                <c:ptCount val="3"/>
                <c:pt idx="0">
                  <c:v>Jan</c:v>
                </c:pt>
                <c:pt idx="1">
                  <c:v>Feb</c:v>
                </c:pt>
                <c:pt idx="2">
                  <c:v>Mar</c:v>
                </c:pt>
              </c:strCache>
            </c:strRef>
          </c:cat>
          <c:val>
            <c:numRef>
              <c:f>'Pivot Tables'!$D$3:$D$6</c:f>
              <c:numCache>
                <c:formatCode>_(* #,##0.00_);_(* \(#,##0.00\);_(* "-"??_);_(@_)</c:formatCode>
                <c:ptCount val="3"/>
                <c:pt idx="0">
                  <c:v>36839.170000000006</c:v>
                </c:pt>
                <c:pt idx="1">
                  <c:v>28438.21000000001</c:v>
                </c:pt>
                <c:pt idx="2">
                  <c:v>35865.83</c:v>
                </c:pt>
              </c:numCache>
            </c:numRef>
          </c:val>
          <c:smooth val="0"/>
          <c:extLst>
            <c:ext xmlns:c16="http://schemas.microsoft.com/office/drawing/2014/chart" uri="{C3380CC4-5D6E-409C-BE32-E72D297353CC}">
              <c16:uniqueId val="{00000002-FB08-483C-885F-BBAA8367DCE9}"/>
            </c:ext>
          </c:extLst>
        </c:ser>
        <c:dLbls>
          <c:showLegendKey val="0"/>
          <c:showVal val="0"/>
          <c:showCatName val="0"/>
          <c:showSerName val="0"/>
          <c:showPercent val="0"/>
          <c:showBubbleSize val="0"/>
        </c:dLbls>
        <c:marker val="1"/>
        <c:smooth val="0"/>
        <c:axId val="105707024"/>
        <c:axId val="105707440"/>
      </c:lineChart>
      <c:catAx>
        <c:axId val="1057070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5707440"/>
        <c:crosses val="autoZero"/>
        <c:auto val="1"/>
        <c:lblAlgn val="ctr"/>
        <c:lblOffset val="100"/>
        <c:noMultiLvlLbl val="0"/>
      </c:catAx>
      <c:valAx>
        <c:axId val="105707440"/>
        <c:scaling>
          <c:orientation val="minMax"/>
          <c:min val="100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5707024"/>
        <c:crosses val="autoZero"/>
        <c:crossBetween val="between"/>
        <c:majorUnit val="5000"/>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Tables!PivotTable3</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Gross Income Per Branch</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Tables'!$B$8:$B$9</c:f>
              <c:strCache>
                <c:ptCount val="1"/>
                <c:pt idx="0">
                  <c:v>Mandalay</c:v>
                </c:pt>
              </c:strCache>
            </c:strRef>
          </c:tx>
          <c:spPr>
            <a:solidFill>
              <a:schemeClr val="accent1"/>
            </a:solidFill>
            <a:ln>
              <a:noFill/>
            </a:ln>
            <a:effectLst/>
          </c:spPr>
          <c:invertIfNegative val="0"/>
          <c:cat>
            <c:strRef>
              <c:f>'Pivot Tables'!$A$10:$A$13</c:f>
              <c:strCache>
                <c:ptCount val="3"/>
                <c:pt idx="0">
                  <c:v>Jan</c:v>
                </c:pt>
                <c:pt idx="1">
                  <c:v>Feb</c:v>
                </c:pt>
                <c:pt idx="2">
                  <c:v>Mar</c:v>
                </c:pt>
              </c:strCache>
            </c:strRef>
          </c:cat>
          <c:val>
            <c:numRef>
              <c:f>'Pivot Tables'!$B$10:$B$13</c:f>
              <c:numCache>
                <c:formatCode>General</c:formatCode>
                <c:ptCount val="3"/>
                <c:pt idx="0">
                  <c:v>1685.9890476527669</c:v>
                </c:pt>
                <c:pt idx="1">
                  <c:v>1561.1914286026524</c:v>
                </c:pt>
                <c:pt idx="2">
                  <c:v>1569.0404762218577</c:v>
                </c:pt>
              </c:numCache>
            </c:numRef>
          </c:val>
          <c:extLst>
            <c:ext xmlns:c16="http://schemas.microsoft.com/office/drawing/2014/chart" uri="{C3380CC4-5D6E-409C-BE32-E72D297353CC}">
              <c16:uniqueId val="{00000000-722C-443D-A922-DA8EBB683DA2}"/>
            </c:ext>
          </c:extLst>
        </c:ser>
        <c:ser>
          <c:idx val="1"/>
          <c:order val="1"/>
          <c:tx>
            <c:strRef>
              <c:f>'Pivot Tables'!$C$8:$C$9</c:f>
              <c:strCache>
                <c:ptCount val="1"/>
                <c:pt idx="0">
                  <c:v>Naypyitaw</c:v>
                </c:pt>
              </c:strCache>
            </c:strRef>
          </c:tx>
          <c:spPr>
            <a:solidFill>
              <a:schemeClr val="accent2"/>
            </a:solidFill>
            <a:ln>
              <a:noFill/>
            </a:ln>
            <a:effectLst/>
          </c:spPr>
          <c:invertIfNegative val="0"/>
          <c:cat>
            <c:strRef>
              <c:f>'Pivot Tables'!$A$10:$A$13</c:f>
              <c:strCache>
                <c:ptCount val="3"/>
                <c:pt idx="0">
                  <c:v>Jan</c:v>
                </c:pt>
                <c:pt idx="1">
                  <c:v>Feb</c:v>
                </c:pt>
                <c:pt idx="2">
                  <c:v>Mar</c:v>
                </c:pt>
              </c:strCache>
            </c:strRef>
          </c:cat>
          <c:val>
            <c:numRef>
              <c:f>'Pivot Tables'!$C$10:$C$13</c:f>
              <c:numCache>
                <c:formatCode>General</c:formatCode>
                <c:ptCount val="3"/>
                <c:pt idx="0">
                  <c:v>1833.7723809890565</c:v>
                </c:pt>
                <c:pt idx="1">
                  <c:v>1493.6500000298727</c:v>
                </c:pt>
                <c:pt idx="2">
                  <c:v>1687.0314286051694</c:v>
                </c:pt>
              </c:numCache>
            </c:numRef>
          </c:val>
          <c:extLst>
            <c:ext xmlns:c16="http://schemas.microsoft.com/office/drawing/2014/chart" uri="{C3380CC4-5D6E-409C-BE32-E72D297353CC}">
              <c16:uniqueId val="{00000001-722C-443D-A922-DA8EBB683DA2}"/>
            </c:ext>
          </c:extLst>
        </c:ser>
        <c:ser>
          <c:idx val="2"/>
          <c:order val="2"/>
          <c:tx>
            <c:strRef>
              <c:f>'Pivot Tables'!$D$8:$D$9</c:f>
              <c:strCache>
                <c:ptCount val="1"/>
                <c:pt idx="0">
                  <c:v>Yangon</c:v>
                </c:pt>
              </c:strCache>
            </c:strRef>
          </c:tx>
          <c:spPr>
            <a:solidFill>
              <a:schemeClr val="accent3"/>
            </a:solidFill>
            <a:ln>
              <a:noFill/>
            </a:ln>
            <a:effectLst/>
          </c:spPr>
          <c:invertIfNegative val="0"/>
          <c:cat>
            <c:strRef>
              <c:f>'Pivot Tables'!$A$10:$A$13</c:f>
              <c:strCache>
                <c:ptCount val="3"/>
                <c:pt idx="0">
                  <c:v>Jan</c:v>
                </c:pt>
                <c:pt idx="1">
                  <c:v>Feb</c:v>
                </c:pt>
                <c:pt idx="2">
                  <c:v>Mar</c:v>
                </c:pt>
              </c:strCache>
            </c:strRef>
          </c:cat>
          <c:val>
            <c:numRef>
              <c:f>'Pivot Tables'!$D$10:$D$13</c:f>
              <c:numCache>
                <c:formatCode>General</c:formatCode>
                <c:ptCount val="3"/>
                <c:pt idx="0">
                  <c:v>1754.2461905112748</c:v>
                </c:pt>
                <c:pt idx="1">
                  <c:v>1354.2004762175602</c:v>
                </c:pt>
                <c:pt idx="2">
                  <c:v>1707.8966667008244</c:v>
                </c:pt>
              </c:numCache>
            </c:numRef>
          </c:val>
          <c:extLst>
            <c:ext xmlns:c16="http://schemas.microsoft.com/office/drawing/2014/chart" uri="{C3380CC4-5D6E-409C-BE32-E72D297353CC}">
              <c16:uniqueId val="{00000002-722C-443D-A922-DA8EBB683DA2}"/>
            </c:ext>
          </c:extLst>
        </c:ser>
        <c:dLbls>
          <c:showLegendKey val="0"/>
          <c:showVal val="0"/>
          <c:showCatName val="0"/>
          <c:showSerName val="0"/>
          <c:showPercent val="0"/>
          <c:showBubbleSize val="0"/>
        </c:dLbls>
        <c:gapWidth val="267"/>
        <c:overlap val="-43"/>
        <c:axId val="111946176"/>
        <c:axId val="111942848"/>
      </c:barChart>
      <c:catAx>
        <c:axId val="1119461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1942848"/>
        <c:crosses val="autoZero"/>
        <c:auto val="1"/>
        <c:lblAlgn val="ctr"/>
        <c:lblOffset val="100"/>
        <c:noMultiLvlLbl val="0"/>
      </c:catAx>
      <c:valAx>
        <c:axId val="11194284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1946176"/>
        <c:crosses val="autoZero"/>
        <c:crossBetween val="between"/>
      </c:valAx>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Tables!PivotTable8</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Product</a:t>
            </a:r>
            <a:r>
              <a:rPr lang="en-US" baseline="0"/>
              <a:t> Line Revenue</a:t>
            </a:r>
            <a:endParaRPr lang="en-US"/>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Tables'!$B$47</c:f>
              <c:strCache>
                <c:ptCount val="1"/>
                <c:pt idx="0">
                  <c:v>Total</c:v>
                </c:pt>
              </c:strCache>
            </c:strRef>
          </c:tx>
          <c:spPr>
            <a:solidFill>
              <a:schemeClr val="accent1"/>
            </a:solidFill>
            <a:ln>
              <a:noFill/>
            </a:ln>
            <a:effectLst/>
          </c:spPr>
          <c:invertIfNegative val="0"/>
          <c:cat>
            <c:strRef>
              <c:f>'Pivot Tables'!$A$48:$A$54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Tables'!$B$48:$B$54</c:f>
              <c:numCache>
                <c:formatCode>General</c:formatCode>
                <c:ptCount val="6"/>
                <c:pt idx="0">
                  <c:v>51750.029999999992</c:v>
                </c:pt>
                <c:pt idx="1">
                  <c:v>51719.899999999972</c:v>
                </c:pt>
                <c:pt idx="2">
                  <c:v>53471.280000000057</c:v>
                </c:pt>
                <c:pt idx="3">
                  <c:v>46851.179999999978</c:v>
                </c:pt>
                <c:pt idx="4">
                  <c:v>51297.059999999983</c:v>
                </c:pt>
                <c:pt idx="5">
                  <c:v>52497.930000000022</c:v>
                </c:pt>
              </c:numCache>
            </c:numRef>
          </c:val>
          <c:extLst>
            <c:ext xmlns:c16="http://schemas.microsoft.com/office/drawing/2014/chart" uri="{C3380CC4-5D6E-409C-BE32-E72D297353CC}">
              <c16:uniqueId val="{00000000-1E8C-4160-9AE7-BB78777496BE}"/>
            </c:ext>
          </c:extLst>
        </c:ser>
        <c:dLbls>
          <c:showLegendKey val="0"/>
          <c:showVal val="0"/>
          <c:showCatName val="0"/>
          <c:showSerName val="0"/>
          <c:showPercent val="0"/>
          <c:showBubbleSize val="0"/>
        </c:dLbls>
        <c:gapWidth val="267"/>
        <c:overlap val="-43"/>
        <c:axId val="159070224"/>
        <c:axId val="159071056"/>
      </c:barChart>
      <c:catAx>
        <c:axId val="1590702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9071056"/>
        <c:crosses val="autoZero"/>
        <c:auto val="1"/>
        <c:lblAlgn val="ctr"/>
        <c:lblOffset val="100"/>
        <c:noMultiLvlLbl val="0"/>
      </c:catAx>
      <c:valAx>
        <c:axId val="159071056"/>
        <c:scaling>
          <c:orientation val="minMax"/>
          <c:min val="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5907022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Tables!PivotTable7</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Revenue</a:t>
            </a:r>
            <a:r>
              <a:rPr lang="en-US" baseline="0"/>
              <a:t> Per Hour </a:t>
            </a:r>
            <a:endParaRPr lang="en-US"/>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7"/>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8"/>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barChart>
        <c:barDir val="col"/>
        <c:grouping val="clustered"/>
        <c:varyColors val="0"/>
        <c:ser>
          <c:idx val="0"/>
          <c:order val="0"/>
          <c:tx>
            <c:strRef>
              <c:f>'Pivot Tables'!$B$29:$B$30</c:f>
              <c:strCache>
                <c:ptCount val="1"/>
                <c:pt idx="0">
                  <c:v>Mandalay</c:v>
                </c:pt>
              </c:strCache>
            </c:strRef>
          </c:tx>
          <c:spPr>
            <a:solidFill>
              <a:schemeClr val="accent1"/>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Tables'!$B$31:$B$45</c:f>
              <c:numCache>
                <c:formatCode>General</c:formatCode>
                <c:ptCount val="11"/>
                <c:pt idx="0">
                  <c:v>324.75615384615384</c:v>
                </c:pt>
                <c:pt idx="1">
                  <c:v>302.50545454545448</c:v>
                </c:pt>
                <c:pt idx="2">
                  <c:v>322.87280000000004</c:v>
                </c:pt>
                <c:pt idx="3">
                  <c:v>282.51657894736843</c:v>
                </c:pt>
                <c:pt idx="4">
                  <c:v>371.25599999999997</c:v>
                </c:pt>
                <c:pt idx="5">
                  <c:v>304.79656249999994</c:v>
                </c:pt>
                <c:pt idx="6">
                  <c:v>231.01176470588234</c:v>
                </c:pt>
                <c:pt idx="7">
                  <c:v>373.38350000000003</c:v>
                </c:pt>
                <c:pt idx="8">
                  <c:v>260.00771428571426</c:v>
                </c:pt>
                <c:pt idx="9">
                  <c:v>309.76099999999997</c:v>
                </c:pt>
                <c:pt idx="10">
                  <c:v>270.48038461538459</c:v>
                </c:pt>
              </c:numCache>
            </c:numRef>
          </c:val>
          <c:extLst>
            <c:ext xmlns:c16="http://schemas.microsoft.com/office/drawing/2014/chart" uri="{C3380CC4-5D6E-409C-BE32-E72D297353CC}">
              <c16:uniqueId val="{00000000-EBE2-4EF7-BC0C-3B96B817F9E4}"/>
            </c:ext>
          </c:extLst>
        </c:ser>
        <c:ser>
          <c:idx val="1"/>
          <c:order val="1"/>
          <c:tx>
            <c:strRef>
              <c:f>'Pivot Tables'!$C$29:$C$30</c:f>
              <c:strCache>
                <c:ptCount val="1"/>
                <c:pt idx="0">
                  <c:v>Naypyitaw</c:v>
                </c:pt>
              </c:strCache>
            </c:strRef>
          </c:tx>
          <c:spPr>
            <a:solidFill>
              <a:schemeClr val="accent2"/>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Tables'!$C$31:$C$45</c:f>
              <c:numCache>
                <c:formatCode>General</c:formatCode>
                <c:ptCount val="11"/>
                <c:pt idx="0">
                  <c:v>292.07783783783782</c:v>
                </c:pt>
                <c:pt idx="1">
                  <c:v>369.94045454545454</c:v>
                </c:pt>
                <c:pt idx="2">
                  <c:v>249.01387096774192</c:v>
                </c:pt>
                <c:pt idx="3">
                  <c:v>364.34352941176473</c:v>
                </c:pt>
                <c:pt idx="4">
                  <c:v>349.70821428571429</c:v>
                </c:pt>
                <c:pt idx="5">
                  <c:v>278.9218181818182</c:v>
                </c:pt>
                <c:pt idx="6">
                  <c:v>348.06214285714293</c:v>
                </c:pt>
                <c:pt idx="7">
                  <c:v>266.68185185185189</c:v>
                </c:pt>
                <c:pt idx="8">
                  <c:v>343.92519999999996</c:v>
                </c:pt>
                <c:pt idx="9">
                  <c:v>346.74083333333334</c:v>
                </c:pt>
                <c:pt idx="10">
                  <c:v>341.76481481481483</c:v>
                </c:pt>
              </c:numCache>
            </c:numRef>
          </c:val>
          <c:extLst>
            <c:ext xmlns:c16="http://schemas.microsoft.com/office/drawing/2014/chart" uri="{C3380CC4-5D6E-409C-BE32-E72D297353CC}">
              <c16:uniqueId val="{00000001-EBE2-4EF7-BC0C-3B96B817F9E4}"/>
            </c:ext>
          </c:extLst>
        </c:ser>
        <c:ser>
          <c:idx val="2"/>
          <c:order val="2"/>
          <c:tx>
            <c:strRef>
              <c:f>'Pivot Tables'!$D$29:$D$30</c:f>
              <c:strCache>
                <c:ptCount val="1"/>
                <c:pt idx="0">
                  <c:v>Yangon</c:v>
                </c:pt>
              </c:strCache>
            </c:strRef>
          </c:tx>
          <c:spPr>
            <a:solidFill>
              <a:schemeClr val="accent3"/>
            </a:solidFill>
            <a:ln>
              <a:noFill/>
            </a:ln>
            <a:effectLst/>
          </c:spPr>
          <c:invertIfNegative val="0"/>
          <c:cat>
            <c:multiLvlStrRef>
              <c:f>'Pivot Tables'!$A$31:$A$45</c:f>
              <c:multiLvlStrCache>
                <c:ptCount val="11"/>
                <c:lvl>
                  <c:pt idx="0">
                    <c:v>10 AM</c:v>
                  </c:pt>
                  <c:pt idx="1">
                    <c:v>11 AM</c:v>
                  </c:pt>
                  <c:pt idx="2">
                    <c:v>12 PM</c:v>
                  </c:pt>
                  <c:pt idx="3">
                    <c:v>1 PM</c:v>
                  </c:pt>
                  <c:pt idx="4">
                    <c:v>2 PM</c:v>
                  </c:pt>
                  <c:pt idx="5">
                    <c:v>3 PM</c:v>
                  </c:pt>
                  <c:pt idx="6">
                    <c:v>4 PM</c:v>
                  </c:pt>
                  <c:pt idx="7">
                    <c:v>5 PM</c:v>
                  </c:pt>
                  <c:pt idx="8">
                    <c:v>6 PM</c:v>
                  </c:pt>
                  <c:pt idx="9">
                    <c:v>7 PM</c:v>
                  </c:pt>
                  <c:pt idx="10">
                    <c:v>8 PM</c:v>
                  </c:pt>
                </c:lvl>
                <c:lvl>
                  <c:pt idx="0">
                    <c:v>Morning</c:v>
                  </c:pt>
                  <c:pt idx="2">
                    <c:v>Afternoon</c:v>
                  </c:pt>
                  <c:pt idx="7">
                    <c:v>Night</c:v>
                  </c:pt>
                </c:lvl>
              </c:multiLvlStrCache>
            </c:multiLvlStrRef>
          </c:cat>
          <c:val>
            <c:numRef>
              <c:f>'Pivot Tables'!$D$31:$D$45</c:f>
              <c:numCache>
                <c:formatCode>General</c:formatCode>
                <c:ptCount val="11"/>
                <c:pt idx="0">
                  <c:v>280.91263157894724</c:v>
                </c:pt>
                <c:pt idx="1">
                  <c:v>308.84057142857142</c:v>
                </c:pt>
                <c:pt idx="2">
                  <c:v>273.73939393939395</c:v>
                </c:pt>
                <c:pt idx="3">
                  <c:v>320.85258064516131</c:v>
                </c:pt>
                <c:pt idx="4">
                  <c:v>337.23479999999995</c:v>
                </c:pt>
                <c:pt idx="5">
                  <c:v>290.18540540540545</c:v>
                </c:pt>
                <c:pt idx="6">
                  <c:v>323.50406250000003</c:v>
                </c:pt>
                <c:pt idx="7">
                  <c:v>319.00296296296295</c:v>
                </c:pt>
                <c:pt idx="8">
                  <c:v>214.92121212121211</c:v>
                </c:pt>
                <c:pt idx="9">
                  <c:v>364.38296296296295</c:v>
                </c:pt>
                <c:pt idx="10">
                  <c:v>255.25454545454548</c:v>
                </c:pt>
              </c:numCache>
            </c:numRef>
          </c:val>
          <c:extLst>
            <c:ext xmlns:c16="http://schemas.microsoft.com/office/drawing/2014/chart" uri="{C3380CC4-5D6E-409C-BE32-E72D297353CC}">
              <c16:uniqueId val="{00000002-EBE2-4EF7-BC0C-3B96B817F9E4}"/>
            </c:ext>
          </c:extLst>
        </c:ser>
        <c:dLbls>
          <c:showLegendKey val="0"/>
          <c:showVal val="0"/>
          <c:showCatName val="0"/>
          <c:showSerName val="0"/>
          <c:showPercent val="0"/>
          <c:showBubbleSize val="0"/>
        </c:dLbls>
        <c:gapWidth val="150"/>
        <c:axId val="179773280"/>
        <c:axId val="179776192"/>
      </c:barChart>
      <c:catAx>
        <c:axId val="17977328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9776192"/>
        <c:crosses val="autoZero"/>
        <c:auto val="1"/>
        <c:lblAlgn val="ctr"/>
        <c:lblOffset val="100"/>
        <c:noMultiLvlLbl val="0"/>
      </c:catAx>
      <c:valAx>
        <c:axId val="179776192"/>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9773280"/>
        <c:crosses val="autoZero"/>
        <c:crossBetween val="between"/>
      </c:valAx>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Tables!PivotTable5</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Customer Satisfaction</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3.888888888888889E-2"/>
              <c:y val="4.166666666666664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1558902012248469"/>
              <c:y val="0.210754228638086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0372047244094489"/>
              <c:y val="0.1685866870807815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dLbl>
          <c:idx val="0"/>
          <c:layout>
            <c:manualLayout>
              <c:x val="-0.11558902012248469"/>
              <c:y val="0.220013487897346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dLbl>
          <c:idx val="0"/>
          <c:layout>
            <c:manualLayout>
              <c:x val="0.10994925634295713"/>
              <c:y val="-0.13865704286964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dLbl>
          <c:idx val="0"/>
          <c:layout>
            <c:manualLayout>
              <c:x val="0.21474584426946627"/>
              <c:y val="1.31496062992125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0.10372047244094489"/>
              <c:y val="0.18710520559930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0.11558902012248469"/>
              <c:y val="0.220013487897346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dLbl>
          <c:idx val="0"/>
          <c:layout>
            <c:manualLayout>
              <c:x val="0.10994925634295713"/>
              <c:y val="-0.13865704286964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dLbl>
          <c:idx val="0"/>
          <c:layout>
            <c:manualLayout>
              <c:x val="0.21474584426946627"/>
              <c:y val="1.31496062992125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317500" algn="ctr" rotWithShape="0">
              <a:prstClr val="black">
                <a:alpha val="25000"/>
              </a:prstClr>
            </a:outerShdw>
          </a:effectLst>
        </c:spPr>
        <c:dLbl>
          <c:idx val="0"/>
          <c:layout>
            <c:manualLayout>
              <c:x val="0.10372047244094489"/>
              <c:y val="0.18710520559930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0.13534208223972011"/>
              <c:y val="0.2200136094099348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dLbl>
          <c:idx val="0"/>
          <c:layout>
            <c:manualLayout>
              <c:x val="0.12970234276271023"/>
              <c:y val="-0.1521249237784670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317500" algn="ctr" rotWithShape="0">
              <a:prstClr val="black">
                <a:alpha val="25000"/>
              </a:prstClr>
            </a:outerShdw>
          </a:effectLst>
        </c:spPr>
        <c:dLbl>
          <c:idx val="0"/>
          <c:layout>
            <c:manualLayout>
              <c:x val="0.21474584426946627"/>
              <c:y val="1.31496062992125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317500" algn="ctr" rotWithShape="0">
              <a:prstClr val="black">
                <a:alpha val="25000"/>
              </a:prstClr>
            </a:outerShdw>
          </a:effectLst>
        </c:spPr>
        <c:dLbl>
          <c:idx val="0"/>
          <c:layout>
            <c:manualLayout>
              <c:x val="0.13005800200900813"/>
              <c:y val="0.200573362673100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'Pivot Tables'!$B$15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668-4817-AE8E-9AB8670C363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668-4817-AE8E-9AB8670C363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668-4817-AE8E-9AB8670C363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C668-4817-AE8E-9AB8670C363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C668-4817-AE8E-9AB8670C3635}"/>
              </c:ext>
            </c:extLst>
          </c:dPt>
          <c:dLbls>
            <c:dLbl>
              <c:idx val="0"/>
              <c:layout>
                <c:manualLayout>
                  <c:x val="-0.13534208223972011"/>
                  <c:y val="0.22001360940993486"/>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C668-4817-AE8E-9AB8670C3635}"/>
                </c:ext>
              </c:extLst>
            </c:dLbl>
            <c:dLbl>
              <c:idx val="2"/>
              <c:layout>
                <c:manualLayout>
                  <c:x val="0.12970234276271023"/>
                  <c:y val="-0.15212492377846709"/>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C668-4817-AE8E-9AB8670C3635}"/>
                </c:ext>
              </c:extLst>
            </c:dLbl>
            <c:dLbl>
              <c:idx val="3"/>
              <c:layout>
                <c:manualLayout>
                  <c:x val="0.21474584426946627"/>
                  <c:y val="1.3149606299212599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C668-4817-AE8E-9AB8670C3635}"/>
                </c:ext>
              </c:extLst>
            </c:dLbl>
            <c:dLbl>
              <c:idx val="4"/>
              <c:layout>
                <c:manualLayout>
                  <c:x val="0.13005800200900813"/>
                  <c:y val="0.20057336267310016"/>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C668-4817-AE8E-9AB8670C363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'Pivot Tables'!$A$16:$A$21</c:f>
              <c:strCache>
                <c:ptCount val="5"/>
                <c:pt idx="0">
                  <c:v>Did Not Meet Expectations</c:v>
                </c:pt>
                <c:pt idx="1">
                  <c:v>Fairly Satisfactory</c:v>
                </c:pt>
                <c:pt idx="2">
                  <c:v>Satisfactory</c:v>
                </c:pt>
                <c:pt idx="3">
                  <c:v>Very Satisfactory</c:v>
                </c:pt>
                <c:pt idx="4">
                  <c:v>Outstanding</c:v>
                </c:pt>
              </c:strCache>
            </c:strRef>
          </c:cat>
          <c:val>
            <c:numRef>
              <c:f>'Pivot Tables'!$B$16:$B$21</c:f>
              <c:numCache>
                <c:formatCode>General</c:formatCode>
                <c:ptCount val="5"/>
                <c:pt idx="0">
                  <c:v>153</c:v>
                </c:pt>
                <c:pt idx="1">
                  <c:v>346</c:v>
                </c:pt>
                <c:pt idx="2">
                  <c:v>172</c:v>
                </c:pt>
                <c:pt idx="3">
                  <c:v>163</c:v>
                </c:pt>
                <c:pt idx="4">
                  <c:v>166</c:v>
                </c:pt>
              </c:numCache>
            </c:numRef>
          </c:val>
          <c:extLst>
            <c:ext xmlns:c16="http://schemas.microsoft.com/office/drawing/2014/chart" uri="{C3380CC4-5D6E-409C-BE32-E72D297353CC}">
              <c16:uniqueId val="{0000000A-C668-4817-AE8E-9AB8670C363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Sales.xlsx]Pivot Tables!PivotTable6</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Method</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3333333333333322"/>
              <c:y val="-4.5045045045045045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9.133639545056969E-3"/>
              <c:y val="-0.15824608072639568"/>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3448818897637796"/>
              <c:y val="0.1037327090870398"/>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4802515310586176"/>
              <c:y val="0.1003788040008512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dLbl>
          <c:idx val="0"/>
          <c:layout>
            <c:manualLayout>
              <c:x val="-7.7203275458075621E-2"/>
              <c:y val="9.43033978860750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dLbl>
          <c:idx val="0"/>
          <c:layout>
            <c:manualLayout>
              <c:x val="-3.0819609693898673E-3"/>
              <c:y val="-0.157792792792792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7143578661500127E-2"/>
              <c:y val="9.08813932042278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7.7203275458075621E-2"/>
              <c:y val="9.43033978860750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dLbl>
          <c:idx val="0"/>
          <c:layout>
            <c:manualLayout>
              <c:x val="-3.0819609693898673E-3"/>
              <c:y val="-0.157792792792792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dLbl>
          <c:idx val="0"/>
          <c:layout>
            <c:manualLayout>
              <c:x val="9.7143578661500127E-2"/>
              <c:y val="9.08813932042278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317500" algn="ctr" rotWithShape="0">
              <a:prstClr val="black">
                <a:alpha val="25000"/>
              </a:prstClr>
            </a:outerShdw>
          </a:effectLst>
        </c:spPr>
        <c:dLbl>
          <c:idx val="0"/>
          <c:layout>
            <c:manualLayout>
              <c:x val="-0.1446191276652217"/>
              <c:y val="0.112321415904093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1"/>
        <c:spPr>
          <a:solidFill>
            <a:schemeClr val="accent1"/>
          </a:solidFill>
          <a:ln>
            <a:noFill/>
          </a:ln>
          <a:effectLst>
            <a:outerShdw blurRad="317500" algn="ctr" rotWithShape="0">
              <a:prstClr val="black">
                <a:alpha val="25000"/>
              </a:prstClr>
            </a:outerShdw>
          </a:effectLst>
        </c:spPr>
        <c:dLbl>
          <c:idx val="0"/>
          <c:layout>
            <c:manualLayout>
              <c:x val="-3.0820726060927779E-3"/>
              <c:y val="-0.189324324324324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0.16081394320092007"/>
              <c:y val="9.98904022132368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'Pivot Tables'!$B$23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1C1-4D23-AFEB-36AD01320AC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1C1-4D23-AFEB-36AD01320AC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1C1-4D23-AFEB-36AD01320AC7}"/>
              </c:ext>
            </c:extLst>
          </c:dPt>
          <c:dLbls>
            <c:dLbl>
              <c:idx val="0"/>
              <c:layout>
                <c:manualLayout>
                  <c:x val="-0.1446191276652217"/>
                  <c:y val="0.11232141590409307"/>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1C1-4D23-AFEB-36AD01320AC7}"/>
                </c:ext>
              </c:extLst>
            </c:dLbl>
            <c:dLbl>
              <c:idx val="1"/>
              <c:layout>
                <c:manualLayout>
                  <c:x val="-3.0820726060927779E-3"/>
                  <c:y val="-0.18932432432432433"/>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1C1-4D23-AFEB-36AD01320AC7}"/>
                </c:ext>
              </c:extLst>
            </c:dLbl>
            <c:dLbl>
              <c:idx val="2"/>
              <c:layout>
                <c:manualLayout>
                  <c:x val="0.16081394320092007"/>
                  <c:y val="9.9890402213236862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D1C1-4D23-AFEB-36AD01320AC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Tables'!$A$24:$A$27</c:f>
              <c:strCache>
                <c:ptCount val="3"/>
                <c:pt idx="0">
                  <c:v>Cash</c:v>
                </c:pt>
                <c:pt idx="1">
                  <c:v>Credit card</c:v>
                </c:pt>
                <c:pt idx="2">
                  <c:v>E-wallet</c:v>
                </c:pt>
              </c:strCache>
            </c:strRef>
          </c:cat>
          <c:val>
            <c:numRef>
              <c:f>'Pivot Tables'!$B$24:$B$27</c:f>
              <c:numCache>
                <c:formatCode>General</c:formatCode>
                <c:ptCount val="3"/>
                <c:pt idx="0">
                  <c:v>344</c:v>
                </c:pt>
                <c:pt idx="1">
                  <c:v>311</c:v>
                </c:pt>
                <c:pt idx="2">
                  <c:v>345</c:v>
                </c:pt>
              </c:numCache>
            </c:numRef>
          </c:val>
          <c:extLst>
            <c:ext xmlns:c16="http://schemas.microsoft.com/office/drawing/2014/chart" uri="{C3380CC4-5D6E-409C-BE32-E72D297353CC}">
              <c16:uniqueId val="{00000006-D1C1-4D23-AFEB-36AD01320AC7}"/>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628650</xdr:colOff>
      <xdr:row>1</xdr:row>
      <xdr:rowOff>38100</xdr:rowOff>
    </xdr:from>
    <xdr:to>
      <xdr:col>10</xdr:col>
      <xdr:colOff>266700</xdr:colOff>
      <xdr:row>15</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671512</xdr:colOff>
      <xdr:row>1</xdr:row>
      <xdr:rowOff>28575</xdr:rowOff>
    </xdr:from>
    <xdr:to>
      <xdr:col>14</xdr:col>
      <xdr:colOff>452437</xdr:colOff>
      <xdr:row>15</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838200</xdr:colOff>
      <xdr:row>17</xdr:row>
      <xdr:rowOff>85725</xdr:rowOff>
    </xdr:from>
    <xdr:to>
      <xdr:col>14</xdr:col>
      <xdr:colOff>619125</xdr:colOff>
      <xdr:row>31</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876300</xdr:colOff>
      <xdr:row>16</xdr:row>
      <xdr:rowOff>0</xdr:rowOff>
    </xdr:from>
    <xdr:to>
      <xdr:col>9</xdr:col>
      <xdr:colOff>752475</xdr:colOff>
      <xdr:row>30</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657225</xdr:colOff>
      <xdr:row>31</xdr:row>
      <xdr:rowOff>38100</xdr:rowOff>
    </xdr:from>
    <xdr:to>
      <xdr:col>10</xdr:col>
      <xdr:colOff>133350</xdr:colOff>
      <xdr:row>45</xdr:row>
      <xdr:rowOff>114300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733425</xdr:colOff>
      <xdr:row>46</xdr:row>
      <xdr:rowOff>142875</xdr:rowOff>
    </xdr:from>
    <xdr:to>
      <xdr:col>10</xdr:col>
      <xdr:colOff>209550</xdr:colOff>
      <xdr:row>61</xdr:row>
      <xdr:rowOff>28575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323850</xdr:colOff>
      <xdr:row>5</xdr:row>
      <xdr:rowOff>9525</xdr:rowOff>
    </xdr:from>
    <xdr:to>
      <xdr:col>12</xdr:col>
      <xdr:colOff>285750</xdr:colOff>
      <xdr:row>19</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300037</xdr:colOff>
      <xdr:row>5</xdr:row>
      <xdr:rowOff>9525</xdr:rowOff>
    </xdr:from>
    <xdr:to>
      <xdr:col>19</xdr:col>
      <xdr:colOff>604837</xdr:colOff>
      <xdr:row>19</xdr:row>
      <xdr:rowOff>85725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323850</xdr:colOff>
      <xdr:row>19</xdr:row>
      <xdr:rowOff>95250</xdr:rowOff>
    </xdr:from>
    <xdr:to>
      <xdr:col>10</xdr:col>
      <xdr:colOff>28575</xdr:colOff>
      <xdr:row>33</xdr:row>
      <xdr:rowOff>180976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28575</xdr:colOff>
      <xdr:row>19</xdr:row>
      <xdr:rowOff>85725</xdr:rowOff>
    </xdr:from>
    <xdr:to>
      <xdr:col>19</xdr:col>
      <xdr:colOff>600075</xdr:colOff>
      <xdr:row>33</xdr:row>
      <xdr:rowOff>180976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66674</xdr:colOff>
      <xdr:row>33</xdr:row>
      <xdr:rowOff>180974</xdr:rowOff>
    </xdr:from>
    <xdr:to>
      <xdr:col>14</xdr:col>
      <xdr:colOff>266699</xdr:colOff>
      <xdr:row>48</xdr:row>
      <xdr:rowOff>152399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323851</xdr:colOff>
      <xdr:row>34</xdr:row>
      <xdr:rowOff>0</xdr:rowOff>
    </xdr:from>
    <xdr:to>
      <xdr:col>8</xdr:col>
      <xdr:colOff>57151</xdr:colOff>
      <xdr:row>48</xdr:row>
      <xdr:rowOff>152400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9524</xdr:colOff>
      <xdr:row>5</xdr:row>
      <xdr:rowOff>0</xdr:rowOff>
    </xdr:from>
    <xdr:to>
      <xdr:col>2</xdr:col>
      <xdr:colOff>333374</xdr:colOff>
      <xdr:row>9</xdr:row>
      <xdr:rowOff>180975</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524" y="952500"/>
              <a:ext cx="154305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171451</xdr:rowOff>
    </xdr:from>
    <xdr:to>
      <xdr:col>2</xdr:col>
      <xdr:colOff>333374</xdr:colOff>
      <xdr:row>15</xdr:row>
      <xdr:rowOff>57151</xdr:rowOff>
    </xdr:to>
    <mc:AlternateContent xmlns:mc="http://schemas.openxmlformats.org/markup-compatibility/2006" xmlns:a14="http://schemas.microsoft.com/office/drawing/2010/main">
      <mc:Choice Requires="a14">
        <xdr:graphicFrame macro="">
          <xdr:nvGraphicFramePr>
            <xdr:cNvPr id="9" name="Customer type"/>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0" y="1885951"/>
              <a:ext cx="1552574"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akumi" refreshedDate="44728.782097800926" createdVersion="6" refreshedVersion="6" minRefreshableVersion="3" recordCount="1000">
  <cacheSource type="worksheet">
    <worksheetSource ref="A1:T1001" sheet="Working Sheet"/>
  </cacheSource>
  <cacheFields count="22">
    <cacheField name="Invoice ID" numFmtId="0">
      <sharedItems/>
    </cacheField>
    <cacheField name="Branch" numFmtId="0">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64">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164">
      <sharedItems containsSemiMixedTypes="0" containsString="0" containsNumber="1" minValue="0.50849999999999995" maxValue="49.65"/>
    </cacheField>
    <cacheField name="Total" numFmtId="164">
      <sharedItems containsSemiMixedTypes="0" containsString="0" containsNumber="1" minValue="10.6785" maxValue="1042.6500000000001"/>
    </cacheField>
    <cacheField name="Revenue" numFmtId="164">
      <sharedItems containsSemiMixedTypes="0" containsString="0" containsNumber="1" minValue="10.17" maxValue="993.0000000000001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20" base="11">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165">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21" base="12">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Time of Day" numFmtId="20">
      <sharedItems count="3">
        <s v="Afternoon"/>
        <s v="Morning"/>
        <s v="Night"/>
      </sharedItems>
    </cacheField>
    <cacheField name="Payment" numFmtId="0">
      <sharedItems count="4">
        <s v="E-wallet"/>
        <s v="Cash"/>
        <s v="Credit card"/>
        <s v="Ewallet" u="1"/>
      </sharedItems>
    </cacheField>
    <cacheField name="Cost Of Goods Sold" numFmtId="164">
      <sharedItems containsSemiMixedTypes="0" containsString="0" containsNumber="1" minValue="9.6857142857046004" maxValue="945.71428571334013"/>
    </cacheField>
    <cacheField name="Profit Margin" numFmtId="10">
      <sharedItems containsSemiMixedTypes="0" containsString="0" containsNumber="1" minValue="4.761904762E-2" maxValue="4.761904762E-2"/>
    </cacheField>
    <cacheField name="Gross Income" numFmtId="164">
      <sharedItems containsSemiMixedTypes="0" containsString="0" containsNumber="1" minValue="0.48428571429539957" maxValue="47.285714286659982"/>
    </cacheField>
    <cacheField name="Rating" numFmtId="2">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Level of Satisfaction" numFmtId="0">
      <sharedItems count="5">
        <s v="Outstanding"/>
        <s v="Satisfactory"/>
        <s v="Very Satisfactory"/>
        <s v="Fairly Satisfactory"/>
        <s v="Did Not Meet Expectations"/>
      </sharedItems>
    </cacheField>
    <cacheField name="Months" numFmtId="0" databaseField="0">
      <fieldGroup base="11">
        <rangePr groupBy="months" startDate="2019-01-01T00:00:00" endDate="2019-03-31T00:00:00"/>
        <groupItems count="14">
          <s v="&lt;1/1/2019"/>
          <s v="Jan"/>
          <s v="Feb"/>
          <s v="Mar"/>
          <s v="Apr"/>
          <s v="May"/>
          <s v="Jun"/>
          <s v="Jul"/>
          <s v="Aug"/>
          <s v="Sep"/>
          <s v="Oct"/>
          <s v="Nov"/>
          <s v="Dec"/>
          <s v="&gt;3/31/2019"/>
        </groupItems>
      </fieldGroup>
    </cacheField>
    <cacheField name="Hours" numFmtId="0" databaseField="0">
      <fieldGroup base="12">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750-67-8428"/>
    <s v="A"/>
    <x v="0"/>
    <x v="0"/>
    <x v="0"/>
    <x v="0"/>
    <n v="74.69"/>
    <n v="7"/>
    <n v="26.141500000000001"/>
    <n v="548.97149999999999"/>
    <n v="522.83000000000004"/>
    <x v="0"/>
    <x v="0"/>
    <x v="0"/>
    <x v="0"/>
    <n v="497.93333333283545"/>
    <n v="4.761904762E-2"/>
    <n v="24.896666667164595"/>
    <x v="0"/>
    <x v="0"/>
  </r>
  <r>
    <s v="226-31-3081"/>
    <s v="C"/>
    <x v="1"/>
    <x v="1"/>
    <x v="0"/>
    <x v="1"/>
    <n v="15.28"/>
    <n v="5"/>
    <n v="3.82"/>
    <n v="80.22"/>
    <n v="76.400000000000006"/>
    <x v="1"/>
    <x v="1"/>
    <x v="1"/>
    <x v="1"/>
    <n v="72.761904761832"/>
    <n v="4.761904762E-2"/>
    <n v="3.6380952381680061"/>
    <x v="1"/>
    <x v="0"/>
  </r>
  <r>
    <s v="631-41-3108"/>
    <s v="A"/>
    <x v="0"/>
    <x v="1"/>
    <x v="1"/>
    <x v="2"/>
    <n v="46.33"/>
    <n v="7"/>
    <n v="16.215499999999999"/>
    <n v="340.52550000000002"/>
    <n v="324.31"/>
    <x v="2"/>
    <x v="2"/>
    <x v="0"/>
    <x v="2"/>
    <n v="308.86666666635779"/>
    <n v="4.761904762E-2"/>
    <n v="15.443333333642215"/>
    <x v="2"/>
    <x v="1"/>
  </r>
  <r>
    <s v="123-19-1176"/>
    <s v="A"/>
    <x v="0"/>
    <x v="0"/>
    <x v="1"/>
    <x v="0"/>
    <n v="58.22"/>
    <n v="8"/>
    <n v="23.288"/>
    <n v="489.048"/>
    <n v="465.76"/>
    <x v="3"/>
    <x v="3"/>
    <x v="2"/>
    <x v="0"/>
    <n v="443.58095238050879"/>
    <n v="4.761904762E-2"/>
    <n v="22.1790476194912"/>
    <x v="3"/>
    <x v="2"/>
  </r>
  <r>
    <s v="373-73-7910"/>
    <s v="A"/>
    <x v="0"/>
    <x v="1"/>
    <x v="1"/>
    <x v="3"/>
    <n v="86.31"/>
    <n v="7"/>
    <n v="30.208500000000001"/>
    <n v="634.37850000000003"/>
    <n v="604.17000000000007"/>
    <x v="4"/>
    <x v="4"/>
    <x v="1"/>
    <x v="0"/>
    <n v="575.39999999942472"/>
    <n v="4.761904762E-2"/>
    <n v="28.770000000575351"/>
    <x v="4"/>
    <x v="3"/>
  </r>
  <r>
    <s v="699-14-3026"/>
    <s v="C"/>
    <x v="1"/>
    <x v="1"/>
    <x v="1"/>
    <x v="1"/>
    <n v="85.39"/>
    <n v="7"/>
    <n v="29.886500000000002"/>
    <n v="627.61649999999997"/>
    <n v="597.73"/>
    <x v="5"/>
    <x v="5"/>
    <x v="2"/>
    <x v="0"/>
    <n v="569.26666666609742"/>
    <n v="4.761904762E-2"/>
    <n v="28.463333333902597"/>
    <x v="5"/>
    <x v="4"/>
  </r>
  <r>
    <s v="355-53-5943"/>
    <s v="A"/>
    <x v="0"/>
    <x v="0"/>
    <x v="0"/>
    <x v="1"/>
    <n v="68.84"/>
    <n v="6"/>
    <n v="20.652000000000001"/>
    <n v="433.69200000000001"/>
    <n v="413.04"/>
    <x v="6"/>
    <x v="6"/>
    <x v="0"/>
    <x v="0"/>
    <n v="393.37142857103521"/>
    <n v="4.761904762E-2"/>
    <n v="19.66857142896481"/>
    <x v="6"/>
    <x v="3"/>
  </r>
  <r>
    <s v="315-22-5665"/>
    <s v="C"/>
    <x v="1"/>
    <x v="1"/>
    <x v="0"/>
    <x v="2"/>
    <n v="73.56"/>
    <n v="10"/>
    <n v="36.78"/>
    <n v="772.38"/>
    <n v="735.6"/>
    <x v="7"/>
    <x v="7"/>
    <x v="1"/>
    <x v="0"/>
    <n v="700.57142857072802"/>
    <n v="4.761904762E-2"/>
    <n v="35.028571429272006"/>
    <x v="7"/>
    <x v="2"/>
  </r>
  <r>
    <s v="665-32-9167"/>
    <s v="A"/>
    <x v="0"/>
    <x v="0"/>
    <x v="0"/>
    <x v="0"/>
    <n v="36.26"/>
    <n v="2"/>
    <n v="3.6259999999999999"/>
    <n v="76.146000000000001"/>
    <n v="72.52"/>
    <x v="8"/>
    <x v="8"/>
    <x v="2"/>
    <x v="2"/>
    <n v="69.066666666597598"/>
    <n v="4.761904762E-2"/>
    <n v="3.4533333334023979"/>
    <x v="8"/>
    <x v="1"/>
  </r>
  <r>
    <s v="692-92-5582"/>
    <s v="B"/>
    <x v="2"/>
    <x v="0"/>
    <x v="0"/>
    <x v="4"/>
    <n v="54.84"/>
    <n v="3"/>
    <n v="8.2260000000000009"/>
    <n v="172.74600000000001"/>
    <n v="164.52"/>
    <x v="9"/>
    <x v="9"/>
    <x v="0"/>
    <x v="2"/>
    <n v="156.68571428555762"/>
    <n v="4.761904762E-2"/>
    <n v="7.8342857144423874"/>
    <x v="9"/>
    <x v="3"/>
  </r>
  <r>
    <s v="351-62-0822"/>
    <s v="B"/>
    <x v="2"/>
    <x v="0"/>
    <x v="0"/>
    <x v="5"/>
    <n v="14.48"/>
    <n v="4"/>
    <n v="2.8959999999999999"/>
    <n v="60.816000000000003"/>
    <n v="57.92"/>
    <x v="10"/>
    <x v="10"/>
    <x v="2"/>
    <x v="0"/>
    <n v="55.161904761849598"/>
    <n v="4.761904762E-2"/>
    <n v="2.7580952381504034"/>
    <x v="10"/>
    <x v="4"/>
  </r>
  <r>
    <s v="529-56-3974"/>
    <s v="B"/>
    <x v="2"/>
    <x v="0"/>
    <x v="1"/>
    <x v="1"/>
    <n v="25.51"/>
    <n v="4"/>
    <n v="5.1020000000000003"/>
    <n v="107.142"/>
    <n v="102.03999999999999"/>
    <x v="11"/>
    <x v="11"/>
    <x v="2"/>
    <x v="1"/>
    <n v="97.180952380855189"/>
    <n v="4.761904762E-2"/>
    <n v="4.8590476191448033"/>
    <x v="11"/>
    <x v="3"/>
  </r>
  <r>
    <s v="365-64-0515"/>
    <s v="A"/>
    <x v="0"/>
    <x v="1"/>
    <x v="0"/>
    <x v="1"/>
    <n v="46.95"/>
    <n v="5"/>
    <n v="11.737500000000001"/>
    <n v="246.48750000000001"/>
    <n v="234.75"/>
    <x v="12"/>
    <x v="12"/>
    <x v="1"/>
    <x v="0"/>
    <n v="223.57142857120499"/>
    <n v="4.761904762E-2"/>
    <n v="11.17857142879501"/>
    <x v="12"/>
    <x v="1"/>
  </r>
  <r>
    <s v="252-56-2699"/>
    <s v="A"/>
    <x v="0"/>
    <x v="1"/>
    <x v="1"/>
    <x v="4"/>
    <n v="43.19"/>
    <n v="10"/>
    <n v="21.594999999999999"/>
    <n v="453.495"/>
    <n v="431.9"/>
    <x v="13"/>
    <x v="13"/>
    <x v="0"/>
    <x v="0"/>
    <n v="411.333333332922"/>
    <n v="4.761904762E-2"/>
    <n v="20.566666667077982"/>
    <x v="13"/>
    <x v="2"/>
  </r>
  <r>
    <s v="829-34-3910"/>
    <s v="A"/>
    <x v="0"/>
    <x v="1"/>
    <x v="0"/>
    <x v="0"/>
    <n v="71.38"/>
    <n v="10"/>
    <n v="35.69"/>
    <n v="749.49"/>
    <n v="713.8"/>
    <x v="14"/>
    <x v="14"/>
    <x v="2"/>
    <x v="1"/>
    <n v="679.80952380884401"/>
    <n v="4.761904762E-2"/>
    <n v="33.990476191155949"/>
    <x v="14"/>
    <x v="3"/>
  </r>
  <r>
    <s v="299-46-1805"/>
    <s v="B"/>
    <x v="2"/>
    <x v="0"/>
    <x v="0"/>
    <x v="3"/>
    <n v="93.72"/>
    <n v="6"/>
    <n v="28.116"/>
    <n v="590.43600000000004"/>
    <n v="562.32000000000005"/>
    <x v="15"/>
    <x v="15"/>
    <x v="0"/>
    <x v="1"/>
    <n v="535.54285714232162"/>
    <n v="4.761904762E-2"/>
    <n v="26.777142857678427"/>
    <x v="10"/>
    <x v="4"/>
  </r>
  <r>
    <s v="656-95-9349"/>
    <s v="A"/>
    <x v="0"/>
    <x v="0"/>
    <x v="0"/>
    <x v="0"/>
    <n v="68.930000000000007"/>
    <n v="7"/>
    <n v="24.125499999999999"/>
    <n v="506.63549999999998"/>
    <n v="482.51"/>
    <x v="16"/>
    <x v="16"/>
    <x v="1"/>
    <x v="2"/>
    <n v="459.53333333287378"/>
    <n v="4.761904762E-2"/>
    <n v="22.97666666712621"/>
    <x v="15"/>
    <x v="4"/>
  </r>
  <r>
    <s v="765-26-6951"/>
    <s v="A"/>
    <x v="0"/>
    <x v="1"/>
    <x v="1"/>
    <x v="3"/>
    <n v="72.61"/>
    <n v="6"/>
    <n v="21.783000000000001"/>
    <n v="457.44299999999998"/>
    <n v="435.65999999999997"/>
    <x v="17"/>
    <x v="17"/>
    <x v="1"/>
    <x v="2"/>
    <n v="414.91428571387075"/>
    <n v="4.761904762E-2"/>
    <n v="20.745714286129214"/>
    <x v="16"/>
    <x v="3"/>
  </r>
  <r>
    <s v="329-62-1586"/>
    <s v="A"/>
    <x v="0"/>
    <x v="1"/>
    <x v="1"/>
    <x v="4"/>
    <n v="54.67"/>
    <n v="3"/>
    <n v="8.2004999999999999"/>
    <n v="172.2105"/>
    <n v="164.01"/>
    <x v="18"/>
    <x v="18"/>
    <x v="2"/>
    <x v="2"/>
    <n v="156.19999999984378"/>
    <n v="4.761904762E-2"/>
    <n v="7.810000000156208"/>
    <x v="17"/>
    <x v="2"/>
  </r>
  <r>
    <s v="319-50-3348"/>
    <s v="B"/>
    <x v="2"/>
    <x v="1"/>
    <x v="0"/>
    <x v="2"/>
    <n v="40.299999999999997"/>
    <n v="2"/>
    <n v="4.03"/>
    <n v="84.63"/>
    <n v="80.599999999999994"/>
    <x v="16"/>
    <x v="19"/>
    <x v="0"/>
    <x v="0"/>
    <n v="76.761904761827992"/>
    <n v="4.761904762E-2"/>
    <n v="3.8380952381720022"/>
    <x v="18"/>
    <x v="4"/>
  </r>
  <r>
    <s v="300-71-4605"/>
    <s v="C"/>
    <x v="1"/>
    <x v="0"/>
    <x v="1"/>
    <x v="1"/>
    <n v="86.04"/>
    <n v="5"/>
    <n v="21.51"/>
    <n v="451.71"/>
    <n v="430.2"/>
    <x v="6"/>
    <x v="20"/>
    <x v="1"/>
    <x v="0"/>
    <n v="409.714285713876"/>
    <n v="4.761904762E-2"/>
    <n v="20.485714286123994"/>
    <x v="19"/>
    <x v="4"/>
  </r>
  <r>
    <s v="371-85-5789"/>
    <s v="B"/>
    <x v="2"/>
    <x v="1"/>
    <x v="1"/>
    <x v="0"/>
    <n v="87.98"/>
    <n v="3"/>
    <n v="13.196999999999999"/>
    <n v="277.137"/>
    <n v="263.94"/>
    <x v="19"/>
    <x v="21"/>
    <x v="1"/>
    <x v="0"/>
    <n v="251.3714285711772"/>
    <n v="4.761904762E-2"/>
    <n v="12.568571428822793"/>
    <x v="20"/>
    <x v="3"/>
  </r>
  <r>
    <s v="273-16-6619"/>
    <s v="B"/>
    <x v="2"/>
    <x v="1"/>
    <x v="1"/>
    <x v="2"/>
    <n v="33.200000000000003"/>
    <n v="2"/>
    <n v="3.32"/>
    <n v="69.72"/>
    <n v="66.400000000000006"/>
    <x v="20"/>
    <x v="22"/>
    <x v="0"/>
    <x v="2"/>
    <n v="63.238095238032002"/>
    <n v="4.761904762E-2"/>
    <n v="3.1619047619680032"/>
    <x v="18"/>
    <x v="4"/>
  </r>
  <r>
    <s v="636-48-8204"/>
    <s v="A"/>
    <x v="0"/>
    <x v="1"/>
    <x v="1"/>
    <x v="1"/>
    <n v="34.56"/>
    <n v="5"/>
    <n v="8.64"/>
    <n v="181.44"/>
    <n v="172.8"/>
    <x v="21"/>
    <x v="23"/>
    <x v="1"/>
    <x v="0"/>
    <n v="164.57142857126402"/>
    <n v="4.761904762E-2"/>
    <n v="8.2285714287359895"/>
    <x v="21"/>
    <x v="0"/>
  </r>
  <r>
    <s v="549-59-1358"/>
    <s v="A"/>
    <x v="0"/>
    <x v="0"/>
    <x v="1"/>
    <x v="3"/>
    <n v="88.63"/>
    <n v="3"/>
    <n v="13.294499999999999"/>
    <n v="279.18450000000001"/>
    <n v="265.89"/>
    <x v="22"/>
    <x v="24"/>
    <x v="2"/>
    <x v="0"/>
    <n v="253.22857142831819"/>
    <n v="4.761904762E-2"/>
    <n v="12.661428571681796"/>
    <x v="22"/>
    <x v="3"/>
  </r>
  <r>
    <s v="227-03-5010"/>
    <s v="A"/>
    <x v="0"/>
    <x v="0"/>
    <x v="0"/>
    <x v="2"/>
    <n v="52.59"/>
    <n v="8"/>
    <n v="21.036000000000001"/>
    <n v="441.75599999999997"/>
    <n v="420.71999999999997"/>
    <x v="23"/>
    <x v="25"/>
    <x v="2"/>
    <x v="2"/>
    <n v="400.68571428531357"/>
    <n v="4.761904762E-2"/>
    <n v="20.034285714686405"/>
    <x v="23"/>
    <x v="2"/>
  </r>
  <r>
    <s v="649-29-6775"/>
    <s v="B"/>
    <x v="2"/>
    <x v="1"/>
    <x v="1"/>
    <x v="5"/>
    <n v="33.520000000000003"/>
    <n v="1"/>
    <n v="1.6759999999999999"/>
    <n v="35.195999999999998"/>
    <n v="33.519999999999996"/>
    <x v="4"/>
    <x v="26"/>
    <x v="0"/>
    <x v="1"/>
    <n v="31.923809523777596"/>
    <n v="4.761904762E-2"/>
    <n v="1.5961904762224002"/>
    <x v="24"/>
    <x v="3"/>
  </r>
  <r>
    <s v="189-17-4241"/>
    <s v="A"/>
    <x v="0"/>
    <x v="1"/>
    <x v="0"/>
    <x v="5"/>
    <n v="87.67"/>
    <n v="2"/>
    <n v="8.7669999999999995"/>
    <n v="184.107"/>
    <n v="175.34"/>
    <x v="24"/>
    <x v="27"/>
    <x v="0"/>
    <x v="2"/>
    <n v="166.99047619030921"/>
    <n v="4.761904762E-2"/>
    <n v="8.349523809690794"/>
    <x v="25"/>
    <x v="1"/>
  </r>
  <r>
    <s v="145-94-9061"/>
    <s v="B"/>
    <x v="2"/>
    <x v="1"/>
    <x v="0"/>
    <x v="4"/>
    <n v="88.36"/>
    <n v="5"/>
    <n v="22.09"/>
    <n v="463.89"/>
    <n v="441.8"/>
    <x v="25"/>
    <x v="28"/>
    <x v="2"/>
    <x v="1"/>
    <n v="420.761904761484"/>
    <n v="4.761904762E-2"/>
    <n v="21.038095238516007"/>
    <x v="1"/>
    <x v="0"/>
  </r>
  <r>
    <s v="848-62-7243"/>
    <s v="A"/>
    <x v="0"/>
    <x v="1"/>
    <x v="1"/>
    <x v="0"/>
    <n v="24.89"/>
    <n v="9"/>
    <n v="11.2005"/>
    <n v="235.2105"/>
    <n v="224.01"/>
    <x v="20"/>
    <x v="29"/>
    <x v="0"/>
    <x v="1"/>
    <n v="213.34285714264379"/>
    <n v="4.761904762E-2"/>
    <n v="10.667142857356197"/>
    <x v="2"/>
    <x v="1"/>
  </r>
  <r>
    <s v="871-79-8483"/>
    <s v="B"/>
    <x v="2"/>
    <x v="1"/>
    <x v="1"/>
    <x v="5"/>
    <n v="94.13"/>
    <n v="5"/>
    <n v="23.532499999999999"/>
    <n v="494.1825"/>
    <n v="470.65"/>
    <x v="6"/>
    <x v="30"/>
    <x v="2"/>
    <x v="2"/>
    <n v="448.23809523764697"/>
    <n v="4.761904762E-2"/>
    <n v="22.411904762353004"/>
    <x v="19"/>
    <x v="4"/>
  </r>
  <r>
    <s v="149-71-6266"/>
    <s v="B"/>
    <x v="2"/>
    <x v="0"/>
    <x v="1"/>
    <x v="3"/>
    <n v="78.069999999999993"/>
    <n v="9"/>
    <n v="35.131500000000003"/>
    <n v="737.76149999999996"/>
    <n v="702.63"/>
    <x v="26"/>
    <x v="31"/>
    <x v="0"/>
    <x v="1"/>
    <n v="669.17142857075942"/>
    <n v="4.761904762E-2"/>
    <n v="33.458571429240578"/>
    <x v="10"/>
    <x v="4"/>
  </r>
  <r>
    <s v="640-49-2076"/>
    <s v="B"/>
    <x v="2"/>
    <x v="1"/>
    <x v="1"/>
    <x v="3"/>
    <n v="83.78"/>
    <n v="8"/>
    <n v="33.512"/>
    <n v="703.75199999999995"/>
    <n v="670.24"/>
    <x v="8"/>
    <x v="32"/>
    <x v="0"/>
    <x v="1"/>
    <n v="638.32380952317124"/>
    <n v="4.761904762E-2"/>
    <n v="31.916190476828774"/>
    <x v="20"/>
    <x v="3"/>
  </r>
  <r>
    <s v="595-11-5460"/>
    <s v="A"/>
    <x v="0"/>
    <x v="1"/>
    <x v="1"/>
    <x v="0"/>
    <n v="96.58"/>
    <n v="2"/>
    <n v="9.6579999999999995"/>
    <n v="202.81800000000001"/>
    <n v="193.16000000000003"/>
    <x v="20"/>
    <x v="33"/>
    <x v="1"/>
    <x v="2"/>
    <n v="183.96190476172083"/>
    <n v="4.761904762E-2"/>
    <n v="9.1980952382791941"/>
    <x v="20"/>
    <x v="3"/>
  </r>
  <r>
    <s v="183-56-6882"/>
    <s v="C"/>
    <x v="1"/>
    <x v="0"/>
    <x v="0"/>
    <x v="4"/>
    <n v="99.42"/>
    <n v="4"/>
    <n v="19.884"/>
    <n v="417.56400000000002"/>
    <n v="397.68"/>
    <x v="10"/>
    <x v="34"/>
    <x v="1"/>
    <x v="0"/>
    <n v="378.74285714247839"/>
    <n v="4.761904762E-2"/>
    <n v="18.937142857521621"/>
    <x v="26"/>
    <x v="1"/>
  </r>
  <r>
    <s v="232-16-2483"/>
    <s v="C"/>
    <x v="1"/>
    <x v="0"/>
    <x v="0"/>
    <x v="3"/>
    <n v="68.12"/>
    <n v="1"/>
    <n v="3.4060000000000001"/>
    <n v="71.525999999999996"/>
    <n v="68.11999999999999"/>
    <x v="27"/>
    <x v="35"/>
    <x v="0"/>
    <x v="0"/>
    <n v="64.876190476125586"/>
    <n v="4.761904762E-2"/>
    <n v="3.243809523874404"/>
    <x v="11"/>
    <x v="3"/>
  </r>
  <r>
    <s v="129-29-8530"/>
    <s v="A"/>
    <x v="0"/>
    <x v="0"/>
    <x v="1"/>
    <x v="3"/>
    <n v="62.62"/>
    <n v="5"/>
    <n v="15.654999999999999"/>
    <n v="328.755"/>
    <n v="313.10000000000002"/>
    <x v="24"/>
    <x v="36"/>
    <x v="2"/>
    <x v="0"/>
    <n v="298.190476190178"/>
    <n v="4.761904762E-2"/>
    <n v="14.909523809822019"/>
    <x v="27"/>
    <x v="1"/>
  </r>
  <r>
    <s v="272-65-1806"/>
    <s v="A"/>
    <x v="0"/>
    <x v="1"/>
    <x v="0"/>
    <x v="1"/>
    <n v="60.88"/>
    <n v="9"/>
    <n v="27.396000000000001"/>
    <n v="575.31600000000003"/>
    <n v="547.92000000000007"/>
    <x v="15"/>
    <x v="37"/>
    <x v="2"/>
    <x v="0"/>
    <n v="521.82857142804971"/>
    <n v="4.761904762E-2"/>
    <n v="26.09142857195036"/>
    <x v="28"/>
    <x v="4"/>
  </r>
  <r>
    <s v="333-73-7901"/>
    <s v="C"/>
    <x v="1"/>
    <x v="1"/>
    <x v="0"/>
    <x v="0"/>
    <n v="54.92"/>
    <n v="8"/>
    <n v="21.968"/>
    <n v="461.32799999999997"/>
    <n v="439.35999999999996"/>
    <x v="28"/>
    <x v="38"/>
    <x v="0"/>
    <x v="0"/>
    <n v="418.43809523767675"/>
    <n v="4.761904762E-2"/>
    <n v="20.921904762323209"/>
    <x v="29"/>
    <x v="1"/>
  </r>
  <r>
    <s v="777-82-7220"/>
    <s v="B"/>
    <x v="2"/>
    <x v="0"/>
    <x v="1"/>
    <x v="2"/>
    <n v="30.12"/>
    <n v="8"/>
    <n v="12.048"/>
    <n v="253.00800000000001"/>
    <n v="240.96"/>
    <x v="2"/>
    <x v="39"/>
    <x v="0"/>
    <x v="1"/>
    <n v="229.48571428548482"/>
    <n v="4.761904762E-2"/>
    <n v="11.47428571451519"/>
    <x v="25"/>
    <x v="1"/>
  </r>
  <r>
    <s v="280-35-5823"/>
    <s v="B"/>
    <x v="2"/>
    <x v="0"/>
    <x v="0"/>
    <x v="2"/>
    <n v="86.72"/>
    <n v="1"/>
    <n v="4.3360000000000003"/>
    <n v="91.055999999999997"/>
    <n v="86.72"/>
    <x v="29"/>
    <x v="40"/>
    <x v="2"/>
    <x v="0"/>
    <n v="82.590476190393602"/>
    <n v="4.761904762E-2"/>
    <n v="4.1295238096063969"/>
    <x v="30"/>
    <x v="1"/>
  </r>
  <r>
    <s v="554-53-8700"/>
    <s v="C"/>
    <x v="1"/>
    <x v="0"/>
    <x v="1"/>
    <x v="2"/>
    <n v="56.11"/>
    <n v="2"/>
    <n v="5.6109999999999998"/>
    <n v="117.831"/>
    <n v="112.22"/>
    <x v="30"/>
    <x v="41"/>
    <x v="1"/>
    <x v="1"/>
    <n v="106.87619047608359"/>
    <n v="4.761904762E-2"/>
    <n v="5.3438095239164056"/>
    <x v="31"/>
    <x v="3"/>
  </r>
  <r>
    <s v="354-25-5821"/>
    <s v="B"/>
    <x v="2"/>
    <x v="0"/>
    <x v="0"/>
    <x v="3"/>
    <n v="69.12"/>
    <n v="6"/>
    <n v="20.736000000000001"/>
    <n v="435.45600000000002"/>
    <n v="414.72"/>
    <x v="4"/>
    <x v="42"/>
    <x v="0"/>
    <x v="1"/>
    <n v="394.97142857103364"/>
    <n v="4.761904762E-2"/>
    <n v="19.748571428966386"/>
    <x v="32"/>
    <x v="3"/>
  </r>
  <r>
    <s v="228-96-1411"/>
    <s v="C"/>
    <x v="1"/>
    <x v="0"/>
    <x v="0"/>
    <x v="4"/>
    <n v="98.7"/>
    <n v="8"/>
    <n v="39.479999999999997"/>
    <n v="829.08"/>
    <n v="789.6"/>
    <x v="31"/>
    <x v="43"/>
    <x v="2"/>
    <x v="1"/>
    <n v="751.99999999924808"/>
    <n v="4.761904762E-2"/>
    <n v="37.600000000751947"/>
    <x v="29"/>
    <x v="1"/>
  </r>
  <r>
    <s v="617-15-4209"/>
    <s v="C"/>
    <x v="1"/>
    <x v="0"/>
    <x v="1"/>
    <x v="0"/>
    <n v="15.37"/>
    <n v="2"/>
    <n v="1.5369999999999999"/>
    <n v="32.277000000000001"/>
    <n v="30.740000000000002"/>
    <x v="32"/>
    <x v="44"/>
    <x v="2"/>
    <x v="1"/>
    <n v="29.276190476161201"/>
    <n v="4.761904762E-2"/>
    <n v="1.4638095238388011"/>
    <x v="8"/>
    <x v="1"/>
  </r>
  <r>
    <s v="132-32-9879"/>
    <s v="B"/>
    <x v="2"/>
    <x v="0"/>
    <x v="0"/>
    <x v="1"/>
    <n v="93.96"/>
    <n v="4"/>
    <n v="18.792000000000002"/>
    <n v="394.63200000000001"/>
    <n v="375.84000000000003"/>
    <x v="11"/>
    <x v="18"/>
    <x v="2"/>
    <x v="1"/>
    <n v="357.94285714249924"/>
    <n v="4.761904762E-2"/>
    <n v="17.897142857500796"/>
    <x v="33"/>
    <x v="0"/>
  </r>
  <r>
    <s v="370-41-7321"/>
    <s v="B"/>
    <x v="2"/>
    <x v="0"/>
    <x v="1"/>
    <x v="0"/>
    <n v="56.69"/>
    <n v="9"/>
    <n v="25.5105"/>
    <n v="535.72050000000002"/>
    <n v="510.21000000000004"/>
    <x v="33"/>
    <x v="45"/>
    <x v="2"/>
    <x v="2"/>
    <n v="485.91428571379981"/>
    <n v="4.761904762E-2"/>
    <n v="24.295714286200223"/>
    <x v="3"/>
    <x v="2"/>
  </r>
  <r>
    <s v="727-46-3608"/>
    <s v="B"/>
    <x v="2"/>
    <x v="0"/>
    <x v="0"/>
    <x v="4"/>
    <n v="20.010000000000002"/>
    <n v="9"/>
    <n v="9.0045000000000002"/>
    <n v="189.09450000000001"/>
    <n v="180.09"/>
    <x v="10"/>
    <x v="46"/>
    <x v="0"/>
    <x v="0"/>
    <n v="171.51428571411421"/>
    <n v="4.761904762E-2"/>
    <n v="8.5757142858857947"/>
    <x v="5"/>
    <x v="4"/>
  </r>
  <r>
    <s v="669-54-1719"/>
    <s v="B"/>
    <x v="2"/>
    <x v="0"/>
    <x v="1"/>
    <x v="1"/>
    <n v="18.93"/>
    <n v="6"/>
    <n v="5.6790000000000003"/>
    <n v="119.259"/>
    <n v="113.58"/>
    <x v="34"/>
    <x v="47"/>
    <x v="0"/>
    <x v="2"/>
    <n v="108.1714285713204"/>
    <n v="4.761904762E-2"/>
    <n v="5.4085714286795934"/>
    <x v="34"/>
    <x v="2"/>
  </r>
  <r>
    <s v="574-22-5561"/>
    <s v="C"/>
    <x v="1"/>
    <x v="0"/>
    <x v="0"/>
    <x v="5"/>
    <n v="82.63"/>
    <n v="10"/>
    <n v="41.314999999999998"/>
    <n v="867.61500000000001"/>
    <n v="826.3"/>
    <x v="35"/>
    <x v="48"/>
    <x v="2"/>
    <x v="0"/>
    <n v="786.95238095159391"/>
    <n v="4.761904762E-2"/>
    <n v="39.347619048406045"/>
    <x v="30"/>
    <x v="1"/>
  </r>
  <r>
    <s v="326-78-5178"/>
    <s v="C"/>
    <x v="1"/>
    <x v="0"/>
    <x v="1"/>
    <x v="4"/>
    <n v="91.4"/>
    <n v="7"/>
    <n v="31.99"/>
    <n v="671.79"/>
    <n v="639.79999999999995"/>
    <x v="36"/>
    <x v="49"/>
    <x v="1"/>
    <x v="1"/>
    <n v="609.33333333272401"/>
    <n v="4.761904762E-2"/>
    <n v="30.466666667275945"/>
    <x v="33"/>
    <x v="0"/>
  </r>
  <r>
    <s v="162-48-8011"/>
    <s v="A"/>
    <x v="0"/>
    <x v="0"/>
    <x v="0"/>
    <x v="4"/>
    <n v="44.59"/>
    <n v="5"/>
    <n v="11.147500000000001"/>
    <n v="234.0975"/>
    <n v="222.95"/>
    <x v="34"/>
    <x v="50"/>
    <x v="0"/>
    <x v="1"/>
    <n v="212.33333333312098"/>
    <n v="4.761904762E-2"/>
    <n v="10.616666666879013"/>
    <x v="23"/>
    <x v="2"/>
  </r>
  <r>
    <s v="616-24-2851"/>
    <s v="B"/>
    <x v="2"/>
    <x v="0"/>
    <x v="0"/>
    <x v="5"/>
    <n v="17.87"/>
    <n v="4"/>
    <n v="3.5739999999999998"/>
    <n v="75.054000000000002"/>
    <n v="71.48"/>
    <x v="23"/>
    <x v="51"/>
    <x v="0"/>
    <x v="0"/>
    <n v="68.076190476122406"/>
    <n v="4.761904762E-2"/>
    <n v="3.4038095238775981"/>
    <x v="35"/>
    <x v="3"/>
  </r>
  <r>
    <s v="778-71-5554"/>
    <s v="C"/>
    <x v="1"/>
    <x v="0"/>
    <x v="1"/>
    <x v="5"/>
    <n v="15.43"/>
    <n v="1"/>
    <n v="0.77149999999999996"/>
    <n v="16.201499999999999"/>
    <n v="15.43"/>
    <x v="25"/>
    <x v="52"/>
    <x v="0"/>
    <x v="2"/>
    <n v="14.695238095223401"/>
    <n v="4.761904762E-2"/>
    <n v="0.7347619047765992"/>
    <x v="36"/>
    <x v="3"/>
  </r>
  <r>
    <s v="242-55-6721"/>
    <s v="B"/>
    <x v="2"/>
    <x v="1"/>
    <x v="1"/>
    <x v="2"/>
    <n v="16.16"/>
    <n v="2"/>
    <n v="1.6160000000000001"/>
    <n v="33.936"/>
    <n v="32.32"/>
    <x v="37"/>
    <x v="53"/>
    <x v="1"/>
    <x v="0"/>
    <n v="30.780952380921601"/>
    <n v="4.761904762E-2"/>
    <n v="1.5390476190783993"/>
    <x v="35"/>
    <x v="3"/>
  </r>
  <r>
    <s v="399-46-5918"/>
    <s v="C"/>
    <x v="1"/>
    <x v="1"/>
    <x v="0"/>
    <x v="1"/>
    <n v="85.98"/>
    <n v="8"/>
    <n v="34.392000000000003"/>
    <n v="722.23199999999997"/>
    <n v="687.83999999999992"/>
    <x v="38"/>
    <x v="54"/>
    <x v="2"/>
    <x v="1"/>
    <n v="655.08571428505911"/>
    <n v="4.761904762E-2"/>
    <n v="32.754285714940806"/>
    <x v="13"/>
    <x v="2"/>
  </r>
  <r>
    <s v="106-35-6779"/>
    <s v="A"/>
    <x v="0"/>
    <x v="0"/>
    <x v="1"/>
    <x v="2"/>
    <n v="44.34"/>
    <n v="2"/>
    <n v="4.4340000000000002"/>
    <n v="93.114000000000004"/>
    <n v="88.68"/>
    <x v="39"/>
    <x v="55"/>
    <x v="1"/>
    <x v="1"/>
    <n v="84.4571428570584"/>
    <n v="4.761904762E-2"/>
    <n v="4.2228571429416064"/>
    <x v="6"/>
    <x v="3"/>
  </r>
  <r>
    <s v="635-40-6220"/>
    <s v="A"/>
    <x v="0"/>
    <x v="1"/>
    <x v="1"/>
    <x v="0"/>
    <n v="89.6"/>
    <n v="8"/>
    <n v="35.840000000000003"/>
    <n v="752.64"/>
    <n v="716.8"/>
    <x v="13"/>
    <x v="56"/>
    <x v="1"/>
    <x v="0"/>
    <n v="682.66666666598394"/>
    <n v="4.761904762E-2"/>
    <n v="34.133333334016015"/>
    <x v="37"/>
    <x v="3"/>
  </r>
  <r>
    <s v="817-48-8732"/>
    <s v="A"/>
    <x v="0"/>
    <x v="0"/>
    <x v="0"/>
    <x v="2"/>
    <n v="72.349999999999994"/>
    <n v="10"/>
    <n v="36.174999999999997"/>
    <n v="759.67499999999995"/>
    <n v="723.5"/>
    <x v="40"/>
    <x v="57"/>
    <x v="0"/>
    <x v="1"/>
    <n v="689.04761904692998"/>
    <n v="4.761904762E-2"/>
    <n v="34.452380953070019"/>
    <x v="38"/>
    <x v="3"/>
  </r>
  <r>
    <s v="120-06-4233"/>
    <s v="C"/>
    <x v="1"/>
    <x v="1"/>
    <x v="1"/>
    <x v="1"/>
    <n v="30.61"/>
    <n v="6"/>
    <n v="9.1829999999999998"/>
    <n v="192.84299999999999"/>
    <n v="183.66"/>
    <x v="41"/>
    <x v="58"/>
    <x v="2"/>
    <x v="1"/>
    <n v="174.9142857141108"/>
    <n v="4.761904762E-2"/>
    <n v="8.7457142858891928"/>
    <x v="39"/>
    <x v="0"/>
  </r>
  <r>
    <s v="285-68-5083"/>
    <s v="C"/>
    <x v="1"/>
    <x v="0"/>
    <x v="0"/>
    <x v="3"/>
    <n v="24.74"/>
    <n v="3"/>
    <n v="3.7109999999999999"/>
    <n v="77.930999999999997"/>
    <n v="74.22"/>
    <x v="42"/>
    <x v="59"/>
    <x v="2"/>
    <x v="2"/>
    <n v="70.685714285643598"/>
    <n v="4.761904762E-2"/>
    <n v="3.5342857143564004"/>
    <x v="40"/>
    <x v="0"/>
  </r>
  <r>
    <s v="803-83-5989"/>
    <s v="C"/>
    <x v="1"/>
    <x v="1"/>
    <x v="1"/>
    <x v="2"/>
    <n v="55.73"/>
    <n v="6"/>
    <n v="16.719000000000001"/>
    <n v="351.09899999999999"/>
    <n v="334.38"/>
    <x v="7"/>
    <x v="60"/>
    <x v="1"/>
    <x v="0"/>
    <n v="318.45714285682442"/>
    <n v="4.761904762E-2"/>
    <n v="15.922857143175577"/>
    <x v="27"/>
    <x v="1"/>
  </r>
  <r>
    <s v="347-34-2234"/>
    <s v="B"/>
    <x v="2"/>
    <x v="0"/>
    <x v="0"/>
    <x v="3"/>
    <n v="55.07"/>
    <n v="9"/>
    <n v="24.781500000000001"/>
    <n v="520.41150000000005"/>
    <n v="495.63000000000005"/>
    <x v="36"/>
    <x v="61"/>
    <x v="0"/>
    <x v="0"/>
    <n v="472.02857142809944"/>
    <n v="4.761904762E-2"/>
    <n v="23.601428571900612"/>
    <x v="40"/>
    <x v="0"/>
  </r>
  <r>
    <s v="199-75-8169"/>
    <s v="A"/>
    <x v="0"/>
    <x v="0"/>
    <x v="1"/>
    <x v="3"/>
    <n v="15.81"/>
    <n v="10"/>
    <n v="7.9050000000000002"/>
    <n v="166.005"/>
    <n v="158.1"/>
    <x v="43"/>
    <x v="62"/>
    <x v="0"/>
    <x v="2"/>
    <n v="150.57142857127801"/>
    <n v="4.761904762E-2"/>
    <n v="7.5285714287219889"/>
    <x v="17"/>
    <x v="2"/>
  </r>
  <r>
    <s v="853-23-2453"/>
    <s v="B"/>
    <x v="2"/>
    <x v="0"/>
    <x v="1"/>
    <x v="0"/>
    <n v="75.739999999999995"/>
    <n v="4"/>
    <n v="15.148"/>
    <n v="318.108"/>
    <n v="302.95999999999998"/>
    <x v="44"/>
    <x v="63"/>
    <x v="0"/>
    <x v="1"/>
    <n v="288.53333333304477"/>
    <n v="4.761904762E-2"/>
    <n v="14.426666666955214"/>
    <x v="29"/>
    <x v="1"/>
  </r>
  <r>
    <s v="877-22-3308"/>
    <s v="A"/>
    <x v="0"/>
    <x v="0"/>
    <x v="1"/>
    <x v="0"/>
    <n v="15.87"/>
    <n v="10"/>
    <n v="7.9349999999999996"/>
    <n v="166.63499999999999"/>
    <n v="158.69999999999999"/>
    <x v="45"/>
    <x v="64"/>
    <x v="0"/>
    <x v="1"/>
    <n v="151.14285714270599"/>
    <n v="4.761904762E-2"/>
    <n v="7.5571428572939965"/>
    <x v="6"/>
    <x v="3"/>
  </r>
  <r>
    <s v="838-78-4295"/>
    <s v="C"/>
    <x v="1"/>
    <x v="1"/>
    <x v="0"/>
    <x v="0"/>
    <n v="33.47"/>
    <n v="2"/>
    <n v="3.347"/>
    <n v="70.287000000000006"/>
    <n v="66.940000000000012"/>
    <x v="34"/>
    <x v="65"/>
    <x v="0"/>
    <x v="0"/>
    <n v="63.75238095231721"/>
    <n v="4.761904762E-2"/>
    <n v="3.1876190476828015"/>
    <x v="24"/>
    <x v="3"/>
  </r>
  <r>
    <s v="109-28-2512"/>
    <s v="B"/>
    <x v="2"/>
    <x v="0"/>
    <x v="0"/>
    <x v="5"/>
    <n v="97.61"/>
    <n v="6"/>
    <n v="29.283000000000001"/>
    <n v="614.94299999999998"/>
    <n v="585.66"/>
    <x v="27"/>
    <x v="66"/>
    <x v="0"/>
    <x v="0"/>
    <n v="557.77142857087074"/>
    <n v="4.761904762E-2"/>
    <n v="27.888571429129229"/>
    <x v="21"/>
    <x v="0"/>
  </r>
  <r>
    <s v="232-11-3025"/>
    <s v="A"/>
    <x v="0"/>
    <x v="1"/>
    <x v="1"/>
    <x v="3"/>
    <n v="78.77"/>
    <n v="10"/>
    <n v="39.384999999999998"/>
    <n v="827.08500000000004"/>
    <n v="787.7"/>
    <x v="46"/>
    <x v="67"/>
    <x v="1"/>
    <x v="1"/>
    <n v="750.19047618972604"/>
    <n v="4.761904762E-2"/>
    <n v="37.509523810274004"/>
    <x v="41"/>
    <x v="3"/>
  </r>
  <r>
    <s v="382-03-4532"/>
    <s v="A"/>
    <x v="0"/>
    <x v="0"/>
    <x v="0"/>
    <x v="0"/>
    <n v="18.329999999999998"/>
    <n v="1"/>
    <n v="0.91649999999999998"/>
    <n v="19.246500000000001"/>
    <n v="18.330000000000002"/>
    <x v="30"/>
    <x v="68"/>
    <x v="2"/>
    <x v="1"/>
    <n v="17.457142857125401"/>
    <n v="4.761904762E-2"/>
    <n v="0.87285714287460081"/>
    <x v="42"/>
    <x v="4"/>
  </r>
  <r>
    <s v="393-65-2792"/>
    <s v="C"/>
    <x v="1"/>
    <x v="1"/>
    <x v="1"/>
    <x v="4"/>
    <n v="89.48"/>
    <n v="10"/>
    <n v="44.74"/>
    <n v="939.54"/>
    <n v="894.8"/>
    <x v="47"/>
    <x v="69"/>
    <x v="0"/>
    <x v="2"/>
    <n v="852.19047618962395"/>
    <n v="4.761904762E-2"/>
    <n v="42.609523810376004"/>
    <x v="1"/>
    <x v="0"/>
  </r>
  <r>
    <s v="796-12-2025"/>
    <s v="C"/>
    <x v="1"/>
    <x v="1"/>
    <x v="1"/>
    <x v="5"/>
    <n v="62.12"/>
    <n v="10"/>
    <n v="31.06"/>
    <n v="652.26"/>
    <n v="621.20000000000005"/>
    <x v="48"/>
    <x v="15"/>
    <x v="0"/>
    <x v="1"/>
    <n v="591.61904761845608"/>
    <n v="4.761904762E-2"/>
    <n v="29.580952381543966"/>
    <x v="9"/>
    <x v="3"/>
  </r>
  <r>
    <s v="510-95-6347"/>
    <s v="B"/>
    <x v="2"/>
    <x v="0"/>
    <x v="0"/>
    <x v="4"/>
    <n v="48.52"/>
    <n v="3"/>
    <n v="7.2779999999999996"/>
    <n v="152.83799999999999"/>
    <n v="145.56"/>
    <x v="19"/>
    <x v="70"/>
    <x v="2"/>
    <x v="0"/>
    <n v="138.62857142843279"/>
    <n v="4.761904762E-2"/>
    <n v="6.9314285715672099"/>
    <x v="43"/>
    <x v="4"/>
  </r>
  <r>
    <s v="841-35-6630"/>
    <s v="C"/>
    <x v="1"/>
    <x v="1"/>
    <x v="0"/>
    <x v="1"/>
    <n v="75.91"/>
    <n v="6"/>
    <n v="22.773"/>
    <n v="478.233"/>
    <n v="455.46"/>
    <x v="11"/>
    <x v="71"/>
    <x v="2"/>
    <x v="1"/>
    <n v="433.77142857099477"/>
    <n v="4.761904762E-2"/>
    <n v="21.688571429005208"/>
    <x v="44"/>
    <x v="2"/>
  </r>
  <r>
    <s v="287-21-9091"/>
    <s v="A"/>
    <x v="0"/>
    <x v="1"/>
    <x v="1"/>
    <x v="2"/>
    <n v="74.67"/>
    <n v="9"/>
    <n v="33.601500000000001"/>
    <n v="705.63149999999996"/>
    <n v="672.03"/>
    <x v="49"/>
    <x v="60"/>
    <x v="1"/>
    <x v="0"/>
    <n v="640.02857142793141"/>
    <n v="4.761904762E-2"/>
    <n v="32.001428572068562"/>
    <x v="45"/>
    <x v="0"/>
  </r>
  <r>
    <s v="732-94-0499"/>
    <s v="C"/>
    <x v="1"/>
    <x v="1"/>
    <x v="0"/>
    <x v="1"/>
    <n v="41.65"/>
    <n v="10"/>
    <n v="20.824999999999999"/>
    <n v="437.32499999999999"/>
    <n v="416.5"/>
    <x v="50"/>
    <x v="72"/>
    <x v="2"/>
    <x v="2"/>
    <n v="396.66666666626998"/>
    <n v="4.761904762E-2"/>
    <n v="19.833333333730025"/>
    <x v="38"/>
    <x v="3"/>
  </r>
  <r>
    <s v="263-10-3913"/>
    <s v="C"/>
    <x v="1"/>
    <x v="0"/>
    <x v="1"/>
    <x v="5"/>
    <n v="49.04"/>
    <n v="9"/>
    <n v="22.068000000000001"/>
    <n v="463.428"/>
    <n v="441.36"/>
    <x v="51"/>
    <x v="73"/>
    <x v="0"/>
    <x v="2"/>
    <n v="420.3428571424368"/>
    <n v="4.761904762E-2"/>
    <n v="21.017142857563215"/>
    <x v="17"/>
    <x v="2"/>
  </r>
  <r>
    <s v="381-20-0914"/>
    <s v="A"/>
    <x v="0"/>
    <x v="0"/>
    <x v="0"/>
    <x v="5"/>
    <n v="20.010000000000002"/>
    <n v="9"/>
    <n v="9.0045000000000002"/>
    <n v="189.09450000000001"/>
    <n v="180.09"/>
    <x v="52"/>
    <x v="74"/>
    <x v="0"/>
    <x v="2"/>
    <n v="171.51428571411421"/>
    <n v="4.761904762E-2"/>
    <n v="8.5757142858857947"/>
    <x v="14"/>
    <x v="3"/>
  </r>
  <r>
    <s v="829-49-1914"/>
    <s v="C"/>
    <x v="1"/>
    <x v="0"/>
    <x v="0"/>
    <x v="4"/>
    <n v="78.31"/>
    <n v="10"/>
    <n v="39.155000000000001"/>
    <n v="822.255"/>
    <n v="783.1"/>
    <x v="19"/>
    <x v="75"/>
    <x v="0"/>
    <x v="0"/>
    <n v="745.80952380877807"/>
    <n v="4.761904762E-2"/>
    <n v="37.290476191221956"/>
    <x v="37"/>
    <x v="3"/>
  </r>
  <r>
    <s v="756-01-7507"/>
    <s v="C"/>
    <x v="1"/>
    <x v="1"/>
    <x v="0"/>
    <x v="0"/>
    <n v="20.38"/>
    <n v="5"/>
    <n v="5.0949999999999998"/>
    <n v="106.995"/>
    <n v="101.9"/>
    <x v="49"/>
    <x v="76"/>
    <x v="2"/>
    <x v="1"/>
    <n v="97.047619047522005"/>
    <n v="4.761904762E-2"/>
    <n v="4.8523809524780006"/>
    <x v="22"/>
    <x v="3"/>
  </r>
  <r>
    <s v="870-72-4431"/>
    <s v="C"/>
    <x v="1"/>
    <x v="1"/>
    <x v="0"/>
    <x v="0"/>
    <n v="99.19"/>
    <n v="6"/>
    <n v="29.757000000000001"/>
    <n v="624.89700000000005"/>
    <n v="595.1400000000001"/>
    <x v="18"/>
    <x v="51"/>
    <x v="0"/>
    <x v="2"/>
    <n v="566.79999999943334"/>
    <n v="4.761904762E-2"/>
    <n v="28.340000000566761"/>
    <x v="46"/>
    <x v="3"/>
  </r>
  <r>
    <s v="847-38-7188"/>
    <s v="B"/>
    <x v="2"/>
    <x v="1"/>
    <x v="0"/>
    <x v="4"/>
    <n v="96.68"/>
    <n v="3"/>
    <n v="14.502000000000001"/>
    <n v="304.54199999999997"/>
    <n v="290.03999999999996"/>
    <x v="53"/>
    <x v="77"/>
    <x v="2"/>
    <x v="0"/>
    <n v="276.22857142829514"/>
    <n v="4.761904762E-2"/>
    <n v="13.811428571704823"/>
    <x v="41"/>
    <x v="3"/>
  </r>
  <r>
    <s v="480-63-2856"/>
    <s v="C"/>
    <x v="1"/>
    <x v="1"/>
    <x v="1"/>
    <x v="4"/>
    <n v="19.25"/>
    <n v="8"/>
    <n v="7.7"/>
    <n v="161.69999999999999"/>
    <n v="154"/>
    <x v="54"/>
    <x v="78"/>
    <x v="2"/>
    <x v="0"/>
    <n v="146.66666666652"/>
    <n v="4.761904762E-2"/>
    <n v="7.3333333334799988"/>
    <x v="37"/>
    <x v="3"/>
  </r>
  <r>
    <s v="787-56-0757"/>
    <s v="C"/>
    <x v="1"/>
    <x v="0"/>
    <x v="0"/>
    <x v="4"/>
    <n v="80.36"/>
    <n v="4"/>
    <n v="16.071999999999999"/>
    <n v="337.512"/>
    <n v="321.44"/>
    <x v="55"/>
    <x v="40"/>
    <x v="2"/>
    <x v="2"/>
    <n v="306.13333333302722"/>
    <n v="4.761904762E-2"/>
    <n v="15.306666666972774"/>
    <x v="47"/>
    <x v="2"/>
  </r>
  <r>
    <s v="360-39-5055"/>
    <s v="C"/>
    <x v="1"/>
    <x v="0"/>
    <x v="1"/>
    <x v="3"/>
    <n v="48.91"/>
    <n v="5"/>
    <n v="12.227499999999999"/>
    <n v="256.77749999999997"/>
    <n v="244.54999999999998"/>
    <x v="11"/>
    <x v="79"/>
    <x v="1"/>
    <x v="1"/>
    <n v="232.90476190452898"/>
    <n v="4.761904762E-2"/>
    <n v="11.645238095471001"/>
    <x v="37"/>
    <x v="3"/>
  </r>
  <r>
    <s v="730-50-9884"/>
    <s v="C"/>
    <x v="1"/>
    <x v="1"/>
    <x v="0"/>
    <x v="3"/>
    <n v="83.06"/>
    <n v="7"/>
    <n v="29.071000000000002"/>
    <n v="610.49099999999999"/>
    <n v="581.41999999999996"/>
    <x v="19"/>
    <x v="80"/>
    <x v="0"/>
    <x v="0"/>
    <n v="553.73333333277958"/>
    <n v="4.761904762E-2"/>
    <n v="27.686666667220379"/>
    <x v="43"/>
    <x v="4"/>
  </r>
  <r>
    <s v="362-58-8315"/>
    <s v="C"/>
    <x v="1"/>
    <x v="1"/>
    <x v="1"/>
    <x v="5"/>
    <n v="76.52"/>
    <n v="5"/>
    <n v="19.13"/>
    <n v="401.73"/>
    <n v="382.6"/>
    <x v="5"/>
    <x v="81"/>
    <x v="1"/>
    <x v="1"/>
    <n v="364.38095238058804"/>
    <n v="4.761904762E-2"/>
    <n v="18.219047619411981"/>
    <x v="21"/>
    <x v="0"/>
  </r>
  <r>
    <s v="633-44-8566"/>
    <s v="A"/>
    <x v="0"/>
    <x v="0"/>
    <x v="1"/>
    <x v="4"/>
    <n v="49.38"/>
    <n v="7"/>
    <n v="17.283000000000001"/>
    <n v="362.94299999999998"/>
    <n v="345.65999999999997"/>
    <x v="39"/>
    <x v="82"/>
    <x v="2"/>
    <x v="2"/>
    <n v="329.19999999967075"/>
    <n v="4.761904762E-2"/>
    <n v="16.460000000329217"/>
    <x v="48"/>
    <x v="1"/>
  </r>
  <r>
    <s v="504-35-8843"/>
    <s v="A"/>
    <x v="0"/>
    <x v="1"/>
    <x v="1"/>
    <x v="3"/>
    <n v="42.47"/>
    <n v="1"/>
    <n v="2.1234999999999999"/>
    <n v="44.593499999999999"/>
    <n v="42.47"/>
    <x v="56"/>
    <x v="83"/>
    <x v="0"/>
    <x v="1"/>
    <n v="40.447619047578598"/>
    <n v="4.761904762E-2"/>
    <n v="2.0223809524214005"/>
    <x v="14"/>
    <x v="3"/>
  </r>
  <r>
    <s v="318-68-5053"/>
    <s v="B"/>
    <x v="2"/>
    <x v="1"/>
    <x v="0"/>
    <x v="0"/>
    <n v="76.989999999999995"/>
    <n v="6"/>
    <n v="23.097000000000001"/>
    <n v="485.03699999999998"/>
    <n v="461.94"/>
    <x v="33"/>
    <x v="84"/>
    <x v="2"/>
    <x v="1"/>
    <n v="439.94285714241721"/>
    <n v="4.761904762E-2"/>
    <n v="21.997142857582787"/>
    <x v="36"/>
    <x v="3"/>
  </r>
  <r>
    <s v="565-80-5980"/>
    <s v="C"/>
    <x v="1"/>
    <x v="0"/>
    <x v="0"/>
    <x v="2"/>
    <n v="47.38"/>
    <n v="4"/>
    <n v="9.4760000000000009"/>
    <n v="198.99600000000001"/>
    <n v="189.52"/>
    <x v="54"/>
    <x v="12"/>
    <x v="1"/>
    <x v="1"/>
    <n v="180.4952380950576"/>
    <n v="4.761904762E-2"/>
    <n v="9.0247619049424088"/>
    <x v="12"/>
    <x v="1"/>
  </r>
  <r>
    <s v="225-32-0908"/>
    <s v="C"/>
    <x v="1"/>
    <x v="1"/>
    <x v="0"/>
    <x v="3"/>
    <n v="44.86"/>
    <n v="10"/>
    <n v="22.43"/>
    <n v="471.03"/>
    <n v="448.59999999999997"/>
    <x v="53"/>
    <x v="85"/>
    <x v="2"/>
    <x v="0"/>
    <n v="427.23809523766795"/>
    <n v="4.761904762E-2"/>
    <n v="21.361904762332017"/>
    <x v="13"/>
    <x v="2"/>
  </r>
  <r>
    <s v="873-51-0671"/>
    <s v="A"/>
    <x v="0"/>
    <x v="0"/>
    <x v="0"/>
    <x v="3"/>
    <n v="21.98"/>
    <n v="7"/>
    <n v="7.6929999999999996"/>
    <n v="161.553"/>
    <n v="153.85999999999999"/>
    <x v="8"/>
    <x v="86"/>
    <x v="0"/>
    <x v="0"/>
    <n v="146.53333333318679"/>
    <n v="4.761904762E-2"/>
    <n v="7.3266666668131961"/>
    <x v="20"/>
    <x v="3"/>
  </r>
  <r>
    <s v="152-08-9985"/>
    <s v="B"/>
    <x v="2"/>
    <x v="0"/>
    <x v="1"/>
    <x v="0"/>
    <n v="64.36"/>
    <n v="9"/>
    <n v="28.962"/>
    <n v="608.202"/>
    <n v="579.24"/>
    <x v="41"/>
    <x v="87"/>
    <x v="0"/>
    <x v="2"/>
    <n v="551.65714285659124"/>
    <n v="4.761904762E-2"/>
    <n v="27.582857143408773"/>
    <x v="17"/>
    <x v="2"/>
  </r>
  <r>
    <s v="512-91-0811"/>
    <s v="C"/>
    <x v="1"/>
    <x v="1"/>
    <x v="1"/>
    <x v="0"/>
    <n v="89.75"/>
    <n v="1"/>
    <n v="4.4874999999999998"/>
    <n v="94.237499999999997"/>
    <n v="89.75"/>
    <x v="10"/>
    <x v="88"/>
    <x v="2"/>
    <x v="2"/>
    <n v="85.476190476105003"/>
    <n v="4.761904762E-2"/>
    <n v="4.2738095238949967"/>
    <x v="37"/>
    <x v="3"/>
  </r>
  <r>
    <s v="594-34-4444"/>
    <s v="A"/>
    <x v="0"/>
    <x v="1"/>
    <x v="1"/>
    <x v="1"/>
    <n v="97.16"/>
    <n v="1"/>
    <n v="4.8579999999999997"/>
    <n v="102.018"/>
    <n v="97.16"/>
    <x v="1"/>
    <x v="89"/>
    <x v="2"/>
    <x v="0"/>
    <n v="92.53333333324079"/>
    <n v="4.761904762E-2"/>
    <n v="4.6266666667592062"/>
    <x v="8"/>
    <x v="1"/>
  </r>
  <r>
    <s v="766-85-7061"/>
    <s v="B"/>
    <x v="2"/>
    <x v="1"/>
    <x v="1"/>
    <x v="0"/>
    <n v="87.87"/>
    <n v="10"/>
    <n v="43.935000000000002"/>
    <n v="922.63499999999999"/>
    <n v="878.7"/>
    <x v="14"/>
    <x v="12"/>
    <x v="1"/>
    <x v="0"/>
    <n v="836.85714285630604"/>
    <n v="4.761904762E-2"/>
    <n v="41.842857143694005"/>
    <x v="20"/>
    <x v="3"/>
  </r>
  <r>
    <s v="871-39-9221"/>
    <s v="C"/>
    <x v="1"/>
    <x v="1"/>
    <x v="0"/>
    <x v="1"/>
    <n v="12.45"/>
    <n v="6"/>
    <n v="3.7349999999999999"/>
    <n v="78.435000000000002"/>
    <n v="74.7"/>
    <x v="57"/>
    <x v="90"/>
    <x v="0"/>
    <x v="1"/>
    <n v="71.142857142785999"/>
    <n v="4.761904762E-2"/>
    <n v="3.5571428572140036"/>
    <x v="5"/>
    <x v="4"/>
  </r>
  <r>
    <s v="865-92-6136"/>
    <s v="A"/>
    <x v="0"/>
    <x v="1"/>
    <x v="1"/>
    <x v="4"/>
    <n v="52.75"/>
    <n v="3"/>
    <n v="7.9124999999999996"/>
    <n v="166.16249999999999"/>
    <n v="158.25"/>
    <x v="28"/>
    <x v="91"/>
    <x v="1"/>
    <x v="0"/>
    <n v="150.714285714135"/>
    <n v="4.761904762E-2"/>
    <n v="7.5357142858649979"/>
    <x v="39"/>
    <x v="0"/>
  </r>
  <r>
    <s v="733-01-9107"/>
    <s v="B"/>
    <x v="2"/>
    <x v="1"/>
    <x v="1"/>
    <x v="2"/>
    <n v="82.7"/>
    <n v="6"/>
    <n v="24.81"/>
    <n v="521.01"/>
    <n v="496.2"/>
    <x v="19"/>
    <x v="92"/>
    <x v="2"/>
    <x v="1"/>
    <n v="472.57142857095596"/>
    <n v="4.761904762E-2"/>
    <n v="23.62857142904403"/>
    <x v="2"/>
    <x v="1"/>
  </r>
  <r>
    <s v="163-56-7055"/>
    <s v="C"/>
    <x v="1"/>
    <x v="0"/>
    <x v="1"/>
    <x v="5"/>
    <n v="48.71"/>
    <n v="1"/>
    <n v="2.4355000000000002"/>
    <n v="51.145499999999998"/>
    <n v="48.71"/>
    <x v="58"/>
    <x v="25"/>
    <x v="2"/>
    <x v="1"/>
    <n v="46.390476190429801"/>
    <n v="4.761904762E-2"/>
    <n v="2.3195238095701995"/>
    <x v="5"/>
    <x v="4"/>
  </r>
  <r>
    <s v="189-98-2939"/>
    <s v="C"/>
    <x v="1"/>
    <x v="1"/>
    <x v="1"/>
    <x v="5"/>
    <n v="78.55"/>
    <n v="9"/>
    <n v="35.347499999999997"/>
    <n v="742.29750000000001"/>
    <n v="706.95"/>
    <x v="59"/>
    <x v="93"/>
    <x v="0"/>
    <x v="1"/>
    <n v="673.28571428504108"/>
    <n v="4.761904762E-2"/>
    <n v="33.664285714958964"/>
    <x v="8"/>
    <x v="1"/>
  </r>
  <r>
    <s v="551-21-3069"/>
    <s v="C"/>
    <x v="1"/>
    <x v="1"/>
    <x v="0"/>
    <x v="1"/>
    <n v="23.07"/>
    <n v="9"/>
    <n v="10.381500000000001"/>
    <n v="218.01150000000001"/>
    <n v="207.63000000000002"/>
    <x v="60"/>
    <x v="94"/>
    <x v="1"/>
    <x v="1"/>
    <n v="197.74285714265943"/>
    <n v="4.761904762E-2"/>
    <n v="9.8871428573405922"/>
    <x v="49"/>
    <x v="4"/>
  </r>
  <r>
    <s v="212-62-1842"/>
    <s v="A"/>
    <x v="0"/>
    <x v="1"/>
    <x v="1"/>
    <x v="4"/>
    <n v="58.26"/>
    <n v="6"/>
    <n v="17.478000000000002"/>
    <n v="367.03800000000001"/>
    <n v="349.56"/>
    <x v="61"/>
    <x v="95"/>
    <x v="0"/>
    <x v="1"/>
    <n v="332.91428571395278"/>
    <n v="4.761904762E-2"/>
    <n v="16.645714286047223"/>
    <x v="21"/>
    <x v="0"/>
  </r>
  <r>
    <s v="716-39-1409"/>
    <s v="B"/>
    <x v="2"/>
    <x v="1"/>
    <x v="1"/>
    <x v="0"/>
    <n v="30.35"/>
    <n v="7"/>
    <n v="10.6225"/>
    <n v="223.07249999999999"/>
    <n v="212.45"/>
    <x v="35"/>
    <x v="96"/>
    <x v="2"/>
    <x v="1"/>
    <n v="202.33333333313098"/>
    <n v="4.761904762E-2"/>
    <n v="10.116666666869008"/>
    <x v="7"/>
    <x v="2"/>
  </r>
  <r>
    <s v="704-48-3927"/>
    <s v="A"/>
    <x v="0"/>
    <x v="0"/>
    <x v="1"/>
    <x v="1"/>
    <n v="88.67"/>
    <n v="10"/>
    <n v="44.335000000000001"/>
    <n v="931.03499999999997"/>
    <n v="886.69999999999993"/>
    <x v="52"/>
    <x v="97"/>
    <x v="0"/>
    <x v="0"/>
    <n v="844.4761904753459"/>
    <n v="4.761904762E-2"/>
    <n v="42.22380952465403"/>
    <x v="48"/>
    <x v="1"/>
  </r>
  <r>
    <s v="628-34-3388"/>
    <s v="C"/>
    <x v="1"/>
    <x v="1"/>
    <x v="1"/>
    <x v="5"/>
    <n v="27.38"/>
    <n v="6"/>
    <n v="8.2140000000000004"/>
    <n v="172.494"/>
    <n v="164.28"/>
    <x v="0"/>
    <x v="98"/>
    <x v="2"/>
    <x v="2"/>
    <n v="156.45714285698639"/>
    <n v="4.761904762E-2"/>
    <n v="7.8228571430136071"/>
    <x v="30"/>
    <x v="1"/>
  </r>
  <r>
    <s v="630-74-5166"/>
    <s v="A"/>
    <x v="0"/>
    <x v="1"/>
    <x v="1"/>
    <x v="3"/>
    <n v="62.13"/>
    <n v="6"/>
    <n v="18.638999999999999"/>
    <n v="391.41899999999998"/>
    <n v="372.78"/>
    <x v="23"/>
    <x v="99"/>
    <x v="2"/>
    <x v="1"/>
    <n v="355.02857142821637"/>
    <n v="4.761904762E-2"/>
    <n v="17.751428571783606"/>
    <x v="2"/>
    <x v="1"/>
  </r>
  <r>
    <s v="588-01-7461"/>
    <s v="C"/>
    <x v="1"/>
    <x v="1"/>
    <x v="0"/>
    <x v="4"/>
    <n v="33.979999999999997"/>
    <n v="9"/>
    <n v="15.291"/>
    <n v="321.11099999999999"/>
    <n v="305.82"/>
    <x v="62"/>
    <x v="100"/>
    <x v="1"/>
    <x v="1"/>
    <n v="291.2571428568516"/>
    <n v="4.761904762E-2"/>
    <n v="14.562857143148392"/>
    <x v="50"/>
    <x v="4"/>
  </r>
  <r>
    <s v="861-77-0145"/>
    <s v="C"/>
    <x v="1"/>
    <x v="0"/>
    <x v="1"/>
    <x v="1"/>
    <n v="81.97"/>
    <n v="10"/>
    <n v="40.984999999999999"/>
    <n v="860.68499999999995"/>
    <n v="819.69999999999993"/>
    <x v="2"/>
    <x v="101"/>
    <x v="0"/>
    <x v="1"/>
    <n v="780.66666666588594"/>
    <n v="4.761904762E-2"/>
    <n v="39.033333334113991"/>
    <x v="51"/>
    <x v="0"/>
  </r>
  <r>
    <s v="479-26-8945"/>
    <s v="B"/>
    <x v="2"/>
    <x v="0"/>
    <x v="0"/>
    <x v="3"/>
    <n v="16.489999999999998"/>
    <n v="2"/>
    <n v="1.649"/>
    <n v="34.628999999999998"/>
    <n v="32.979999999999997"/>
    <x v="63"/>
    <x v="102"/>
    <x v="1"/>
    <x v="0"/>
    <n v="31.409523809492399"/>
    <n v="4.761904762E-2"/>
    <n v="1.5704761905075983"/>
    <x v="15"/>
    <x v="4"/>
  </r>
  <r>
    <s v="210-67-5886"/>
    <s v="C"/>
    <x v="1"/>
    <x v="0"/>
    <x v="0"/>
    <x v="0"/>
    <n v="98.21"/>
    <n v="3"/>
    <n v="14.7315"/>
    <n v="309.36149999999998"/>
    <n v="294.63"/>
    <x v="63"/>
    <x v="103"/>
    <x v="1"/>
    <x v="2"/>
    <n v="280.59999999971939"/>
    <n v="4.761904762E-2"/>
    <n v="14.030000000280609"/>
    <x v="52"/>
    <x v="1"/>
  </r>
  <r>
    <s v="227-78-1148"/>
    <s v="B"/>
    <x v="2"/>
    <x v="1"/>
    <x v="0"/>
    <x v="5"/>
    <n v="72.84"/>
    <n v="7"/>
    <n v="25.494"/>
    <n v="535.37400000000002"/>
    <n v="509.88"/>
    <x v="42"/>
    <x v="104"/>
    <x v="0"/>
    <x v="1"/>
    <n v="485.59999999951441"/>
    <n v="4.761904762E-2"/>
    <n v="24.280000000485586"/>
    <x v="3"/>
    <x v="2"/>
  </r>
  <r>
    <s v="645-44-1170"/>
    <s v="A"/>
    <x v="0"/>
    <x v="0"/>
    <x v="1"/>
    <x v="2"/>
    <n v="58.07"/>
    <n v="9"/>
    <n v="26.131499999999999"/>
    <n v="548.76149999999996"/>
    <n v="522.63"/>
    <x v="64"/>
    <x v="105"/>
    <x v="2"/>
    <x v="0"/>
    <n v="497.74285714235941"/>
    <n v="4.761904762E-2"/>
    <n v="24.887142857640583"/>
    <x v="42"/>
    <x v="4"/>
  </r>
  <r>
    <s v="237-01-6122"/>
    <s v="C"/>
    <x v="1"/>
    <x v="0"/>
    <x v="0"/>
    <x v="2"/>
    <n v="80.790000000000006"/>
    <n v="9"/>
    <n v="36.355499999999999"/>
    <n v="763.46550000000002"/>
    <n v="727.11"/>
    <x v="60"/>
    <x v="106"/>
    <x v="2"/>
    <x v="2"/>
    <n v="692.4857142850218"/>
    <n v="4.761904762E-2"/>
    <n v="34.624285714978214"/>
    <x v="33"/>
    <x v="0"/>
  </r>
  <r>
    <s v="225-98-1496"/>
    <s v="C"/>
    <x v="1"/>
    <x v="1"/>
    <x v="0"/>
    <x v="5"/>
    <n v="27.02"/>
    <n v="3"/>
    <n v="4.0529999999999999"/>
    <n v="85.113"/>
    <n v="81.06"/>
    <x v="22"/>
    <x v="39"/>
    <x v="0"/>
    <x v="2"/>
    <n v="77.199999999922795"/>
    <n v="4.761904762E-2"/>
    <n v="3.860000000077207"/>
    <x v="12"/>
    <x v="1"/>
  </r>
  <r>
    <s v="291-32-1427"/>
    <s v="B"/>
    <x v="2"/>
    <x v="0"/>
    <x v="1"/>
    <x v="5"/>
    <n v="21.94"/>
    <n v="5"/>
    <n v="5.4850000000000003"/>
    <n v="115.185"/>
    <n v="109.7"/>
    <x v="19"/>
    <x v="107"/>
    <x v="0"/>
    <x v="0"/>
    <n v="104.476190476086"/>
    <n v="4.761904762E-2"/>
    <n v="5.2238095239139994"/>
    <x v="4"/>
    <x v="3"/>
  </r>
  <r>
    <s v="659-65-8956"/>
    <s v="B"/>
    <x v="2"/>
    <x v="0"/>
    <x v="1"/>
    <x v="5"/>
    <n v="51.36"/>
    <n v="1"/>
    <n v="2.5680000000000001"/>
    <n v="53.927999999999997"/>
    <n v="51.36"/>
    <x v="65"/>
    <x v="108"/>
    <x v="0"/>
    <x v="0"/>
    <n v="48.914285714236797"/>
    <n v="4.761904762E-2"/>
    <n v="2.4457142857632022"/>
    <x v="53"/>
    <x v="3"/>
  </r>
  <r>
    <s v="642-32-2990"/>
    <s v="A"/>
    <x v="0"/>
    <x v="1"/>
    <x v="0"/>
    <x v="4"/>
    <n v="10.96"/>
    <n v="10"/>
    <n v="5.48"/>
    <n v="115.08"/>
    <n v="109.6"/>
    <x v="30"/>
    <x v="109"/>
    <x v="2"/>
    <x v="0"/>
    <n v="104.380952380848"/>
    <n v="4.761904762E-2"/>
    <n v="5.2190476191519934"/>
    <x v="22"/>
    <x v="3"/>
  </r>
  <r>
    <s v="378-24-2715"/>
    <s v="B"/>
    <x v="2"/>
    <x v="1"/>
    <x v="1"/>
    <x v="2"/>
    <n v="53.44"/>
    <n v="2"/>
    <n v="5.3440000000000003"/>
    <n v="112.224"/>
    <n v="106.88000000000001"/>
    <x v="40"/>
    <x v="89"/>
    <x v="2"/>
    <x v="0"/>
    <n v="101.79047619037441"/>
    <n v="4.761904762E-2"/>
    <n v="5.0895238096256037"/>
    <x v="5"/>
    <x v="4"/>
  </r>
  <r>
    <s v="638-60-7125"/>
    <s v="A"/>
    <x v="0"/>
    <x v="1"/>
    <x v="0"/>
    <x v="1"/>
    <n v="99.56"/>
    <n v="8"/>
    <n v="39.823999999999998"/>
    <n v="836.30399999999997"/>
    <n v="796.48"/>
    <x v="44"/>
    <x v="11"/>
    <x v="2"/>
    <x v="2"/>
    <n v="758.55238095162247"/>
    <n v="4.761904762E-2"/>
    <n v="37.927619048377551"/>
    <x v="53"/>
    <x v="3"/>
  </r>
  <r>
    <s v="659-36-1684"/>
    <s v="C"/>
    <x v="1"/>
    <x v="0"/>
    <x v="1"/>
    <x v="3"/>
    <n v="57.12"/>
    <n v="7"/>
    <n v="19.992000000000001"/>
    <n v="419.83199999999999"/>
    <n v="399.84"/>
    <x v="52"/>
    <x v="110"/>
    <x v="0"/>
    <x v="2"/>
    <n v="380.79999999961916"/>
    <n v="4.761904762E-2"/>
    <n v="19.040000000380815"/>
    <x v="35"/>
    <x v="3"/>
  </r>
  <r>
    <s v="219-22-9386"/>
    <s v="B"/>
    <x v="2"/>
    <x v="0"/>
    <x v="1"/>
    <x v="3"/>
    <n v="99.96"/>
    <n v="9"/>
    <n v="44.981999999999999"/>
    <n v="944.62199999999996"/>
    <n v="899.64"/>
    <x v="11"/>
    <x v="111"/>
    <x v="2"/>
    <x v="2"/>
    <n v="856.79999999914321"/>
    <n v="4.761904762E-2"/>
    <n v="42.840000000856776"/>
    <x v="50"/>
    <x v="4"/>
  </r>
  <r>
    <s v="336-78-2147"/>
    <s v="C"/>
    <x v="1"/>
    <x v="0"/>
    <x v="1"/>
    <x v="2"/>
    <n v="63.91"/>
    <n v="8"/>
    <n v="25.564"/>
    <n v="536.84400000000005"/>
    <n v="511.28000000000003"/>
    <x v="45"/>
    <x v="112"/>
    <x v="2"/>
    <x v="2"/>
    <n v="486.93333333284642"/>
    <n v="4.761904762E-2"/>
    <n v="24.346666667153613"/>
    <x v="15"/>
    <x v="4"/>
  </r>
  <r>
    <s v="268-27-6179"/>
    <s v="B"/>
    <x v="2"/>
    <x v="0"/>
    <x v="0"/>
    <x v="5"/>
    <n v="56.47"/>
    <n v="8"/>
    <n v="22.588000000000001"/>
    <n v="474.34800000000001"/>
    <n v="451.76"/>
    <x v="11"/>
    <x v="113"/>
    <x v="0"/>
    <x v="0"/>
    <n v="430.24761904718878"/>
    <n v="4.761904762E-2"/>
    <n v="21.512380952811213"/>
    <x v="48"/>
    <x v="1"/>
  </r>
  <r>
    <s v="668-90-8900"/>
    <s v="A"/>
    <x v="0"/>
    <x v="1"/>
    <x v="0"/>
    <x v="2"/>
    <n v="93.69"/>
    <n v="7"/>
    <n v="32.791499999999999"/>
    <n v="688.62149999999997"/>
    <n v="655.82999999999993"/>
    <x v="24"/>
    <x v="114"/>
    <x v="2"/>
    <x v="2"/>
    <n v="624.59999999937531"/>
    <n v="4.761904762E-2"/>
    <n v="31.230000000624614"/>
    <x v="10"/>
    <x v="4"/>
  </r>
  <r>
    <s v="870-54-3162"/>
    <s v="A"/>
    <x v="0"/>
    <x v="1"/>
    <x v="0"/>
    <x v="3"/>
    <n v="32.25"/>
    <n v="5"/>
    <n v="8.0625"/>
    <n v="169.3125"/>
    <n v="161.25"/>
    <x v="3"/>
    <x v="115"/>
    <x v="0"/>
    <x v="1"/>
    <n v="153.57142857127499"/>
    <n v="4.761904762E-2"/>
    <n v="7.6785714287250073"/>
    <x v="54"/>
    <x v="0"/>
  </r>
  <r>
    <s v="189-08-9157"/>
    <s v="C"/>
    <x v="1"/>
    <x v="1"/>
    <x v="0"/>
    <x v="5"/>
    <n v="31.73"/>
    <n v="9"/>
    <n v="14.278499999999999"/>
    <n v="299.8485"/>
    <n v="285.57"/>
    <x v="66"/>
    <x v="116"/>
    <x v="0"/>
    <x v="2"/>
    <n v="271.97142857115659"/>
    <n v="4.761904762E-2"/>
    <n v="13.5985714288434"/>
    <x v="9"/>
    <x v="3"/>
  </r>
  <r>
    <s v="663-86-9076"/>
    <s v="C"/>
    <x v="1"/>
    <x v="0"/>
    <x v="0"/>
    <x v="4"/>
    <n v="68.540000000000006"/>
    <n v="8"/>
    <n v="27.416"/>
    <n v="575.73599999999999"/>
    <n v="548.31999999999994"/>
    <x v="66"/>
    <x v="117"/>
    <x v="0"/>
    <x v="0"/>
    <n v="522.20952380900155"/>
    <n v="4.761904762E-2"/>
    <n v="26.110476190998384"/>
    <x v="23"/>
    <x v="2"/>
  </r>
  <r>
    <s v="549-84-7482"/>
    <s v="B"/>
    <x v="2"/>
    <x v="1"/>
    <x v="0"/>
    <x v="3"/>
    <n v="90.28"/>
    <n v="9"/>
    <n v="40.625999999999998"/>
    <n v="853.14599999999996"/>
    <n v="812.52"/>
    <x v="4"/>
    <x v="23"/>
    <x v="1"/>
    <x v="0"/>
    <n v="773.82857142779756"/>
    <n v="4.761904762E-2"/>
    <n v="38.691428572202426"/>
    <x v="8"/>
    <x v="1"/>
  </r>
  <r>
    <s v="191-10-6171"/>
    <s v="B"/>
    <x v="2"/>
    <x v="1"/>
    <x v="0"/>
    <x v="5"/>
    <n v="39.619999999999997"/>
    <n v="7"/>
    <n v="13.867000000000001"/>
    <n v="291.20699999999999"/>
    <n v="277.33999999999997"/>
    <x v="25"/>
    <x v="118"/>
    <x v="0"/>
    <x v="1"/>
    <n v="264.13333333306917"/>
    <n v="4.761904762E-2"/>
    <n v="13.206666666930801"/>
    <x v="26"/>
    <x v="1"/>
  </r>
  <r>
    <s v="802-70-5316"/>
    <s v="A"/>
    <x v="0"/>
    <x v="0"/>
    <x v="0"/>
    <x v="3"/>
    <n v="92.13"/>
    <n v="6"/>
    <n v="27.638999999999999"/>
    <n v="580.41899999999998"/>
    <n v="552.78"/>
    <x v="43"/>
    <x v="119"/>
    <x v="2"/>
    <x v="1"/>
    <n v="526.45714285661643"/>
    <n v="4.761904762E-2"/>
    <n v="26.322857143383544"/>
    <x v="47"/>
    <x v="2"/>
  </r>
  <r>
    <s v="695-51-0018"/>
    <s v="B"/>
    <x v="2"/>
    <x v="1"/>
    <x v="0"/>
    <x v="3"/>
    <n v="34.840000000000003"/>
    <n v="4"/>
    <n v="6.968"/>
    <n v="146.328"/>
    <n v="139.36000000000001"/>
    <x v="34"/>
    <x v="120"/>
    <x v="2"/>
    <x v="1"/>
    <n v="132.72380952367681"/>
    <n v="4.761904762E-2"/>
    <n v="6.6361904763232076"/>
    <x v="2"/>
    <x v="1"/>
  </r>
  <r>
    <s v="590-83-4591"/>
    <s v="B"/>
    <x v="2"/>
    <x v="0"/>
    <x v="1"/>
    <x v="1"/>
    <n v="87.45"/>
    <n v="6"/>
    <n v="26.234999999999999"/>
    <n v="550.93499999999995"/>
    <n v="524.69999999999993"/>
    <x v="21"/>
    <x v="121"/>
    <x v="0"/>
    <x v="2"/>
    <n v="499.71428571378596"/>
    <n v="4.761904762E-2"/>
    <n v="24.985714286213977"/>
    <x v="55"/>
    <x v="2"/>
  </r>
  <r>
    <s v="483-71-1164"/>
    <s v="C"/>
    <x v="1"/>
    <x v="1"/>
    <x v="0"/>
    <x v="0"/>
    <n v="81.3"/>
    <n v="6"/>
    <n v="24.39"/>
    <n v="512.19000000000005"/>
    <n v="487.80000000000007"/>
    <x v="1"/>
    <x v="122"/>
    <x v="0"/>
    <x v="0"/>
    <n v="464.57142857096409"/>
    <n v="4.761904762E-2"/>
    <n v="23.228571429035981"/>
    <x v="4"/>
    <x v="3"/>
  </r>
  <r>
    <s v="597-78-7908"/>
    <s v="C"/>
    <x v="1"/>
    <x v="1"/>
    <x v="1"/>
    <x v="5"/>
    <n v="90.22"/>
    <n v="3"/>
    <n v="13.532999999999999"/>
    <n v="284.19299999999998"/>
    <n v="270.65999999999997"/>
    <x v="67"/>
    <x v="30"/>
    <x v="2"/>
    <x v="1"/>
    <n v="257.77142857117076"/>
    <n v="4.761904762E-2"/>
    <n v="12.888571428829209"/>
    <x v="56"/>
    <x v="3"/>
  </r>
  <r>
    <s v="700-81-1757"/>
    <s v="A"/>
    <x v="0"/>
    <x v="1"/>
    <x v="0"/>
    <x v="1"/>
    <n v="26.31"/>
    <n v="5"/>
    <n v="6.5774999999999997"/>
    <n v="138.1275"/>
    <n v="131.55000000000001"/>
    <x v="68"/>
    <x v="123"/>
    <x v="2"/>
    <x v="2"/>
    <n v="125.28571428558901"/>
    <n v="4.761904762E-2"/>
    <n v="6.2642857144110025"/>
    <x v="55"/>
    <x v="2"/>
  </r>
  <r>
    <s v="354-39-5160"/>
    <s v="A"/>
    <x v="0"/>
    <x v="0"/>
    <x v="0"/>
    <x v="2"/>
    <n v="34.42"/>
    <n v="6"/>
    <n v="10.326000000000001"/>
    <n v="216.846"/>
    <n v="206.52"/>
    <x v="67"/>
    <x v="124"/>
    <x v="0"/>
    <x v="1"/>
    <n v="196.68571428551761"/>
    <n v="4.761904762E-2"/>
    <n v="9.8342857144824052"/>
    <x v="57"/>
    <x v="0"/>
  </r>
  <r>
    <s v="241-72-9525"/>
    <s v="B"/>
    <x v="2"/>
    <x v="1"/>
    <x v="1"/>
    <x v="3"/>
    <n v="51.91"/>
    <n v="10"/>
    <n v="25.954999999999998"/>
    <n v="545.05499999999995"/>
    <n v="519.09999999999991"/>
    <x v="69"/>
    <x v="125"/>
    <x v="0"/>
    <x v="1"/>
    <n v="494.38095238045793"/>
    <n v="4.761904762E-2"/>
    <n v="24.719047619541982"/>
    <x v="13"/>
    <x v="2"/>
  </r>
  <r>
    <s v="575-30-8091"/>
    <s v="A"/>
    <x v="0"/>
    <x v="1"/>
    <x v="1"/>
    <x v="3"/>
    <n v="72.5"/>
    <n v="8"/>
    <n v="29"/>
    <n v="609"/>
    <n v="580"/>
    <x v="32"/>
    <x v="126"/>
    <x v="2"/>
    <x v="0"/>
    <n v="552.3809523804"/>
    <n v="4.761904762E-2"/>
    <n v="27.619047619599996"/>
    <x v="51"/>
    <x v="0"/>
  </r>
  <r>
    <s v="731-81-9469"/>
    <s v="C"/>
    <x v="1"/>
    <x v="0"/>
    <x v="0"/>
    <x v="3"/>
    <n v="89.8"/>
    <n v="10"/>
    <n v="44.9"/>
    <n v="942.9"/>
    <n v="898"/>
    <x v="54"/>
    <x v="127"/>
    <x v="0"/>
    <x v="2"/>
    <n v="855.23809523724003"/>
    <n v="4.761904762E-2"/>
    <n v="42.761904762759968"/>
    <x v="38"/>
    <x v="3"/>
  </r>
  <r>
    <s v="280-17-4359"/>
    <s v="C"/>
    <x v="1"/>
    <x v="0"/>
    <x v="1"/>
    <x v="0"/>
    <n v="90.5"/>
    <n v="10"/>
    <n v="45.25"/>
    <n v="950.25"/>
    <n v="905"/>
    <x v="25"/>
    <x v="128"/>
    <x v="0"/>
    <x v="1"/>
    <n v="861.90476190389995"/>
    <n v="4.761904762E-2"/>
    <n v="43.095238096100047"/>
    <x v="34"/>
    <x v="2"/>
  </r>
  <r>
    <s v="338-65-2210"/>
    <s v="C"/>
    <x v="1"/>
    <x v="0"/>
    <x v="0"/>
    <x v="0"/>
    <n v="68.599999999999994"/>
    <n v="10"/>
    <n v="34.299999999999997"/>
    <n v="720.3"/>
    <n v="686"/>
    <x v="63"/>
    <x v="129"/>
    <x v="2"/>
    <x v="1"/>
    <n v="653.33333333268001"/>
    <n v="4.761904762E-2"/>
    <n v="32.666666667319987"/>
    <x v="0"/>
    <x v="0"/>
  </r>
  <r>
    <s v="488-25-4221"/>
    <s v="C"/>
    <x v="1"/>
    <x v="0"/>
    <x v="0"/>
    <x v="4"/>
    <n v="30.41"/>
    <n v="1"/>
    <n v="1.5205"/>
    <n v="31.930499999999999"/>
    <n v="30.41"/>
    <x v="70"/>
    <x v="130"/>
    <x v="1"/>
    <x v="2"/>
    <n v="28.9619047618758"/>
    <n v="4.761904762E-2"/>
    <n v="1.4480952381241998"/>
    <x v="3"/>
    <x v="2"/>
  </r>
  <r>
    <s v="239-10-7476"/>
    <s v="A"/>
    <x v="0"/>
    <x v="1"/>
    <x v="0"/>
    <x v="2"/>
    <n v="77.95"/>
    <n v="6"/>
    <n v="23.385000000000002"/>
    <n v="491.08499999999998"/>
    <n v="467.7"/>
    <x v="18"/>
    <x v="131"/>
    <x v="0"/>
    <x v="0"/>
    <n v="445.42857142812596"/>
    <n v="4.761904762E-2"/>
    <n v="22.271428571874026"/>
    <x v="7"/>
    <x v="2"/>
  </r>
  <r>
    <s v="458-41-1477"/>
    <s v="C"/>
    <x v="1"/>
    <x v="1"/>
    <x v="0"/>
    <x v="0"/>
    <n v="46.26"/>
    <n v="6"/>
    <n v="13.878"/>
    <n v="291.43799999999999"/>
    <n v="277.56"/>
    <x v="1"/>
    <x v="132"/>
    <x v="2"/>
    <x v="2"/>
    <n v="264.34285714259278"/>
    <n v="4.761904762E-2"/>
    <n v="13.217142857407225"/>
    <x v="33"/>
    <x v="0"/>
  </r>
  <r>
    <s v="685-64-1609"/>
    <s v="A"/>
    <x v="0"/>
    <x v="0"/>
    <x v="0"/>
    <x v="5"/>
    <n v="30.14"/>
    <n v="10"/>
    <n v="15.07"/>
    <n v="316.47000000000003"/>
    <n v="301.40000000000003"/>
    <x v="34"/>
    <x v="35"/>
    <x v="0"/>
    <x v="0"/>
    <n v="287.04761904733203"/>
    <n v="4.761904762E-2"/>
    <n v="14.352380952668"/>
    <x v="51"/>
    <x v="0"/>
  </r>
  <r>
    <s v="568-90-5112"/>
    <s v="C"/>
    <x v="1"/>
    <x v="1"/>
    <x v="1"/>
    <x v="0"/>
    <n v="66.14"/>
    <n v="4"/>
    <n v="13.228"/>
    <n v="277.78800000000001"/>
    <n v="264.56"/>
    <x v="35"/>
    <x v="69"/>
    <x v="0"/>
    <x v="2"/>
    <n v="251.96190476165279"/>
    <n v="4.761904762E-2"/>
    <n v="12.598095238347213"/>
    <x v="32"/>
    <x v="3"/>
  </r>
  <r>
    <s v="262-47-2794"/>
    <s v="B"/>
    <x v="2"/>
    <x v="0"/>
    <x v="1"/>
    <x v="2"/>
    <n v="71.86"/>
    <n v="8"/>
    <n v="28.744"/>
    <n v="603.62400000000002"/>
    <n v="574.88"/>
    <x v="43"/>
    <x v="133"/>
    <x v="0"/>
    <x v="2"/>
    <n v="547.50476190421443"/>
    <n v="4.761904762E-2"/>
    <n v="27.375238095785562"/>
    <x v="56"/>
    <x v="3"/>
  </r>
  <r>
    <s v="238-49-0436"/>
    <s v="A"/>
    <x v="0"/>
    <x v="1"/>
    <x v="1"/>
    <x v="0"/>
    <n v="32.46"/>
    <n v="8"/>
    <n v="12.984"/>
    <n v="272.66399999999999"/>
    <n v="259.68"/>
    <x v="39"/>
    <x v="128"/>
    <x v="0"/>
    <x v="2"/>
    <n v="247.31428571403842"/>
    <n v="4.761904762E-2"/>
    <n v="12.365714285961587"/>
    <x v="49"/>
    <x v="4"/>
  </r>
  <r>
    <s v="608-96-3517"/>
    <s v="B"/>
    <x v="2"/>
    <x v="0"/>
    <x v="0"/>
    <x v="5"/>
    <n v="91.54"/>
    <n v="4"/>
    <n v="18.308"/>
    <n v="384.46800000000002"/>
    <n v="366.16"/>
    <x v="28"/>
    <x v="25"/>
    <x v="2"/>
    <x v="2"/>
    <n v="348.72380952346083"/>
    <n v="4.761904762E-2"/>
    <n v="17.436190476539196"/>
    <x v="19"/>
    <x v="4"/>
  </r>
  <r>
    <s v="584-86-7256"/>
    <s v="C"/>
    <x v="1"/>
    <x v="0"/>
    <x v="1"/>
    <x v="3"/>
    <n v="34.56"/>
    <n v="7"/>
    <n v="12.096"/>
    <n v="254.01599999999999"/>
    <n v="241.92"/>
    <x v="16"/>
    <x v="134"/>
    <x v="0"/>
    <x v="2"/>
    <n v="230.39999999976959"/>
    <n v="4.761904762E-2"/>
    <n v="11.520000000230397"/>
    <x v="48"/>
    <x v="1"/>
  </r>
  <r>
    <s v="746-94-0204"/>
    <s v="A"/>
    <x v="0"/>
    <x v="1"/>
    <x v="1"/>
    <x v="5"/>
    <n v="83.24"/>
    <n v="9"/>
    <n v="37.457999999999998"/>
    <n v="786.61800000000005"/>
    <n v="749.16000000000008"/>
    <x v="71"/>
    <x v="135"/>
    <x v="1"/>
    <x v="2"/>
    <n v="713.48571428500088"/>
    <n v="4.761904762E-2"/>
    <n v="35.674285714999201"/>
    <x v="2"/>
    <x v="1"/>
  </r>
  <r>
    <s v="214-17-6927"/>
    <s v="C"/>
    <x v="1"/>
    <x v="1"/>
    <x v="0"/>
    <x v="4"/>
    <n v="16.48"/>
    <n v="6"/>
    <n v="4.944"/>
    <n v="103.824"/>
    <n v="98.88"/>
    <x v="13"/>
    <x v="136"/>
    <x v="2"/>
    <x v="0"/>
    <n v="94.171428571334388"/>
    <n v="4.761904762E-2"/>
    <n v="4.7085714286656071"/>
    <x v="21"/>
    <x v="0"/>
  </r>
  <r>
    <s v="400-89-4171"/>
    <s v="C"/>
    <x v="1"/>
    <x v="1"/>
    <x v="0"/>
    <x v="3"/>
    <n v="80.97"/>
    <n v="8"/>
    <n v="32.387999999999998"/>
    <n v="680.14800000000002"/>
    <n v="647.76"/>
    <x v="26"/>
    <x v="137"/>
    <x v="0"/>
    <x v="1"/>
    <n v="616.91428571366873"/>
    <n v="4.761904762E-2"/>
    <n v="30.845714286331258"/>
    <x v="39"/>
    <x v="0"/>
  </r>
  <r>
    <s v="782-95-9291"/>
    <s v="A"/>
    <x v="0"/>
    <x v="0"/>
    <x v="1"/>
    <x v="4"/>
    <n v="92.29"/>
    <n v="5"/>
    <n v="23.072500000000002"/>
    <n v="484.52249999999998"/>
    <n v="461.45"/>
    <x v="9"/>
    <x v="57"/>
    <x v="0"/>
    <x v="2"/>
    <n v="439.47619047575097"/>
    <n v="4.761904762E-2"/>
    <n v="21.97380952424902"/>
    <x v="54"/>
    <x v="0"/>
  </r>
  <r>
    <s v="279-74-2924"/>
    <s v="B"/>
    <x v="2"/>
    <x v="0"/>
    <x v="1"/>
    <x v="1"/>
    <n v="72.17"/>
    <n v="1"/>
    <n v="3.6084999999999998"/>
    <n v="75.778499999999994"/>
    <n v="72.169999999999987"/>
    <x v="72"/>
    <x v="138"/>
    <x v="2"/>
    <x v="1"/>
    <n v="68.733333333264582"/>
    <n v="4.761904762E-2"/>
    <n v="3.4366666667354053"/>
    <x v="36"/>
    <x v="3"/>
  </r>
  <r>
    <s v="307-85-2293"/>
    <s v="B"/>
    <x v="2"/>
    <x v="1"/>
    <x v="1"/>
    <x v="2"/>
    <n v="50.28"/>
    <n v="5"/>
    <n v="12.57"/>
    <n v="263.97000000000003"/>
    <n v="251.40000000000003"/>
    <x v="37"/>
    <x v="139"/>
    <x v="0"/>
    <x v="0"/>
    <n v="239.42857142833202"/>
    <n v="4.761904762E-2"/>
    <n v="11.971428571668014"/>
    <x v="58"/>
    <x v="0"/>
  </r>
  <r>
    <s v="743-04-1105"/>
    <s v="B"/>
    <x v="2"/>
    <x v="0"/>
    <x v="1"/>
    <x v="0"/>
    <n v="97.22"/>
    <n v="9"/>
    <n v="43.749000000000002"/>
    <n v="918.72900000000004"/>
    <n v="874.98"/>
    <x v="73"/>
    <x v="140"/>
    <x v="0"/>
    <x v="0"/>
    <n v="833.31428571345236"/>
    <n v="4.761904762E-2"/>
    <n v="41.665714286547654"/>
    <x v="22"/>
    <x v="3"/>
  </r>
  <r>
    <s v="423-57-2993"/>
    <s v="B"/>
    <x v="2"/>
    <x v="1"/>
    <x v="1"/>
    <x v="3"/>
    <n v="93.39"/>
    <n v="6"/>
    <n v="28.016999999999999"/>
    <n v="588.35699999999997"/>
    <n v="560.33999999999992"/>
    <x v="39"/>
    <x v="141"/>
    <x v="2"/>
    <x v="0"/>
    <n v="533.65714285660908"/>
    <n v="4.761904762E-2"/>
    <n v="26.682857143390834"/>
    <x v="40"/>
    <x v="0"/>
  </r>
  <r>
    <s v="894-41-5205"/>
    <s v="C"/>
    <x v="1"/>
    <x v="1"/>
    <x v="0"/>
    <x v="4"/>
    <n v="43.18"/>
    <n v="8"/>
    <n v="17.271999999999998"/>
    <n v="362.71199999999999"/>
    <n v="345.44"/>
    <x v="64"/>
    <x v="30"/>
    <x v="2"/>
    <x v="2"/>
    <n v="328.99047619014721"/>
    <n v="4.761904762E-2"/>
    <n v="16.449523809852792"/>
    <x v="47"/>
    <x v="2"/>
  </r>
  <r>
    <s v="275-28-0149"/>
    <s v="A"/>
    <x v="0"/>
    <x v="1"/>
    <x v="1"/>
    <x v="3"/>
    <n v="63.69"/>
    <n v="1"/>
    <n v="3.1844999999999999"/>
    <n v="66.874499999999998"/>
    <n v="63.69"/>
    <x v="6"/>
    <x v="142"/>
    <x v="0"/>
    <x v="1"/>
    <n v="60.657142857082199"/>
    <n v="4.761904762E-2"/>
    <n v="3.0328571429177984"/>
    <x v="22"/>
    <x v="3"/>
  </r>
  <r>
    <s v="101-17-6199"/>
    <s v="A"/>
    <x v="0"/>
    <x v="1"/>
    <x v="1"/>
    <x v="4"/>
    <n v="45.79"/>
    <n v="7"/>
    <n v="16.026499999999999"/>
    <n v="336.55650000000003"/>
    <n v="320.53000000000003"/>
    <x v="45"/>
    <x v="143"/>
    <x v="2"/>
    <x v="2"/>
    <n v="305.2666666663614"/>
    <n v="4.761904762E-2"/>
    <n v="15.263333333638627"/>
    <x v="27"/>
    <x v="1"/>
  </r>
  <r>
    <s v="423-80-0988"/>
    <s v="C"/>
    <x v="1"/>
    <x v="1"/>
    <x v="1"/>
    <x v="3"/>
    <n v="76.400000000000006"/>
    <n v="2"/>
    <n v="7.64"/>
    <n v="160.44"/>
    <n v="152.80000000000001"/>
    <x v="74"/>
    <x v="144"/>
    <x v="2"/>
    <x v="0"/>
    <n v="145.523809523664"/>
    <n v="4.761904762E-2"/>
    <n v="7.2761904763360121"/>
    <x v="35"/>
    <x v="3"/>
  </r>
  <r>
    <s v="548-46-9322"/>
    <s v="B"/>
    <x v="2"/>
    <x v="1"/>
    <x v="1"/>
    <x v="4"/>
    <n v="39.9"/>
    <n v="10"/>
    <n v="19.95"/>
    <n v="418.95"/>
    <n v="399"/>
    <x v="9"/>
    <x v="145"/>
    <x v="0"/>
    <x v="2"/>
    <n v="379.99999999962"/>
    <n v="4.761904762E-2"/>
    <n v="19.000000000379998"/>
    <x v="9"/>
    <x v="3"/>
  </r>
  <r>
    <s v="505-02-0892"/>
    <s v="B"/>
    <x v="2"/>
    <x v="0"/>
    <x v="1"/>
    <x v="0"/>
    <n v="42.57"/>
    <n v="8"/>
    <n v="17.027999999999999"/>
    <n v="357.58800000000002"/>
    <n v="340.56"/>
    <x v="6"/>
    <x v="146"/>
    <x v="0"/>
    <x v="0"/>
    <n v="324.34285714253281"/>
    <n v="4.761904762E-2"/>
    <n v="16.217142857467195"/>
    <x v="32"/>
    <x v="3"/>
  </r>
  <r>
    <s v="234-65-2137"/>
    <s v="C"/>
    <x v="1"/>
    <x v="1"/>
    <x v="1"/>
    <x v="2"/>
    <n v="95.58"/>
    <n v="10"/>
    <n v="47.79"/>
    <n v="1003.59"/>
    <n v="955.80000000000007"/>
    <x v="65"/>
    <x v="147"/>
    <x v="0"/>
    <x v="1"/>
    <n v="910.28571428480404"/>
    <n v="4.761904762E-2"/>
    <n v="45.514285715196024"/>
    <x v="19"/>
    <x v="4"/>
  </r>
  <r>
    <s v="687-47-8271"/>
    <s v="A"/>
    <x v="0"/>
    <x v="1"/>
    <x v="1"/>
    <x v="5"/>
    <n v="98.98"/>
    <n v="10"/>
    <n v="49.49"/>
    <n v="1039.29"/>
    <n v="989.8"/>
    <x v="4"/>
    <x v="148"/>
    <x v="0"/>
    <x v="2"/>
    <n v="942.66666666572394"/>
    <n v="4.761904762E-2"/>
    <n v="47.133333334276017"/>
    <x v="44"/>
    <x v="2"/>
  </r>
  <r>
    <s v="796-32-9050"/>
    <s v="A"/>
    <x v="0"/>
    <x v="1"/>
    <x v="1"/>
    <x v="4"/>
    <n v="51.28"/>
    <n v="6"/>
    <n v="15.384"/>
    <n v="323.06400000000002"/>
    <n v="307.68"/>
    <x v="64"/>
    <x v="149"/>
    <x v="0"/>
    <x v="1"/>
    <n v="293.02857142827838"/>
    <n v="4.761904762E-2"/>
    <n v="14.651428571721624"/>
    <x v="35"/>
    <x v="3"/>
  </r>
  <r>
    <s v="105-31-1824"/>
    <s v="A"/>
    <x v="0"/>
    <x v="0"/>
    <x v="1"/>
    <x v="3"/>
    <n v="69.52"/>
    <n v="7"/>
    <n v="24.332000000000001"/>
    <n v="510.97199999999998"/>
    <n v="486.64"/>
    <x v="60"/>
    <x v="50"/>
    <x v="0"/>
    <x v="2"/>
    <n v="463.4666666662032"/>
    <n v="4.761904762E-2"/>
    <n v="23.173333333796791"/>
    <x v="23"/>
    <x v="2"/>
  </r>
  <r>
    <s v="249-42-3782"/>
    <s v="A"/>
    <x v="0"/>
    <x v="1"/>
    <x v="1"/>
    <x v="0"/>
    <n v="70.010000000000005"/>
    <n v="5"/>
    <n v="17.502500000000001"/>
    <n v="367.55250000000001"/>
    <n v="350.05"/>
    <x v="75"/>
    <x v="150"/>
    <x v="1"/>
    <x v="0"/>
    <n v="333.38095238061902"/>
    <n v="4.761904762E-2"/>
    <n v="16.66904761938099"/>
    <x v="46"/>
    <x v="3"/>
  </r>
  <r>
    <s v="316-55-4634"/>
    <s v="B"/>
    <x v="2"/>
    <x v="0"/>
    <x v="1"/>
    <x v="4"/>
    <n v="80.05"/>
    <n v="5"/>
    <n v="20.012499999999999"/>
    <n v="420.26249999999999"/>
    <n v="400.25"/>
    <x v="53"/>
    <x v="47"/>
    <x v="0"/>
    <x v="2"/>
    <n v="381.19047619009501"/>
    <n v="4.761904762E-2"/>
    <n v="19.059523809904988"/>
    <x v="45"/>
    <x v="0"/>
  </r>
  <r>
    <s v="733-33-4967"/>
    <s v="C"/>
    <x v="1"/>
    <x v="1"/>
    <x v="1"/>
    <x v="1"/>
    <n v="20.85"/>
    <n v="8"/>
    <n v="8.34"/>
    <n v="175.14"/>
    <n v="166.79999999999998"/>
    <x v="2"/>
    <x v="151"/>
    <x v="2"/>
    <x v="1"/>
    <n v="158.85714285698398"/>
    <n v="4.761904762E-2"/>
    <n v="7.9428571430159991"/>
    <x v="31"/>
    <x v="3"/>
  </r>
  <r>
    <s v="608-27-6295"/>
    <s v="B"/>
    <x v="2"/>
    <x v="0"/>
    <x v="1"/>
    <x v="1"/>
    <n v="52.89"/>
    <n v="6"/>
    <n v="15.867000000000001"/>
    <n v="333.20699999999999"/>
    <n v="317.33999999999997"/>
    <x v="64"/>
    <x v="152"/>
    <x v="2"/>
    <x v="2"/>
    <n v="302.22857142826916"/>
    <n v="4.761904762E-2"/>
    <n v="15.111428571730812"/>
    <x v="57"/>
    <x v="0"/>
  </r>
  <r>
    <s v="414-12-7047"/>
    <s v="B"/>
    <x v="2"/>
    <x v="1"/>
    <x v="1"/>
    <x v="4"/>
    <n v="19.79"/>
    <n v="8"/>
    <n v="7.9160000000000004"/>
    <n v="166.23599999999999"/>
    <n v="158.32"/>
    <x v="68"/>
    <x v="153"/>
    <x v="0"/>
    <x v="0"/>
    <n v="150.78095238080158"/>
    <n v="4.761904762E-2"/>
    <n v="7.5390476191984135"/>
    <x v="44"/>
    <x v="2"/>
  </r>
  <r>
    <s v="827-26-2100"/>
    <s v="A"/>
    <x v="0"/>
    <x v="0"/>
    <x v="1"/>
    <x v="2"/>
    <n v="33.840000000000003"/>
    <n v="9"/>
    <n v="15.228"/>
    <n v="319.78800000000001"/>
    <n v="304.56"/>
    <x v="76"/>
    <x v="142"/>
    <x v="0"/>
    <x v="0"/>
    <n v="290.05714285685281"/>
    <n v="4.761904762E-2"/>
    <n v="14.502857143147196"/>
    <x v="55"/>
    <x v="2"/>
  </r>
  <r>
    <s v="175-54-2529"/>
    <s v="A"/>
    <x v="0"/>
    <x v="0"/>
    <x v="1"/>
    <x v="4"/>
    <n v="22.17"/>
    <n v="8"/>
    <n v="8.8680000000000003"/>
    <n v="186.22800000000001"/>
    <n v="177.36"/>
    <x v="2"/>
    <x v="154"/>
    <x v="2"/>
    <x v="2"/>
    <n v="168.9142857141168"/>
    <n v="4.761904762E-2"/>
    <n v="8.4457142858832128"/>
    <x v="1"/>
    <x v="0"/>
  </r>
  <r>
    <s v="139-52-2867"/>
    <s v="C"/>
    <x v="1"/>
    <x v="1"/>
    <x v="0"/>
    <x v="5"/>
    <n v="22.51"/>
    <n v="7"/>
    <n v="7.8784999999999998"/>
    <n v="165.4485"/>
    <n v="157.57"/>
    <x v="77"/>
    <x v="155"/>
    <x v="1"/>
    <x v="2"/>
    <n v="150.0666666665166"/>
    <n v="4.761904762E-2"/>
    <n v="7.5033333334833969"/>
    <x v="19"/>
    <x v="4"/>
  </r>
  <r>
    <s v="407-63-8975"/>
    <s v="A"/>
    <x v="0"/>
    <x v="1"/>
    <x v="1"/>
    <x v="4"/>
    <n v="73.88"/>
    <n v="6"/>
    <n v="22.164000000000001"/>
    <n v="465.44400000000002"/>
    <n v="443.28000000000003"/>
    <x v="28"/>
    <x v="156"/>
    <x v="2"/>
    <x v="0"/>
    <n v="422.1714285710064"/>
    <n v="4.761904762E-2"/>
    <n v="21.108571428993628"/>
    <x v="18"/>
    <x v="4"/>
  </r>
  <r>
    <s v="342-65-4817"/>
    <s v="C"/>
    <x v="1"/>
    <x v="0"/>
    <x v="1"/>
    <x v="0"/>
    <n v="86.8"/>
    <n v="3"/>
    <n v="13.02"/>
    <n v="273.42"/>
    <n v="260.40000000000003"/>
    <x v="26"/>
    <x v="157"/>
    <x v="0"/>
    <x v="0"/>
    <n v="247.99999999975202"/>
    <n v="4.761904762E-2"/>
    <n v="12.400000000248014"/>
    <x v="21"/>
    <x v="0"/>
  </r>
  <r>
    <s v="130-98-8941"/>
    <s v="C"/>
    <x v="1"/>
    <x v="1"/>
    <x v="1"/>
    <x v="5"/>
    <n v="64.260000000000005"/>
    <n v="7"/>
    <n v="22.491"/>
    <n v="472.31099999999998"/>
    <n v="449.82"/>
    <x v="57"/>
    <x v="158"/>
    <x v="1"/>
    <x v="1"/>
    <n v="428.39999999957161"/>
    <n v="4.761904762E-2"/>
    <n v="21.420000000428388"/>
    <x v="14"/>
    <x v="3"/>
  </r>
  <r>
    <s v="434-83-9547"/>
    <s v="C"/>
    <x v="1"/>
    <x v="0"/>
    <x v="1"/>
    <x v="4"/>
    <n v="38.47"/>
    <n v="8"/>
    <n v="15.388"/>
    <n v="323.14800000000002"/>
    <n v="307.76000000000005"/>
    <x v="54"/>
    <x v="159"/>
    <x v="1"/>
    <x v="1"/>
    <n v="293.10476190446883"/>
    <n v="4.761904762E-2"/>
    <n v="14.655238095531217"/>
    <x v="25"/>
    <x v="1"/>
  </r>
  <r>
    <s v="851-28-6367"/>
    <s v="A"/>
    <x v="0"/>
    <x v="0"/>
    <x v="1"/>
    <x v="3"/>
    <n v="15.5"/>
    <n v="10"/>
    <n v="7.75"/>
    <n v="162.75"/>
    <n v="155"/>
    <x v="28"/>
    <x v="60"/>
    <x v="1"/>
    <x v="0"/>
    <n v="147.6190476189"/>
    <n v="4.761904762E-2"/>
    <n v="7.380952381100002"/>
    <x v="7"/>
    <x v="2"/>
  </r>
  <r>
    <s v="824-88-3614"/>
    <s v="C"/>
    <x v="1"/>
    <x v="1"/>
    <x v="1"/>
    <x v="0"/>
    <n v="34.31"/>
    <n v="8"/>
    <n v="13.724"/>
    <n v="288.20400000000001"/>
    <n v="274.48"/>
    <x v="25"/>
    <x v="160"/>
    <x v="0"/>
    <x v="0"/>
    <n v="261.4095238092624"/>
    <n v="4.761904762E-2"/>
    <n v="13.070476190737622"/>
    <x v="14"/>
    <x v="3"/>
  </r>
  <r>
    <s v="586-25-0848"/>
    <s v="A"/>
    <x v="0"/>
    <x v="1"/>
    <x v="0"/>
    <x v="3"/>
    <n v="12.34"/>
    <n v="7"/>
    <n v="4.319"/>
    <n v="90.698999999999998"/>
    <n v="86.38"/>
    <x v="31"/>
    <x v="161"/>
    <x v="1"/>
    <x v="2"/>
    <n v="82.266666666584399"/>
    <n v="4.761904762E-2"/>
    <n v="4.1133333334155964"/>
    <x v="24"/>
    <x v="3"/>
  </r>
  <r>
    <s v="895-66-0685"/>
    <s v="B"/>
    <x v="2"/>
    <x v="0"/>
    <x v="1"/>
    <x v="4"/>
    <n v="18.079999999999998"/>
    <n v="3"/>
    <n v="2.7120000000000002"/>
    <n v="56.951999999999998"/>
    <n v="54.239999999999995"/>
    <x v="19"/>
    <x v="162"/>
    <x v="2"/>
    <x v="0"/>
    <n v="51.657142857091195"/>
    <n v="4.761904762E-2"/>
    <n v="2.5828571429088001"/>
    <x v="7"/>
    <x v="2"/>
  </r>
  <r>
    <s v="305-14-0245"/>
    <s v="B"/>
    <x v="2"/>
    <x v="0"/>
    <x v="0"/>
    <x v="2"/>
    <n v="94.49"/>
    <n v="8"/>
    <n v="37.795999999999999"/>
    <n v="793.71600000000001"/>
    <n v="755.92"/>
    <x v="2"/>
    <x v="163"/>
    <x v="2"/>
    <x v="0"/>
    <n v="719.92380952308952"/>
    <n v="4.761904762E-2"/>
    <n v="35.996190476910442"/>
    <x v="26"/>
    <x v="1"/>
  </r>
  <r>
    <s v="732-04-5373"/>
    <s v="B"/>
    <x v="2"/>
    <x v="0"/>
    <x v="1"/>
    <x v="2"/>
    <n v="46.47"/>
    <n v="4"/>
    <n v="9.2940000000000005"/>
    <n v="195.17400000000001"/>
    <n v="185.88"/>
    <x v="4"/>
    <x v="164"/>
    <x v="1"/>
    <x v="1"/>
    <n v="177.0285714283944"/>
    <n v="4.761904762E-2"/>
    <n v="8.8514285716055952"/>
    <x v="27"/>
    <x v="1"/>
  </r>
  <r>
    <s v="400-60-7251"/>
    <s v="A"/>
    <x v="0"/>
    <x v="1"/>
    <x v="1"/>
    <x v="2"/>
    <n v="74.069999999999993"/>
    <n v="1"/>
    <n v="3.7035"/>
    <n v="77.773499999999999"/>
    <n v="74.069999999999993"/>
    <x v="34"/>
    <x v="165"/>
    <x v="0"/>
    <x v="0"/>
    <n v="70.542857142786588"/>
    <n v="4.761904762E-2"/>
    <n v="3.5271428572134056"/>
    <x v="21"/>
    <x v="0"/>
  </r>
  <r>
    <s v="593-65-1552"/>
    <s v="C"/>
    <x v="1"/>
    <x v="1"/>
    <x v="0"/>
    <x v="2"/>
    <n v="69.81"/>
    <n v="4"/>
    <n v="13.962"/>
    <n v="293.202"/>
    <n v="279.24"/>
    <x v="26"/>
    <x v="166"/>
    <x v="2"/>
    <x v="2"/>
    <n v="265.94285714259121"/>
    <n v="4.761904762E-2"/>
    <n v="13.297142857408801"/>
    <x v="9"/>
    <x v="3"/>
  </r>
  <r>
    <s v="284-34-9626"/>
    <s v="B"/>
    <x v="2"/>
    <x v="1"/>
    <x v="0"/>
    <x v="2"/>
    <n v="77.040000000000006"/>
    <n v="3"/>
    <n v="11.555999999999999"/>
    <n v="242.67599999999999"/>
    <n v="231.11999999999998"/>
    <x v="48"/>
    <x v="17"/>
    <x v="1"/>
    <x v="2"/>
    <n v="220.11428571406557"/>
    <n v="4.761904762E-2"/>
    <n v="11.005714285934403"/>
    <x v="8"/>
    <x v="1"/>
  </r>
  <r>
    <s v="437-58-8131"/>
    <s v="B"/>
    <x v="2"/>
    <x v="1"/>
    <x v="0"/>
    <x v="5"/>
    <n v="73.52"/>
    <n v="2"/>
    <n v="7.3520000000000003"/>
    <n v="154.392"/>
    <n v="147.04"/>
    <x v="15"/>
    <x v="167"/>
    <x v="0"/>
    <x v="0"/>
    <n v="140.03809523795519"/>
    <n v="4.761904762E-2"/>
    <n v="7.0019047620448021"/>
    <x v="15"/>
    <x v="4"/>
  </r>
  <r>
    <s v="286-43-6208"/>
    <s v="C"/>
    <x v="1"/>
    <x v="1"/>
    <x v="0"/>
    <x v="4"/>
    <n v="87.8"/>
    <n v="9"/>
    <n v="39.51"/>
    <n v="829.71"/>
    <n v="790.2"/>
    <x v="32"/>
    <x v="168"/>
    <x v="2"/>
    <x v="1"/>
    <n v="752.57142857067606"/>
    <n v="4.761904762E-2"/>
    <n v="37.628571429323983"/>
    <x v="51"/>
    <x v="0"/>
  </r>
  <r>
    <s v="641-43-2399"/>
    <s v="B"/>
    <x v="2"/>
    <x v="1"/>
    <x v="1"/>
    <x v="2"/>
    <n v="25.55"/>
    <n v="4"/>
    <n v="5.1100000000000003"/>
    <n v="107.31"/>
    <n v="102.2"/>
    <x v="53"/>
    <x v="169"/>
    <x v="2"/>
    <x v="0"/>
    <n v="97.333333333235998"/>
    <n v="4.761904762E-2"/>
    <n v="4.8666666667640044"/>
    <x v="14"/>
    <x v="3"/>
  </r>
  <r>
    <s v="831-07-6050"/>
    <s v="A"/>
    <x v="0"/>
    <x v="1"/>
    <x v="1"/>
    <x v="1"/>
    <n v="32.71"/>
    <n v="5"/>
    <n v="8.1775000000000002"/>
    <n v="171.72749999999999"/>
    <n v="163.54999999999998"/>
    <x v="35"/>
    <x v="170"/>
    <x v="1"/>
    <x v="2"/>
    <n v="155.76190476174898"/>
    <n v="4.761904762E-2"/>
    <n v="7.7880952382510031"/>
    <x v="21"/>
    <x v="0"/>
  </r>
  <r>
    <s v="556-86-3144"/>
    <s v="C"/>
    <x v="1"/>
    <x v="0"/>
    <x v="0"/>
    <x v="5"/>
    <n v="74.290000000000006"/>
    <n v="1"/>
    <n v="3.7145000000000001"/>
    <n v="78.004499999999993"/>
    <n v="74.289999999999992"/>
    <x v="50"/>
    <x v="171"/>
    <x v="2"/>
    <x v="1"/>
    <n v="70.75238095231019"/>
    <n v="4.761904762E-2"/>
    <n v="3.5376190476898017"/>
    <x v="59"/>
    <x v="3"/>
  </r>
  <r>
    <s v="848-24-9445"/>
    <s v="C"/>
    <x v="1"/>
    <x v="0"/>
    <x v="1"/>
    <x v="0"/>
    <n v="43.7"/>
    <n v="2"/>
    <n v="4.37"/>
    <n v="91.77"/>
    <n v="87.399999999999991"/>
    <x v="58"/>
    <x v="172"/>
    <x v="2"/>
    <x v="1"/>
    <n v="83.238095238011994"/>
    <n v="4.761904762E-2"/>
    <n v="4.1619047619879979"/>
    <x v="49"/>
    <x v="4"/>
  </r>
  <r>
    <s v="856-22-8149"/>
    <s v="A"/>
    <x v="0"/>
    <x v="1"/>
    <x v="0"/>
    <x v="2"/>
    <n v="25.29"/>
    <n v="1"/>
    <n v="1.2645"/>
    <n v="26.554500000000001"/>
    <n v="25.29"/>
    <x v="28"/>
    <x v="173"/>
    <x v="1"/>
    <x v="0"/>
    <n v="24.085714285690198"/>
    <n v="4.761904762E-2"/>
    <n v="1.2042857143098011"/>
    <x v="36"/>
    <x v="3"/>
  </r>
  <r>
    <s v="699-01-4164"/>
    <s v="C"/>
    <x v="1"/>
    <x v="1"/>
    <x v="1"/>
    <x v="0"/>
    <n v="41.5"/>
    <n v="4"/>
    <n v="8.3000000000000007"/>
    <n v="174.3"/>
    <n v="166"/>
    <x v="41"/>
    <x v="174"/>
    <x v="2"/>
    <x v="2"/>
    <n v="158.09523809507999"/>
    <n v="4.761904762E-2"/>
    <n v="7.904761904920008"/>
    <x v="13"/>
    <x v="2"/>
  </r>
  <r>
    <s v="420-11-4919"/>
    <s v="C"/>
    <x v="1"/>
    <x v="0"/>
    <x v="0"/>
    <x v="4"/>
    <n v="71.39"/>
    <n v="5"/>
    <n v="17.8475"/>
    <n v="374.79750000000001"/>
    <n v="356.95"/>
    <x v="21"/>
    <x v="129"/>
    <x v="2"/>
    <x v="2"/>
    <n v="339.95238095204098"/>
    <n v="4.761904762E-2"/>
    <n v="16.997619047959006"/>
    <x v="46"/>
    <x v="3"/>
  </r>
  <r>
    <s v="606-80-4905"/>
    <s v="C"/>
    <x v="1"/>
    <x v="0"/>
    <x v="0"/>
    <x v="3"/>
    <n v="19.149999999999999"/>
    <n v="6"/>
    <n v="5.7450000000000001"/>
    <n v="120.645"/>
    <n v="114.89999999999999"/>
    <x v="71"/>
    <x v="175"/>
    <x v="1"/>
    <x v="2"/>
    <n v="109.42857142846199"/>
    <n v="4.761904762E-2"/>
    <n v="5.4714285715379987"/>
    <x v="11"/>
    <x v="3"/>
  </r>
  <r>
    <s v="542-41-0513"/>
    <s v="B"/>
    <x v="2"/>
    <x v="0"/>
    <x v="0"/>
    <x v="1"/>
    <n v="57.49"/>
    <n v="4"/>
    <n v="11.497999999999999"/>
    <n v="241.458"/>
    <n v="229.96"/>
    <x v="20"/>
    <x v="176"/>
    <x v="1"/>
    <x v="1"/>
    <n v="219.0095238093048"/>
    <n v="4.761904762E-2"/>
    <n v="10.950476190695213"/>
    <x v="37"/>
    <x v="3"/>
  </r>
  <r>
    <s v="426-39-2418"/>
    <s v="C"/>
    <x v="1"/>
    <x v="1"/>
    <x v="1"/>
    <x v="1"/>
    <n v="61.41"/>
    <n v="7"/>
    <n v="21.493500000000001"/>
    <n v="451.36349999999999"/>
    <n v="429.87"/>
    <x v="78"/>
    <x v="177"/>
    <x v="1"/>
    <x v="1"/>
    <n v="409.39999999959059"/>
    <n v="4.761904762E-2"/>
    <n v="20.470000000409414"/>
    <x v="57"/>
    <x v="0"/>
  </r>
  <r>
    <s v="875-46-5808"/>
    <s v="B"/>
    <x v="2"/>
    <x v="0"/>
    <x v="1"/>
    <x v="0"/>
    <n v="25.9"/>
    <n v="10"/>
    <n v="12.95"/>
    <n v="271.95"/>
    <n v="259"/>
    <x v="10"/>
    <x v="178"/>
    <x v="0"/>
    <x v="0"/>
    <n v="246.66666666641999"/>
    <n v="4.761904762E-2"/>
    <n v="12.333333333580015"/>
    <x v="44"/>
    <x v="2"/>
  </r>
  <r>
    <s v="394-43-4238"/>
    <s v="B"/>
    <x v="2"/>
    <x v="0"/>
    <x v="1"/>
    <x v="2"/>
    <n v="17.77"/>
    <n v="5"/>
    <n v="4.4424999999999999"/>
    <n v="93.292500000000004"/>
    <n v="88.850000000000009"/>
    <x v="42"/>
    <x v="179"/>
    <x v="0"/>
    <x v="2"/>
    <n v="84.619047618963009"/>
    <n v="4.761904762E-2"/>
    <n v="4.2309523810369996"/>
    <x v="38"/>
    <x v="3"/>
  </r>
  <r>
    <s v="749-24-1565"/>
    <s v="A"/>
    <x v="0"/>
    <x v="1"/>
    <x v="0"/>
    <x v="0"/>
    <n v="23.03"/>
    <n v="9"/>
    <n v="10.3635"/>
    <n v="217.6335"/>
    <n v="207.27"/>
    <x v="75"/>
    <x v="110"/>
    <x v="0"/>
    <x v="0"/>
    <n v="197.39999999980262"/>
    <n v="4.761904762E-2"/>
    <n v="9.8700000001973933"/>
    <x v="30"/>
    <x v="1"/>
  </r>
  <r>
    <s v="672-51-8681"/>
    <s v="C"/>
    <x v="1"/>
    <x v="0"/>
    <x v="0"/>
    <x v="1"/>
    <n v="66.650000000000006"/>
    <n v="9"/>
    <n v="29.9925"/>
    <n v="629.84249999999997"/>
    <n v="599.85"/>
    <x v="72"/>
    <x v="96"/>
    <x v="2"/>
    <x v="2"/>
    <n v="571.28571428514306"/>
    <n v="4.761904762E-2"/>
    <n v="28.564285714856965"/>
    <x v="58"/>
    <x v="0"/>
  </r>
  <r>
    <s v="263-87-5680"/>
    <s v="C"/>
    <x v="1"/>
    <x v="0"/>
    <x v="0"/>
    <x v="2"/>
    <n v="28.53"/>
    <n v="10"/>
    <n v="14.265000000000001"/>
    <n v="299.565"/>
    <n v="285.3"/>
    <x v="79"/>
    <x v="180"/>
    <x v="2"/>
    <x v="0"/>
    <n v="271.71428571401401"/>
    <n v="4.761904762E-2"/>
    <n v="13.585714285986001"/>
    <x v="52"/>
    <x v="1"/>
  </r>
  <r>
    <s v="573-58-9734"/>
    <s v="B"/>
    <x v="2"/>
    <x v="1"/>
    <x v="0"/>
    <x v="5"/>
    <n v="30.37"/>
    <n v="3"/>
    <n v="4.5555000000000003"/>
    <n v="95.665499999999994"/>
    <n v="91.11"/>
    <x v="61"/>
    <x v="167"/>
    <x v="0"/>
    <x v="0"/>
    <n v="86.771428571341801"/>
    <n v="4.761904762E-2"/>
    <n v="4.3385714286581987"/>
    <x v="20"/>
    <x v="3"/>
  </r>
  <r>
    <s v="817-69-8206"/>
    <s v="B"/>
    <x v="2"/>
    <x v="1"/>
    <x v="0"/>
    <x v="1"/>
    <n v="99.73"/>
    <n v="9"/>
    <n v="44.878500000000003"/>
    <n v="942.44849999999997"/>
    <n v="897.56999999999994"/>
    <x v="22"/>
    <x v="144"/>
    <x v="2"/>
    <x v="2"/>
    <n v="854.8285714277165"/>
    <n v="4.761904762E-2"/>
    <n v="42.741428572283439"/>
    <x v="35"/>
    <x v="3"/>
  </r>
  <r>
    <s v="888-02-0338"/>
    <s v="A"/>
    <x v="0"/>
    <x v="1"/>
    <x v="1"/>
    <x v="1"/>
    <n v="26.23"/>
    <n v="9"/>
    <n v="11.8035"/>
    <n v="247.87350000000001"/>
    <n v="236.07"/>
    <x v="25"/>
    <x v="181"/>
    <x v="2"/>
    <x v="0"/>
    <n v="224.82857142834661"/>
    <n v="4.761904762E-2"/>
    <n v="11.241428571653387"/>
    <x v="9"/>
    <x v="3"/>
  </r>
  <r>
    <s v="677-11-0152"/>
    <s v="C"/>
    <x v="1"/>
    <x v="1"/>
    <x v="0"/>
    <x v="4"/>
    <n v="93.26"/>
    <n v="9"/>
    <n v="41.966999999999999"/>
    <n v="881.30700000000002"/>
    <n v="839.34"/>
    <x v="65"/>
    <x v="182"/>
    <x v="2"/>
    <x v="1"/>
    <n v="799.37142857062918"/>
    <n v="4.761904762E-2"/>
    <n v="39.968571429370854"/>
    <x v="55"/>
    <x v="2"/>
  </r>
  <r>
    <s v="142-63-6033"/>
    <s v="B"/>
    <x v="2"/>
    <x v="1"/>
    <x v="1"/>
    <x v="2"/>
    <n v="92.36"/>
    <n v="5"/>
    <n v="23.09"/>
    <n v="484.89"/>
    <n v="461.8"/>
    <x v="80"/>
    <x v="151"/>
    <x v="2"/>
    <x v="0"/>
    <n v="439.809523809084"/>
    <n v="4.761904762E-2"/>
    <n v="21.990476190916013"/>
    <x v="49"/>
    <x v="4"/>
  </r>
  <r>
    <s v="656-16-1063"/>
    <s v="B"/>
    <x v="2"/>
    <x v="1"/>
    <x v="1"/>
    <x v="3"/>
    <n v="46.42"/>
    <n v="3"/>
    <n v="6.9630000000000001"/>
    <n v="146.22300000000001"/>
    <n v="139.26000000000002"/>
    <x v="72"/>
    <x v="38"/>
    <x v="0"/>
    <x v="2"/>
    <n v="132.62857142843882"/>
    <n v="4.761904762E-2"/>
    <n v="6.6314285715612016"/>
    <x v="18"/>
    <x v="4"/>
  </r>
  <r>
    <s v="891-58-8335"/>
    <s v="B"/>
    <x v="2"/>
    <x v="0"/>
    <x v="0"/>
    <x v="3"/>
    <n v="29.61"/>
    <n v="7"/>
    <n v="10.3635"/>
    <n v="217.6335"/>
    <n v="207.27"/>
    <x v="16"/>
    <x v="183"/>
    <x v="0"/>
    <x v="1"/>
    <n v="197.39999999980262"/>
    <n v="4.761904762E-2"/>
    <n v="9.8700000001973933"/>
    <x v="35"/>
    <x v="3"/>
  </r>
  <r>
    <s v="802-43-8934"/>
    <s v="A"/>
    <x v="0"/>
    <x v="1"/>
    <x v="1"/>
    <x v="2"/>
    <n v="18.28"/>
    <n v="1"/>
    <n v="0.91400000000000003"/>
    <n v="19.193999999999999"/>
    <n v="18.279999999999998"/>
    <x v="23"/>
    <x v="184"/>
    <x v="0"/>
    <x v="2"/>
    <n v="17.409523809506396"/>
    <n v="4.761904762E-2"/>
    <n v="0.87047619049360137"/>
    <x v="47"/>
    <x v="2"/>
  </r>
  <r>
    <s v="560-30-5617"/>
    <s v="B"/>
    <x v="2"/>
    <x v="1"/>
    <x v="0"/>
    <x v="3"/>
    <n v="24.77"/>
    <n v="5"/>
    <n v="6.1924999999999999"/>
    <n v="130.04249999999999"/>
    <n v="123.85"/>
    <x v="62"/>
    <x v="185"/>
    <x v="2"/>
    <x v="1"/>
    <n v="117.952380952263"/>
    <n v="4.761904762E-2"/>
    <n v="5.8976190477369954"/>
    <x v="23"/>
    <x v="2"/>
  </r>
  <r>
    <s v="319-74-2561"/>
    <s v="A"/>
    <x v="0"/>
    <x v="0"/>
    <x v="0"/>
    <x v="1"/>
    <n v="94.64"/>
    <n v="3"/>
    <n v="14.196"/>
    <n v="298.11599999999999"/>
    <n v="283.91999999999996"/>
    <x v="81"/>
    <x v="186"/>
    <x v="0"/>
    <x v="1"/>
    <n v="270.39999999972957"/>
    <n v="4.761904762E-2"/>
    <n v="13.520000000270386"/>
    <x v="46"/>
    <x v="3"/>
  </r>
  <r>
    <s v="549-03-9315"/>
    <s v="B"/>
    <x v="2"/>
    <x v="1"/>
    <x v="1"/>
    <x v="5"/>
    <n v="94.87"/>
    <n v="8"/>
    <n v="37.948"/>
    <n v="796.90800000000002"/>
    <n v="758.96"/>
    <x v="12"/>
    <x v="187"/>
    <x v="0"/>
    <x v="0"/>
    <n v="722.81904761832482"/>
    <n v="4.761904762E-2"/>
    <n v="36.14095238167522"/>
    <x v="44"/>
    <x v="2"/>
  </r>
  <r>
    <s v="790-29-1172"/>
    <s v="B"/>
    <x v="2"/>
    <x v="1"/>
    <x v="0"/>
    <x v="4"/>
    <n v="57.34"/>
    <n v="3"/>
    <n v="8.6010000000000009"/>
    <n v="180.62100000000001"/>
    <n v="172.02"/>
    <x v="24"/>
    <x v="188"/>
    <x v="2"/>
    <x v="2"/>
    <n v="163.8285714284076"/>
    <n v="4.761904762E-2"/>
    <n v="8.1914285715924109"/>
    <x v="30"/>
    <x v="1"/>
  </r>
  <r>
    <s v="239-36-3640"/>
    <s v="B"/>
    <x v="2"/>
    <x v="1"/>
    <x v="1"/>
    <x v="1"/>
    <n v="45.35"/>
    <n v="6"/>
    <n v="13.605"/>
    <n v="285.70499999999998"/>
    <n v="272.09999999999997"/>
    <x v="82"/>
    <x v="189"/>
    <x v="0"/>
    <x v="0"/>
    <n v="259.14285714259796"/>
    <n v="4.761904762E-2"/>
    <n v="12.957142857402005"/>
    <x v="36"/>
    <x v="3"/>
  </r>
  <r>
    <s v="468-01-2051"/>
    <s v="B"/>
    <x v="2"/>
    <x v="1"/>
    <x v="1"/>
    <x v="4"/>
    <n v="62.08"/>
    <n v="7"/>
    <n v="21.728000000000002"/>
    <n v="456.28800000000001"/>
    <n v="434.56"/>
    <x v="43"/>
    <x v="190"/>
    <x v="0"/>
    <x v="0"/>
    <n v="413.8666666662528"/>
    <n v="4.761904762E-2"/>
    <n v="20.693333333747205"/>
    <x v="38"/>
    <x v="3"/>
  </r>
  <r>
    <s v="389-25-3394"/>
    <s v="C"/>
    <x v="1"/>
    <x v="1"/>
    <x v="1"/>
    <x v="1"/>
    <n v="11.81"/>
    <n v="5"/>
    <n v="2.9525000000000001"/>
    <n v="62.002499999999998"/>
    <n v="59.05"/>
    <x v="21"/>
    <x v="191"/>
    <x v="2"/>
    <x v="1"/>
    <n v="56.238095238038994"/>
    <n v="4.761904762E-2"/>
    <n v="2.8119047619610029"/>
    <x v="45"/>
    <x v="0"/>
  </r>
  <r>
    <s v="279-62-1445"/>
    <s v="C"/>
    <x v="1"/>
    <x v="0"/>
    <x v="0"/>
    <x v="5"/>
    <n v="12.54"/>
    <n v="1"/>
    <n v="0.627"/>
    <n v="13.167"/>
    <n v="12.54"/>
    <x v="81"/>
    <x v="192"/>
    <x v="0"/>
    <x v="1"/>
    <n v="11.942857142845199"/>
    <n v="4.761904762E-2"/>
    <n v="0.59714285715480031"/>
    <x v="13"/>
    <x v="2"/>
  </r>
  <r>
    <s v="213-72-6612"/>
    <s v="A"/>
    <x v="0"/>
    <x v="1"/>
    <x v="1"/>
    <x v="4"/>
    <n v="43.25"/>
    <n v="2"/>
    <n v="4.3250000000000002"/>
    <n v="90.825000000000003"/>
    <n v="86.5"/>
    <x v="80"/>
    <x v="193"/>
    <x v="0"/>
    <x v="1"/>
    <n v="82.380952380869999"/>
    <n v="4.761904762E-2"/>
    <n v="4.1190476191300007"/>
    <x v="56"/>
    <x v="3"/>
  </r>
  <r>
    <s v="746-68-6593"/>
    <s v="C"/>
    <x v="1"/>
    <x v="0"/>
    <x v="0"/>
    <x v="3"/>
    <n v="87.16"/>
    <n v="2"/>
    <n v="8.7159999999999993"/>
    <n v="183.036"/>
    <n v="174.32"/>
    <x v="83"/>
    <x v="194"/>
    <x v="0"/>
    <x v="2"/>
    <n v="166.01904761888159"/>
    <n v="4.761904762E-2"/>
    <n v="8.3009523811184067"/>
    <x v="58"/>
    <x v="0"/>
  </r>
  <r>
    <s v="836-82-5858"/>
    <s v="B"/>
    <x v="2"/>
    <x v="0"/>
    <x v="1"/>
    <x v="0"/>
    <n v="69.37"/>
    <n v="9"/>
    <n v="31.2165"/>
    <n v="655.54650000000004"/>
    <n v="624.33000000000004"/>
    <x v="53"/>
    <x v="195"/>
    <x v="2"/>
    <x v="0"/>
    <n v="594.59999999940544"/>
    <n v="4.761904762E-2"/>
    <n v="29.7300000005946"/>
    <x v="43"/>
    <x v="4"/>
  </r>
  <r>
    <s v="583-72-1480"/>
    <s v="C"/>
    <x v="1"/>
    <x v="0"/>
    <x v="1"/>
    <x v="1"/>
    <n v="37.06"/>
    <n v="4"/>
    <n v="7.4119999999999999"/>
    <n v="155.65199999999999"/>
    <n v="148.23999999999998"/>
    <x v="82"/>
    <x v="75"/>
    <x v="0"/>
    <x v="0"/>
    <n v="141.18095238081119"/>
    <n v="4.761904762E-2"/>
    <n v="7.0590476191887888"/>
    <x v="58"/>
    <x v="0"/>
  </r>
  <r>
    <s v="466-61-5506"/>
    <s v="B"/>
    <x v="2"/>
    <x v="0"/>
    <x v="0"/>
    <x v="1"/>
    <n v="90.7"/>
    <n v="6"/>
    <n v="27.21"/>
    <n v="571.41"/>
    <n v="544.19999999999993"/>
    <x v="84"/>
    <x v="196"/>
    <x v="1"/>
    <x v="1"/>
    <n v="518.28571428519592"/>
    <n v="4.761904762E-2"/>
    <n v="25.914285714804009"/>
    <x v="4"/>
    <x v="3"/>
  </r>
  <r>
    <s v="721-86-6247"/>
    <s v="A"/>
    <x v="0"/>
    <x v="1"/>
    <x v="0"/>
    <x v="2"/>
    <n v="63.42"/>
    <n v="8"/>
    <n v="25.367999999999999"/>
    <n v="532.72799999999995"/>
    <n v="507.35999999999996"/>
    <x v="16"/>
    <x v="197"/>
    <x v="0"/>
    <x v="0"/>
    <n v="483.19999999951676"/>
    <n v="4.761904762E-2"/>
    <n v="24.160000000483194"/>
    <x v="2"/>
    <x v="1"/>
  </r>
  <r>
    <s v="289-65-5721"/>
    <s v="B"/>
    <x v="2"/>
    <x v="1"/>
    <x v="0"/>
    <x v="5"/>
    <n v="81.37"/>
    <n v="2"/>
    <n v="8.1370000000000005"/>
    <n v="170.87700000000001"/>
    <n v="162.74"/>
    <x v="53"/>
    <x v="198"/>
    <x v="2"/>
    <x v="1"/>
    <n v="154.9904761903212"/>
    <n v="4.761904762E-2"/>
    <n v="7.7495238096788057"/>
    <x v="35"/>
    <x v="3"/>
  </r>
  <r>
    <s v="545-46-3100"/>
    <s v="B"/>
    <x v="2"/>
    <x v="0"/>
    <x v="0"/>
    <x v="1"/>
    <n v="10.59"/>
    <n v="3"/>
    <n v="1.5885"/>
    <n v="33.358499999999999"/>
    <n v="31.77"/>
    <x v="41"/>
    <x v="199"/>
    <x v="0"/>
    <x v="2"/>
    <n v="30.257142857112598"/>
    <n v="4.761904762E-2"/>
    <n v="1.5128571428874018"/>
    <x v="44"/>
    <x v="2"/>
  </r>
  <r>
    <s v="418-02-5978"/>
    <s v="B"/>
    <x v="2"/>
    <x v="1"/>
    <x v="0"/>
    <x v="0"/>
    <n v="84.09"/>
    <n v="9"/>
    <n v="37.840499999999999"/>
    <n v="794.65049999999997"/>
    <n v="756.81"/>
    <x v="48"/>
    <x v="200"/>
    <x v="1"/>
    <x v="1"/>
    <n v="720.77142857070771"/>
    <n v="4.761904762E-2"/>
    <n v="36.038571429292233"/>
    <x v="7"/>
    <x v="2"/>
  </r>
  <r>
    <s v="269-04-5750"/>
    <s v="B"/>
    <x v="2"/>
    <x v="0"/>
    <x v="1"/>
    <x v="5"/>
    <n v="73.819999999999993"/>
    <n v="4"/>
    <n v="14.763999999999999"/>
    <n v="310.04399999999998"/>
    <n v="295.27999999999997"/>
    <x v="81"/>
    <x v="201"/>
    <x v="2"/>
    <x v="1"/>
    <n v="281.21904761876635"/>
    <n v="4.761904762E-2"/>
    <n v="14.060952381233619"/>
    <x v="24"/>
    <x v="3"/>
  </r>
  <r>
    <s v="157-13-5295"/>
    <s v="A"/>
    <x v="0"/>
    <x v="0"/>
    <x v="1"/>
    <x v="0"/>
    <n v="51.94"/>
    <n v="10"/>
    <n v="25.97"/>
    <n v="545.37"/>
    <n v="519.4"/>
    <x v="11"/>
    <x v="202"/>
    <x v="2"/>
    <x v="0"/>
    <n v="494.66666666617198"/>
    <n v="4.761904762E-2"/>
    <n v="24.733333333828"/>
    <x v="35"/>
    <x v="3"/>
  </r>
  <r>
    <s v="645-78-8093"/>
    <s v="A"/>
    <x v="0"/>
    <x v="1"/>
    <x v="0"/>
    <x v="3"/>
    <n v="93.14"/>
    <n v="2"/>
    <n v="9.3140000000000001"/>
    <n v="195.59399999999999"/>
    <n v="186.28"/>
    <x v="40"/>
    <x v="203"/>
    <x v="2"/>
    <x v="0"/>
    <n v="177.40952380934641"/>
    <n v="4.761904762E-2"/>
    <n v="8.8704761906535907"/>
    <x v="5"/>
    <x v="4"/>
  </r>
  <r>
    <s v="211-30-9270"/>
    <s v="C"/>
    <x v="1"/>
    <x v="1"/>
    <x v="1"/>
    <x v="0"/>
    <n v="17.41"/>
    <n v="5"/>
    <n v="4.3525"/>
    <n v="91.402500000000003"/>
    <n v="87.05"/>
    <x v="26"/>
    <x v="204"/>
    <x v="0"/>
    <x v="2"/>
    <n v="82.904761904678992"/>
    <n v="4.761904762E-2"/>
    <n v="4.1452380953210053"/>
    <x v="49"/>
    <x v="4"/>
  </r>
  <r>
    <s v="755-12-3214"/>
    <s v="C"/>
    <x v="1"/>
    <x v="0"/>
    <x v="0"/>
    <x v="5"/>
    <n v="44.22"/>
    <n v="5"/>
    <n v="11.055"/>
    <n v="232.155"/>
    <n v="221.1"/>
    <x v="19"/>
    <x v="205"/>
    <x v="2"/>
    <x v="2"/>
    <n v="210.57142857121801"/>
    <n v="4.761904762E-2"/>
    <n v="10.528571428781987"/>
    <x v="17"/>
    <x v="2"/>
  </r>
  <r>
    <s v="346-84-3103"/>
    <s v="B"/>
    <x v="2"/>
    <x v="0"/>
    <x v="0"/>
    <x v="1"/>
    <n v="13.22"/>
    <n v="5"/>
    <n v="3.3050000000000002"/>
    <n v="69.405000000000001"/>
    <n v="66.099999999999994"/>
    <x v="22"/>
    <x v="206"/>
    <x v="2"/>
    <x v="1"/>
    <n v="62.952380952317995"/>
    <n v="4.761904762E-2"/>
    <n v="3.1476190476819994"/>
    <x v="42"/>
    <x v="4"/>
  </r>
  <r>
    <s v="478-06-7835"/>
    <s v="A"/>
    <x v="0"/>
    <x v="1"/>
    <x v="1"/>
    <x v="5"/>
    <n v="89.69"/>
    <n v="1"/>
    <n v="4.4844999999999997"/>
    <n v="94.174499999999995"/>
    <n v="89.69"/>
    <x v="83"/>
    <x v="207"/>
    <x v="1"/>
    <x v="0"/>
    <n v="85.419047618962196"/>
    <n v="4.761904762E-2"/>
    <n v="4.2709523810378016"/>
    <x v="49"/>
    <x v="4"/>
  </r>
  <r>
    <s v="540-11-4336"/>
    <s v="A"/>
    <x v="0"/>
    <x v="1"/>
    <x v="1"/>
    <x v="4"/>
    <n v="24.94"/>
    <n v="9"/>
    <n v="11.223000000000001"/>
    <n v="235.68299999999999"/>
    <n v="224.45999999999998"/>
    <x v="83"/>
    <x v="208"/>
    <x v="0"/>
    <x v="2"/>
    <n v="213.77142857121478"/>
    <n v="4.761904762E-2"/>
    <n v="10.688571428785195"/>
    <x v="32"/>
    <x v="3"/>
  </r>
  <r>
    <s v="448-81-5016"/>
    <s v="A"/>
    <x v="0"/>
    <x v="1"/>
    <x v="1"/>
    <x v="0"/>
    <n v="59.77"/>
    <n v="2"/>
    <n v="5.9770000000000003"/>
    <n v="125.517"/>
    <n v="119.53999999999999"/>
    <x v="16"/>
    <x v="209"/>
    <x v="0"/>
    <x v="2"/>
    <n v="113.84761904750519"/>
    <n v="4.761904762E-2"/>
    <n v="5.6923809524948012"/>
    <x v="6"/>
    <x v="3"/>
  </r>
  <r>
    <s v="142-72-4741"/>
    <s v="C"/>
    <x v="1"/>
    <x v="0"/>
    <x v="1"/>
    <x v="5"/>
    <n v="93.2"/>
    <n v="2"/>
    <n v="9.32"/>
    <n v="195.72"/>
    <n v="186.4"/>
    <x v="38"/>
    <x v="78"/>
    <x v="2"/>
    <x v="2"/>
    <n v="177.523809523632"/>
    <n v="4.761904762E-2"/>
    <n v="8.8761904763680093"/>
    <x v="22"/>
    <x v="3"/>
  </r>
  <r>
    <s v="217-58-1179"/>
    <s v="A"/>
    <x v="0"/>
    <x v="0"/>
    <x v="1"/>
    <x v="2"/>
    <n v="62.65"/>
    <n v="4"/>
    <n v="12.53"/>
    <n v="263.13"/>
    <n v="250.6"/>
    <x v="0"/>
    <x v="210"/>
    <x v="1"/>
    <x v="1"/>
    <n v="238.666666666428"/>
    <n v="4.761904762E-2"/>
    <n v="11.933333333571994"/>
    <x v="50"/>
    <x v="4"/>
  </r>
  <r>
    <s v="376-02-8238"/>
    <s v="B"/>
    <x v="2"/>
    <x v="1"/>
    <x v="1"/>
    <x v="2"/>
    <n v="93.87"/>
    <n v="8"/>
    <n v="37.548000000000002"/>
    <n v="788.50800000000004"/>
    <n v="750.96"/>
    <x v="30"/>
    <x v="211"/>
    <x v="2"/>
    <x v="2"/>
    <n v="715.19999999928484"/>
    <n v="4.761904762E-2"/>
    <n v="35.760000000715195"/>
    <x v="47"/>
    <x v="2"/>
  </r>
  <r>
    <s v="530-90-9855"/>
    <s v="A"/>
    <x v="0"/>
    <x v="0"/>
    <x v="1"/>
    <x v="2"/>
    <n v="47.59"/>
    <n v="8"/>
    <n v="19.036000000000001"/>
    <n v="399.75599999999997"/>
    <n v="380.71999999999997"/>
    <x v="17"/>
    <x v="212"/>
    <x v="0"/>
    <x v="1"/>
    <n v="362.59047619011358"/>
    <n v="4.761904762E-2"/>
    <n v="18.129523809886393"/>
    <x v="14"/>
    <x v="3"/>
  </r>
  <r>
    <s v="866-05-7563"/>
    <s v="B"/>
    <x v="2"/>
    <x v="0"/>
    <x v="0"/>
    <x v="1"/>
    <n v="81.400000000000006"/>
    <n v="3"/>
    <n v="12.21"/>
    <n v="256.41000000000003"/>
    <n v="244.20000000000002"/>
    <x v="57"/>
    <x v="213"/>
    <x v="2"/>
    <x v="1"/>
    <n v="232.57142857119601"/>
    <n v="4.761904762E-2"/>
    <n v="11.628571428804008"/>
    <x v="19"/>
    <x v="4"/>
  </r>
  <r>
    <s v="604-70-6476"/>
    <s v="A"/>
    <x v="0"/>
    <x v="0"/>
    <x v="1"/>
    <x v="5"/>
    <n v="17.940000000000001"/>
    <n v="5"/>
    <n v="4.4850000000000003"/>
    <n v="94.185000000000002"/>
    <n v="89.7"/>
    <x v="54"/>
    <x v="214"/>
    <x v="0"/>
    <x v="0"/>
    <n v="85.428571428486009"/>
    <n v="4.761904762E-2"/>
    <n v="4.2714285715139937"/>
    <x v="11"/>
    <x v="3"/>
  </r>
  <r>
    <s v="799-71-1548"/>
    <s v="A"/>
    <x v="0"/>
    <x v="0"/>
    <x v="1"/>
    <x v="1"/>
    <n v="77.72"/>
    <n v="4"/>
    <n v="15.544"/>
    <n v="326.42399999999998"/>
    <n v="310.88"/>
    <x v="27"/>
    <x v="215"/>
    <x v="0"/>
    <x v="2"/>
    <n v="296.07619047589441"/>
    <n v="4.761904762E-2"/>
    <n v="14.803809524105588"/>
    <x v="55"/>
    <x v="2"/>
  </r>
  <r>
    <s v="785-13-7708"/>
    <s v="B"/>
    <x v="2"/>
    <x v="1"/>
    <x v="1"/>
    <x v="4"/>
    <n v="73.06"/>
    <n v="7"/>
    <n v="25.571000000000002"/>
    <n v="536.99099999999999"/>
    <n v="511.41999999999996"/>
    <x v="78"/>
    <x v="216"/>
    <x v="2"/>
    <x v="2"/>
    <n v="487.06666666617957"/>
    <n v="4.761904762E-2"/>
    <n v="24.353333333820387"/>
    <x v="50"/>
    <x v="4"/>
  </r>
  <r>
    <s v="845-51-0542"/>
    <s v="B"/>
    <x v="2"/>
    <x v="0"/>
    <x v="1"/>
    <x v="4"/>
    <n v="46.55"/>
    <n v="9"/>
    <n v="20.947500000000002"/>
    <n v="439.89749999999998"/>
    <n v="418.95"/>
    <x v="30"/>
    <x v="217"/>
    <x v="0"/>
    <x v="0"/>
    <n v="398.99999999960096"/>
    <n v="4.761904762E-2"/>
    <n v="19.950000000399029"/>
    <x v="41"/>
    <x v="3"/>
  </r>
  <r>
    <s v="662-47-5456"/>
    <s v="C"/>
    <x v="1"/>
    <x v="0"/>
    <x v="1"/>
    <x v="5"/>
    <n v="35.19"/>
    <n v="10"/>
    <n v="17.594999999999999"/>
    <n v="369.495"/>
    <n v="351.9"/>
    <x v="85"/>
    <x v="216"/>
    <x v="2"/>
    <x v="2"/>
    <n v="335.14285714252196"/>
    <n v="4.761904762E-2"/>
    <n v="16.757142857478016"/>
    <x v="3"/>
    <x v="2"/>
  </r>
  <r>
    <s v="883-17-4236"/>
    <s v="C"/>
    <x v="1"/>
    <x v="1"/>
    <x v="0"/>
    <x v="3"/>
    <n v="14.39"/>
    <n v="2"/>
    <n v="1.4390000000000001"/>
    <n v="30.219000000000001"/>
    <n v="28.78"/>
    <x v="22"/>
    <x v="143"/>
    <x v="2"/>
    <x v="2"/>
    <n v="27.409523809496402"/>
    <n v="4.761904762E-2"/>
    <n v="1.3704761905035987"/>
    <x v="8"/>
    <x v="1"/>
  </r>
  <r>
    <s v="290-68-2984"/>
    <s v="A"/>
    <x v="0"/>
    <x v="1"/>
    <x v="1"/>
    <x v="2"/>
    <n v="23.75"/>
    <n v="4"/>
    <n v="4.75"/>
    <n v="99.75"/>
    <n v="95"/>
    <x v="32"/>
    <x v="218"/>
    <x v="1"/>
    <x v="1"/>
    <n v="90.476190476100001"/>
    <n v="4.761904762E-2"/>
    <n v="4.5238095238999989"/>
    <x v="53"/>
    <x v="3"/>
  </r>
  <r>
    <s v="704-11-6354"/>
    <s v="A"/>
    <x v="0"/>
    <x v="0"/>
    <x v="1"/>
    <x v="2"/>
    <n v="58.9"/>
    <n v="8"/>
    <n v="23.56"/>
    <n v="494.76"/>
    <n v="471.2"/>
    <x v="47"/>
    <x v="219"/>
    <x v="1"/>
    <x v="1"/>
    <n v="448.76190476145598"/>
    <n v="4.761904762E-2"/>
    <n v="22.438095238544008"/>
    <x v="60"/>
    <x v="2"/>
  </r>
  <r>
    <s v="110-48-7033"/>
    <s v="B"/>
    <x v="2"/>
    <x v="0"/>
    <x v="1"/>
    <x v="5"/>
    <n v="32.619999999999997"/>
    <n v="4"/>
    <n v="6.524"/>
    <n v="137.00399999999999"/>
    <n v="130.47999999999999"/>
    <x v="71"/>
    <x v="146"/>
    <x v="0"/>
    <x v="1"/>
    <n v="124.26666666654239"/>
    <n v="4.761904762E-2"/>
    <n v="6.213333333457598"/>
    <x v="54"/>
    <x v="0"/>
  </r>
  <r>
    <s v="366-93-0948"/>
    <s v="A"/>
    <x v="0"/>
    <x v="0"/>
    <x v="1"/>
    <x v="1"/>
    <n v="66.349999999999994"/>
    <n v="1"/>
    <n v="3.3174999999999999"/>
    <n v="69.667500000000004"/>
    <n v="66.350000000000009"/>
    <x v="82"/>
    <x v="220"/>
    <x v="1"/>
    <x v="2"/>
    <n v="63.190476190413008"/>
    <n v="4.761904762E-2"/>
    <n v="3.1595238095870002"/>
    <x v="58"/>
    <x v="0"/>
  </r>
  <r>
    <s v="729-09-9681"/>
    <s v="A"/>
    <x v="0"/>
    <x v="0"/>
    <x v="1"/>
    <x v="2"/>
    <n v="25.91"/>
    <n v="6"/>
    <n v="7.7729999999999997"/>
    <n v="163.233"/>
    <n v="155.46"/>
    <x v="63"/>
    <x v="91"/>
    <x v="1"/>
    <x v="0"/>
    <n v="148.0571428569948"/>
    <n v="4.761904762E-2"/>
    <n v="7.4028571430052068"/>
    <x v="44"/>
    <x v="2"/>
  </r>
  <r>
    <s v="151-16-1484"/>
    <s v="A"/>
    <x v="0"/>
    <x v="0"/>
    <x v="1"/>
    <x v="1"/>
    <n v="32.25"/>
    <n v="4"/>
    <n v="6.45"/>
    <n v="135.44999999999999"/>
    <n v="129"/>
    <x v="77"/>
    <x v="192"/>
    <x v="0"/>
    <x v="0"/>
    <n v="122.85714285701999"/>
    <n v="4.761904762E-2"/>
    <n v="6.1428571429800058"/>
    <x v="35"/>
    <x v="3"/>
  </r>
  <r>
    <s v="380-94-4661"/>
    <s v="C"/>
    <x v="1"/>
    <x v="0"/>
    <x v="1"/>
    <x v="1"/>
    <n v="65.94"/>
    <n v="4"/>
    <n v="13.188000000000001"/>
    <n v="276.94799999999998"/>
    <n v="263.76"/>
    <x v="13"/>
    <x v="137"/>
    <x v="0"/>
    <x v="2"/>
    <n v="251.1999999997488"/>
    <n v="4.761904762E-2"/>
    <n v="12.560000000251193"/>
    <x v="16"/>
    <x v="3"/>
  </r>
  <r>
    <s v="850-41-9669"/>
    <s v="A"/>
    <x v="0"/>
    <x v="1"/>
    <x v="0"/>
    <x v="1"/>
    <n v="75.06"/>
    <n v="9"/>
    <n v="33.777000000000001"/>
    <n v="709.31700000000001"/>
    <n v="675.54"/>
    <x v="35"/>
    <x v="221"/>
    <x v="0"/>
    <x v="0"/>
    <n v="643.37142857078516"/>
    <n v="4.761904762E-2"/>
    <n v="32.168571429214808"/>
    <x v="56"/>
    <x v="3"/>
  </r>
  <r>
    <s v="821-07-3596"/>
    <s v="C"/>
    <x v="1"/>
    <x v="1"/>
    <x v="0"/>
    <x v="5"/>
    <n v="16.45"/>
    <n v="4"/>
    <n v="3.29"/>
    <n v="69.09"/>
    <n v="65.8"/>
    <x v="37"/>
    <x v="222"/>
    <x v="0"/>
    <x v="0"/>
    <n v="62.666666666603994"/>
    <n v="4.761904762E-2"/>
    <n v="3.1333333333960027"/>
    <x v="32"/>
    <x v="3"/>
  </r>
  <r>
    <s v="655-85-5130"/>
    <s v="B"/>
    <x v="2"/>
    <x v="0"/>
    <x v="0"/>
    <x v="5"/>
    <n v="38.299999999999997"/>
    <n v="4"/>
    <n v="7.66"/>
    <n v="160.86000000000001"/>
    <n v="153.20000000000002"/>
    <x v="45"/>
    <x v="223"/>
    <x v="2"/>
    <x v="1"/>
    <n v="145.90476190461601"/>
    <n v="4.761904762E-2"/>
    <n v="7.2952380953840077"/>
    <x v="14"/>
    <x v="3"/>
  </r>
  <r>
    <s v="447-15-7839"/>
    <s v="A"/>
    <x v="0"/>
    <x v="0"/>
    <x v="0"/>
    <x v="3"/>
    <n v="22.24"/>
    <n v="10"/>
    <n v="11.12"/>
    <n v="233.52"/>
    <n v="222.4"/>
    <x v="57"/>
    <x v="224"/>
    <x v="1"/>
    <x v="1"/>
    <n v="211.809523809312"/>
    <n v="4.761904762E-2"/>
    <n v="10.590476190688008"/>
    <x v="50"/>
    <x v="4"/>
  </r>
  <r>
    <s v="154-74-7179"/>
    <s v="B"/>
    <x v="2"/>
    <x v="1"/>
    <x v="1"/>
    <x v="3"/>
    <n v="54.45"/>
    <n v="1"/>
    <n v="2.7225000000000001"/>
    <n v="57.172499999999999"/>
    <n v="54.45"/>
    <x v="84"/>
    <x v="225"/>
    <x v="2"/>
    <x v="0"/>
    <n v="51.857142857091006"/>
    <n v="4.761904762E-2"/>
    <n v="2.592857142908997"/>
    <x v="30"/>
    <x v="1"/>
  </r>
  <r>
    <s v="253-12-6086"/>
    <s v="A"/>
    <x v="0"/>
    <x v="0"/>
    <x v="0"/>
    <x v="3"/>
    <n v="98.4"/>
    <n v="7"/>
    <n v="34.44"/>
    <n v="723.24"/>
    <n v="688.8"/>
    <x v="41"/>
    <x v="31"/>
    <x v="0"/>
    <x v="2"/>
    <n v="655.99999999934391"/>
    <n v="4.761904762E-2"/>
    <n v="32.800000000656041"/>
    <x v="44"/>
    <x v="2"/>
  </r>
  <r>
    <s v="808-65-0703"/>
    <s v="C"/>
    <x v="1"/>
    <x v="1"/>
    <x v="1"/>
    <x v="2"/>
    <n v="35.47"/>
    <n v="4"/>
    <n v="7.0940000000000003"/>
    <n v="148.97399999999999"/>
    <n v="141.88"/>
    <x v="86"/>
    <x v="226"/>
    <x v="2"/>
    <x v="2"/>
    <n v="135.1238095236744"/>
    <n v="4.761904762E-2"/>
    <n v="6.7561904763255995"/>
    <x v="16"/>
    <x v="3"/>
  </r>
  <r>
    <s v="571-94-0759"/>
    <s v="B"/>
    <x v="2"/>
    <x v="0"/>
    <x v="0"/>
    <x v="4"/>
    <n v="74.599999999999994"/>
    <n v="10"/>
    <n v="37.299999999999997"/>
    <n v="783.3"/>
    <n v="746"/>
    <x v="66"/>
    <x v="227"/>
    <x v="2"/>
    <x v="1"/>
    <n v="710.47619047548005"/>
    <n v="4.761904762E-2"/>
    <n v="35.523809524519947"/>
    <x v="33"/>
    <x v="0"/>
  </r>
  <r>
    <s v="144-51-6085"/>
    <s v="A"/>
    <x v="0"/>
    <x v="0"/>
    <x v="1"/>
    <x v="2"/>
    <n v="70.739999999999995"/>
    <n v="4"/>
    <n v="14.148"/>
    <n v="297.108"/>
    <n v="282.95999999999998"/>
    <x v="0"/>
    <x v="228"/>
    <x v="0"/>
    <x v="2"/>
    <n v="269.48571428544477"/>
    <n v="4.761904762E-2"/>
    <n v="13.474285714555208"/>
    <x v="18"/>
    <x v="4"/>
  </r>
  <r>
    <s v="731-14-2199"/>
    <s v="A"/>
    <x v="0"/>
    <x v="0"/>
    <x v="0"/>
    <x v="2"/>
    <n v="35.54"/>
    <n v="10"/>
    <n v="17.77"/>
    <n v="373.17"/>
    <n v="355.40000000000003"/>
    <x v="72"/>
    <x v="229"/>
    <x v="0"/>
    <x v="0"/>
    <n v="338.47619047585204"/>
    <n v="4.761904762E-2"/>
    <n v="16.923809524147998"/>
    <x v="27"/>
    <x v="1"/>
  </r>
  <r>
    <s v="783-09-1637"/>
    <s v="B"/>
    <x v="2"/>
    <x v="1"/>
    <x v="0"/>
    <x v="3"/>
    <n v="67.430000000000007"/>
    <n v="5"/>
    <n v="16.857500000000002"/>
    <n v="354.00749999999999"/>
    <n v="337.15"/>
    <x v="43"/>
    <x v="230"/>
    <x v="2"/>
    <x v="0"/>
    <n v="321.09523809491697"/>
    <n v="4.761904762E-2"/>
    <n v="16.054761905083012"/>
    <x v="31"/>
    <x v="3"/>
  </r>
  <r>
    <s v="687-15-1097"/>
    <s v="C"/>
    <x v="1"/>
    <x v="0"/>
    <x v="0"/>
    <x v="0"/>
    <n v="21.12"/>
    <n v="2"/>
    <n v="2.1120000000000001"/>
    <n v="44.351999999999997"/>
    <n v="42.239999999999995"/>
    <x v="75"/>
    <x v="151"/>
    <x v="2"/>
    <x v="1"/>
    <n v="40.228571428531197"/>
    <n v="4.761904762E-2"/>
    <n v="2.0114285714687981"/>
    <x v="58"/>
    <x v="0"/>
  </r>
  <r>
    <s v="126-54-1082"/>
    <s v="A"/>
    <x v="0"/>
    <x v="0"/>
    <x v="0"/>
    <x v="2"/>
    <n v="21.54"/>
    <n v="9"/>
    <n v="9.6929999999999996"/>
    <n v="203.553"/>
    <n v="193.85999999999999"/>
    <x v="27"/>
    <x v="231"/>
    <x v="1"/>
    <x v="2"/>
    <n v="184.62857142838678"/>
    <n v="4.761904762E-2"/>
    <n v="9.2314285716132076"/>
    <x v="55"/>
    <x v="2"/>
  </r>
  <r>
    <s v="633-91-1052"/>
    <s v="A"/>
    <x v="0"/>
    <x v="1"/>
    <x v="0"/>
    <x v="2"/>
    <n v="12.03"/>
    <n v="2"/>
    <n v="1.2030000000000001"/>
    <n v="25.263000000000002"/>
    <n v="24.060000000000002"/>
    <x v="3"/>
    <x v="232"/>
    <x v="0"/>
    <x v="1"/>
    <n v="22.914285714262803"/>
    <n v="4.761904762E-2"/>
    <n v="1.1457142857371991"/>
    <x v="20"/>
    <x v="3"/>
  </r>
  <r>
    <s v="477-24-6490"/>
    <s v="B"/>
    <x v="2"/>
    <x v="1"/>
    <x v="0"/>
    <x v="0"/>
    <n v="99.71"/>
    <n v="6"/>
    <n v="29.913"/>
    <n v="628.173"/>
    <n v="598.26"/>
    <x v="84"/>
    <x v="233"/>
    <x v="0"/>
    <x v="0"/>
    <n v="569.7714285708588"/>
    <n v="4.761904762E-2"/>
    <n v="28.488571429141189"/>
    <x v="30"/>
    <x v="1"/>
  </r>
  <r>
    <s v="566-19-5475"/>
    <s v="B"/>
    <x v="2"/>
    <x v="1"/>
    <x v="1"/>
    <x v="5"/>
    <n v="47.97"/>
    <n v="7"/>
    <n v="16.7895"/>
    <n v="352.5795"/>
    <n v="335.79"/>
    <x v="27"/>
    <x v="234"/>
    <x v="2"/>
    <x v="1"/>
    <n v="319.79999999968021"/>
    <n v="4.761904762E-2"/>
    <n v="15.99000000031981"/>
    <x v="56"/>
    <x v="3"/>
  </r>
  <r>
    <s v="526-86-8552"/>
    <s v="C"/>
    <x v="1"/>
    <x v="0"/>
    <x v="0"/>
    <x v="2"/>
    <n v="21.82"/>
    <n v="10"/>
    <n v="10.91"/>
    <n v="229.11"/>
    <n v="218.20000000000002"/>
    <x v="27"/>
    <x v="24"/>
    <x v="2"/>
    <x v="1"/>
    <n v="207.809523809316"/>
    <n v="4.761904762E-2"/>
    <n v="10.390476190684012"/>
    <x v="12"/>
    <x v="1"/>
  </r>
  <r>
    <s v="376-56-3573"/>
    <s v="C"/>
    <x v="1"/>
    <x v="1"/>
    <x v="0"/>
    <x v="5"/>
    <n v="95.42"/>
    <n v="4"/>
    <n v="19.084"/>
    <n v="400.76400000000001"/>
    <n v="381.68"/>
    <x v="30"/>
    <x v="2"/>
    <x v="0"/>
    <x v="0"/>
    <n v="363.50476190439838"/>
    <n v="4.761904762E-2"/>
    <n v="18.175238095601628"/>
    <x v="41"/>
    <x v="3"/>
  </r>
  <r>
    <s v="537-72-0426"/>
    <s v="C"/>
    <x v="1"/>
    <x v="0"/>
    <x v="1"/>
    <x v="5"/>
    <n v="70.989999999999995"/>
    <n v="10"/>
    <n v="35.494999999999997"/>
    <n v="745.39499999999998"/>
    <n v="709.9"/>
    <x v="80"/>
    <x v="235"/>
    <x v="0"/>
    <x v="1"/>
    <n v="676.09523809456198"/>
    <n v="4.761904762E-2"/>
    <n v="33.804761905437999"/>
    <x v="14"/>
    <x v="3"/>
  </r>
  <r>
    <s v="828-61-5674"/>
    <s v="A"/>
    <x v="0"/>
    <x v="0"/>
    <x v="1"/>
    <x v="3"/>
    <n v="44.02"/>
    <n v="10"/>
    <n v="22.01"/>
    <n v="462.21"/>
    <n v="440.2"/>
    <x v="80"/>
    <x v="129"/>
    <x v="2"/>
    <x v="2"/>
    <n v="419.23809523767596"/>
    <n v="4.761904762E-2"/>
    <n v="20.961904762324025"/>
    <x v="1"/>
    <x v="0"/>
  </r>
  <r>
    <s v="136-08-6195"/>
    <s v="A"/>
    <x v="0"/>
    <x v="1"/>
    <x v="0"/>
    <x v="2"/>
    <n v="69.959999999999994"/>
    <n v="8"/>
    <n v="27.984000000000002"/>
    <n v="587.66399999999999"/>
    <n v="559.67999999999995"/>
    <x v="42"/>
    <x v="154"/>
    <x v="2"/>
    <x v="2"/>
    <n v="533.02857142803839"/>
    <n v="4.761904762E-2"/>
    <n v="26.65142857196156"/>
    <x v="41"/>
    <x v="3"/>
  </r>
  <r>
    <s v="523-38-0215"/>
    <s v="C"/>
    <x v="1"/>
    <x v="1"/>
    <x v="1"/>
    <x v="2"/>
    <n v="37"/>
    <n v="1"/>
    <n v="1.85"/>
    <n v="38.85"/>
    <n v="37"/>
    <x v="43"/>
    <x v="236"/>
    <x v="0"/>
    <x v="2"/>
    <n v="35.238095238059998"/>
    <n v="4.761904762E-2"/>
    <n v="1.7619047619400021"/>
    <x v="30"/>
    <x v="1"/>
  </r>
  <r>
    <s v="490-29-1201"/>
    <s v="A"/>
    <x v="0"/>
    <x v="1"/>
    <x v="0"/>
    <x v="3"/>
    <n v="15.34"/>
    <n v="1"/>
    <n v="0.76700000000000002"/>
    <n v="16.106999999999999"/>
    <n v="15.34"/>
    <x v="47"/>
    <x v="237"/>
    <x v="1"/>
    <x v="1"/>
    <n v="14.6095238095092"/>
    <n v="4.761904762E-2"/>
    <n v="0.73047619049079948"/>
    <x v="35"/>
    <x v="3"/>
  </r>
  <r>
    <s v="667-92-0055"/>
    <s v="A"/>
    <x v="0"/>
    <x v="0"/>
    <x v="1"/>
    <x v="0"/>
    <n v="99.83"/>
    <n v="6"/>
    <n v="29.949000000000002"/>
    <n v="628.92899999999997"/>
    <n v="598.98"/>
    <x v="31"/>
    <x v="238"/>
    <x v="0"/>
    <x v="0"/>
    <n v="570.45714285657243"/>
    <n v="4.761904762E-2"/>
    <n v="28.522857143427586"/>
    <x v="23"/>
    <x v="2"/>
  </r>
  <r>
    <s v="565-17-3836"/>
    <s v="A"/>
    <x v="0"/>
    <x v="0"/>
    <x v="0"/>
    <x v="0"/>
    <n v="47.67"/>
    <n v="4"/>
    <n v="9.5340000000000007"/>
    <n v="200.214"/>
    <n v="190.68"/>
    <x v="41"/>
    <x v="239"/>
    <x v="0"/>
    <x v="1"/>
    <n v="181.59999999981841"/>
    <n v="4.761904762E-2"/>
    <n v="9.0800000001815988"/>
    <x v="0"/>
    <x v="0"/>
  </r>
  <r>
    <s v="498-41-1961"/>
    <s v="B"/>
    <x v="2"/>
    <x v="1"/>
    <x v="1"/>
    <x v="0"/>
    <n v="66.680000000000007"/>
    <n v="5"/>
    <n v="16.670000000000002"/>
    <n v="350.07"/>
    <n v="333.4"/>
    <x v="9"/>
    <x v="240"/>
    <x v="2"/>
    <x v="1"/>
    <n v="317.52380952349199"/>
    <n v="4.761904762E-2"/>
    <n v="15.876190476507986"/>
    <x v="29"/>
    <x v="1"/>
  </r>
  <r>
    <s v="593-95-4461"/>
    <s v="C"/>
    <x v="1"/>
    <x v="0"/>
    <x v="1"/>
    <x v="2"/>
    <n v="74.86"/>
    <n v="1"/>
    <n v="3.7429999999999999"/>
    <n v="78.602999999999994"/>
    <n v="74.86"/>
    <x v="62"/>
    <x v="32"/>
    <x v="0"/>
    <x v="1"/>
    <n v="71.295238095166795"/>
    <n v="4.761904762E-2"/>
    <n v="3.5647619048332047"/>
    <x v="16"/>
    <x v="3"/>
  </r>
  <r>
    <s v="226-71-3580"/>
    <s v="C"/>
    <x v="1"/>
    <x v="1"/>
    <x v="0"/>
    <x v="3"/>
    <n v="23.75"/>
    <n v="9"/>
    <n v="10.6875"/>
    <n v="224.4375"/>
    <n v="213.75"/>
    <x v="82"/>
    <x v="110"/>
    <x v="0"/>
    <x v="1"/>
    <n v="203.571428571225"/>
    <n v="4.761904762E-2"/>
    <n v="10.178571428775001"/>
    <x v="33"/>
    <x v="0"/>
  </r>
  <r>
    <s v="283-79-9594"/>
    <s v="B"/>
    <x v="2"/>
    <x v="1"/>
    <x v="0"/>
    <x v="4"/>
    <n v="48.51"/>
    <n v="7"/>
    <n v="16.9785"/>
    <n v="356.54849999999999"/>
    <n v="339.57"/>
    <x v="25"/>
    <x v="241"/>
    <x v="0"/>
    <x v="2"/>
    <n v="323.3999999996766"/>
    <n v="4.761904762E-2"/>
    <n v="16.170000000323398"/>
    <x v="53"/>
    <x v="3"/>
  </r>
  <r>
    <s v="430-60-3493"/>
    <s v="A"/>
    <x v="0"/>
    <x v="0"/>
    <x v="0"/>
    <x v="2"/>
    <n v="94.88"/>
    <n v="7"/>
    <n v="33.207999999999998"/>
    <n v="697.36800000000005"/>
    <n v="664.16000000000008"/>
    <x v="36"/>
    <x v="242"/>
    <x v="0"/>
    <x v="1"/>
    <n v="632.53333333270086"/>
    <n v="4.761904762E-2"/>
    <n v="31.626666667299219"/>
    <x v="50"/>
    <x v="4"/>
  </r>
  <r>
    <s v="139-20-0155"/>
    <s v="B"/>
    <x v="2"/>
    <x v="0"/>
    <x v="1"/>
    <x v="1"/>
    <n v="40.299999999999997"/>
    <n v="10"/>
    <n v="20.149999999999999"/>
    <n v="423.15"/>
    <n v="403"/>
    <x v="46"/>
    <x v="243"/>
    <x v="2"/>
    <x v="2"/>
    <n v="383.80952380913999"/>
    <n v="4.761904762E-2"/>
    <n v="19.190476190860011"/>
    <x v="27"/>
    <x v="1"/>
  </r>
  <r>
    <s v="558-80-4082"/>
    <s v="C"/>
    <x v="1"/>
    <x v="1"/>
    <x v="1"/>
    <x v="1"/>
    <n v="27.85"/>
    <n v="7"/>
    <n v="9.7475000000000005"/>
    <n v="204.69749999999999"/>
    <n v="194.95"/>
    <x v="86"/>
    <x v="244"/>
    <x v="2"/>
    <x v="0"/>
    <n v="185.66666666648098"/>
    <n v="4.761904762E-2"/>
    <n v="9.2833333335190105"/>
    <x v="22"/>
    <x v="3"/>
  </r>
  <r>
    <s v="278-97-7759"/>
    <s v="A"/>
    <x v="0"/>
    <x v="0"/>
    <x v="0"/>
    <x v="1"/>
    <n v="62.48"/>
    <n v="1"/>
    <n v="3.1240000000000001"/>
    <n v="65.603999999999999"/>
    <n v="62.48"/>
    <x v="67"/>
    <x v="245"/>
    <x v="2"/>
    <x v="1"/>
    <n v="59.504761904702399"/>
    <n v="4.761904762E-2"/>
    <n v="2.9752380952975983"/>
    <x v="28"/>
    <x v="4"/>
  </r>
  <r>
    <s v="316-68-6352"/>
    <s v="A"/>
    <x v="0"/>
    <x v="0"/>
    <x v="0"/>
    <x v="4"/>
    <n v="36.36"/>
    <n v="2"/>
    <n v="3.6360000000000001"/>
    <n v="76.355999999999995"/>
    <n v="72.72"/>
    <x v="18"/>
    <x v="158"/>
    <x v="1"/>
    <x v="1"/>
    <n v="69.257142857073603"/>
    <n v="4.761904762E-2"/>
    <n v="3.4628571429263957"/>
    <x v="12"/>
    <x v="1"/>
  </r>
  <r>
    <s v="585-03-5943"/>
    <s v="B"/>
    <x v="2"/>
    <x v="1"/>
    <x v="1"/>
    <x v="0"/>
    <n v="18.11"/>
    <n v="10"/>
    <n v="9.0549999999999997"/>
    <n v="190.155"/>
    <n v="181.1"/>
    <x v="45"/>
    <x v="246"/>
    <x v="1"/>
    <x v="0"/>
    <n v="172.47619047601799"/>
    <n v="4.761904762E-2"/>
    <n v="8.6238095239820041"/>
    <x v="9"/>
    <x v="3"/>
  </r>
  <r>
    <s v="211-05-0490"/>
    <s v="C"/>
    <x v="1"/>
    <x v="0"/>
    <x v="0"/>
    <x v="1"/>
    <n v="51.92"/>
    <n v="5"/>
    <n v="12.98"/>
    <n v="272.58"/>
    <n v="259.59999999999997"/>
    <x v="2"/>
    <x v="247"/>
    <x v="0"/>
    <x v="1"/>
    <n v="247.23809523784797"/>
    <n v="4.761904762E-2"/>
    <n v="12.361904762151994"/>
    <x v="26"/>
    <x v="1"/>
  </r>
  <r>
    <s v="727-75-6477"/>
    <s v="C"/>
    <x v="1"/>
    <x v="1"/>
    <x v="1"/>
    <x v="1"/>
    <n v="28.84"/>
    <n v="4"/>
    <n v="5.7679999999999998"/>
    <n v="121.128"/>
    <n v="115.36"/>
    <x v="14"/>
    <x v="248"/>
    <x v="0"/>
    <x v="1"/>
    <n v="109.8666666665568"/>
    <n v="4.761904762E-2"/>
    <n v="5.4933333334432035"/>
    <x v="41"/>
    <x v="3"/>
  </r>
  <r>
    <s v="744-02-5987"/>
    <s v="A"/>
    <x v="0"/>
    <x v="0"/>
    <x v="1"/>
    <x v="2"/>
    <n v="78.38"/>
    <n v="6"/>
    <n v="23.513999999999999"/>
    <n v="493.79399999999998"/>
    <n v="470.28"/>
    <x v="8"/>
    <x v="249"/>
    <x v="0"/>
    <x v="0"/>
    <n v="447.88571428526637"/>
    <n v="4.761904762E-2"/>
    <n v="22.394285714733599"/>
    <x v="6"/>
    <x v="3"/>
  </r>
  <r>
    <s v="307-83-9164"/>
    <s v="A"/>
    <x v="0"/>
    <x v="0"/>
    <x v="1"/>
    <x v="2"/>
    <n v="60.01"/>
    <n v="4"/>
    <n v="12.002000000000001"/>
    <n v="252.042"/>
    <n v="240.04"/>
    <x v="25"/>
    <x v="250"/>
    <x v="0"/>
    <x v="1"/>
    <n v="228.60952380929518"/>
    <n v="4.761904762E-2"/>
    <n v="11.430476190704809"/>
    <x v="10"/>
    <x v="4"/>
  </r>
  <r>
    <s v="779-06-0012"/>
    <s v="C"/>
    <x v="1"/>
    <x v="0"/>
    <x v="0"/>
    <x v="2"/>
    <n v="88.61"/>
    <n v="1"/>
    <n v="4.4305000000000003"/>
    <n v="93.040499999999994"/>
    <n v="88.61"/>
    <x v="64"/>
    <x v="251"/>
    <x v="1"/>
    <x v="1"/>
    <n v="84.390476190391794"/>
    <n v="4.761904762E-2"/>
    <n v="4.2195238096082051"/>
    <x v="25"/>
    <x v="1"/>
  </r>
  <r>
    <s v="446-47-6729"/>
    <s v="C"/>
    <x v="1"/>
    <x v="1"/>
    <x v="1"/>
    <x v="5"/>
    <n v="99.82"/>
    <n v="2"/>
    <n v="9.9819999999999993"/>
    <n v="209.62200000000001"/>
    <n v="199.64000000000001"/>
    <x v="56"/>
    <x v="203"/>
    <x v="2"/>
    <x v="2"/>
    <n v="190.13333333314321"/>
    <n v="4.761904762E-2"/>
    <n v="9.5066666668568018"/>
    <x v="24"/>
    <x v="3"/>
  </r>
  <r>
    <s v="573-10-3877"/>
    <s v="B"/>
    <x v="2"/>
    <x v="0"/>
    <x v="1"/>
    <x v="0"/>
    <n v="39.01"/>
    <n v="1"/>
    <n v="1.9504999999999999"/>
    <n v="40.960500000000003"/>
    <n v="39.010000000000005"/>
    <x v="41"/>
    <x v="252"/>
    <x v="0"/>
    <x v="2"/>
    <n v="37.152380952343805"/>
    <n v="4.761904762E-2"/>
    <n v="1.8576190476562005"/>
    <x v="28"/>
    <x v="4"/>
  </r>
  <r>
    <s v="735-06-4124"/>
    <s v="C"/>
    <x v="1"/>
    <x v="1"/>
    <x v="1"/>
    <x v="4"/>
    <n v="48.61"/>
    <n v="1"/>
    <n v="2.4304999999999999"/>
    <n v="51.040500000000002"/>
    <n v="48.61"/>
    <x v="6"/>
    <x v="26"/>
    <x v="0"/>
    <x v="1"/>
    <n v="46.295238095191799"/>
    <n v="4.761904762E-2"/>
    <n v="2.3147619048082007"/>
    <x v="18"/>
    <x v="4"/>
  </r>
  <r>
    <s v="439-54-7422"/>
    <s v="A"/>
    <x v="0"/>
    <x v="1"/>
    <x v="0"/>
    <x v="1"/>
    <n v="51.19"/>
    <n v="4"/>
    <n v="10.238"/>
    <n v="214.99799999999999"/>
    <n v="204.76"/>
    <x v="79"/>
    <x v="8"/>
    <x v="2"/>
    <x v="2"/>
    <n v="195.00952380932878"/>
    <n v="4.761904762E-2"/>
    <n v="9.7504761906712076"/>
    <x v="28"/>
    <x v="4"/>
  </r>
  <r>
    <s v="396-90-2219"/>
    <s v="B"/>
    <x v="2"/>
    <x v="1"/>
    <x v="0"/>
    <x v="1"/>
    <n v="14.96"/>
    <n v="8"/>
    <n v="5.984"/>
    <n v="125.664"/>
    <n v="119.68"/>
    <x v="55"/>
    <x v="107"/>
    <x v="0"/>
    <x v="1"/>
    <n v="113.9809523808384"/>
    <n v="4.761904762E-2"/>
    <n v="5.699047619161604"/>
    <x v="17"/>
    <x v="2"/>
  </r>
  <r>
    <s v="411-77-0180"/>
    <s v="A"/>
    <x v="0"/>
    <x v="0"/>
    <x v="1"/>
    <x v="1"/>
    <n v="72.2"/>
    <n v="7"/>
    <n v="25.27"/>
    <n v="530.66999999999996"/>
    <n v="505.4"/>
    <x v="58"/>
    <x v="253"/>
    <x v="2"/>
    <x v="0"/>
    <n v="481.33333333285196"/>
    <n v="4.761904762E-2"/>
    <n v="24.066666667148013"/>
    <x v="42"/>
    <x v="4"/>
  </r>
  <r>
    <s v="286-01-5402"/>
    <s v="A"/>
    <x v="0"/>
    <x v="1"/>
    <x v="0"/>
    <x v="3"/>
    <n v="40.229999999999997"/>
    <n v="7"/>
    <n v="14.080500000000001"/>
    <n v="295.69049999999999"/>
    <n v="281.61"/>
    <x v="73"/>
    <x v="93"/>
    <x v="0"/>
    <x v="1"/>
    <n v="268.1999999997318"/>
    <n v="4.761904762E-2"/>
    <n v="13.410000000268212"/>
    <x v="1"/>
    <x v="0"/>
  </r>
  <r>
    <s v="803-17-8013"/>
    <s v="A"/>
    <x v="0"/>
    <x v="0"/>
    <x v="0"/>
    <x v="2"/>
    <n v="88.79"/>
    <n v="8"/>
    <n v="35.515999999999998"/>
    <n v="745.83600000000001"/>
    <n v="710.32"/>
    <x v="21"/>
    <x v="254"/>
    <x v="2"/>
    <x v="1"/>
    <n v="676.49523809456161"/>
    <n v="4.761904762E-2"/>
    <n v="33.824761905438436"/>
    <x v="5"/>
    <x v="4"/>
  </r>
  <r>
    <s v="512-98-1403"/>
    <s v="A"/>
    <x v="0"/>
    <x v="0"/>
    <x v="0"/>
    <x v="1"/>
    <n v="26.48"/>
    <n v="3"/>
    <n v="3.972"/>
    <n v="83.412000000000006"/>
    <n v="79.440000000000012"/>
    <x v="76"/>
    <x v="21"/>
    <x v="1"/>
    <x v="0"/>
    <n v="75.657142857067214"/>
    <n v="4.761904762E-2"/>
    <n v="3.782857142932798"/>
    <x v="28"/>
    <x v="4"/>
  </r>
  <r>
    <s v="848-42-2560"/>
    <s v="A"/>
    <x v="0"/>
    <x v="1"/>
    <x v="0"/>
    <x v="5"/>
    <n v="81.91"/>
    <n v="2"/>
    <n v="8.1910000000000007"/>
    <n v="172.011"/>
    <n v="163.82"/>
    <x v="19"/>
    <x v="255"/>
    <x v="2"/>
    <x v="1"/>
    <n v="156.01904761889159"/>
    <n v="4.761904762E-2"/>
    <n v="7.8009523811084023"/>
    <x v="52"/>
    <x v="1"/>
  </r>
  <r>
    <s v="532-59-7201"/>
    <s v="B"/>
    <x v="2"/>
    <x v="0"/>
    <x v="1"/>
    <x v="3"/>
    <n v="79.930000000000007"/>
    <n v="6"/>
    <n v="23.978999999999999"/>
    <n v="503.55900000000003"/>
    <n v="479.58000000000004"/>
    <x v="82"/>
    <x v="214"/>
    <x v="0"/>
    <x v="1"/>
    <n v="456.74285714240045"/>
    <n v="4.761904762E-2"/>
    <n v="22.837142857599588"/>
    <x v="46"/>
    <x v="3"/>
  </r>
  <r>
    <s v="181-94-6432"/>
    <s v="C"/>
    <x v="1"/>
    <x v="0"/>
    <x v="1"/>
    <x v="5"/>
    <n v="69.33"/>
    <n v="2"/>
    <n v="6.9329999999999998"/>
    <n v="145.59299999999999"/>
    <n v="138.66"/>
    <x v="63"/>
    <x v="256"/>
    <x v="2"/>
    <x v="0"/>
    <n v="132.0571428570108"/>
    <n v="4.761904762E-2"/>
    <n v="6.602857142989194"/>
    <x v="58"/>
    <x v="0"/>
  </r>
  <r>
    <s v="870-76-1733"/>
    <s v="A"/>
    <x v="0"/>
    <x v="0"/>
    <x v="0"/>
    <x v="4"/>
    <n v="14.23"/>
    <n v="5"/>
    <n v="3.5575000000000001"/>
    <n v="74.707499999999996"/>
    <n v="71.149999999999991"/>
    <x v="60"/>
    <x v="257"/>
    <x v="1"/>
    <x v="2"/>
    <n v="67.761904761836988"/>
    <n v="4.761904762E-2"/>
    <n v="3.3880952381630038"/>
    <x v="18"/>
    <x v="4"/>
  </r>
  <r>
    <s v="423-64-4619"/>
    <s v="A"/>
    <x v="0"/>
    <x v="0"/>
    <x v="0"/>
    <x v="0"/>
    <n v="15.55"/>
    <n v="9"/>
    <n v="6.9974999999999996"/>
    <n v="146.94749999999999"/>
    <n v="139.94999999999999"/>
    <x v="37"/>
    <x v="258"/>
    <x v="0"/>
    <x v="1"/>
    <n v="133.28571428558098"/>
    <n v="4.761904762E-2"/>
    <n v="6.6642857144190089"/>
    <x v="59"/>
    <x v="3"/>
  </r>
  <r>
    <s v="227-07-4446"/>
    <s v="C"/>
    <x v="1"/>
    <x v="0"/>
    <x v="0"/>
    <x v="1"/>
    <n v="78.13"/>
    <n v="10"/>
    <n v="39.064999999999998"/>
    <n v="820.36500000000001"/>
    <n v="781.3"/>
    <x v="34"/>
    <x v="259"/>
    <x v="2"/>
    <x v="1"/>
    <n v="744.09523809449399"/>
    <n v="4.761904762E-2"/>
    <n v="37.204761905505961"/>
    <x v="18"/>
    <x v="4"/>
  </r>
  <r>
    <s v="174-36-3675"/>
    <s v="C"/>
    <x v="1"/>
    <x v="0"/>
    <x v="1"/>
    <x v="4"/>
    <n v="99.37"/>
    <n v="2"/>
    <n v="9.9369999999999994"/>
    <n v="208.67699999999999"/>
    <n v="198.73999999999998"/>
    <x v="44"/>
    <x v="260"/>
    <x v="2"/>
    <x v="1"/>
    <n v="189.27619047600118"/>
    <n v="4.761904762E-2"/>
    <n v="9.4638095239988047"/>
    <x v="53"/>
    <x v="3"/>
  </r>
  <r>
    <s v="428-83-5800"/>
    <s v="C"/>
    <x v="1"/>
    <x v="0"/>
    <x v="0"/>
    <x v="4"/>
    <n v="21.08"/>
    <n v="3"/>
    <n v="3.1619999999999999"/>
    <n v="66.402000000000001"/>
    <n v="63.24"/>
    <x v="57"/>
    <x v="12"/>
    <x v="1"/>
    <x v="1"/>
    <n v="60.228571428511202"/>
    <n v="4.761904762E-2"/>
    <n v="3.0114285714887998"/>
    <x v="48"/>
    <x v="1"/>
  </r>
  <r>
    <s v="603-07-0961"/>
    <s v="C"/>
    <x v="1"/>
    <x v="0"/>
    <x v="1"/>
    <x v="1"/>
    <n v="74.790000000000006"/>
    <n v="5"/>
    <n v="18.697500000000002"/>
    <n v="392.64749999999998"/>
    <n v="373.95"/>
    <x v="8"/>
    <x v="261"/>
    <x v="1"/>
    <x v="1"/>
    <n v="356.14285714250099"/>
    <n v="4.761904762E-2"/>
    <n v="17.807142857499002"/>
    <x v="49"/>
    <x v="4"/>
  </r>
  <r>
    <s v="704-20-4138"/>
    <s v="C"/>
    <x v="1"/>
    <x v="0"/>
    <x v="0"/>
    <x v="0"/>
    <n v="29.67"/>
    <n v="7"/>
    <n v="10.384499999999999"/>
    <n v="218.0745"/>
    <n v="207.69"/>
    <x v="16"/>
    <x v="262"/>
    <x v="2"/>
    <x v="2"/>
    <n v="197.7999999998022"/>
    <n v="4.761904762E-2"/>
    <n v="9.8900000001978015"/>
    <x v="34"/>
    <x v="2"/>
  </r>
  <r>
    <s v="787-15-1757"/>
    <s v="C"/>
    <x v="1"/>
    <x v="0"/>
    <x v="1"/>
    <x v="0"/>
    <n v="44.07"/>
    <n v="4"/>
    <n v="8.8140000000000001"/>
    <n v="185.09399999999999"/>
    <n v="176.28"/>
    <x v="67"/>
    <x v="235"/>
    <x v="0"/>
    <x v="0"/>
    <n v="167.88571428554641"/>
    <n v="4.761904762E-2"/>
    <n v="8.3942857144535878"/>
    <x v="3"/>
    <x v="2"/>
  </r>
  <r>
    <s v="649-11-3678"/>
    <s v="C"/>
    <x v="1"/>
    <x v="1"/>
    <x v="0"/>
    <x v="4"/>
    <n v="22.93"/>
    <n v="9"/>
    <n v="10.3185"/>
    <n v="216.6885"/>
    <n v="206.37"/>
    <x v="84"/>
    <x v="263"/>
    <x v="2"/>
    <x v="1"/>
    <n v="196.54285714266061"/>
    <n v="4.761904762E-2"/>
    <n v="9.8271428573393962"/>
    <x v="46"/>
    <x v="3"/>
  </r>
  <r>
    <s v="622-20-1945"/>
    <s v="C"/>
    <x v="1"/>
    <x v="1"/>
    <x v="0"/>
    <x v="0"/>
    <n v="39.42"/>
    <n v="1"/>
    <n v="1.9710000000000001"/>
    <n v="41.390999999999998"/>
    <n v="39.42"/>
    <x v="68"/>
    <x v="264"/>
    <x v="0"/>
    <x v="1"/>
    <n v="37.542857142819599"/>
    <n v="4.761904762E-2"/>
    <n v="1.8771428571804023"/>
    <x v="3"/>
    <x v="2"/>
  </r>
  <r>
    <s v="372-94-8041"/>
    <s v="A"/>
    <x v="0"/>
    <x v="1"/>
    <x v="1"/>
    <x v="0"/>
    <n v="15.26"/>
    <n v="6"/>
    <n v="4.5780000000000003"/>
    <n v="96.138000000000005"/>
    <n v="91.56"/>
    <x v="42"/>
    <x v="172"/>
    <x v="2"/>
    <x v="0"/>
    <n v="87.199999999912805"/>
    <n v="4.761904762E-2"/>
    <n v="4.3600000000871972"/>
    <x v="57"/>
    <x v="0"/>
  </r>
  <r>
    <s v="563-91-7120"/>
    <s v="A"/>
    <x v="0"/>
    <x v="1"/>
    <x v="0"/>
    <x v="5"/>
    <n v="61.77"/>
    <n v="5"/>
    <n v="15.442500000000001"/>
    <n v="324.29250000000002"/>
    <n v="308.85000000000002"/>
    <x v="1"/>
    <x v="265"/>
    <x v="0"/>
    <x v="1"/>
    <n v="294.142857142563"/>
    <n v="4.761904762E-2"/>
    <n v="14.70714285743702"/>
    <x v="24"/>
    <x v="3"/>
  </r>
  <r>
    <s v="746-54-5508"/>
    <s v="A"/>
    <x v="0"/>
    <x v="1"/>
    <x v="1"/>
    <x v="2"/>
    <n v="21.52"/>
    <n v="6"/>
    <n v="6.4560000000000004"/>
    <n v="135.57599999999999"/>
    <n v="129.12"/>
    <x v="29"/>
    <x v="266"/>
    <x v="0"/>
    <x v="2"/>
    <n v="122.97142857130561"/>
    <n v="4.761904762E-2"/>
    <n v="6.148571428694396"/>
    <x v="45"/>
    <x v="0"/>
  </r>
  <r>
    <s v="276-54-0879"/>
    <s v="B"/>
    <x v="2"/>
    <x v="1"/>
    <x v="1"/>
    <x v="3"/>
    <n v="97.74"/>
    <n v="4"/>
    <n v="19.547999999999998"/>
    <n v="410.50799999999998"/>
    <n v="390.96"/>
    <x v="41"/>
    <x v="267"/>
    <x v="2"/>
    <x v="0"/>
    <n v="372.34285714248477"/>
    <n v="4.761904762E-2"/>
    <n v="18.617142857515205"/>
    <x v="41"/>
    <x v="3"/>
  </r>
  <r>
    <s v="815-11-1168"/>
    <s v="A"/>
    <x v="0"/>
    <x v="0"/>
    <x v="1"/>
    <x v="4"/>
    <n v="99.78"/>
    <n v="5"/>
    <n v="24.945"/>
    <n v="523.84500000000003"/>
    <n v="498.90000000000003"/>
    <x v="11"/>
    <x v="268"/>
    <x v="2"/>
    <x v="1"/>
    <n v="475.14285714238201"/>
    <n v="4.761904762E-2"/>
    <n v="23.757142857618021"/>
    <x v="38"/>
    <x v="3"/>
  </r>
  <r>
    <s v="719-76-3868"/>
    <s v="C"/>
    <x v="1"/>
    <x v="0"/>
    <x v="1"/>
    <x v="4"/>
    <n v="94.26"/>
    <n v="4"/>
    <n v="18.852"/>
    <n v="395.892"/>
    <n v="377.04"/>
    <x v="41"/>
    <x v="269"/>
    <x v="0"/>
    <x v="1"/>
    <n v="359.08571428535521"/>
    <n v="4.761904762E-2"/>
    <n v="17.954285714644811"/>
    <x v="17"/>
    <x v="2"/>
  </r>
  <r>
    <s v="730-61-8757"/>
    <s v="B"/>
    <x v="2"/>
    <x v="0"/>
    <x v="1"/>
    <x v="0"/>
    <n v="51.13"/>
    <n v="4"/>
    <n v="10.226000000000001"/>
    <n v="214.74600000000001"/>
    <n v="204.52"/>
    <x v="25"/>
    <x v="41"/>
    <x v="1"/>
    <x v="2"/>
    <n v="194.78095238075761"/>
    <n v="4.761904762E-2"/>
    <n v="9.7390476192423989"/>
    <x v="43"/>
    <x v="4"/>
  </r>
  <r>
    <s v="340-66-0321"/>
    <s v="A"/>
    <x v="0"/>
    <x v="0"/>
    <x v="1"/>
    <x v="1"/>
    <n v="36.36"/>
    <n v="4"/>
    <n v="7.2720000000000002"/>
    <n v="152.71199999999999"/>
    <n v="145.44"/>
    <x v="5"/>
    <x v="270"/>
    <x v="0"/>
    <x v="1"/>
    <n v="138.51428571414721"/>
    <n v="4.761904762E-2"/>
    <n v="6.9257142858527914"/>
    <x v="29"/>
    <x v="1"/>
  </r>
  <r>
    <s v="868-81-1752"/>
    <s v="B"/>
    <x v="2"/>
    <x v="1"/>
    <x v="1"/>
    <x v="2"/>
    <n v="22.02"/>
    <n v="9"/>
    <n v="9.9090000000000007"/>
    <n v="208.089"/>
    <n v="198.18"/>
    <x v="13"/>
    <x v="271"/>
    <x v="2"/>
    <x v="1"/>
    <n v="188.74285714266841"/>
    <n v="4.761904762E-2"/>
    <n v="9.4371428573315939"/>
    <x v="11"/>
    <x v="3"/>
  </r>
  <r>
    <s v="634-97-8956"/>
    <s v="A"/>
    <x v="0"/>
    <x v="1"/>
    <x v="1"/>
    <x v="4"/>
    <n v="32.9"/>
    <n v="3"/>
    <n v="4.9349999999999996"/>
    <n v="103.63500000000001"/>
    <n v="98.7"/>
    <x v="21"/>
    <x v="272"/>
    <x v="2"/>
    <x v="2"/>
    <n v="93.999999999906009"/>
    <n v="4.761904762E-2"/>
    <n v="4.7000000000939934"/>
    <x v="0"/>
    <x v="0"/>
  </r>
  <r>
    <s v="566-71-1091"/>
    <s v="A"/>
    <x v="0"/>
    <x v="1"/>
    <x v="1"/>
    <x v="5"/>
    <n v="77.02"/>
    <n v="5"/>
    <n v="19.254999999999999"/>
    <n v="404.35500000000002"/>
    <n v="385.1"/>
    <x v="36"/>
    <x v="273"/>
    <x v="0"/>
    <x v="1"/>
    <n v="366.76190476153801"/>
    <n v="4.761904762E-2"/>
    <n v="18.338095238462017"/>
    <x v="46"/>
    <x v="3"/>
  </r>
  <r>
    <s v="442-48-3607"/>
    <s v="A"/>
    <x v="0"/>
    <x v="0"/>
    <x v="1"/>
    <x v="4"/>
    <n v="23.48"/>
    <n v="2"/>
    <n v="2.3479999999999999"/>
    <n v="49.308"/>
    <n v="46.96"/>
    <x v="86"/>
    <x v="274"/>
    <x v="1"/>
    <x v="2"/>
    <n v="44.7238095237648"/>
    <n v="4.761904762E-2"/>
    <n v="2.2361904762352012"/>
    <x v="30"/>
    <x v="1"/>
  </r>
  <r>
    <s v="835-16-0096"/>
    <s v="C"/>
    <x v="1"/>
    <x v="0"/>
    <x v="1"/>
    <x v="3"/>
    <n v="14.7"/>
    <n v="5"/>
    <n v="3.6749999999999998"/>
    <n v="77.174999999999997"/>
    <n v="73.5"/>
    <x v="62"/>
    <x v="128"/>
    <x v="0"/>
    <x v="0"/>
    <n v="69.999999999929997"/>
    <n v="4.761904762E-2"/>
    <n v="3.5000000000700027"/>
    <x v="23"/>
    <x v="2"/>
  </r>
  <r>
    <s v="527-09-6272"/>
    <s v="A"/>
    <x v="0"/>
    <x v="0"/>
    <x v="0"/>
    <x v="1"/>
    <n v="28.45"/>
    <n v="5"/>
    <n v="7.1124999999999998"/>
    <n v="149.36250000000001"/>
    <n v="142.25"/>
    <x v="76"/>
    <x v="79"/>
    <x v="1"/>
    <x v="2"/>
    <n v="135.476190476055"/>
    <n v="4.761904762E-2"/>
    <n v="6.7738095239450047"/>
    <x v="0"/>
    <x v="0"/>
  </r>
  <r>
    <s v="898-04-2717"/>
    <s v="A"/>
    <x v="0"/>
    <x v="1"/>
    <x v="1"/>
    <x v="5"/>
    <n v="76.400000000000006"/>
    <n v="9"/>
    <n v="34.380000000000003"/>
    <n v="721.98"/>
    <n v="687.6"/>
    <x v="35"/>
    <x v="275"/>
    <x v="0"/>
    <x v="0"/>
    <n v="654.85714285648805"/>
    <n v="4.761904762E-2"/>
    <n v="32.742857143511969"/>
    <x v="26"/>
    <x v="1"/>
  </r>
  <r>
    <s v="692-27-8933"/>
    <s v="B"/>
    <x v="2"/>
    <x v="1"/>
    <x v="0"/>
    <x v="3"/>
    <n v="57.95"/>
    <n v="6"/>
    <n v="17.385000000000002"/>
    <n v="365.08499999999998"/>
    <n v="347.7"/>
    <x v="7"/>
    <x v="276"/>
    <x v="0"/>
    <x v="1"/>
    <n v="331.142857142526"/>
    <n v="4.761904762E-2"/>
    <n v="16.557142857473991"/>
    <x v="53"/>
    <x v="3"/>
  </r>
  <r>
    <s v="633-09-3463"/>
    <s v="C"/>
    <x v="1"/>
    <x v="1"/>
    <x v="0"/>
    <x v="1"/>
    <n v="47.65"/>
    <n v="3"/>
    <n v="7.1475"/>
    <n v="150.0975"/>
    <n v="142.94999999999999"/>
    <x v="61"/>
    <x v="187"/>
    <x v="0"/>
    <x v="2"/>
    <n v="136.142857142721"/>
    <n v="4.761904762E-2"/>
    <n v="6.8071428572789898"/>
    <x v="33"/>
    <x v="0"/>
  </r>
  <r>
    <s v="374-17-3652"/>
    <s v="B"/>
    <x v="2"/>
    <x v="0"/>
    <x v="0"/>
    <x v="4"/>
    <n v="42.82"/>
    <n v="9"/>
    <n v="19.268999999999998"/>
    <n v="404.649"/>
    <n v="385.38"/>
    <x v="63"/>
    <x v="108"/>
    <x v="0"/>
    <x v="2"/>
    <n v="367.02857142820437"/>
    <n v="4.761904762E-2"/>
    <n v="18.351428571795623"/>
    <x v="60"/>
    <x v="2"/>
  </r>
  <r>
    <s v="378-07-7001"/>
    <s v="B"/>
    <x v="2"/>
    <x v="0"/>
    <x v="1"/>
    <x v="1"/>
    <n v="48.09"/>
    <n v="3"/>
    <n v="7.2134999999999998"/>
    <n v="151.48349999999999"/>
    <n v="144.26999999999998"/>
    <x v="34"/>
    <x v="136"/>
    <x v="2"/>
    <x v="2"/>
    <n v="137.39999999986259"/>
    <n v="4.761904762E-2"/>
    <n v="6.8700000001373951"/>
    <x v="52"/>
    <x v="1"/>
  </r>
  <r>
    <s v="433-75-6987"/>
    <s v="B"/>
    <x v="2"/>
    <x v="0"/>
    <x v="0"/>
    <x v="0"/>
    <n v="55.97"/>
    <n v="7"/>
    <n v="19.589500000000001"/>
    <n v="411.37950000000001"/>
    <n v="391.79"/>
    <x v="19"/>
    <x v="216"/>
    <x v="2"/>
    <x v="0"/>
    <n v="373.13333333296021"/>
    <n v="4.761904762E-2"/>
    <n v="18.656666667039815"/>
    <x v="60"/>
    <x v="2"/>
  </r>
  <r>
    <s v="873-95-4984"/>
    <s v="B"/>
    <x v="2"/>
    <x v="0"/>
    <x v="0"/>
    <x v="0"/>
    <n v="76.900000000000006"/>
    <n v="7"/>
    <n v="26.914999999999999"/>
    <n v="565.21500000000003"/>
    <n v="538.30000000000007"/>
    <x v="42"/>
    <x v="277"/>
    <x v="2"/>
    <x v="1"/>
    <n v="512.66666666615401"/>
    <n v="4.761904762E-2"/>
    <n v="25.633333333846053"/>
    <x v="25"/>
    <x v="1"/>
  </r>
  <r>
    <s v="416-13-5917"/>
    <s v="C"/>
    <x v="1"/>
    <x v="1"/>
    <x v="0"/>
    <x v="4"/>
    <n v="97.03"/>
    <n v="5"/>
    <n v="24.2575"/>
    <n v="509.40750000000003"/>
    <n v="485.15000000000003"/>
    <x v="74"/>
    <x v="75"/>
    <x v="0"/>
    <x v="0"/>
    <n v="462.04761904715701"/>
    <n v="4.761904762E-2"/>
    <n v="23.102380952843021"/>
    <x v="39"/>
    <x v="0"/>
  </r>
  <r>
    <s v="150-89-8043"/>
    <s v="A"/>
    <x v="0"/>
    <x v="1"/>
    <x v="1"/>
    <x v="3"/>
    <n v="44.65"/>
    <n v="3"/>
    <n v="6.6974999999999998"/>
    <n v="140.64750000000001"/>
    <n v="133.95000000000002"/>
    <x v="44"/>
    <x v="278"/>
    <x v="0"/>
    <x v="1"/>
    <n v="127.57142857130101"/>
    <n v="4.761904762E-2"/>
    <n v="6.3785714286990043"/>
    <x v="56"/>
    <x v="3"/>
  </r>
  <r>
    <s v="135-84-8019"/>
    <s v="A"/>
    <x v="0"/>
    <x v="1"/>
    <x v="0"/>
    <x v="5"/>
    <n v="77.930000000000007"/>
    <n v="9"/>
    <n v="35.0685"/>
    <n v="736.43849999999998"/>
    <n v="701.37"/>
    <x v="33"/>
    <x v="279"/>
    <x v="0"/>
    <x v="0"/>
    <n v="667.97142857076062"/>
    <n v="4.761904762E-2"/>
    <n v="33.398571429239382"/>
    <x v="29"/>
    <x v="1"/>
  </r>
  <r>
    <s v="441-94-7118"/>
    <s v="A"/>
    <x v="0"/>
    <x v="0"/>
    <x v="1"/>
    <x v="1"/>
    <n v="71.95"/>
    <n v="1"/>
    <n v="3.5975000000000001"/>
    <n v="75.547499999999999"/>
    <n v="71.95"/>
    <x v="87"/>
    <x v="280"/>
    <x v="0"/>
    <x v="1"/>
    <n v="68.523809523741008"/>
    <n v="4.761904762E-2"/>
    <n v="3.426190476258995"/>
    <x v="48"/>
    <x v="1"/>
  </r>
  <r>
    <s v="725-96-3778"/>
    <s v="C"/>
    <x v="1"/>
    <x v="0"/>
    <x v="0"/>
    <x v="2"/>
    <n v="89.25"/>
    <n v="8"/>
    <n v="35.700000000000003"/>
    <n v="749.7"/>
    <n v="714"/>
    <x v="40"/>
    <x v="173"/>
    <x v="1"/>
    <x v="1"/>
    <n v="679.99999999932004"/>
    <n v="4.761904762E-2"/>
    <n v="34.000000000679961"/>
    <x v="28"/>
    <x v="4"/>
  </r>
  <r>
    <s v="531-80-1784"/>
    <s v="A"/>
    <x v="0"/>
    <x v="1"/>
    <x v="1"/>
    <x v="1"/>
    <n v="26.02"/>
    <n v="7"/>
    <n v="9.1069999999999993"/>
    <n v="191.24700000000001"/>
    <n v="182.14000000000001"/>
    <x v="61"/>
    <x v="180"/>
    <x v="2"/>
    <x v="1"/>
    <n v="173.46666666649321"/>
    <n v="4.761904762E-2"/>
    <n v="8.6733333335068039"/>
    <x v="20"/>
    <x v="3"/>
  </r>
  <r>
    <s v="400-45-1220"/>
    <s v="B"/>
    <x v="2"/>
    <x v="1"/>
    <x v="0"/>
    <x v="0"/>
    <n v="13.5"/>
    <n v="10"/>
    <n v="6.75"/>
    <n v="141.75"/>
    <n v="135"/>
    <x v="33"/>
    <x v="281"/>
    <x v="1"/>
    <x v="2"/>
    <n v="128.5714285713"/>
    <n v="4.761904762E-2"/>
    <n v="6.4285714286999962"/>
    <x v="19"/>
    <x v="4"/>
  </r>
  <r>
    <s v="860-79-0874"/>
    <s v="C"/>
    <x v="1"/>
    <x v="0"/>
    <x v="0"/>
    <x v="5"/>
    <n v="99.3"/>
    <n v="10"/>
    <n v="49.65"/>
    <n v="1042.6500000000001"/>
    <n v="993.00000000000011"/>
    <x v="42"/>
    <x v="222"/>
    <x v="0"/>
    <x v="2"/>
    <n v="945.71428571334013"/>
    <n v="4.761904762E-2"/>
    <n v="47.285714286659982"/>
    <x v="37"/>
    <x v="3"/>
  </r>
  <r>
    <s v="834-61-8124"/>
    <s v="A"/>
    <x v="0"/>
    <x v="1"/>
    <x v="1"/>
    <x v="1"/>
    <n v="51.69"/>
    <n v="7"/>
    <n v="18.0915"/>
    <n v="379.92149999999998"/>
    <n v="361.83"/>
    <x v="53"/>
    <x v="282"/>
    <x v="2"/>
    <x v="1"/>
    <n v="344.59999999965538"/>
    <n v="4.761904762E-2"/>
    <n v="17.230000000344603"/>
    <x v="46"/>
    <x v="3"/>
  </r>
  <r>
    <s v="115-99-4379"/>
    <s v="B"/>
    <x v="2"/>
    <x v="0"/>
    <x v="0"/>
    <x v="5"/>
    <n v="54.73"/>
    <n v="7"/>
    <n v="19.1555"/>
    <n v="402.26549999999997"/>
    <n v="383.10999999999996"/>
    <x v="86"/>
    <x v="283"/>
    <x v="2"/>
    <x v="2"/>
    <n v="364.86666666630174"/>
    <n v="4.761904762E-2"/>
    <n v="18.243333333698217"/>
    <x v="23"/>
    <x v="2"/>
  </r>
  <r>
    <s v="565-67-6697"/>
    <s v="B"/>
    <x v="2"/>
    <x v="0"/>
    <x v="1"/>
    <x v="2"/>
    <n v="27"/>
    <n v="9"/>
    <n v="12.15"/>
    <n v="255.15"/>
    <n v="243"/>
    <x v="22"/>
    <x v="249"/>
    <x v="0"/>
    <x v="1"/>
    <n v="231.42857142834001"/>
    <n v="4.761904762E-2"/>
    <n v="11.571428571659993"/>
    <x v="19"/>
    <x v="4"/>
  </r>
  <r>
    <s v="320-49-6392"/>
    <s v="C"/>
    <x v="1"/>
    <x v="1"/>
    <x v="0"/>
    <x v="1"/>
    <n v="30.24"/>
    <n v="1"/>
    <n v="1.512"/>
    <n v="31.751999999999999"/>
    <n v="30.24"/>
    <x v="31"/>
    <x v="284"/>
    <x v="0"/>
    <x v="1"/>
    <n v="28.799999999971199"/>
    <n v="4.761904762E-2"/>
    <n v="1.4400000000287996"/>
    <x v="3"/>
    <x v="2"/>
  </r>
  <r>
    <s v="889-04-9723"/>
    <s v="B"/>
    <x v="2"/>
    <x v="0"/>
    <x v="0"/>
    <x v="4"/>
    <n v="89.14"/>
    <n v="4"/>
    <n v="17.827999999999999"/>
    <n v="374.38799999999998"/>
    <n v="356.56"/>
    <x v="27"/>
    <x v="22"/>
    <x v="0"/>
    <x v="2"/>
    <n v="339.58095238061281"/>
    <n v="4.761904762E-2"/>
    <n v="16.979047619387188"/>
    <x v="52"/>
    <x v="1"/>
  </r>
  <r>
    <s v="632-90-0281"/>
    <s v="C"/>
    <x v="1"/>
    <x v="1"/>
    <x v="0"/>
    <x v="5"/>
    <n v="37.549999999999997"/>
    <n v="10"/>
    <n v="18.774999999999999"/>
    <n v="394.27499999999998"/>
    <n v="375.5"/>
    <x v="1"/>
    <x v="285"/>
    <x v="2"/>
    <x v="2"/>
    <n v="357.61904761868999"/>
    <n v="4.761904762E-2"/>
    <n v="17.88095238131001"/>
    <x v="39"/>
    <x v="0"/>
  </r>
  <r>
    <s v="554-42-2417"/>
    <s v="C"/>
    <x v="1"/>
    <x v="1"/>
    <x v="0"/>
    <x v="3"/>
    <n v="95.44"/>
    <n v="10"/>
    <n v="47.72"/>
    <n v="1002.12"/>
    <n v="954.4"/>
    <x v="51"/>
    <x v="286"/>
    <x v="0"/>
    <x v="1"/>
    <n v="908.95238095147192"/>
    <n v="4.761904762E-2"/>
    <n v="45.447619048528054"/>
    <x v="53"/>
    <x v="3"/>
  </r>
  <r>
    <s v="453-63-6187"/>
    <s v="B"/>
    <x v="2"/>
    <x v="1"/>
    <x v="1"/>
    <x v="1"/>
    <n v="27.5"/>
    <n v="3"/>
    <n v="4.125"/>
    <n v="86.625"/>
    <n v="82.5"/>
    <x v="59"/>
    <x v="287"/>
    <x v="0"/>
    <x v="0"/>
    <n v="78.571428571349998"/>
    <n v="4.761904762E-2"/>
    <n v="3.9285714286500024"/>
    <x v="35"/>
    <x v="3"/>
  </r>
  <r>
    <s v="578-80-7669"/>
    <s v="B"/>
    <x v="2"/>
    <x v="1"/>
    <x v="1"/>
    <x v="3"/>
    <n v="74.97"/>
    <n v="1"/>
    <n v="3.7484999999999999"/>
    <n v="78.718500000000006"/>
    <n v="74.97"/>
    <x v="32"/>
    <x v="288"/>
    <x v="0"/>
    <x v="1"/>
    <n v="71.399999999928596"/>
    <n v="4.761904762E-2"/>
    <n v="3.5700000000714027"/>
    <x v="32"/>
    <x v="3"/>
  </r>
  <r>
    <s v="612-36-5536"/>
    <s v="A"/>
    <x v="0"/>
    <x v="0"/>
    <x v="1"/>
    <x v="4"/>
    <n v="80.959999999999994"/>
    <n v="8"/>
    <n v="32.384"/>
    <n v="680.06399999999996"/>
    <n v="647.67999999999995"/>
    <x v="21"/>
    <x v="289"/>
    <x v="1"/>
    <x v="2"/>
    <n v="616.83809523747834"/>
    <n v="4.761904762E-2"/>
    <n v="30.841904762521608"/>
    <x v="2"/>
    <x v="1"/>
  </r>
  <r>
    <s v="605-72-4132"/>
    <s v="C"/>
    <x v="1"/>
    <x v="1"/>
    <x v="0"/>
    <x v="4"/>
    <n v="94.47"/>
    <n v="8"/>
    <n v="37.787999999999997"/>
    <n v="793.548"/>
    <n v="755.76"/>
    <x v="33"/>
    <x v="290"/>
    <x v="0"/>
    <x v="1"/>
    <n v="719.77142857070885"/>
    <n v="4.761904762E-2"/>
    <n v="35.988571429291142"/>
    <x v="0"/>
    <x v="0"/>
  </r>
  <r>
    <s v="471-41-2823"/>
    <s v="C"/>
    <x v="1"/>
    <x v="1"/>
    <x v="1"/>
    <x v="4"/>
    <n v="99.79"/>
    <n v="2"/>
    <n v="9.9789999999999992"/>
    <n v="209.559"/>
    <n v="199.57999999999998"/>
    <x v="37"/>
    <x v="291"/>
    <x v="2"/>
    <x v="0"/>
    <n v="190.07619047600039"/>
    <n v="4.761904762E-2"/>
    <n v="9.5038095239995926"/>
    <x v="7"/>
    <x v="2"/>
  </r>
  <r>
    <s v="462-67-9126"/>
    <s v="A"/>
    <x v="0"/>
    <x v="1"/>
    <x v="1"/>
    <x v="2"/>
    <n v="73.22"/>
    <n v="6"/>
    <n v="21.966000000000001"/>
    <n v="461.286"/>
    <n v="439.32"/>
    <x v="18"/>
    <x v="292"/>
    <x v="2"/>
    <x v="1"/>
    <n v="418.39999999958161"/>
    <n v="4.761904762E-2"/>
    <n v="20.920000000418383"/>
    <x v="8"/>
    <x v="1"/>
  </r>
  <r>
    <s v="272-27-9238"/>
    <s v="C"/>
    <x v="1"/>
    <x v="1"/>
    <x v="0"/>
    <x v="4"/>
    <n v="41.24"/>
    <n v="4"/>
    <n v="8.2479999999999993"/>
    <n v="173.208"/>
    <n v="164.96"/>
    <x v="88"/>
    <x v="293"/>
    <x v="0"/>
    <x v="1"/>
    <n v="157.1047619046048"/>
    <n v="4.761904762E-2"/>
    <n v="7.8552380953952081"/>
    <x v="12"/>
    <x v="1"/>
  </r>
  <r>
    <s v="834-25-9262"/>
    <s v="C"/>
    <x v="1"/>
    <x v="1"/>
    <x v="0"/>
    <x v="5"/>
    <n v="81.680000000000007"/>
    <n v="4"/>
    <n v="16.335999999999999"/>
    <n v="343.05599999999998"/>
    <n v="326.71999999999997"/>
    <x v="47"/>
    <x v="294"/>
    <x v="0"/>
    <x v="1"/>
    <n v="311.16190476159358"/>
    <n v="4.761904762E-2"/>
    <n v="15.558095238406395"/>
    <x v="0"/>
    <x v="0"/>
  </r>
  <r>
    <s v="122-61-9553"/>
    <s v="C"/>
    <x v="1"/>
    <x v="1"/>
    <x v="0"/>
    <x v="1"/>
    <n v="51.32"/>
    <n v="9"/>
    <n v="23.094000000000001"/>
    <n v="484.97399999999999"/>
    <n v="461.88"/>
    <x v="86"/>
    <x v="295"/>
    <x v="2"/>
    <x v="1"/>
    <n v="439.88571428527439"/>
    <n v="4.761904762E-2"/>
    <n v="21.994285714725606"/>
    <x v="32"/>
    <x v="3"/>
  </r>
  <r>
    <s v="468-88-0009"/>
    <s v="A"/>
    <x v="0"/>
    <x v="0"/>
    <x v="1"/>
    <x v="2"/>
    <n v="65.94"/>
    <n v="4"/>
    <n v="13.188000000000001"/>
    <n v="276.94799999999998"/>
    <n v="263.76"/>
    <x v="62"/>
    <x v="1"/>
    <x v="1"/>
    <x v="1"/>
    <n v="251.1999999997488"/>
    <n v="4.761904762E-2"/>
    <n v="12.560000000251193"/>
    <x v="22"/>
    <x v="3"/>
  </r>
  <r>
    <s v="613-59-9758"/>
    <s v="C"/>
    <x v="1"/>
    <x v="1"/>
    <x v="0"/>
    <x v="3"/>
    <n v="14.36"/>
    <n v="10"/>
    <n v="7.18"/>
    <n v="150.78"/>
    <n v="143.6"/>
    <x v="3"/>
    <x v="296"/>
    <x v="0"/>
    <x v="1"/>
    <n v="136.76190476176799"/>
    <n v="4.761904762E-2"/>
    <n v="6.8380952382320004"/>
    <x v="38"/>
    <x v="3"/>
  </r>
  <r>
    <s v="254-31-0042"/>
    <s v="A"/>
    <x v="0"/>
    <x v="0"/>
    <x v="1"/>
    <x v="1"/>
    <n v="21.5"/>
    <n v="9"/>
    <n v="9.6750000000000007"/>
    <n v="203.17500000000001"/>
    <n v="193.5"/>
    <x v="43"/>
    <x v="69"/>
    <x v="0"/>
    <x v="2"/>
    <n v="184.28571428552999"/>
    <n v="4.761904762E-2"/>
    <n v="9.2142857144700088"/>
    <x v="52"/>
    <x v="1"/>
  </r>
  <r>
    <s v="201-86-2184"/>
    <s v="B"/>
    <x v="2"/>
    <x v="0"/>
    <x v="0"/>
    <x v="1"/>
    <n v="26.26"/>
    <n v="7"/>
    <n v="9.1910000000000007"/>
    <n v="193.011"/>
    <n v="183.82"/>
    <x v="30"/>
    <x v="138"/>
    <x v="2"/>
    <x v="1"/>
    <n v="175.06666666649159"/>
    <n v="4.761904762E-2"/>
    <n v="8.753333333508408"/>
    <x v="21"/>
    <x v="0"/>
  </r>
  <r>
    <s v="261-12-8671"/>
    <s v="B"/>
    <x v="2"/>
    <x v="1"/>
    <x v="0"/>
    <x v="5"/>
    <n v="60.96"/>
    <n v="2"/>
    <n v="6.0960000000000001"/>
    <n v="128.01599999999999"/>
    <n v="121.91999999999999"/>
    <x v="25"/>
    <x v="30"/>
    <x v="2"/>
    <x v="2"/>
    <n v="116.11428571416958"/>
    <n v="4.761904762E-2"/>
    <n v="5.8057142858304047"/>
    <x v="49"/>
    <x v="4"/>
  </r>
  <r>
    <s v="730-70-9830"/>
    <s v="C"/>
    <x v="1"/>
    <x v="1"/>
    <x v="0"/>
    <x v="2"/>
    <n v="70.11"/>
    <n v="6"/>
    <n v="21.033000000000001"/>
    <n v="441.69299999999998"/>
    <n v="420.65999999999997"/>
    <x v="86"/>
    <x v="297"/>
    <x v="2"/>
    <x v="0"/>
    <n v="400.62857142817074"/>
    <n v="4.761904762E-2"/>
    <n v="20.031428571829224"/>
    <x v="53"/>
    <x v="3"/>
  </r>
  <r>
    <s v="382-25-8917"/>
    <s v="C"/>
    <x v="1"/>
    <x v="1"/>
    <x v="1"/>
    <x v="5"/>
    <n v="42.08"/>
    <n v="6"/>
    <n v="12.624000000000001"/>
    <n v="265.10399999999998"/>
    <n v="252.48"/>
    <x v="71"/>
    <x v="298"/>
    <x v="0"/>
    <x v="1"/>
    <n v="240.45714285690238"/>
    <n v="4.761904762E-2"/>
    <n v="12.02285714309761"/>
    <x v="60"/>
    <x v="2"/>
  </r>
  <r>
    <s v="422-29-8786"/>
    <s v="A"/>
    <x v="0"/>
    <x v="1"/>
    <x v="0"/>
    <x v="2"/>
    <n v="67.09"/>
    <n v="5"/>
    <n v="16.772500000000001"/>
    <n v="352.22250000000003"/>
    <n v="335.45000000000005"/>
    <x v="75"/>
    <x v="157"/>
    <x v="0"/>
    <x v="2"/>
    <n v="319.47619047587102"/>
    <n v="4.761904762E-2"/>
    <n v="15.973809524129024"/>
    <x v="0"/>
    <x v="0"/>
  </r>
  <r>
    <s v="667-23-5919"/>
    <s v="A"/>
    <x v="0"/>
    <x v="0"/>
    <x v="0"/>
    <x v="5"/>
    <n v="96.7"/>
    <n v="5"/>
    <n v="24.175000000000001"/>
    <n v="507.67500000000001"/>
    <n v="483.5"/>
    <x v="78"/>
    <x v="299"/>
    <x v="0"/>
    <x v="0"/>
    <n v="460.47619047572999"/>
    <n v="4.761904762E-2"/>
    <n v="23.023809524270007"/>
    <x v="27"/>
    <x v="1"/>
  </r>
  <r>
    <s v="843-01-4703"/>
    <s v="B"/>
    <x v="2"/>
    <x v="0"/>
    <x v="0"/>
    <x v="2"/>
    <n v="35.380000000000003"/>
    <n v="9"/>
    <n v="15.920999999999999"/>
    <n v="334.34100000000001"/>
    <n v="318.42"/>
    <x v="0"/>
    <x v="300"/>
    <x v="2"/>
    <x v="2"/>
    <n v="303.25714285683961"/>
    <n v="4.761904762E-2"/>
    <n v="15.162857143160409"/>
    <x v="1"/>
    <x v="0"/>
  </r>
  <r>
    <s v="743-88-1662"/>
    <s v="C"/>
    <x v="1"/>
    <x v="1"/>
    <x v="1"/>
    <x v="3"/>
    <n v="95.49"/>
    <n v="7"/>
    <n v="33.421500000000002"/>
    <n v="701.85149999999999"/>
    <n v="668.43"/>
    <x v="70"/>
    <x v="70"/>
    <x v="2"/>
    <x v="0"/>
    <n v="636.59999999936338"/>
    <n v="4.761904762E-2"/>
    <n v="31.830000000636574"/>
    <x v="44"/>
    <x v="2"/>
  </r>
  <r>
    <s v="595-86-2894"/>
    <s v="C"/>
    <x v="1"/>
    <x v="0"/>
    <x v="1"/>
    <x v="5"/>
    <n v="96.98"/>
    <n v="4"/>
    <n v="19.396000000000001"/>
    <n v="407.31599999999997"/>
    <n v="387.91999999999996"/>
    <x v="10"/>
    <x v="244"/>
    <x v="2"/>
    <x v="0"/>
    <n v="369.44761904724953"/>
    <n v="4.761904762E-2"/>
    <n v="18.472380952750427"/>
    <x v="45"/>
    <x v="0"/>
  </r>
  <r>
    <s v="182-69-8360"/>
    <s v="B"/>
    <x v="2"/>
    <x v="1"/>
    <x v="0"/>
    <x v="1"/>
    <n v="23.65"/>
    <n v="4"/>
    <n v="4.7300000000000004"/>
    <n v="99.33"/>
    <n v="94.6"/>
    <x v="74"/>
    <x v="147"/>
    <x v="0"/>
    <x v="2"/>
    <n v="90.095238095147991"/>
    <n v="4.761904762E-2"/>
    <n v="4.5047619048520033"/>
    <x v="43"/>
    <x v="4"/>
  </r>
  <r>
    <s v="289-15-7034"/>
    <s v="A"/>
    <x v="0"/>
    <x v="0"/>
    <x v="1"/>
    <x v="3"/>
    <n v="82.33"/>
    <n v="4"/>
    <n v="16.466000000000001"/>
    <n v="345.786"/>
    <n v="329.32"/>
    <x v="83"/>
    <x v="4"/>
    <x v="1"/>
    <x v="2"/>
    <n v="313.63809523778161"/>
    <n v="4.761904762E-2"/>
    <n v="15.68190476221838"/>
    <x v="26"/>
    <x v="1"/>
  </r>
  <r>
    <s v="462-78-5240"/>
    <s v="C"/>
    <x v="1"/>
    <x v="1"/>
    <x v="0"/>
    <x v="1"/>
    <n v="26.61"/>
    <n v="2"/>
    <n v="2.661"/>
    <n v="55.881"/>
    <n v="53.22"/>
    <x v="35"/>
    <x v="63"/>
    <x v="0"/>
    <x v="1"/>
    <n v="50.6857142856636"/>
    <n v="4.761904762E-2"/>
    <n v="2.5342857143363986"/>
    <x v="50"/>
    <x v="4"/>
  </r>
  <r>
    <s v="868-52-7573"/>
    <s v="B"/>
    <x v="2"/>
    <x v="1"/>
    <x v="0"/>
    <x v="4"/>
    <n v="99.69"/>
    <n v="5"/>
    <n v="24.922499999999999"/>
    <n v="523.37249999999995"/>
    <n v="498.44999999999993"/>
    <x v="78"/>
    <x v="87"/>
    <x v="0"/>
    <x v="1"/>
    <n v="474.71428571381091"/>
    <n v="4.761904762E-2"/>
    <n v="23.735714286189022"/>
    <x v="21"/>
    <x v="0"/>
  </r>
  <r>
    <s v="153-58-4872"/>
    <s v="C"/>
    <x v="1"/>
    <x v="0"/>
    <x v="0"/>
    <x v="4"/>
    <n v="74.89"/>
    <n v="4"/>
    <n v="14.978"/>
    <n v="314.53800000000001"/>
    <n v="299.56"/>
    <x v="59"/>
    <x v="301"/>
    <x v="0"/>
    <x v="0"/>
    <n v="285.29523809495282"/>
    <n v="4.761904762E-2"/>
    <n v="14.26476190504718"/>
    <x v="50"/>
    <x v="4"/>
  </r>
  <r>
    <s v="662-72-2873"/>
    <s v="A"/>
    <x v="0"/>
    <x v="1"/>
    <x v="0"/>
    <x v="4"/>
    <n v="40.94"/>
    <n v="5"/>
    <n v="10.234999999999999"/>
    <n v="214.935"/>
    <n v="204.7"/>
    <x v="47"/>
    <x v="139"/>
    <x v="0"/>
    <x v="0"/>
    <n v="194.95238095218599"/>
    <n v="4.761904762E-2"/>
    <n v="9.7476190478139983"/>
    <x v="21"/>
    <x v="0"/>
  </r>
  <r>
    <s v="525-88-7307"/>
    <s v="B"/>
    <x v="2"/>
    <x v="0"/>
    <x v="1"/>
    <x v="3"/>
    <n v="75.819999999999993"/>
    <n v="1"/>
    <n v="3.7909999999999999"/>
    <n v="79.611000000000004"/>
    <n v="75.820000000000007"/>
    <x v="82"/>
    <x v="302"/>
    <x v="0"/>
    <x v="1"/>
    <n v="72.209523809451611"/>
    <n v="4.761904762E-2"/>
    <n v="3.6104761905483969"/>
    <x v="6"/>
    <x v="3"/>
  </r>
  <r>
    <s v="689-16-9784"/>
    <s v="C"/>
    <x v="1"/>
    <x v="1"/>
    <x v="1"/>
    <x v="4"/>
    <n v="46.77"/>
    <n v="6"/>
    <n v="14.031000000000001"/>
    <n v="294.65100000000001"/>
    <n v="280.62"/>
    <x v="16"/>
    <x v="303"/>
    <x v="0"/>
    <x v="1"/>
    <n v="267.25714285687559"/>
    <n v="4.761904762E-2"/>
    <n v="13.362857143124415"/>
    <x v="22"/>
    <x v="3"/>
  </r>
  <r>
    <s v="725-56-0833"/>
    <s v="A"/>
    <x v="0"/>
    <x v="1"/>
    <x v="0"/>
    <x v="0"/>
    <n v="32.32"/>
    <n v="10"/>
    <n v="16.16"/>
    <n v="339.36"/>
    <n v="323.2"/>
    <x v="9"/>
    <x v="208"/>
    <x v="0"/>
    <x v="2"/>
    <n v="307.80952380921599"/>
    <n v="4.761904762E-2"/>
    <n v="15.390476190784"/>
    <x v="40"/>
    <x v="0"/>
  </r>
  <r>
    <s v="394-41-0748"/>
    <s v="C"/>
    <x v="1"/>
    <x v="0"/>
    <x v="0"/>
    <x v="5"/>
    <n v="54.07"/>
    <n v="9"/>
    <n v="24.331499999999998"/>
    <n v="510.9615"/>
    <n v="486.63"/>
    <x v="3"/>
    <x v="304"/>
    <x v="0"/>
    <x v="0"/>
    <n v="463.45714285667941"/>
    <n v="4.761904762E-2"/>
    <n v="23.172857143320584"/>
    <x v="33"/>
    <x v="0"/>
  </r>
  <r>
    <s v="596-42-3999"/>
    <s v="B"/>
    <x v="2"/>
    <x v="1"/>
    <x v="1"/>
    <x v="4"/>
    <n v="18.22"/>
    <n v="7"/>
    <n v="6.3769999999999998"/>
    <n v="133.917"/>
    <n v="127.54"/>
    <x v="24"/>
    <x v="214"/>
    <x v="0"/>
    <x v="2"/>
    <n v="121.46666666654521"/>
    <n v="4.761904762E-2"/>
    <n v="6.0733333334547979"/>
    <x v="37"/>
    <x v="3"/>
  </r>
  <r>
    <s v="541-89-9860"/>
    <s v="C"/>
    <x v="1"/>
    <x v="0"/>
    <x v="0"/>
    <x v="5"/>
    <n v="80.48"/>
    <n v="3"/>
    <n v="12.071999999999999"/>
    <n v="253.512"/>
    <n v="241.44"/>
    <x v="42"/>
    <x v="305"/>
    <x v="0"/>
    <x v="1"/>
    <n v="229.94285714262719"/>
    <n v="4.761904762E-2"/>
    <n v="11.497142857372808"/>
    <x v="34"/>
    <x v="2"/>
  </r>
  <r>
    <s v="173-82-9529"/>
    <s v="B"/>
    <x v="2"/>
    <x v="1"/>
    <x v="0"/>
    <x v="5"/>
    <n v="37.950000000000003"/>
    <n v="10"/>
    <n v="18.975000000000001"/>
    <n v="398.47500000000002"/>
    <n v="379.5"/>
    <x v="53"/>
    <x v="178"/>
    <x v="0"/>
    <x v="1"/>
    <n v="361.42857142820998"/>
    <n v="4.761904762E-2"/>
    <n v="18.071428571790022"/>
    <x v="58"/>
    <x v="0"/>
  </r>
  <r>
    <s v="563-36-9814"/>
    <s v="A"/>
    <x v="0"/>
    <x v="0"/>
    <x v="1"/>
    <x v="1"/>
    <n v="76.819999999999993"/>
    <n v="1"/>
    <n v="3.8410000000000002"/>
    <n v="80.661000000000001"/>
    <n v="76.820000000000007"/>
    <x v="77"/>
    <x v="185"/>
    <x v="2"/>
    <x v="0"/>
    <n v="73.161904761831607"/>
    <n v="4.761904762E-2"/>
    <n v="3.6580952381684"/>
    <x v="8"/>
    <x v="1"/>
  </r>
  <r>
    <s v="308-47-4913"/>
    <s v="A"/>
    <x v="0"/>
    <x v="0"/>
    <x v="0"/>
    <x v="3"/>
    <n v="52.26"/>
    <n v="10"/>
    <n v="26.13"/>
    <n v="548.73"/>
    <n v="522.6"/>
    <x v="11"/>
    <x v="47"/>
    <x v="0"/>
    <x v="2"/>
    <n v="497.714285713788"/>
    <n v="4.761904762E-2"/>
    <n v="24.885714286212021"/>
    <x v="56"/>
    <x v="3"/>
  </r>
  <r>
    <s v="885-17-6250"/>
    <s v="A"/>
    <x v="0"/>
    <x v="1"/>
    <x v="0"/>
    <x v="0"/>
    <n v="79.739999999999995"/>
    <n v="1"/>
    <n v="3.9870000000000001"/>
    <n v="83.727000000000004"/>
    <n v="79.740000000000009"/>
    <x v="43"/>
    <x v="130"/>
    <x v="1"/>
    <x v="0"/>
    <n v="75.942857142781207"/>
    <n v="4.761904762E-2"/>
    <n v="3.7971428572188017"/>
    <x v="48"/>
    <x v="1"/>
  </r>
  <r>
    <s v="726-27-2396"/>
    <s v="A"/>
    <x v="0"/>
    <x v="1"/>
    <x v="0"/>
    <x v="0"/>
    <n v="77.5"/>
    <n v="5"/>
    <n v="19.375"/>
    <n v="406.875"/>
    <n v="387.5"/>
    <x v="46"/>
    <x v="58"/>
    <x v="2"/>
    <x v="0"/>
    <n v="369.04761904725001"/>
    <n v="4.761904762E-2"/>
    <n v="18.452380952749991"/>
    <x v="42"/>
    <x v="4"/>
  </r>
  <r>
    <s v="316-01-3952"/>
    <s v="A"/>
    <x v="0"/>
    <x v="1"/>
    <x v="0"/>
    <x v="4"/>
    <n v="54.27"/>
    <n v="5"/>
    <n v="13.567500000000001"/>
    <n v="284.91750000000002"/>
    <n v="271.35000000000002"/>
    <x v="45"/>
    <x v="249"/>
    <x v="0"/>
    <x v="0"/>
    <n v="258.42857142831303"/>
    <n v="4.761904762E-2"/>
    <n v="12.921428571686988"/>
    <x v="15"/>
    <x v="4"/>
  </r>
  <r>
    <s v="760-54-1821"/>
    <s v="B"/>
    <x v="2"/>
    <x v="1"/>
    <x v="1"/>
    <x v="2"/>
    <n v="13.59"/>
    <n v="9"/>
    <n v="6.1154999999999999"/>
    <n v="128.4255"/>
    <n v="122.31"/>
    <x v="20"/>
    <x v="306"/>
    <x v="1"/>
    <x v="1"/>
    <n v="116.48571428559781"/>
    <n v="4.761904762E-2"/>
    <n v="5.824285714402194"/>
    <x v="6"/>
    <x v="3"/>
  </r>
  <r>
    <s v="793-10-3222"/>
    <s v="B"/>
    <x v="2"/>
    <x v="0"/>
    <x v="0"/>
    <x v="0"/>
    <n v="41.06"/>
    <n v="6"/>
    <n v="12.318"/>
    <n v="258.678"/>
    <n v="246.35999999999999"/>
    <x v="19"/>
    <x v="241"/>
    <x v="0"/>
    <x v="2"/>
    <n v="234.62857142833678"/>
    <n v="4.761904762E-2"/>
    <n v="11.731428571663201"/>
    <x v="47"/>
    <x v="2"/>
  </r>
  <r>
    <s v="346-12-3257"/>
    <s v="B"/>
    <x v="2"/>
    <x v="0"/>
    <x v="1"/>
    <x v="1"/>
    <n v="19.239999999999998"/>
    <n v="9"/>
    <n v="8.6579999999999995"/>
    <n v="181.81800000000001"/>
    <n v="173.16000000000003"/>
    <x v="31"/>
    <x v="235"/>
    <x v="0"/>
    <x v="1"/>
    <n v="164.91428571412084"/>
    <n v="4.761904762E-2"/>
    <n v="8.2457142858791883"/>
    <x v="7"/>
    <x v="2"/>
  </r>
  <r>
    <s v="110-05-6330"/>
    <s v="C"/>
    <x v="1"/>
    <x v="1"/>
    <x v="0"/>
    <x v="4"/>
    <n v="39.43"/>
    <n v="6"/>
    <n v="11.829000000000001"/>
    <n v="248.40899999999999"/>
    <n v="236.57999999999998"/>
    <x v="5"/>
    <x v="307"/>
    <x v="2"/>
    <x v="2"/>
    <n v="225.31428571406039"/>
    <n v="4.761904762E-2"/>
    <n v="11.265714285939595"/>
    <x v="45"/>
    <x v="0"/>
  </r>
  <r>
    <s v="651-61-0874"/>
    <s v="C"/>
    <x v="1"/>
    <x v="1"/>
    <x v="1"/>
    <x v="2"/>
    <n v="46.22"/>
    <n v="4"/>
    <n v="9.2439999999999998"/>
    <n v="194.124"/>
    <n v="184.88"/>
    <x v="41"/>
    <x v="308"/>
    <x v="2"/>
    <x v="2"/>
    <n v="176.0761904760144"/>
    <n v="4.761904762E-2"/>
    <n v="8.803809523985592"/>
    <x v="56"/>
    <x v="3"/>
  </r>
  <r>
    <s v="236-86-3015"/>
    <s v="C"/>
    <x v="1"/>
    <x v="0"/>
    <x v="1"/>
    <x v="2"/>
    <n v="13.98"/>
    <n v="1"/>
    <n v="0.69899999999999995"/>
    <n v="14.679"/>
    <n v="13.98"/>
    <x v="87"/>
    <x v="309"/>
    <x v="0"/>
    <x v="0"/>
    <n v="13.314285714272401"/>
    <n v="4.761904762E-2"/>
    <n v="0.66571428572759928"/>
    <x v="57"/>
    <x v="0"/>
  </r>
  <r>
    <s v="831-64-0259"/>
    <s v="B"/>
    <x v="2"/>
    <x v="1"/>
    <x v="0"/>
    <x v="5"/>
    <n v="39.75"/>
    <n v="5"/>
    <n v="9.9375"/>
    <n v="208.6875"/>
    <n v="198.75"/>
    <x v="70"/>
    <x v="100"/>
    <x v="1"/>
    <x v="0"/>
    <n v="189.28571428552499"/>
    <n v="4.761904762E-2"/>
    <n v="9.464285714475011"/>
    <x v="1"/>
    <x v="0"/>
  </r>
  <r>
    <s v="587-03-7455"/>
    <s v="C"/>
    <x v="1"/>
    <x v="0"/>
    <x v="0"/>
    <x v="5"/>
    <n v="97.79"/>
    <n v="7"/>
    <n v="34.226500000000001"/>
    <n v="718.75649999999996"/>
    <n v="684.53"/>
    <x v="69"/>
    <x v="310"/>
    <x v="2"/>
    <x v="0"/>
    <n v="651.9333333326814"/>
    <n v="4.761904762E-2"/>
    <n v="32.596666667318573"/>
    <x v="49"/>
    <x v="4"/>
  </r>
  <r>
    <s v="882-40-4577"/>
    <s v="A"/>
    <x v="0"/>
    <x v="0"/>
    <x v="1"/>
    <x v="3"/>
    <n v="67.260000000000005"/>
    <n v="4"/>
    <n v="13.452"/>
    <n v="282.49200000000002"/>
    <n v="269.04000000000002"/>
    <x v="64"/>
    <x v="311"/>
    <x v="0"/>
    <x v="2"/>
    <n v="256.22857142831521"/>
    <n v="4.761904762E-2"/>
    <n v="12.811428571684814"/>
    <x v="7"/>
    <x v="2"/>
  </r>
  <r>
    <s v="732-67-5346"/>
    <s v="A"/>
    <x v="0"/>
    <x v="1"/>
    <x v="1"/>
    <x v="4"/>
    <n v="13.79"/>
    <n v="5"/>
    <n v="3.4474999999999998"/>
    <n v="72.397499999999994"/>
    <n v="68.949999999999989"/>
    <x v="83"/>
    <x v="312"/>
    <x v="2"/>
    <x v="2"/>
    <n v="65.666666666600989"/>
    <n v="4.761904762E-2"/>
    <n v="3.2833333333989998"/>
    <x v="52"/>
    <x v="1"/>
  </r>
  <r>
    <s v="725-32-9708"/>
    <s v="B"/>
    <x v="2"/>
    <x v="0"/>
    <x v="0"/>
    <x v="5"/>
    <n v="68.709999999999994"/>
    <n v="4"/>
    <n v="13.742000000000001"/>
    <n v="288.58199999999999"/>
    <n v="274.83999999999997"/>
    <x v="72"/>
    <x v="54"/>
    <x v="2"/>
    <x v="1"/>
    <n v="261.75238095211915"/>
    <n v="4.761904762E-2"/>
    <n v="13.087619047880821"/>
    <x v="5"/>
    <x v="4"/>
  </r>
  <r>
    <s v="256-08-8343"/>
    <s v="A"/>
    <x v="0"/>
    <x v="1"/>
    <x v="0"/>
    <x v="2"/>
    <n v="56.53"/>
    <n v="4"/>
    <n v="11.305999999999999"/>
    <n v="237.42599999999999"/>
    <n v="226.11999999999998"/>
    <x v="31"/>
    <x v="28"/>
    <x v="2"/>
    <x v="0"/>
    <n v="215.35238095216559"/>
    <n v="4.761904762E-2"/>
    <n v="10.767619047834387"/>
    <x v="46"/>
    <x v="3"/>
  </r>
  <r>
    <s v="372-26-1506"/>
    <s v="C"/>
    <x v="1"/>
    <x v="1"/>
    <x v="0"/>
    <x v="5"/>
    <n v="23.82"/>
    <n v="5"/>
    <n v="5.9550000000000001"/>
    <n v="125.05500000000001"/>
    <n v="119.10000000000001"/>
    <x v="26"/>
    <x v="225"/>
    <x v="2"/>
    <x v="0"/>
    <n v="113.42857142845801"/>
    <n v="4.761904762E-2"/>
    <n v="5.6714285715419948"/>
    <x v="38"/>
    <x v="3"/>
  </r>
  <r>
    <s v="244-08-0162"/>
    <s v="B"/>
    <x v="2"/>
    <x v="1"/>
    <x v="0"/>
    <x v="0"/>
    <n v="34.21"/>
    <n v="10"/>
    <n v="17.105"/>
    <n v="359.20499999999998"/>
    <n v="342.09999999999997"/>
    <x v="56"/>
    <x v="127"/>
    <x v="0"/>
    <x v="1"/>
    <n v="325.80952380919797"/>
    <n v="4.761904762E-2"/>
    <n v="16.290476190801996"/>
    <x v="20"/>
    <x v="3"/>
  </r>
  <r>
    <s v="569-71-4390"/>
    <s v="B"/>
    <x v="2"/>
    <x v="1"/>
    <x v="1"/>
    <x v="3"/>
    <n v="21.87"/>
    <n v="2"/>
    <n v="2.1869999999999998"/>
    <n v="45.927"/>
    <n v="43.74"/>
    <x v="25"/>
    <x v="194"/>
    <x v="0"/>
    <x v="0"/>
    <n v="41.657142857101199"/>
    <n v="4.761904762E-2"/>
    <n v="2.0828571428988027"/>
    <x v="16"/>
    <x v="3"/>
  </r>
  <r>
    <s v="132-23-6451"/>
    <s v="A"/>
    <x v="0"/>
    <x v="0"/>
    <x v="1"/>
    <x v="0"/>
    <n v="20.97"/>
    <n v="5"/>
    <n v="5.2424999999999997"/>
    <n v="110.0925"/>
    <n v="104.85"/>
    <x v="72"/>
    <x v="265"/>
    <x v="0"/>
    <x v="1"/>
    <n v="99.857142857042987"/>
    <n v="4.761904762E-2"/>
    <n v="4.992857142957007"/>
    <x v="52"/>
    <x v="1"/>
  </r>
  <r>
    <s v="696-90-2548"/>
    <s v="A"/>
    <x v="0"/>
    <x v="1"/>
    <x v="1"/>
    <x v="3"/>
    <n v="25.84"/>
    <n v="3"/>
    <n v="3.8759999999999999"/>
    <n v="81.396000000000001"/>
    <n v="77.52"/>
    <x v="24"/>
    <x v="313"/>
    <x v="2"/>
    <x v="0"/>
    <n v="73.828571428497597"/>
    <n v="4.761904762E-2"/>
    <n v="3.6914285715023993"/>
    <x v="37"/>
    <x v="3"/>
  </r>
  <r>
    <s v="472-15-9636"/>
    <s v="A"/>
    <x v="0"/>
    <x v="1"/>
    <x v="1"/>
    <x v="2"/>
    <n v="50.93"/>
    <n v="8"/>
    <n v="20.372"/>
    <n v="427.81200000000001"/>
    <n v="407.44"/>
    <x v="23"/>
    <x v="314"/>
    <x v="2"/>
    <x v="0"/>
    <n v="388.03809523770718"/>
    <n v="4.761904762E-2"/>
    <n v="19.401904762292816"/>
    <x v="51"/>
    <x v="0"/>
  </r>
  <r>
    <s v="268-03-6164"/>
    <s v="B"/>
    <x v="2"/>
    <x v="1"/>
    <x v="1"/>
    <x v="0"/>
    <n v="96.11"/>
    <n v="1"/>
    <n v="4.8055000000000003"/>
    <n v="100.91549999999999"/>
    <n v="96.11"/>
    <x v="25"/>
    <x v="235"/>
    <x v="0"/>
    <x v="0"/>
    <n v="91.533333333241799"/>
    <n v="4.761904762E-2"/>
    <n v="4.5766666667582001"/>
    <x v="52"/>
    <x v="1"/>
  </r>
  <r>
    <s v="750-57-9686"/>
    <s v="C"/>
    <x v="1"/>
    <x v="1"/>
    <x v="0"/>
    <x v="2"/>
    <n v="45.38"/>
    <n v="4"/>
    <n v="9.0760000000000005"/>
    <n v="190.596"/>
    <n v="181.52"/>
    <x v="66"/>
    <x v="128"/>
    <x v="0"/>
    <x v="2"/>
    <n v="172.8761904760176"/>
    <n v="4.761904762E-2"/>
    <n v="8.6438095239824122"/>
    <x v="44"/>
    <x v="2"/>
  </r>
  <r>
    <s v="186-09-3669"/>
    <s v="C"/>
    <x v="1"/>
    <x v="0"/>
    <x v="0"/>
    <x v="0"/>
    <n v="81.510000000000005"/>
    <n v="1"/>
    <n v="4.0754999999999999"/>
    <n v="85.585499999999996"/>
    <n v="81.509999999999991"/>
    <x v="49"/>
    <x v="315"/>
    <x v="1"/>
    <x v="0"/>
    <n v="77.628571428493785"/>
    <n v="4.761904762E-2"/>
    <n v="3.8814285715062056"/>
    <x v="51"/>
    <x v="0"/>
  </r>
  <r>
    <s v="848-07-1692"/>
    <s v="B"/>
    <x v="2"/>
    <x v="1"/>
    <x v="0"/>
    <x v="0"/>
    <n v="57.22"/>
    <n v="2"/>
    <n v="5.7220000000000004"/>
    <n v="120.16200000000001"/>
    <n v="114.44000000000001"/>
    <x v="52"/>
    <x v="316"/>
    <x v="2"/>
    <x v="0"/>
    <n v="108.99047619036722"/>
    <n v="4.761904762E-2"/>
    <n v="5.4495238096327938"/>
    <x v="47"/>
    <x v="2"/>
  </r>
  <r>
    <s v="745-71-3520"/>
    <s v="A"/>
    <x v="0"/>
    <x v="0"/>
    <x v="0"/>
    <x v="1"/>
    <n v="25.22"/>
    <n v="7"/>
    <n v="8.827"/>
    <n v="185.36699999999999"/>
    <n v="176.54"/>
    <x v="87"/>
    <x v="81"/>
    <x v="1"/>
    <x v="1"/>
    <n v="168.13333333316518"/>
    <n v="4.761904762E-2"/>
    <n v="8.4066666668348091"/>
    <x v="13"/>
    <x v="2"/>
  </r>
  <r>
    <s v="266-76-6436"/>
    <s v="C"/>
    <x v="1"/>
    <x v="0"/>
    <x v="0"/>
    <x v="4"/>
    <n v="38.6"/>
    <n v="3"/>
    <n v="5.79"/>
    <n v="121.59"/>
    <n v="115.8"/>
    <x v="61"/>
    <x v="317"/>
    <x v="0"/>
    <x v="0"/>
    <n v="110.285714285604"/>
    <n v="4.761904762E-2"/>
    <n v="5.5142857143959958"/>
    <x v="26"/>
    <x v="1"/>
  </r>
  <r>
    <s v="740-22-2500"/>
    <s v="C"/>
    <x v="1"/>
    <x v="1"/>
    <x v="0"/>
    <x v="1"/>
    <n v="84.05"/>
    <n v="3"/>
    <n v="12.6075"/>
    <n v="264.75749999999999"/>
    <n v="252.15"/>
    <x v="54"/>
    <x v="236"/>
    <x v="0"/>
    <x v="1"/>
    <n v="240.142857142617"/>
    <n v="4.761904762E-2"/>
    <n v="12.007142857383002"/>
    <x v="57"/>
    <x v="0"/>
  </r>
  <r>
    <s v="271-88-8734"/>
    <s v="C"/>
    <x v="1"/>
    <x v="0"/>
    <x v="0"/>
    <x v="5"/>
    <n v="97.21"/>
    <n v="10"/>
    <n v="48.604999999999997"/>
    <n v="1020.705"/>
    <n v="972.1"/>
    <x v="4"/>
    <x v="127"/>
    <x v="0"/>
    <x v="2"/>
    <n v="925.80952380859799"/>
    <n v="4.761904762E-2"/>
    <n v="46.290476191402036"/>
    <x v="44"/>
    <x v="2"/>
  </r>
  <r>
    <s v="301-81-8610"/>
    <s v="B"/>
    <x v="2"/>
    <x v="0"/>
    <x v="1"/>
    <x v="5"/>
    <n v="25.42"/>
    <n v="8"/>
    <n v="10.167999999999999"/>
    <n v="213.52799999999999"/>
    <n v="203.35999999999999"/>
    <x v="35"/>
    <x v="144"/>
    <x v="2"/>
    <x v="2"/>
    <n v="193.67619047599678"/>
    <n v="4.761904762E-2"/>
    <n v="9.6838095240032089"/>
    <x v="24"/>
    <x v="3"/>
  </r>
  <r>
    <s v="489-64-4354"/>
    <s v="C"/>
    <x v="1"/>
    <x v="1"/>
    <x v="1"/>
    <x v="5"/>
    <n v="16.28"/>
    <n v="1"/>
    <n v="0.81399999999999995"/>
    <n v="17.094000000000001"/>
    <n v="16.28"/>
    <x v="11"/>
    <x v="29"/>
    <x v="0"/>
    <x v="1"/>
    <n v="15.504761904746401"/>
    <n v="4.761904762E-2"/>
    <n v="0.77523809525360043"/>
    <x v="59"/>
    <x v="3"/>
  </r>
  <r>
    <s v="198-84-7132"/>
    <s v="B"/>
    <x v="2"/>
    <x v="0"/>
    <x v="1"/>
    <x v="5"/>
    <n v="40.61"/>
    <n v="9"/>
    <n v="18.2745"/>
    <n v="383.7645"/>
    <n v="365.49"/>
    <x v="56"/>
    <x v="61"/>
    <x v="0"/>
    <x v="1"/>
    <n v="348.08571428536618"/>
    <n v="4.761904762E-2"/>
    <n v="17.404285714633829"/>
    <x v="27"/>
    <x v="1"/>
  </r>
  <r>
    <s v="269-10-8440"/>
    <s v="A"/>
    <x v="0"/>
    <x v="0"/>
    <x v="1"/>
    <x v="0"/>
    <n v="53.17"/>
    <n v="7"/>
    <n v="18.609500000000001"/>
    <n v="390.79950000000002"/>
    <n v="372.19"/>
    <x v="18"/>
    <x v="240"/>
    <x v="2"/>
    <x v="1"/>
    <n v="354.46666666631222"/>
    <n v="4.761904762E-2"/>
    <n v="17.723333333687776"/>
    <x v="60"/>
    <x v="2"/>
  </r>
  <r>
    <s v="650-98-6268"/>
    <s v="B"/>
    <x v="2"/>
    <x v="0"/>
    <x v="0"/>
    <x v="4"/>
    <n v="20.87"/>
    <n v="3"/>
    <n v="3.1305000000000001"/>
    <n v="65.740499999999997"/>
    <n v="62.61"/>
    <x v="80"/>
    <x v="318"/>
    <x v="0"/>
    <x v="2"/>
    <n v="59.628571428511798"/>
    <n v="4.761904762E-2"/>
    <n v="2.9814285714882018"/>
    <x v="7"/>
    <x v="2"/>
  </r>
  <r>
    <s v="741-73-3559"/>
    <s v="B"/>
    <x v="2"/>
    <x v="1"/>
    <x v="1"/>
    <x v="3"/>
    <n v="67.27"/>
    <n v="5"/>
    <n v="16.817499999999999"/>
    <n v="353.16750000000002"/>
    <n v="336.35"/>
    <x v="33"/>
    <x v="272"/>
    <x v="2"/>
    <x v="1"/>
    <n v="320.333333333013"/>
    <n v="4.761904762E-2"/>
    <n v="16.016666666987021"/>
    <x v="16"/>
    <x v="3"/>
  </r>
  <r>
    <s v="325-77-6186"/>
    <s v="A"/>
    <x v="0"/>
    <x v="0"/>
    <x v="0"/>
    <x v="2"/>
    <n v="90.65"/>
    <n v="10"/>
    <n v="45.325000000000003"/>
    <n v="951.82500000000005"/>
    <n v="906.5"/>
    <x v="1"/>
    <x v="164"/>
    <x v="1"/>
    <x v="0"/>
    <n v="863.33333333247003"/>
    <n v="4.761904762E-2"/>
    <n v="43.166666667529967"/>
    <x v="48"/>
    <x v="1"/>
  </r>
  <r>
    <s v="286-75-7818"/>
    <s v="B"/>
    <x v="2"/>
    <x v="1"/>
    <x v="1"/>
    <x v="5"/>
    <n v="69.08"/>
    <n v="2"/>
    <n v="6.9080000000000004"/>
    <n v="145.06800000000001"/>
    <n v="138.16000000000003"/>
    <x v="82"/>
    <x v="28"/>
    <x v="2"/>
    <x v="2"/>
    <n v="131.58095238082083"/>
    <n v="4.761904762E-2"/>
    <n v="6.5790476191791925"/>
    <x v="16"/>
    <x v="3"/>
  </r>
  <r>
    <s v="574-57-9721"/>
    <s v="C"/>
    <x v="1"/>
    <x v="1"/>
    <x v="1"/>
    <x v="4"/>
    <n v="43.27"/>
    <n v="2"/>
    <n v="4.327"/>
    <n v="90.867000000000004"/>
    <n v="86.54"/>
    <x v="1"/>
    <x v="319"/>
    <x v="0"/>
    <x v="0"/>
    <n v="82.419047618965209"/>
    <n v="4.761904762E-2"/>
    <n v="4.1209523810347974"/>
    <x v="14"/>
    <x v="3"/>
  </r>
  <r>
    <s v="459-50-7686"/>
    <s v="A"/>
    <x v="0"/>
    <x v="1"/>
    <x v="0"/>
    <x v="1"/>
    <n v="23.46"/>
    <n v="6"/>
    <n v="7.0380000000000003"/>
    <n v="147.798"/>
    <n v="140.76"/>
    <x v="50"/>
    <x v="195"/>
    <x v="2"/>
    <x v="0"/>
    <n v="134.05714285700878"/>
    <n v="4.761904762E-2"/>
    <n v="6.7028571429912063"/>
    <x v="41"/>
    <x v="3"/>
  </r>
  <r>
    <s v="616-87-0016"/>
    <s v="B"/>
    <x v="2"/>
    <x v="1"/>
    <x v="1"/>
    <x v="5"/>
    <n v="95.54"/>
    <n v="7"/>
    <n v="33.439"/>
    <n v="702.21900000000005"/>
    <n v="668.78000000000009"/>
    <x v="11"/>
    <x v="6"/>
    <x v="0"/>
    <x v="2"/>
    <n v="636.93333333269652"/>
    <n v="4.761904762E-2"/>
    <n v="31.846666667303566"/>
    <x v="1"/>
    <x v="0"/>
  </r>
  <r>
    <s v="837-55-7229"/>
    <s v="B"/>
    <x v="2"/>
    <x v="1"/>
    <x v="0"/>
    <x v="5"/>
    <n v="47.44"/>
    <n v="1"/>
    <n v="2.3719999999999999"/>
    <n v="49.811999999999998"/>
    <n v="47.44"/>
    <x v="70"/>
    <x v="96"/>
    <x v="2"/>
    <x v="2"/>
    <n v="45.1809523809072"/>
    <n v="4.761904762E-2"/>
    <n v="2.2590476190927973"/>
    <x v="11"/>
    <x v="3"/>
  </r>
  <r>
    <s v="751-69-0068"/>
    <s v="C"/>
    <x v="1"/>
    <x v="1"/>
    <x v="1"/>
    <x v="3"/>
    <n v="99.24"/>
    <n v="9"/>
    <n v="44.658000000000001"/>
    <n v="937.81799999999998"/>
    <n v="893.16"/>
    <x v="35"/>
    <x v="268"/>
    <x v="2"/>
    <x v="0"/>
    <n v="850.62857142772077"/>
    <n v="4.761904762E-2"/>
    <n v="42.531428572279196"/>
    <x v="54"/>
    <x v="0"/>
  </r>
  <r>
    <s v="257-73-1380"/>
    <s v="C"/>
    <x v="1"/>
    <x v="0"/>
    <x v="1"/>
    <x v="3"/>
    <n v="82.93"/>
    <n v="4"/>
    <n v="16.585999999999999"/>
    <n v="348.30599999999998"/>
    <n v="331.71999999999997"/>
    <x v="40"/>
    <x v="320"/>
    <x v="0"/>
    <x v="0"/>
    <n v="315.92380952349356"/>
    <n v="4.761904762E-2"/>
    <n v="15.796190476506411"/>
    <x v="1"/>
    <x v="0"/>
  </r>
  <r>
    <s v="345-08-4992"/>
    <s v="A"/>
    <x v="0"/>
    <x v="1"/>
    <x v="1"/>
    <x v="2"/>
    <n v="33.99"/>
    <n v="6"/>
    <n v="10.196999999999999"/>
    <n v="214.137"/>
    <n v="203.94"/>
    <x v="1"/>
    <x v="321"/>
    <x v="0"/>
    <x v="2"/>
    <n v="194.22857142837719"/>
    <n v="4.761904762E-2"/>
    <n v="9.7114285716228039"/>
    <x v="25"/>
    <x v="1"/>
  </r>
  <r>
    <s v="549-96-4200"/>
    <s v="C"/>
    <x v="1"/>
    <x v="0"/>
    <x v="1"/>
    <x v="4"/>
    <n v="17.04"/>
    <n v="4"/>
    <n v="3.4079999999999999"/>
    <n v="71.567999999999998"/>
    <n v="68.16"/>
    <x v="1"/>
    <x v="322"/>
    <x v="2"/>
    <x v="0"/>
    <n v="64.914285714220796"/>
    <n v="4.761904762E-2"/>
    <n v="3.2457142857792007"/>
    <x v="27"/>
    <x v="1"/>
  </r>
  <r>
    <s v="810-60-6344"/>
    <s v="C"/>
    <x v="1"/>
    <x v="1"/>
    <x v="0"/>
    <x v="1"/>
    <n v="40.86"/>
    <n v="8"/>
    <n v="16.344000000000001"/>
    <n v="343.22399999999999"/>
    <n v="326.88"/>
    <x v="13"/>
    <x v="242"/>
    <x v="0"/>
    <x v="2"/>
    <n v="311.31428571397441"/>
    <n v="4.761904762E-2"/>
    <n v="15.565714286025582"/>
    <x v="35"/>
    <x v="3"/>
  </r>
  <r>
    <s v="450-28-2866"/>
    <s v="C"/>
    <x v="1"/>
    <x v="0"/>
    <x v="1"/>
    <x v="4"/>
    <n v="17.440000000000001"/>
    <n v="5"/>
    <n v="4.3600000000000003"/>
    <n v="91.56"/>
    <n v="87.2"/>
    <x v="15"/>
    <x v="126"/>
    <x v="2"/>
    <x v="1"/>
    <n v="83.047619047536003"/>
    <n v="4.761904762E-2"/>
    <n v="4.1523809524640001"/>
    <x v="34"/>
    <x v="2"/>
  </r>
  <r>
    <s v="394-30-3170"/>
    <s v="B"/>
    <x v="2"/>
    <x v="0"/>
    <x v="0"/>
    <x v="3"/>
    <n v="88.43"/>
    <n v="8"/>
    <n v="35.372"/>
    <n v="742.81200000000001"/>
    <n v="707.44"/>
    <x v="23"/>
    <x v="323"/>
    <x v="2"/>
    <x v="2"/>
    <n v="673.75238095170721"/>
    <n v="4.761904762E-2"/>
    <n v="33.687619048292845"/>
    <x v="42"/>
    <x v="4"/>
  </r>
  <r>
    <s v="138-17-5109"/>
    <s v="A"/>
    <x v="0"/>
    <x v="0"/>
    <x v="0"/>
    <x v="2"/>
    <n v="89.21"/>
    <n v="9"/>
    <n v="40.144500000000001"/>
    <n v="843.03449999999998"/>
    <n v="802.89"/>
    <x v="15"/>
    <x v="324"/>
    <x v="0"/>
    <x v="2"/>
    <n v="764.65714285637819"/>
    <n v="4.761904762E-2"/>
    <n v="38.2328571436218"/>
    <x v="35"/>
    <x v="3"/>
  </r>
  <r>
    <s v="192-98-7397"/>
    <s v="C"/>
    <x v="1"/>
    <x v="1"/>
    <x v="1"/>
    <x v="5"/>
    <n v="12.78"/>
    <n v="1"/>
    <n v="0.63900000000000001"/>
    <n v="13.419"/>
    <n v="12.780000000000001"/>
    <x v="66"/>
    <x v="325"/>
    <x v="0"/>
    <x v="0"/>
    <n v="12.171428571416401"/>
    <n v="4.761904762E-2"/>
    <n v="0.60857142858360014"/>
    <x v="33"/>
    <x v="0"/>
  </r>
  <r>
    <s v="301-11-9629"/>
    <s v="A"/>
    <x v="0"/>
    <x v="1"/>
    <x v="0"/>
    <x v="3"/>
    <n v="19.100000000000001"/>
    <n v="7"/>
    <n v="6.6849999999999996"/>
    <n v="140.38499999999999"/>
    <n v="133.69999999999999"/>
    <x v="15"/>
    <x v="100"/>
    <x v="1"/>
    <x v="1"/>
    <n v="127.33333333320599"/>
    <n v="4.761904762E-2"/>
    <n v="6.3666666667940035"/>
    <x v="58"/>
    <x v="0"/>
  </r>
  <r>
    <s v="390-80-5128"/>
    <s v="B"/>
    <x v="2"/>
    <x v="0"/>
    <x v="0"/>
    <x v="0"/>
    <n v="19.149999999999999"/>
    <n v="1"/>
    <n v="0.95750000000000002"/>
    <n v="20.107500000000002"/>
    <n v="19.150000000000002"/>
    <x v="26"/>
    <x v="326"/>
    <x v="2"/>
    <x v="2"/>
    <n v="18.238095238077001"/>
    <n v="4.761904762E-2"/>
    <n v="0.91190476192300096"/>
    <x v="33"/>
    <x v="0"/>
  </r>
  <r>
    <s v="235-46-8343"/>
    <s v="C"/>
    <x v="1"/>
    <x v="0"/>
    <x v="1"/>
    <x v="4"/>
    <n v="27.66"/>
    <n v="10"/>
    <n v="13.83"/>
    <n v="290.43"/>
    <n v="276.60000000000002"/>
    <x v="44"/>
    <x v="55"/>
    <x v="1"/>
    <x v="2"/>
    <n v="263.42857142830803"/>
    <n v="4.761904762E-2"/>
    <n v="13.17142857169199"/>
    <x v="60"/>
    <x v="2"/>
  </r>
  <r>
    <s v="453-12-7053"/>
    <s v="C"/>
    <x v="1"/>
    <x v="1"/>
    <x v="1"/>
    <x v="5"/>
    <n v="45.74"/>
    <n v="3"/>
    <n v="6.8609999999999998"/>
    <n v="144.08099999999999"/>
    <n v="137.22"/>
    <x v="24"/>
    <x v="180"/>
    <x v="2"/>
    <x v="2"/>
    <n v="130.6857142855836"/>
    <n v="4.761904762E-2"/>
    <n v="6.5342857144163986"/>
    <x v="35"/>
    <x v="3"/>
  </r>
  <r>
    <s v="296-11-7041"/>
    <s v="B"/>
    <x v="2"/>
    <x v="0"/>
    <x v="0"/>
    <x v="0"/>
    <n v="27.07"/>
    <n v="1"/>
    <n v="1.3534999999999999"/>
    <n v="28.423500000000001"/>
    <n v="27.07"/>
    <x v="52"/>
    <x v="105"/>
    <x v="2"/>
    <x v="2"/>
    <n v="25.7809523809266"/>
    <n v="4.761904762E-2"/>
    <n v="1.2890476190734006"/>
    <x v="4"/>
    <x v="3"/>
  </r>
  <r>
    <s v="449-27-2918"/>
    <s v="B"/>
    <x v="2"/>
    <x v="0"/>
    <x v="0"/>
    <x v="3"/>
    <n v="39.119999999999997"/>
    <n v="1"/>
    <n v="1.956"/>
    <n v="41.076000000000001"/>
    <n v="39.119999999999997"/>
    <x v="58"/>
    <x v="327"/>
    <x v="1"/>
    <x v="2"/>
    <n v="37.257142857105599"/>
    <n v="4.761904762E-2"/>
    <n v="1.8628571428943985"/>
    <x v="1"/>
    <x v="0"/>
  </r>
  <r>
    <s v="891-01-7034"/>
    <s v="B"/>
    <x v="2"/>
    <x v="1"/>
    <x v="0"/>
    <x v="1"/>
    <n v="74.709999999999994"/>
    <n v="6"/>
    <n v="22.413"/>
    <n v="470.673"/>
    <n v="448.26"/>
    <x v="17"/>
    <x v="312"/>
    <x v="2"/>
    <x v="1"/>
    <n v="426.91428571385882"/>
    <n v="4.761904762E-2"/>
    <n v="21.345714286141174"/>
    <x v="24"/>
    <x v="3"/>
  </r>
  <r>
    <s v="744-09-5786"/>
    <s v="B"/>
    <x v="2"/>
    <x v="1"/>
    <x v="1"/>
    <x v="1"/>
    <n v="22.01"/>
    <n v="6"/>
    <n v="6.6029999999999998"/>
    <n v="138.66300000000001"/>
    <n v="132.06"/>
    <x v="56"/>
    <x v="68"/>
    <x v="2"/>
    <x v="1"/>
    <n v="125.77142857130281"/>
    <n v="4.761904762E-2"/>
    <n v="6.2885714286971961"/>
    <x v="29"/>
    <x v="1"/>
  </r>
  <r>
    <s v="727-17-0390"/>
    <s v="A"/>
    <x v="0"/>
    <x v="1"/>
    <x v="0"/>
    <x v="4"/>
    <n v="63.61"/>
    <n v="5"/>
    <n v="15.9025"/>
    <n v="333.95249999999999"/>
    <n v="318.05"/>
    <x v="32"/>
    <x v="31"/>
    <x v="0"/>
    <x v="0"/>
    <n v="302.90476190445901"/>
    <n v="4.761904762E-2"/>
    <n v="15.145238095541004"/>
    <x v="19"/>
    <x v="4"/>
  </r>
  <r>
    <s v="568-88-3448"/>
    <s v="A"/>
    <x v="0"/>
    <x v="1"/>
    <x v="1"/>
    <x v="0"/>
    <n v="25"/>
    <n v="1"/>
    <n v="1.25"/>
    <n v="26.25"/>
    <n v="25"/>
    <x v="2"/>
    <x v="328"/>
    <x v="0"/>
    <x v="0"/>
    <n v="23.8095238095"/>
    <n v="4.761904762E-2"/>
    <n v="1.1904761905000001"/>
    <x v="46"/>
    <x v="3"/>
  </r>
  <r>
    <s v="187-83-5490"/>
    <s v="A"/>
    <x v="0"/>
    <x v="0"/>
    <x v="1"/>
    <x v="1"/>
    <n v="20.77"/>
    <n v="4"/>
    <n v="4.1539999999999999"/>
    <n v="87.233999999999995"/>
    <n v="83.08"/>
    <x v="82"/>
    <x v="329"/>
    <x v="0"/>
    <x v="1"/>
    <n v="79.123809523730401"/>
    <n v="4.761904762E-2"/>
    <n v="3.9561904762695974"/>
    <x v="28"/>
    <x v="4"/>
  </r>
  <r>
    <s v="767-54-1907"/>
    <s v="B"/>
    <x v="2"/>
    <x v="0"/>
    <x v="0"/>
    <x v="5"/>
    <n v="29.56"/>
    <n v="5"/>
    <n v="7.39"/>
    <n v="155.19"/>
    <n v="147.80000000000001"/>
    <x v="77"/>
    <x v="330"/>
    <x v="0"/>
    <x v="1"/>
    <n v="140.76190476176401"/>
    <n v="4.761904762E-2"/>
    <n v="7.0380952382359965"/>
    <x v="16"/>
    <x v="3"/>
  </r>
  <r>
    <s v="710-46-4433"/>
    <s v="B"/>
    <x v="2"/>
    <x v="0"/>
    <x v="0"/>
    <x v="4"/>
    <n v="77.400000000000006"/>
    <n v="9"/>
    <n v="34.83"/>
    <n v="731.43"/>
    <n v="696.59999999999991"/>
    <x v="42"/>
    <x v="331"/>
    <x v="0"/>
    <x v="2"/>
    <n v="663.42857142790785"/>
    <n v="4.761904762E-2"/>
    <n v="33.171428572092054"/>
    <x v="10"/>
    <x v="4"/>
  </r>
  <r>
    <s v="533-33-5337"/>
    <s v="B"/>
    <x v="2"/>
    <x v="1"/>
    <x v="1"/>
    <x v="1"/>
    <n v="79.39"/>
    <n v="10"/>
    <n v="39.695"/>
    <n v="833.59500000000003"/>
    <n v="793.9"/>
    <x v="13"/>
    <x v="181"/>
    <x v="2"/>
    <x v="1"/>
    <n v="756.09523809448194"/>
    <n v="4.761904762E-2"/>
    <n v="37.804761905518035"/>
    <x v="56"/>
    <x v="3"/>
  </r>
  <r>
    <s v="325-90-8763"/>
    <s v="C"/>
    <x v="1"/>
    <x v="0"/>
    <x v="0"/>
    <x v="1"/>
    <n v="46.57"/>
    <n v="10"/>
    <n v="23.285"/>
    <n v="488.98500000000001"/>
    <n v="465.7"/>
    <x v="3"/>
    <x v="139"/>
    <x v="0"/>
    <x v="1"/>
    <n v="443.52380952336597"/>
    <n v="4.761904762E-2"/>
    <n v="22.176190476634019"/>
    <x v="29"/>
    <x v="1"/>
  </r>
  <r>
    <s v="729-46-7422"/>
    <s v="C"/>
    <x v="1"/>
    <x v="1"/>
    <x v="1"/>
    <x v="4"/>
    <n v="35.89"/>
    <n v="1"/>
    <n v="1.7945"/>
    <n v="37.6845"/>
    <n v="35.89"/>
    <x v="55"/>
    <x v="233"/>
    <x v="0"/>
    <x v="2"/>
    <n v="34.1809523809182"/>
    <n v="4.761904762E-2"/>
    <n v="1.7090476190818009"/>
    <x v="30"/>
    <x v="1"/>
  </r>
  <r>
    <s v="639-76-1242"/>
    <s v="C"/>
    <x v="1"/>
    <x v="1"/>
    <x v="1"/>
    <x v="4"/>
    <n v="40.520000000000003"/>
    <n v="5"/>
    <n v="10.130000000000001"/>
    <n v="212.73"/>
    <n v="202.6"/>
    <x v="36"/>
    <x v="332"/>
    <x v="0"/>
    <x v="1"/>
    <n v="192.95238095218798"/>
    <n v="4.761904762E-2"/>
    <n v="9.6476190478120145"/>
    <x v="10"/>
    <x v="4"/>
  </r>
  <r>
    <s v="234-03-4040"/>
    <s v="B"/>
    <x v="2"/>
    <x v="0"/>
    <x v="0"/>
    <x v="4"/>
    <n v="73.05"/>
    <n v="10"/>
    <n v="36.524999999999999"/>
    <n v="767.02499999999998"/>
    <n v="730.5"/>
    <x v="2"/>
    <x v="298"/>
    <x v="0"/>
    <x v="2"/>
    <n v="695.71428571359002"/>
    <n v="4.761904762E-2"/>
    <n v="34.785714286409984"/>
    <x v="44"/>
    <x v="2"/>
  </r>
  <r>
    <s v="326-71-2155"/>
    <s v="C"/>
    <x v="1"/>
    <x v="1"/>
    <x v="0"/>
    <x v="3"/>
    <n v="73.95"/>
    <n v="4"/>
    <n v="14.79"/>
    <n v="310.58999999999997"/>
    <n v="295.79999999999995"/>
    <x v="36"/>
    <x v="177"/>
    <x v="1"/>
    <x v="1"/>
    <n v="281.71428571400395"/>
    <n v="4.761904762E-2"/>
    <n v="14.085714285996005"/>
    <x v="36"/>
    <x v="3"/>
  </r>
  <r>
    <s v="320-32-8842"/>
    <s v="C"/>
    <x v="1"/>
    <x v="0"/>
    <x v="0"/>
    <x v="4"/>
    <n v="22.62"/>
    <n v="1"/>
    <n v="1.131"/>
    <n v="23.751000000000001"/>
    <n v="22.62"/>
    <x v="85"/>
    <x v="262"/>
    <x v="2"/>
    <x v="1"/>
    <n v="21.542857142835601"/>
    <n v="4.761904762E-2"/>
    <n v="1.0771428571644002"/>
    <x v="41"/>
    <x v="3"/>
  </r>
  <r>
    <s v="470-32-9057"/>
    <s v="A"/>
    <x v="0"/>
    <x v="0"/>
    <x v="1"/>
    <x v="4"/>
    <n v="51.34"/>
    <n v="5"/>
    <n v="12.835000000000001"/>
    <n v="269.53500000000003"/>
    <n v="256.70000000000005"/>
    <x v="61"/>
    <x v="26"/>
    <x v="0"/>
    <x v="2"/>
    <n v="244.47619047594605"/>
    <n v="4.761904762E-2"/>
    <n v="12.223809524053991"/>
    <x v="0"/>
    <x v="0"/>
  </r>
  <r>
    <s v="878-30-2331"/>
    <s v="C"/>
    <x v="1"/>
    <x v="0"/>
    <x v="0"/>
    <x v="3"/>
    <n v="54.55"/>
    <n v="10"/>
    <n v="27.274999999999999"/>
    <n v="572.77499999999998"/>
    <n v="545.5"/>
    <x v="22"/>
    <x v="218"/>
    <x v="1"/>
    <x v="2"/>
    <n v="519.52380952328997"/>
    <n v="4.761904762E-2"/>
    <n v="25.97619047671003"/>
    <x v="12"/>
    <x v="1"/>
  </r>
  <r>
    <s v="440-59-5691"/>
    <s v="C"/>
    <x v="1"/>
    <x v="0"/>
    <x v="0"/>
    <x v="0"/>
    <n v="37.15"/>
    <n v="7"/>
    <n v="13.0025"/>
    <n v="273.05250000000001"/>
    <n v="260.05"/>
    <x v="4"/>
    <x v="258"/>
    <x v="0"/>
    <x v="2"/>
    <n v="247.66666666641902"/>
    <n v="4.761904762E-2"/>
    <n v="12.383333333580993"/>
    <x v="25"/>
    <x v="1"/>
  </r>
  <r>
    <s v="554-53-3790"/>
    <s v="B"/>
    <x v="2"/>
    <x v="1"/>
    <x v="1"/>
    <x v="3"/>
    <n v="37.020000000000003"/>
    <n v="6"/>
    <n v="11.106"/>
    <n v="233.226"/>
    <n v="222.12"/>
    <x v="23"/>
    <x v="333"/>
    <x v="2"/>
    <x v="1"/>
    <n v="211.5428571426456"/>
    <n v="4.761904762E-2"/>
    <n v="10.577142857354403"/>
    <x v="10"/>
    <x v="4"/>
  </r>
  <r>
    <s v="746-19-0921"/>
    <s v="C"/>
    <x v="1"/>
    <x v="1"/>
    <x v="1"/>
    <x v="4"/>
    <n v="21.58"/>
    <n v="1"/>
    <n v="1.079"/>
    <n v="22.658999999999999"/>
    <n v="21.58"/>
    <x v="57"/>
    <x v="177"/>
    <x v="1"/>
    <x v="0"/>
    <n v="20.552380952360398"/>
    <n v="4.761904762E-2"/>
    <n v="1.0276190476396003"/>
    <x v="8"/>
    <x v="1"/>
  </r>
  <r>
    <s v="233-34-0817"/>
    <s v="C"/>
    <x v="1"/>
    <x v="0"/>
    <x v="0"/>
    <x v="1"/>
    <n v="98.84"/>
    <n v="1"/>
    <n v="4.9420000000000002"/>
    <n v="103.782"/>
    <n v="98.84"/>
    <x v="42"/>
    <x v="274"/>
    <x v="1"/>
    <x v="1"/>
    <n v="94.133333333239207"/>
    <n v="4.761904762E-2"/>
    <n v="4.7066666667607961"/>
    <x v="3"/>
    <x v="2"/>
  </r>
  <r>
    <s v="767-05-1286"/>
    <s v="C"/>
    <x v="1"/>
    <x v="0"/>
    <x v="0"/>
    <x v="2"/>
    <n v="83.77"/>
    <n v="6"/>
    <n v="25.131"/>
    <n v="527.75099999999998"/>
    <n v="502.62"/>
    <x v="54"/>
    <x v="334"/>
    <x v="0"/>
    <x v="0"/>
    <n v="478.68571428523558"/>
    <n v="4.761904762E-2"/>
    <n v="23.934285714764428"/>
    <x v="38"/>
    <x v="3"/>
  </r>
  <r>
    <s v="340-21-9136"/>
    <s v="A"/>
    <x v="0"/>
    <x v="0"/>
    <x v="0"/>
    <x v="3"/>
    <n v="40.049999999999997"/>
    <n v="4"/>
    <n v="8.01"/>
    <n v="168.21"/>
    <n v="160.20000000000002"/>
    <x v="25"/>
    <x v="335"/>
    <x v="1"/>
    <x v="1"/>
    <n v="152.57142857127602"/>
    <n v="4.761904762E-2"/>
    <n v="7.6285714287240012"/>
    <x v="58"/>
    <x v="0"/>
  </r>
  <r>
    <s v="405-31-3305"/>
    <s v="A"/>
    <x v="0"/>
    <x v="0"/>
    <x v="1"/>
    <x v="5"/>
    <n v="43.13"/>
    <n v="10"/>
    <n v="21.565000000000001"/>
    <n v="452.86500000000001"/>
    <n v="431.3"/>
    <x v="30"/>
    <x v="201"/>
    <x v="2"/>
    <x v="2"/>
    <n v="410.76190476149401"/>
    <n v="4.761904762E-2"/>
    <n v="20.538095238506003"/>
    <x v="46"/>
    <x v="3"/>
  </r>
  <r>
    <s v="731-59-7531"/>
    <s v="B"/>
    <x v="2"/>
    <x v="0"/>
    <x v="1"/>
    <x v="0"/>
    <n v="72.569999999999993"/>
    <n v="8"/>
    <n v="29.027999999999999"/>
    <n v="609.58799999999997"/>
    <n v="580.55999999999995"/>
    <x v="73"/>
    <x v="326"/>
    <x v="2"/>
    <x v="1"/>
    <n v="552.91428571373274"/>
    <n v="4.761904762E-2"/>
    <n v="27.645714286267207"/>
    <x v="15"/>
    <x v="4"/>
  </r>
  <r>
    <s v="676-39-6028"/>
    <s v="A"/>
    <x v="0"/>
    <x v="0"/>
    <x v="0"/>
    <x v="1"/>
    <n v="64.44"/>
    <n v="5"/>
    <n v="16.11"/>
    <n v="338.31"/>
    <n v="322.2"/>
    <x v="73"/>
    <x v="72"/>
    <x v="2"/>
    <x v="1"/>
    <n v="306.85714285683599"/>
    <n v="4.761904762E-2"/>
    <n v="15.342857143163997"/>
    <x v="37"/>
    <x v="3"/>
  </r>
  <r>
    <s v="502-05-1910"/>
    <s v="A"/>
    <x v="0"/>
    <x v="1"/>
    <x v="1"/>
    <x v="0"/>
    <n v="65.180000000000007"/>
    <n v="3"/>
    <n v="9.7769999999999992"/>
    <n v="205.31700000000001"/>
    <n v="195.54000000000002"/>
    <x v="6"/>
    <x v="82"/>
    <x v="2"/>
    <x v="2"/>
    <n v="186.22857142838521"/>
    <n v="4.761904762E-2"/>
    <n v="9.3114285716148117"/>
    <x v="31"/>
    <x v="3"/>
  </r>
  <r>
    <s v="485-30-8700"/>
    <s v="A"/>
    <x v="0"/>
    <x v="1"/>
    <x v="0"/>
    <x v="3"/>
    <n v="33.26"/>
    <n v="5"/>
    <n v="8.3149999999999995"/>
    <n v="174.61500000000001"/>
    <n v="166.3"/>
    <x v="79"/>
    <x v="279"/>
    <x v="0"/>
    <x v="2"/>
    <n v="158.38095238079401"/>
    <n v="4.761904762E-2"/>
    <n v="7.9190476192059975"/>
    <x v="50"/>
    <x v="4"/>
  </r>
  <r>
    <s v="598-47-9715"/>
    <s v="C"/>
    <x v="1"/>
    <x v="1"/>
    <x v="1"/>
    <x v="1"/>
    <n v="84.07"/>
    <n v="4"/>
    <n v="16.814"/>
    <n v="353.09399999999999"/>
    <n v="336.28"/>
    <x v="37"/>
    <x v="336"/>
    <x v="0"/>
    <x v="0"/>
    <n v="320.2666666663464"/>
    <n v="4.761904762E-2"/>
    <n v="16.013333333653577"/>
    <x v="18"/>
    <x v="4"/>
  </r>
  <r>
    <s v="701-69-8742"/>
    <s v="B"/>
    <x v="2"/>
    <x v="1"/>
    <x v="1"/>
    <x v="3"/>
    <n v="34.369999999999997"/>
    <n v="10"/>
    <n v="17.184999999999999"/>
    <n v="360.88499999999999"/>
    <n v="343.7"/>
    <x v="32"/>
    <x v="41"/>
    <x v="1"/>
    <x v="0"/>
    <n v="327.33333333300601"/>
    <n v="4.761904762E-2"/>
    <n v="16.366666666993979"/>
    <x v="24"/>
    <x v="3"/>
  </r>
  <r>
    <s v="575-67-1508"/>
    <s v="A"/>
    <x v="0"/>
    <x v="1"/>
    <x v="1"/>
    <x v="1"/>
    <n v="38.6"/>
    <n v="1"/>
    <n v="1.93"/>
    <n v="40.53"/>
    <n v="38.6"/>
    <x v="71"/>
    <x v="55"/>
    <x v="1"/>
    <x v="0"/>
    <n v="36.761904761868003"/>
    <n v="4.761904762E-2"/>
    <n v="1.8380952381319986"/>
    <x v="24"/>
    <x v="3"/>
  </r>
  <r>
    <s v="541-08-3113"/>
    <s v="C"/>
    <x v="1"/>
    <x v="1"/>
    <x v="1"/>
    <x v="4"/>
    <n v="65.97"/>
    <n v="8"/>
    <n v="26.388000000000002"/>
    <n v="554.14800000000002"/>
    <n v="527.76"/>
    <x v="30"/>
    <x v="245"/>
    <x v="2"/>
    <x v="1"/>
    <n v="502.62857142806877"/>
    <n v="4.761904762E-2"/>
    <n v="25.131428571931224"/>
    <x v="3"/>
    <x v="2"/>
  </r>
  <r>
    <s v="246-11-3901"/>
    <s v="C"/>
    <x v="1"/>
    <x v="1"/>
    <x v="0"/>
    <x v="1"/>
    <n v="32.799999999999997"/>
    <n v="10"/>
    <n v="16.399999999999999"/>
    <n v="344.4"/>
    <n v="328"/>
    <x v="42"/>
    <x v="294"/>
    <x v="0"/>
    <x v="1"/>
    <n v="312.38095238064"/>
    <n v="4.761904762E-2"/>
    <n v="15.619047619360003"/>
    <x v="56"/>
    <x v="3"/>
  </r>
  <r>
    <s v="674-15-9296"/>
    <s v="A"/>
    <x v="0"/>
    <x v="1"/>
    <x v="1"/>
    <x v="3"/>
    <n v="37.14"/>
    <n v="5"/>
    <n v="9.2850000000000001"/>
    <n v="194.98500000000001"/>
    <n v="185.70000000000002"/>
    <x v="66"/>
    <x v="137"/>
    <x v="0"/>
    <x v="0"/>
    <n v="176.85714285696602"/>
    <n v="4.761904762E-2"/>
    <n v="8.8428571430339957"/>
    <x v="59"/>
    <x v="3"/>
  </r>
  <r>
    <s v="305-18-3552"/>
    <s v="B"/>
    <x v="2"/>
    <x v="0"/>
    <x v="1"/>
    <x v="2"/>
    <n v="60.38"/>
    <n v="10"/>
    <n v="30.19"/>
    <n v="633.99"/>
    <n v="603.79999999999995"/>
    <x v="12"/>
    <x v="15"/>
    <x v="0"/>
    <x v="1"/>
    <n v="575.04761904704401"/>
    <n v="4.761904762E-2"/>
    <n v="28.752380952955946"/>
    <x v="22"/>
    <x v="3"/>
  </r>
  <r>
    <s v="493-65-6248"/>
    <s v="C"/>
    <x v="1"/>
    <x v="0"/>
    <x v="0"/>
    <x v="3"/>
    <n v="36.979999999999997"/>
    <n v="10"/>
    <n v="18.489999999999998"/>
    <n v="388.29"/>
    <n v="369.8"/>
    <x v="17"/>
    <x v="28"/>
    <x v="2"/>
    <x v="2"/>
    <n v="352.190476190124"/>
    <n v="4.761904762E-2"/>
    <n v="17.609523809876009"/>
    <x v="27"/>
    <x v="1"/>
  </r>
  <r>
    <s v="438-01-4015"/>
    <s v="B"/>
    <x v="2"/>
    <x v="0"/>
    <x v="0"/>
    <x v="3"/>
    <n v="49.49"/>
    <n v="4"/>
    <n v="9.8979999999999997"/>
    <n v="207.858"/>
    <n v="197.96"/>
    <x v="76"/>
    <x v="337"/>
    <x v="0"/>
    <x v="0"/>
    <n v="188.53333333314481"/>
    <n v="4.761904762E-2"/>
    <n v="9.4266666668551977"/>
    <x v="37"/>
    <x v="3"/>
  </r>
  <r>
    <s v="709-58-4068"/>
    <s v="B"/>
    <x v="2"/>
    <x v="1"/>
    <x v="0"/>
    <x v="5"/>
    <n v="41.09"/>
    <n v="10"/>
    <n v="20.545000000000002"/>
    <n v="431.44499999999999"/>
    <n v="410.9"/>
    <x v="38"/>
    <x v="51"/>
    <x v="0"/>
    <x v="1"/>
    <n v="391.333333332942"/>
    <n v="4.761904762E-2"/>
    <n v="19.566666667057973"/>
    <x v="48"/>
    <x v="1"/>
  </r>
  <r>
    <s v="795-49-7276"/>
    <s v="A"/>
    <x v="0"/>
    <x v="1"/>
    <x v="1"/>
    <x v="5"/>
    <n v="37.15"/>
    <n v="4"/>
    <n v="7.43"/>
    <n v="156.03"/>
    <n v="148.6"/>
    <x v="28"/>
    <x v="188"/>
    <x v="2"/>
    <x v="0"/>
    <n v="141.52380952366801"/>
    <n v="4.761904762E-2"/>
    <n v="7.0761904763319876"/>
    <x v="47"/>
    <x v="2"/>
  </r>
  <r>
    <s v="556-72-8512"/>
    <s v="C"/>
    <x v="1"/>
    <x v="1"/>
    <x v="1"/>
    <x v="2"/>
    <n v="22.96"/>
    <n v="1"/>
    <n v="1.1479999999999999"/>
    <n v="24.108000000000001"/>
    <n v="22.96"/>
    <x v="74"/>
    <x v="338"/>
    <x v="2"/>
    <x v="1"/>
    <n v="21.8666666666448"/>
    <n v="4.761904762E-2"/>
    <n v="1.0933333333552007"/>
    <x v="42"/>
    <x v="4"/>
  </r>
  <r>
    <s v="627-95-3243"/>
    <s v="B"/>
    <x v="2"/>
    <x v="0"/>
    <x v="0"/>
    <x v="2"/>
    <n v="77.680000000000007"/>
    <n v="9"/>
    <n v="34.956000000000003"/>
    <n v="734.07600000000002"/>
    <n v="699.12"/>
    <x v="87"/>
    <x v="265"/>
    <x v="0"/>
    <x v="0"/>
    <n v="665.82857142790556"/>
    <n v="4.761904762E-2"/>
    <n v="33.291428572094446"/>
    <x v="57"/>
    <x v="0"/>
  </r>
  <r>
    <s v="686-41-0932"/>
    <s v="B"/>
    <x v="2"/>
    <x v="1"/>
    <x v="0"/>
    <x v="5"/>
    <n v="34.700000000000003"/>
    <n v="2"/>
    <n v="3.47"/>
    <n v="72.87"/>
    <n v="69.400000000000006"/>
    <x v="45"/>
    <x v="28"/>
    <x v="2"/>
    <x v="0"/>
    <n v="66.095238095172007"/>
    <n v="4.761904762E-2"/>
    <n v="3.3047619048279984"/>
    <x v="13"/>
    <x v="2"/>
  </r>
  <r>
    <s v="510-09-5628"/>
    <s v="A"/>
    <x v="0"/>
    <x v="0"/>
    <x v="0"/>
    <x v="5"/>
    <n v="19.66"/>
    <n v="10"/>
    <n v="9.83"/>
    <n v="206.43"/>
    <n v="196.6"/>
    <x v="20"/>
    <x v="339"/>
    <x v="2"/>
    <x v="2"/>
    <n v="187.238095237908"/>
    <n v="4.761904762E-2"/>
    <n v="9.3619047620919957"/>
    <x v="8"/>
    <x v="1"/>
  </r>
  <r>
    <s v="608-04-3797"/>
    <s v="B"/>
    <x v="2"/>
    <x v="0"/>
    <x v="0"/>
    <x v="0"/>
    <n v="25.32"/>
    <n v="8"/>
    <n v="10.128"/>
    <n v="212.68799999999999"/>
    <n v="202.56"/>
    <x v="19"/>
    <x v="181"/>
    <x v="2"/>
    <x v="0"/>
    <n v="192.91428571409281"/>
    <n v="4.761904762E-2"/>
    <n v="9.6457142859071894"/>
    <x v="44"/>
    <x v="2"/>
  </r>
  <r>
    <s v="148-82-2527"/>
    <s v="C"/>
    <x v="1"/>
    <x v="0"/>
    <x v="0"/>
    <x v="2"/>
    <n v="12.12"/>
    <n v="10"/>
    <n v="6.06"/>
    <n v="127.26"/>
    <n v="121.2"/>
    <x v="19"/>
    <x v="189"/>
    <x v="0"/>
    <x v="2"/>
    <n v="115.428571428456"/>
    <n v="4.761904762E-2"/>
    <n v="5.771428571544007"/>
    <x v="3"/>
    <x v="2"/>
  </r>
  <r>
    <s v="437-53-3084"/>
    <s v="B"/>
    <x v="2"/>
    <x v="1"/>
    <x v="1"/>
    <x v="5"/>
    <n v="99.89"/>
    <n v="2"/>
    <n v="9.9890000000000008"/>
    <n v="209.76900000000001"/>
    <n v="199.78"/>
    <x v="84"/>
    <x v="340"/>
    <x v="1"/>
    <x v="0"/>
    <n v="190.2666666664764"/>
    <n v="4.761904762E-2"/>
    <n v="9.5133333335236046"/>
    <x v="12"/>
    <x v="1"/>
  </r>
  <r>
    <s v="632-32-4574"/>
    <s v="B"/>
    <x v="2"/>
    <x v="1"/>
    <x v="1"/>
    <x v="3"/>
    <n v="75.92"/>
    <n v="8"/>
    <n v="30.367999999999999"/>
    <n v="637.72799999999995"/>
    <n v="607.3599999999999"/>
    <x v="80"/>
    <x v="341"/>
    <x v="0"/>
    <x v="1"/>
    <n v="578.43809523751668"/>
    <n v="4.761904762E-2"/>
    <n v="28.921904762483223"/>
    <x v="46"/>
    <x v="3"/>
  </r>
  <r>
    <s v="556-97-7101"/>
    <s v="C"/>
    <x v="1"/>
    <x v="1"/>
    <x v="0"/>
    <x v="1"/>
    <n v="63.22"/>
    <n v="2"/>
    <n v="6.3220000000000001"/>
    <n v="132.762"/>
    <n v="126.44"/>
    <x v="17"/>
    <x v="232"/>
    <x v="0"/>
    <x v="1"/>
    <n v="120.41904761892719"/>
    <n v="4.761904762E-2"/>
    <n v="6.020952381072803"/>
    <x v="23"/>
    <x v="2"/>
  </r>
  <r>
    <s v="862-59-8517"/>
    <s v="C"/>
    <x v="1"/>
    <x v="1"/>
    <x v="0"/>
    <x v="4"/>
    <n v="90.24"/>
    <n v="6"/>
    <n v="27.071999999999999"/>
    <n v="568.51199999999994"/>
    <n v="541.43999999999994"/>
    <x v="3"/>
    <x v="342"/>
    <x v="1"/>
    <x v="1"/>
    <n v="515.65714285662716"/>
    <n v="4.761904762E-2"/>
    <n v="25.78285714337278"/>
    <x v="56"/>
    <x v="3"/>
  </r>
  <r>
    <s v="401-18-8016"/>
    <s v="B"/>
    <x v="2"/>
    <x v="0"/>
    <x v="0"/>
    <x v="3"/>
    <n v="98.13"/>
    <n v="1"/>
    <n v="4.9065000000000003"/>
    <n v="103.0365"/>
    <n v="98.13000000000001"/>
    <x v="18"/>
    <x v="24"/>
    <x v="2"/>
    <x v="1"/>
    <n v="93.457142857049405"/>
    <n v="4.761904762E-2"/>
    <n v="4.6728571429506047"/>
    <x v="60"/>
    <x v="2"/>
  </r>
  <r>
    <s v="420-18-8989"/>
    <s v="A"/>
    <x v="0"/>
    <x v="0"/>
    <x v="0"/>
    <x v="3"/>
    <n v="51.52"/>
    <n v="8"/>
    <n v="20.608000000000001"/>
    <n v="432.76799999999997"/>
    <n v="412.15999999999997"/>
    <x v="30"/>
    <x v="46"/>
    <x v="0"/>
    <x v="1"/>
    <n v="392.53333333294074"/>
    <n v="4.761904762E-2"/>
    <n v="19.626666667059226"/>
    <x v="1"/>
    <x v="0"/>
  </r>
  <r>
    <s v="277-63-2961"/>
    <s v="B"/>
    <x v="2"/>
    <x v="0"/>
    <x v="1"/>
    <x v="3"/>
    <n v="73.97"/>
    <n v="1"/>
    <n v="3.6985000000000001"/>
    <n v="77.668499999999995"/>
    <n v="73.97"/>
    <x v="36"/>
    <x v="183"/>
    <x v="0"/>
    <x v="2"/>
    <n v="70.447619047548599"/>
    <n v="4.761904762E-2"/>
    <n v="3.5223809524513996"/>
    <x v="38"/>
    <x v="3"/>
  </r>
  <r>
    <s v="573-98-8548"/>
    <s v="C"/>
    <x v="1"/>
    <x v="0"/>
    <x v="0"/>
    <x v="5"/>
    <n v="31.9"/>
    <n v="1"/>
    <n v="1.595"/>
    <n v="33.494999999999997"/>
    <n v="31.9"/>
    <x v="0"/>
    <x v="343"/>
    <x v="0"/>
    <x v="0"/>
    <n v="30.380952380921997"/>
    <n v="4.761904762E-2"/>
    <n v="1.5190476190780018"/>
    <x v="0"/>
    <x v="0"/>
  </r>
  <r>
    <s v="620-02-2046"/>
    <s v="C"/>
    <x v="1"/>
    <x v="1"/>
    <x v="1"/>
    <x v="2"/>
    <n v="69.400000000000006"/>
    <n v="2"/>
    <n v="6.94"/>
    <n v="145.74"/>
    <n v="138.80000000000001"/>
    <x v="3"/>
    <x v="28"/>
    <x v="2"/>
    <x v="0"/>
    <n v="132.19047619034401"/>
    <n v="4.761904762E-2"/>
    <n v="6.6095238096559967"/>
    <x v="54"/>
    <x v="0"/>
  </r>
  <r>
    <s v="282-35-2475"/>
    <s v="B"/>
    <x v="2"/>
    <x v="1"/>
    <x v="0"/>
    <x v="3"/>
    <n v="93.31"/>
    <n v="2"/>
    <n v="9.3309999999999995"/>
    <n v="195.95099999999999"/>
    <n v="186.62"/>
    <x v="5"/>
    <x v="344"/>
    <x v="2"/>
    <x v="1"/>
    <n v="177.7333333331556"/>
    <n v="4.761904762E-2"/>
    <n v="8.8866666668444054"/>
    <x v="31"/>
    <x v="3"/>
  </r>
  <r>
    <s v="511-54-3087"/>
    <s v="B"/>
    <x v="2"/>
    <x v="1"/>
    <x v="1"/>
    <x v="3"/>
    <n v="88.45"/>
    <n v="1"/>
    <n v="4.4225000000000003"/>
    <n v="92.872500000000002"/>
    <n v="88.45"/>
    <x v="6"/>
    <x v="345"/>
    <x v="0"/>
    <x v="2"/>
    <n v="84.238095238010999"/>
    <n v="4.761904762E-2"/>
    <n v="4.211904761989004"/>
    <x v="33"/>
    <x v="0"/>
  </r>
  <r>
    <s v="726-29-6793"/>
    <s v="A"/>
    <x v="0"/>
    <x v="0"/>
    <x v="1"/>
    <x v="1"/>
    <n v="24.18"/>
    <n v="8"/>
    <n v="9.6720000000000006"/>
    <n v="203.11199999999999"/>
    <n v="193.44"/>
    <x v="26"/>
    <x v="98"/>
    <x v="2"/>
    <x v="0"/>
    <n v="184.2285714283872"/>
    <n v="4.761904762E-2"/>
    <n v="9.2114285716127995"/>
    <x v="57"/>
    <x v="0"/>
  </r>
  <r>
    <s v="387-49-4215"/>
    <s v="B"/>
    <x v="2"/>
    <x v="0"/>
    <x v="0"/>
    <x v="3"/>
    <n v="48.5"/>
    <n v="3"/>
    <n v="7.2750000000000004"/>
    <n v="152.77500000000001"/>
    <n v="145.5"/>
    <x v="66"/>
    <x v="165"/>
    <x v="0"/>
    <x v="1"/>
    <n v="138.57142857129"/>
    <n v="4.761904762E-2"/>
    <n v="6.9285714287100006"/>
    <x v="24"/>
    <x v="3"/>
  </r>
  <r>
    <s v="862-17-9201"/>
    <s v="B"/>
    <x v="2"/>
    <x v="1"/>
    <x v="0"/>
    <x v="4"/>
    <n v="84.05"/>
    <n v="6"/>
    <n v="25.215"/>
    <n v="529.51499999999999"/>
    <n v="504.3"/>
    <x v="71"/>
    <x v="346"/>
    <x v="1"/>
    <x v="2"/>
    <n v="480.28571428523401"/>
    <n v="4.761904762E-2"/>
    <n v="24.014285714766004"/>
    <x v="25"/>
    <x v="1"/>
  </r>
  <r>
    <s v="291-21-5991"/>
    <s v="B"/>
    <x v="2"/>
    <x v="0"/>
    <x v="1"/>
    <x v="0"/>
    <n v="61.29"/>
    <n v="5"/>
    <n v="15.3225"/>
    <n v="321.77249999999998"/>
    <n v="306.45"/>
    <x v="14"/>
    <x v="296"/>
    <x v="0"/>
    <x v="1"/>
    <n v="291.857142856851"/>
    <n v="4.761904762E-2"/>
    <n v="14.59285714314899"/>
    <x v="27"/>
    <x v="1"/>
  </r>
  <r>
    <s v="602-80-9671"/>
    <s v="C"/>
    <x v="1"/>
    <x v="0"/>
    <x v="0"/>
    <x v="2"/>
    <n v="15.95"/>
    <n v="6"/>
    <n v="4.7850000000000001"/>
    <n v="100.485"/>
    <n v="95.7"/>
    <x v="57"/>
    <x v="8"/>
    <x v="2"/>
    <x v="2"/>
    <n v="91.142857142766005"/>
    <n v="4.761904762E-2"/>
    <n v="4.5571428572339983"/>
    <x v="20"/>
    <x v="3"/>
  </r>
  <r>
    <s v="347-72-6115"/>
    <s v="B"/>
    <x v="2"/>
    <x v="0"/>
    <x v="0"/>
    <x v="3"/>
    <n v="90.74"/>
    <n v="7"/>
    <n v="31.759"/>
    <n v="666.93899999999996"/>
    <n v="635.17999999999995"/>
    <x v="65"/>
    <x v="172"/>
    <x v="2"/>
    <x v="2"/>
    <n v="604.93333333272835"/>
    <n v="4.761904762E-2"/>
    <n v="30.246666667271597"/>
    <x v="56"/>
    <x v="3"/>
  </r>
  <r>
    <s v="209-61-0206"/>
    <s v="A"/>
    <x v="0"/>
    <x v="1"/>
    <x v="0"/>
    <x v="2"/>
    <n v="42.91"/>
    <n v="5"/>
    <n v="10.727499999999999"/>
    <n v="225.2775"/>
    <n v="214.55"/>
    <x v="0"/>
    <x v="260"/>
    <x v="2"/>
    <x v="0"/>
    <n v="204.33333333312902"/>
    <n v="4.761904762E-2"/>
    <n v="10.216666666870992"/>
    <x v="36"/>
    <x v="3"/>
  </r>
  <r>
    <s v="595-27-4851"/>
    <s v="A"/>
    <x v="0"/>
    <x v="1"/>
    <x v="0"/>
    <x v="5"/>
    <n v="54.28"/>
    <n v="7"/>
    <n v="18.998000000000001"/>
    <n v="398.95800000000003"/>
    <n v="379.96000000000004"/>
    <x v="3"/>
    <x v="347"/>
    <x v="2"/>
    <x v="0"/>
    <n v="361.86666666630481"/>
    <n v="4.761904762E-2"/>
    <n v="18.093333333695227"/>
    <x v="39"/>
    <x v="0"/>
  </r>
  <r>
    <s v="189-52-0236"/>
    <s v="A"/>
    <x v="0"/>
    <x v="1"/>
    <x v="1"/>
    <x v="1"/>
    <n v="99.55"/>
    <n v="7"/>
    <n v="34.842500000000001"/>
    <n v="731.6925"/>
    <n v="696.85"/>
    <x v="86"/>
    <x v="348"/>
    <x v="0"/>
    <x v="1"/>
    <n v="663.66666666600304"/>
    <n v="4.761904762E-2"/>
    <n v="33.183333333996984"/>
    <x v="29"/>
    <x v="1"/>
  </r>
  <r>
    <s v="503-07-0930"/>
    <s v="C"/>
    <x v="1"/>
    <x v="0"/>
    <x v="1"/>
    <x v="3"/>
    <n v="58.39"/>
    <n v="7"/>
    <n v="20.436499999999999"/>
    <n v="429.16649999999998"/>
    <n v="408.72999999999996"/>
    <x v="55"/>
    <x v="349"/>
    <x v="2"/>
    <x v="2"/>
    <n v="389.26666666627739"/>
    <n v="4.761904762E-2"/>
    <n v="19.463333333722574"/>
    <x v="13"/>
    <x v="2"/>
  </r>
  <r>
    <s v="413-20-6708"/>
    <s v="C"/>
    <x v="1"/>
    <x v="0"/>
    <x v="0"/>
    <x v="5"/>
    <n v="51.47"/>
    <n v="1"/>
    <n v="2.5735000000000001"/>
    <n v="54.043500000000002"/>
    <n v="51.47"/>
    <x v="79"/>
    <x v="350"/>
    <x v="0"/>
    <x v="0"/>
    <n v="49.019047618998599"/>
    <n v="4.761904762E-2"/>
    <n v="2.4509523810014002"/>
    <x v="23"/>
    <x v="2"/>
  </r>
  <r>
    <s v="425-85-2085"/>
    <s v="B"/>
    <x v="2"/>
    <x v="0"/>
    <x v="1"/>
    <x v="0"/>
    <n v="54.86"/>
    <n v="5"/>
    <n v="13.715"/>
    <n v="288.01499999999999"/>
    <n v="274.3"/>
    <x v="14"/>
    <x v="13"/>
    <x v="0"/>
    <x v="0"/>
    <n v="261.23809523783399"/>
    <n v="4.761904762E-2"/>
    <n v="13.061904762166023"/>
    <x v="57"/>
    <x v="0"/>
  </r>
  <r>
    <s v="521-18-7827"/>
    <s v="C"/>
    <x v="1"/>
    <x v="0"/>
    <x v="1"/>
    <x v="2"/>
    <n v="39.39"/>
    <n v="5"/>
    <n v="9.8475000000000001"/>
    <n v="206.79750000000001"/>
    <n v="196.95000000000002"/>
    <x v="49"/>
    <x v="351"/>
    <x v="2"/>
    <x v="2"/>
    <n v="187.57142857124103"/>
    <n v="4.761904762E-2"/>
    <n v="9.3785714287589883"/>
    <x v="44"/>
    <x v="2"/>
  </r>
  <r>
    <s v="220-28-1851"/>
    <s v="A"/>
    <x v="0"/>
    <x v="1"/>
    <x v="1"/>
    <x v="2"/>
    <n v="34.729999999999997"/>
    <n v="2"/>
    <n v="3.4729999999999999"/>
    <n v="72.933000000000007"/>
    <n v="69.460000000000008"/>
    <x v="59"/>
    <x v="92"/>
    <x v="2"/>
    <x v="0"/>
    <n v="66.152380952314815"/>
    <n v="4.761904762E-2"/>
    <n v="3.3076190476851934"/>
    <x v="58"/>
    <x v="0"/>
  </r>
  <r>
    <s v="600-38-9738"/>
    <s v="C"/>
    <x v="1"/>
    <x v="0"/>
    <x v="1"/>
    <x v="3"/>
    <n v="71.92"/>
    <n v="5"/>
    <n v="17.98"/>
    <n v="377.58"/>
    <n v="359.59999999999997"/>
    <x v="29"/>
    <x v="184"/>
    <x v="0"/>
    <x v="2"/>
    <n v="342.47619047584794"/>
    <n v="4.761904762E-2"/>
    <n v="17.123809524152023"/>
    <x v="42"/>
    <x v="4"/>
  </r>
  <r>
    <s v="734-91-1155"/>
    <s v="B"/>
    <x v="2"/>
    <x v="1"/>
    <x v="0"/>
    <x v="1"/>
    <n v="45.71"/>
    <n v="3"/>
    <n v="6.8564999999999996"/>
    <n v="143.98650000000001"/>
    <n v="137.13"/>
    <x v="58"/>
    <x v="352"/>
    <x v="1"/>
    <x v="2"/>
    <n v="130.5999999998694"/>
    <n v="4.761904762E-2"/>
    <n v="6.5300000001305989"/>
    <x v="25"/>
    <x v="1"/>
  </r>
  <r>
    <s v="451-28-5717"/>
    <s v="C"/>
    <x v="1"/>
    <x v="0"/>
    <x v="0"/>
    <x v="2"/>
    <n v="83.17"/>
    <n v="6"/>
    <n v="24.951000000000001"/>
    <n v="523.971"/>
    <n v="499.02"/>
    <x v="80"/>
    <x v="219"/>
    <x v="1"/>
    <x v="1"/>
    <n v="475.2571428566676"/>
    <n v="4.761904762E-2"/>
    <n v="23.762857143332383"/>
    <x v="48"/>
    <x v="1"/>
  </r>
  <r>
    <s v="609-81-8548"/>
    <s v="A"/>
    <x v="0"/>
    <x v="0"/>
    <x v="0"/>
    <x v="2"/>
    <n v="37.44"/>
    <n v="6"/>
    <n v="11.231999999999999"/>
    <n v="235.87200000000001"/>
    <n v="224.64000000000001"/>
    <x v="10"/>
    <x v="353"/>
    <x v="0"/>
    <x v="2"/>
    <n v="213.94285714264322"/>
    <n v="4.761904762E-2"/>
    <n v="10.697142857356795"/>
    <x v="9"/>
    <x v="3"/>
  </r>
  <r>
    <s v="133-14-7229"/>
    <s v="C"/>
    <x v="1"/>
    <x v="1"/>
    <x v="1"/>
    <x v="0"/>
    <n v="62.87"/>
    <n v="2"/>
    <n v="6.2869999999999999"/>
    <n v="132.02699999999999"/>
    <n v="125.73999999999998"/>
    <x v="17"/>
    <x v="354"/>
    <x v="1"/>
    <x v="1"/>
    <n v="119.75238095226118"/>
    <n v="4.761904762E-2"/>
    <n v="5.9876190477388036"/>
    <x v="59"/>
    <x v="3"/>
  </r>
  <r>
    <s v="534-01-4457"/>
    <s v="A"/>
    <x v="0"/>
    <x v="1"/>
    <x v="1"/>
    <x v="4"/>
    <n v="81.709999999999994"/>
    <n v="6"/>
    <n v="24.513000000000002"/>
    <n v="514.77300000000002"/>
    <n v="490.26000000000005"/>
    <x v="3"/>
    <x v="6"/>
    <x v="0"/>
    <x v="2"/>
    <n v="466.91428571381886"/>
    <n v="4.761904762E-2"/>
    <n v="23.345714286181192"/>
    <x v="7"/>
    <x v="2"/>
  </r>
  <r>
    <s v="719-89-8991"/>
    <s v="A"/>
    <x v="0"/>
    <x v="0"/>
    <x v="0"/>
    <x v="3"/>
    <n v="91.41"/>
    <n v="5"/>
    <n v="22.852499999999999"/>
    <n v="479.90249999999997"/>
    <n v="457.04999999999995"/>
    <x v="6"/>
    <x v="355"/>
    <x v="0"/>
    <x v="0"/>
    <n v="435.28571428527897"/>
    <n v="4.761904762E-2"/>
    <n v="21.764285714720984"/>
    <x v="12"/>
    <x v="1"/>
  </r>
  <r>
    <s v="286-62-6248"/>
    <s v="B"/>
    <x v="2"/>
    <x v="1"/>
    <x v="1"/>
    <x v="5"/>
    <n v="39.21"/>
    <n v="4"/>
    <n v="7.8419999999999996"/>
    <n v="164.68199999999999"/>
    <n v="156.83999999999997"/>
    <x v="65"/>
    <x v="356"/>
    <x v="2"/>
    <x v="2"/>
    <n v="149.37142857127918"/>
    <n v="4.761904762E-2"/>
    <n v="7.4685714287207929"/>
    <x v="54"/>
    <x v="0"/>
  </r>
  <r>
    <s v="339-38-9982"/>
    <s v="B"/>
    <x v="2"/>
    <x v="0"/>
    <x v="1"/>
    <x v="5"/>
    <n v="59.86"/>
    <n v="2"/>
    <n v="5.9859999999999998"/>
    <n v="125.706"/>
    <n v="119.72"/>
    <x v="50"/>
    <x v="304"/>
    <x v="0"/>
    <x v="0"/>
    <n v="114.0190476189336"/>
    <n v="4.761904762E-2"/>
    <n v="5.7009523810664007"/>
    <x v="24"/>
    <x v="3"/>
  </r>
  <r>
    <s v="827-44-5872"/>
    <s v="B"/>
    <x v="2"/>
    <x v="0"/>
    <x v="0"/>
    <x v="4"/>
    <n v="54.36"/>
    <n v="10"/>
    <n v="27.18"/>
    <n v="570.78"/>
    <n v="543.6"/>
    <x v="13"/>
    <x v="56"/>
    <x v="1"/>
    <x v="2"/>
    <n v="517.71428571376805"/>
    <n v="4.761904762E-2"/>
    <n v="25.885714286231973"/>
    <x v="36"/>
    <x v="3"/>
  </r>
  <r>
    <s v="827-77-7633"/>
    <s v="A"/>
    <x v="0"/>
    <x v="1"/>
    <x v="1"/>
    <x v="3"/>
    <n v="98.09"/>
    <n v="9"/>
    <n v="44.140500000000003"/>
    <n v="926.95050000000003"/>
    <n v="882.81000000000006"/>
    <x v="21"/>
    <x v="357"/>
    <x v="2"/>
    <x v="1"/>
    <n v="840.77142857058789"/>
    <n v="4.761904762E-2"/>
    <n v="42.038571429412173"/>
    <x v="39"/>
    <x v="0"/>
  </r>
  <r>
    <s v="287-83-1405"/>
    <s v="A"/>
    <x v="0"/>
    <x v="1"/>
    <x v="1"/>
    <x v="0"/>
    <n v="25.43"/>
    <n v="6"/>
    <n v="7.6289999999999996"/>
    <n v="160.209"/>
    <n v="152.58000000000001"/>
    <x v="12"/>
    <x v="54"/>
    <x v="2"/>
    <x v="0"/>
    <n v="145.31428571414042"/>
    <n v="4.761904762E-2"/>
    <n v="7.2657142858595876"/>
    <x v="27"/>
    <x v="1"/>
  </r>
  <r>
    <s v="435-13-4908"/>
    <s v="A"/>
    <x v="0"/>
    <x v="0"/>
    <x v="1"/>
    <x v="5"/>
    <n v="86.68"/>
    <n v="8"/>
    <n v="34.671999999999997"/>
    <n v="728.11199999999997"/>
    <n v="693.43999999999994"/>
    <x v="46"/>
    <x v="358"/>
    <x v="2"/>
    <x v="2"/>
    <n v="660.41904761838714"/>
    <n v="4.761904762E-2"/>
    <n v="33.020952381612801"/>
    <x v="8"/>
    <x v="1"/>
  </r>
  <r>
    <s v="857-67-9057"/>
    <s v="B"/>
    <x v="2"/>
    <x v="1"/>
    <x v="1"/>
    <x v="1"/>
    <n v="22.95"/>
    <n v="10"/>
    <n v="11.475"/>
    <n v="240.97499999999999"/>
    <n v="229.5"/>
    <x v="10"/>
    <x v="25"/>
    <x v="2"/>
    <x v="0"/>
    <n v="218.57142857120999"/>
    <n v="4.761904762E-2"/>
    <n v="10.928571428790008"/>
    <x v="13"/>
    <x v="2"/>
  </r>
  <r>
    <s v="236-27-1144"/>
    <s v="C"/>
    <x v="1"/>
    <x v="1"/>
    <x v="0"/>
    <x v="4"/>
    <n v="16.309999999999999"/>
    <n v="9"/>
    <n v="7.3395000000000001"/>
    <n v="154.12950000000001"/>
    <n v="146.79000000000002"/>
    <x v="58"/>
    <x v="359"/>
    <x v="1"/>
    <x v="0"/>
    <n v="139.79999999986023"/>
    <n v="4.761904762E-2"/>
    <n v="6.9900000001397871"/>
    <x v="3"/>
    <x v="2"/>
  </r>
  <r>
    <s v="892-05-6689"/>
    <s v="A"/>
    <x v="0"/>
    <x v="1"/>
    <x v="0"/>
    <x v="2"/>
    <n v="28.32"/>
    <n v="5"/>
    <n v="7.08"/>
    <n v="148.68"/>
    <n v="141.6"/>
    <x v="16"/>
    <x v="360"/>
    <x v="0"/>
    <x v="0"/>
    <n v="134.857142857008"/>
    <n v="4.761904762E-2"/>
    <n v="6.7428571429919941"/>
    <x v="56"/>
    <x v="3"/>
  </r>
  <r>
    <s v="583-41-4548"/>
    <s v="C"/>
    <x v="1"/>
    <x v="1"/>
    <x v="1"/>
    <x v="2"/>
    <n v="16.670000000000002"/>
    <n v="7"/>
    <n v="5.8345000000000002"/>
    <n v="122.5245"/>
    <n v="116.69"/>
    <x v="13"/>
    <x v="150"/>
    <x v="1"/>
    <x v="0"/>
    <n v="111.1333333332222"/>
    <n v="4.761904762E-2"/>
    <n v="5.5566666667778009"/>
    <x v="2"/>
    <x v="1"/>
  </r>
  <r>
    <s v="339-12-4827"/>
    <s v="B"/>
    <x v="2"/>
    <x v="0"/>
    <x v="0"/>
    <x v="5"/>
    <n v="73.959999999999994"/>
    <n v="1"/>
    <n v="3.698"/>
    <n v="77.658000000000001"/>
    <n v="73.960000000000008"/>
    <x v="0"/>
    <x v="102"/>
    <x v="1"/>
    <x v="2"/>
    <n v="70.4380952380248"/>
    <n v="4.761904762E-2"/>
    <n v="3.5219047619752075"/>
    <x v="59"/>
    <x v="3"/>
  </r>
  <r>
    <s v="643-38-7867"/>
    <s v="A"/>
    <x v="0"/>
    <x v="1"/>
    <x v="1"/>
    <x v="2"/>
    <n v="97.94"/>
    <n v="1"/>
    <n v="4.8970000000000002"/>
    <n v="102.837"/>
    <n v="97.94"/>
    <x v="37"/>
    <x v="231"/>
    <x v="1"/>
    <x v="0"/>
    <n v="93.276190476097199"/>
    <n v="4.761904762E-2"/>
    <n v="4.663809523902799"/>
    <x v="16"/>
    <x v="3"/>
  </r>
  <r>
    <s v="308-81-0538"/>
    <s v="A"/>
    <x v="0"/>
    <x v="1"/>
    <x v="0"/>
    <x v="5"/>
    <n v="73.05"/>
    <n v="4"/>
    <n v="14.61"/>
    <n v="306.81"/>
    <n v="292.2"/>
    <x v="6"/>
    <x v="361"/>
    <x v="2"/>
    <x v="2"/>
    <n v="278.28571428543597"/>
    <n v="4.761904762E-2"/>
    <n v="13.914285714564016"/>
    <x v="49"/>
    <x v="4"/>
  </r>
  <r>
    <s v="358-88-9262"/>
    <s v="C"/>
    <x v="1"/>
    <x v="0"/>
    <x v="0"/>
    <x v="4"/>
    <n v="87.48"/>
    <n v="6"/>
    <n v="26.244"/>
    <n v="551.12400000000002"/>
    <n v="524.88"/>
    <x v="60"/>
    <x v="362"/>
    <x v="2"/>
    <x v="0"/>
    <n v="499.88571428521442"/>
    <n v="4.761904762E-2"/>
    <n v="24.994285714785576"/>
    <x v="20"/>
    <x v="3"/>
  </r>
  <r>
    <s v="460-35-4390"/>
    <s v="A"/>
    <x v="0"/>
    <x v="1"/>
    <x v="1"/>
    <x v="2"/>
    <n v="30.68"/>
    <n v="3"/>
    <n v="4.6020000000000003"/>
    <n v="96.641999999999996"/>
    <n v="92.039999999999992"/>
    <x v="49"/>
    <x v="224"/>
    <x v="1"/>
    <x v="0"/>
    <n v="87.657142857055192"/>
    <n v="4.761904762E-2"/>
    <n v="4.3828571429448004"/>
    <x v="0"/>
    <x v="0"/>
  </r>
  <r>
    <s v="343-87-0864"/>
    <s v="C"/>
    <x v="1"/>
    <x v="0"/>
    <x v="1"/>
    <x v="0"/>
    <n v="75.88"/>
    <n v="1"/>
    <n v="3.794"/>
    <n v="79.674000000000007"/>
    <n v="75.88000000000001"/>
    <x v="75"/>
    <x v="363"/>
    <x v="1"/>
    <x v="2"/>
    <n v="72.266666666594404"/>
    <n v="4.761904762E-2"/>
    <n v="3.6133333334056061"/>
    <x v="12"/>
    <x v="1"/>
  </r>
  <r>
    <s v="173-50-1108"/>
    <s v="B"/>
    <x v="2"/>
    <x v="0"/>
    <x v="0"/>
    <x v="3"/>
    <n v="20.18"/>
    <n v="4"/>
    <n v="4.0359999999999996"/>
    <n v="84.756"/>
    <n v="80.72"/>
    <x v="77"/>
    <x v="280"/>
    <x v="0"/>
    <x v="2"/>
    <n v="76.876190476113592"/>
    <n v="4.761904762E-2"/>
    <n v="3.8438095238864065"/>
    <x v="59"/>
    <x v="3"/>
  </r>
  <r>
    <s v="243-47-2663"/>
    <s v="C"/>
    <x v="1"/>
    <x v="0"/>
    <x v="1"/>
    <x v="1"/>
    <n v="18.77"/>
    <n v="6"/>
    <n v="5.6310000000000002"/>
    <n v="118.251"/>
    <n v="112.62"/>
    <x v="26"/>
    <x v="122"/>
    <x v="0"/>
    <x v="2"/>
    <n v="107.2571428570356"/>
    <n v="4.761904762E-2"/>
    <n v="5.3628571429644012"/>
    <x v="46"/>
    <x v="3"/>
  </r>
  <r>
    <s v="841-18-8232"/>
    <s v="B"/>
    <x v="2"/>
    <x v="1"/>
    <x v="0"/>
    <x v="4"/>
    <n v="71.2"/>
    <n v="1"/>
    <n v="3.56"/>
    <n v="74.760000000000005"/>
    <n v="71.2"/>
    <x v="0"/>
    <x v="364"/>
    <x v="2"/>
    <x v="2"/>
    <n v="67.809523809455996"/>
    <n v="4.761904762E-2"/>
    <n v="3.3904761905440068"/>
    <x v="51"/>
    <x v="0"/>
  </r>
  <r>
    <s v="701-23-5550"/>
    <s v="B"/>
    <x v="2"/>
    <x v="0"/>
    <x v="1"/>
    <x v="2"/>
    <n v="38.81"/>
    <n v="4"/>
    <n v="7.7619999999999996"/>
    <n v="163.00200000000001"/>
    <n v="155.24"/>
    <x v="35"/>
    <x v="61"/>
    <x v="0"/>
    <x v="0"/>
    <n v="147.8476190474712"/>
    <n v="4.761904762E-2"/>
    <n v="7.3923809525288107"/>
    <x v="49"/>
    <x v="4"/>
  </r>
  <r>
    <s v="647-50-1224"/>
    <s v="A"/>
    <x v="0"/>
    <x v="1"/>
    <x v="0"/>
    <x v="5"/>
    <n v="29.42"/>
    <n v="10"/>
    <n v="14.71"/>
    <n v="308.91000000000003"/>
    <n v="294.20000000000005"/>
    <x v="52"/>
    <x v="293"/>
    <x v="0"/>
    <x v="0"/>
    <n v="280.19047619019602"/>
    <n v="4.761904762E-2"/>
    <n v="14.009523809804023"/>
    <x v="60"/>
    <x v="2"/>
  </r>
  <r>
    <s v="541-48-8554"/>
    <s v="A"/>
    <x v="0"/>
    <x v="1"/>
    <x v="1"/>
    <x v="3"/>
    <n v="60.95"/>
    <n v="9"/>
    <n v="27.427499999999998"/>
    <n v="575.97749999999996"/>
    <n v="548.54999999999995"/>
    <x v="27"/>
    <x v="365"/>
    <x v="0"/>
    <x v="2"/>
    <n v="522.42857142804894"/>
    <n v="4.761904762E-2"/>
    <n v="26.121428571951014"/>
    <x v="22"/>
    <x v="3"/>
  </r>
  <r>
    <s v="539-21-7227"/>
    <s v="B"/>
    <x v="2"/>
    <x v="1"/>
    <x v="0"/>
    <x v="3"/>
    <n v="51.54"/>
    <n v="5"/>
    <n v="12.885"/>
    <n v="270.58499999999998"/>
    <n v="257.7"/>
    <x v="53"/>
    <x v="366"/>
    <x v="2"/>
    <x v="1"/>
    <n v="245.42857142832599"/>
    <n v="4.761904762E-2"/>
    <n v="12.271428571673994"/>
    <x v="50"/>
    <x v="4"/>
  </r>
  <r>
    <s v="213-32-1216"/>
    <s v="A"/>
    <x v="0"/>
    <x v="1"/>
    <x v="0"/>
    <x v="1"/>
    <n v="66.06"/>
    <n v="6"/>
    <n v="19.818000000000001"/>
    <n v="416.178"/>
    <n v="396.36"/>
    <x v="54"/>
    <x v="367"/>
    <x v="1"/>
    <x v="1"/>
    <n v="377.48571428533683"/>
    <n v="4.761904762E-2"/>
    <n v="18.874285714663188"/>
    <x v="48"/>
    <x v="1"/>
  </r>
  <r>
    <s v="747-58-7183"/>
    <s v="B"/>
    <x v="2"/>
    <x v="1"/>
    <x v="1"/>
    <x v="5"/>
    <n v="57.27"/>
    <n v="3"/>
    <n v="8.5905000000000005"/>
    <n v="180.40049999999999"/>
    <n v="171.81"/>
    <x v="57"/>
    <x v="106"/>
    <x v="2"/>
    <x v="0"/>
    <n v="163.62857142840781"/>
    <n v="4.761904762E-2"/>
    <n v="8.1814285715921926"/>
    <x v="35"/>
    <x v="3"/>
  </r>
  <r>
    <s v="582-52-8065"/>
    <s v="B"/>
    <x v="2"/>
    <x v="1"/>
    <x v="0"/>
    <x v="5"/>
    <n v="54.31"/>
    <n v="9"/>
    <n v="24.439499999999999"/>
    <n v="513.22950000000003"/>
    <n v="488.79"/>
    <x v="70"/>
    <x v="368"/>
    <x v="1"/>
    <x v="1"/>
    <n v="465.51428571382024"/>
    <n v="4.761904762E-2"/>
    <n v="23.275714286179777"/>
    <x v="60"/>
    <x v="2"/>
  </r>
  <r>
    <s v="210-57-1719"/>
    <s v="B"/>
    <x v="2"/>
    <x v="1"/>
    <x v="0"/>
    <x v="0"/>
    <n v="58.24"/>
    <n v="9"/>
    <n v="26.207999999999998"/>
    <n v="550.36800000000005"/>
    <n v="524.16000000000008"/>
    <x v="63"/>
    <x v="369"/>
    <x v="0"/>
    <x v="1"/>
    <n v="499.1999999995009"/>
    <n v="4.761904762E-2"/>
    <n v="24.960000000499178"/>
    <x v="58"/>
    <x v="0"/>
  </r>
  <r>
    <s v="399-69-4630"/>
    <s v="C"/>
    <x v="1"/>
    <x v="1"/>
    <x v="1"/>
    <x v="1"/>
    <n v="22.21"/>
    <n v="6"/>
    <n v="6.6630000000000003"/>
    <n v="139.923"/>
    <n v="133.26"/>
    <x v="37"/>
    <x v="81"/>
    <x v="1"/>
    <x v="2"/>
    <n v="126.91428571415879"/>
    <n v="4.761904762E-2"/>
    <n v="6.345714285841197"/>
    <x v="17"/>
    <x v="2"/>
  </r>
  <r>
    <s v="134-75-2619"/>
    <s v="A"/>
    <x v="0"/>
    <x v="0"/>
    <x v="1"/>
    <x v="1"/>
    <n v="19.32"/>
    <n v="7"/>
    <n v="6.7619999999999996"/>
    <n v="142.00200000000001"/>
    <n v="135.24"/>
    <x v="5"/>
    <x v="370"/>
    <x v="2"/>
    <x v="1"/>
    <n v="128.7999999998712"/>
    <n v="4.761904762E-2"/>
    <n v="6.4400000001288049"/>
    <x v="16"/>
    <x v="3"/>
  </r>
  <r>
    <s v="356-44-8813"/>
    <s v="B"/>
    <x v="2"/>
    <x v="1"/>
    <x v="1"/>
    <x v="2"/>
    <n v="37.479999999999997"/>
    <n v="3"/>
    <n v="5.6219999999999999"/>
    <n v="118.062"/>
    <n v="112.44"/>
    <x v="40"/>
    <x v="286"/>
    <x v="0"/>
    <x v="2"/>
    <n v="107.0857142856072"/>
    <n v="4.761904762E-2"/>
    <n v="5.3542857143928018"/>
    <x v="25"/>
    <x v="1"/>
  </r>
  <r>
    <s v="198-66-9832"/>
    <s v="B"/>
    <x v="2"/>
    <x v="0"/>
    <x v="0"/>
    <x v="5"/>
    <n v="72.040000000000006"/>
    <n v="2"/>
    <n v="7.2039999999999997"/>
    <n v="151.28399999999999"/>
    <n v="144.07999999999998"/>
    <x v="87"/>
    <x v="371"/>
    <x v="2"/>
    <x v="1"/>
    <n v="137.21904761891039"/>
    <n v="4.761904762E-2"/>
    <n v="6.8609523810895894"/>
    <x v="33"/>
    <x v="0"/>
  </r>
  <r>
    <s v="283-26-5248"/>
    <s v="C"/>
    <x v="1"/>
    <x v="0"/>
    <x v="0"/>
    <x v="4"/>
    <n v="98.52"/>
    <n v="10"/>
    <n v="49.26"/>
    <n v="1034.46"/>
    <n v="985.2"/>
    <x v="74"/>
    <x v="169"/>
    <x v="2"/>
    <x v="0"/>
    <n v="938.28571428477608"/>
    <n v="4.761904762E-2"/>
    <n v="46.914285715223969"/>
    <x v="10"/>
    <x v="4"/>
  </r>
  <r>
    <s v="712-39-0363"/>
    <s v="A"/>
    <x v="0"/>
    <x v="0"/>
    <x v="1"/>
    <x v="4"/>
    <n v="41.66"/>
    <n v="6"/>
    <n v="12.497999999999999"/>
    <n v="262.45800000000003"/>
    <n v="249.96000000000004"/>
    <x v="56"/>
    <x v="145"/>
    <x v="0"/>
    <x v="0"/>
    <n v="238.05714285690485"/>
    <n v="4.761904762E-2"/>
    <n v="11.90285714309519"/>
    <x v="32"/>
    <x v="3"/>
  </r>
  <r>
    <s v="218-59-9410"/>
    <s v="A"/>
    <x v="0"/>
    <x v="0"/>
    <x v="0"/>
    <x v="2"/>
    <n v="72.42"/>
    <n v="3"/>
    <n v="10.863"/>
    <n v="228.12299999999999"/>
    <n v="217.26"/>
    <x v="14"/>
    <x v="336"/>
    <x v="0"/>
    <x v="0"/>
    <n v="206.9142857140788"/>
    <n v="4.761904762E-2"/>
    <n v="10.34571428592119"/>
    <x v="13"/>
    <x v="2"/>
  </r>
  <r>
    <s v="174-75-0888"/>
    <s v="B"/>
    <x v="2"/>
    <x v="1"/>
    <x v="1"/>
    <x v="1"/>
    <n v="21.58"/>
    <n v="9"/>
    <n v="9.7110000000000003"/>
    <n v="203.93100000000001"/>
    <n v="194.22"/>
    <x v="86"/>
    <x v="372"/>
    <x v="0"/>
    <x v="1"/>
    <n v="184.97142857124359"/>
    <n v="4.761904762E-2"/>
    <n v="9.2485714287564065"/>
    <x v="48"/>
    <x v="1"/>
  </r>
  <r>
    <s v="866-99-7614"/>
    <s v="C"/>
    <x v="1"/>
    <x v="1"/>
    <x v="1"/>
    <x v="4"/>
    <n v="89.2"/>
    <n v="10"/>
    <n v="44.6"/>
    <n v="936.6"/>
    <n v="892"/>
    <x v="48"/>
    <x v="324"/>
    <x v="0"/>
    <x v="2"/>
    <n v="849.52380952296005"/>
    <n v="4.761904762E-2"/>
    <n v="42.47619047703995"/>
    <x v="18"/>
    <x v="4"/>
  </r>
  <r>
    <s v="134-54-4720"/>
    <s v="B"/>
    <x v="2"/>
    <x v="1"/>
    <x v="0"/>
    <x v="1"/>
    <n v="42.42"/>
    <n v="8"/>
    <n v="16.968"/>
    <n v="356.32799999999997"/>
    <n v="339.35999999999996"/>
    <x v="74"/>
    <x v="139"/>
    <x v="0"/>
    <x v="0"/>
    <n v="323.19999999967678"/>
    <n v="4.761904762E-2"/>
    <n v="16.16000000032318"/>
    <x v="14"/>
    <x v="3"/>
  </r>
  <r>
    <s v="760-90-2357"/>
    <s v="A"/>
    <x v="0"/>
    <x v="0"/>
    <x v="1"/>
    <x v="1"/>
    <n v="74.510000000000005"/>
    <n v="6"/>
    <n v="22.353000000000002"/>
    <n v="469.41300000000001"/>
    <n v="447.06"/>
    <x v="80"/>
    <x v="264"/>
    <x v="0"/>
    <x v="0"/>
    <n v="425.77142857100279"/>
    <n v="4.761904762E-2"/>
    <n v="21.288571428997216"/>
    <x v="59"/>
    <x v="3"/>
  </r>
  <r>
    <s v="514-37-2845"/>
    <s v="B"/>
    <x v="2"/>
    <x v="1"/>
    <x v="1"/>
    <x v="5"/>
    <n v="99.25"/>
    <n v="2"/>
    <n v="9.9250000000000007"/>
    <n v="208.42500000000001"/>
    <n v="198.5"/>
    <x v="80"/>
    <x v="276"/>
    <x v="0"/>
    <x v="1"/>
    <n v="189.04761904743"/>
    <n v="4.761904762E-2"/>
    <n v="9.452380952569996"/>
    <x v="54"/>
    <x v="0"/>
  </r>
  <r>
    <s v="698-98-5964"/>
    <s v="A"/>
    <x v="0"/>
    <x v="1"/>
    <x v="0"/>
    <x v="4"/>
    <n v="81.209999999999994"/>
    <n v="10"/>
    <n v="40.604999999999997"/>
    <n v="852.70500000000004"/>
    <n v="812.1"/>
    <x v="29"/>
    <x v="39"/>
    <x v="0"/>
    <x v="2"/>
    <n v="773.42857142779803"/>
    <n v="4.761904762E-2"/>
    <n v="38.671428572201989"/>
    <x v="31"/>
    <x v="3"/>
  </r>
  <r>
    <s v="718-57-9773"/>
    <s v="C"/>
    <x v="1"/>
    <x v="1"/>
    <x v="0"/>
    <x v="3"/>
    <n v="49.33"/>
    <n v="10"/>
    <n v="24.664999999999999"/>
    <n v="517.96500000000003"/>
    <n v="493.3"/>
    <x v="36"/>
    <x v="64"/>
    <x v="0"/>
    <x v="2"/>
    <n v="469.80952380905399"/>
    <n v="4.761904762E-2"/>
    <n v="23.490476190946026"/>
    <x v="45"/>
    <x v="0"/>
  </r>
  <r>
    <s v="651-88-7328"/>
    <s v="A"/>
    <x v="0"/>
    <x v="1"/>
    <x v="0"/>
    <x v="5"/>
    <n v="65.739999999999995"/>
    <n v="9"/>
    <n v="29.582999999999998"/>
    <n v="621.24300000000005"/>
    <n v="591.66000000000008"/>
    <x v="17"/>
    <x v="353"/>
    <x v="0"/>
    <x v="1"/>
    <n v="563.48571428515083"/>
    <n v="4.761904762E-2"/>
    <n v="28.174285714849248"/>
    <x v="25"/>
    <x v="1"/>
  </r>
  <r>
    <s v="241-11-2261"/>
    <s v="B"/>
    <x v="2"/>
    <x v="1"/>
    <x v="0"/>
    <x v="5"/>
    <n v="79.86"/>
    <n v="7"/>
    <n v="27.951000000000001"/>
    <n v="586.971"/>
    <n v="559.02"/>
    <x v="8"/>
    <x v="373"/>
    <x v="1"/>
    <x v="2"/>
    <n v="532.39999999946758"/>
    <n v="4.761904762E-2"/>
    <n v="26.6200000005324"/>
    <x v="46"/>
    <x v="3"/>
  </r>
  <r>
    <s v="408-26-9866"/>
    <s v="C"/>
    <x v="1"/>
    <x v="1"/>
    <x v="0"/>
    <x v="3"/>
    <n v="73.98"/>
    <n v="7"/>
    <n v="25.893000000000001"/>
    <n v="543.75300000000004"/>
    <n v="517.86"/>
    <x v="22"/>
    <x v="86"/>
    <x v="0"/>
    <x v="0"/>
    <n v="493.19999999950682"/>
    <n v="4.761904762E-2"/>
    <n v="24.660000000493199"/>
    <x v="5"/>
    <x v="4"/>
  </r>
  <r>
    <s v="834-83-1826"/>
    <s v="B"/>
    <x v="2"/>
    <x v="0"/>
    <x v="0"/>
    <x v="2"/>
    <n v="82.04"/>
    <n v="5"/>
    <n v="20.51"/>
    <n v="430.71"/>
    <n v="410.2"/>
    <x v="6"/>
    <x v="361"/>
    <x v="2"/>
    <x v="2"/>
    <n v="390.666666666276"/>
    <n v="4.761904762E-2"/>
    <n v="19.533333333723988"/>
    <x v="29"/>
    <x v="1"/>
  </r>
  <r>
    <s v="343-61-3544"/>
    <s v="B"/>
    <x v="2"/>
    <x v="0"/>
    <x v="1"/>
    <x v="3"/>
    <n v="26.67"/>
    <n v="10"/>
    <n v="13.335000000000001"/>
    <n v="280.03500000000003"/>
    <n v="266.70000000000005"/>
    <x v="71"/>
    <x v="340"/>
    <x v="1"/>
    <x v="1"/>
    <n v="253.99999999974605"/>
    <n v="4.761904762E-2"/>
    <n v="12.700000000253993"/>
    <x v="17"/>
    <x v="2"/>
  </r>
  <r>
    <s v="239-48-4278"/>
    <s v="A"/>
    <x v="0"/>
    <x v="0"/>
    <x v="1"/>
    <x v="4"/>
    <n v="10.130000000000001"/>
    <n v="7"/>
    <n v="3.5455000000000001"/>
    <n v="74.455500000000001"/>
    <n v="70.91"/>
    <x v="24"/>
    <x v="323"/>
    <x v="2"/>
    <x v="0"/>
    <n v="67.533333333265801"/>
    <n v="4.761904762E-2"/>
    <n v="3.3766666667341951"/>
    <x v="47"/>
    <x v="2"/>
  </r>
  <r>
    <s v="355-34-6244"/>
    <s v="B"/>
    <x v="2"/>
    <x v="1"/>
    <x v="1"/>
    <x v="4"/>
    <n v="72.39"/>
    <n v="2"/>
    <n v="7.2389999999999999"/>
    <n v="152.01900000000001"/>
    <n v="144.78"/>
    <x v="50"/>
    <x v="374"/>
    <x v="2"/>
    <x v="2"/>
    <n v="137.8857142855764"/>
    <n v="4.761904762E-2"/>
    <n v="6.8942857144236029"/>
    <x v="34"/>
    <x v="2"/>
  </r>
  <r>
    <s v="550-84-8664"/>
    <s v="A"/>
    <x v="0"/>
    <x v="1"/>
    <x v="1"/>
    <x v="3"/>
    <n v="85.91"/>
    <n v="5"/>
    <n v="21.477499999999999"/>
    <n v="451.02749999999997"/>
    <n v="429.54999999999995"/>
    <x v="23"/>
    <x v="375"/>
    <x v="0"/>
    <x v="2"/>
    <n v="409.09523809482897"/>
    <n v="4.761904762E-2"/>
    <n v="20.454761905170983"/>
    <x v="17"/>
    <x v="2"/>
  </r>
  <r>
    <s v="339-96-8318"/>
    <s v="B"/>
    <x v="2"/>
    <x v="0"/>
    <x v="1"/>
    <x v="5"/>
    <n v="81.31"/>
    <n v="7"/>
    <n v="28.458500000000001"/>
    <n v="597.62850000000003"/>
    <n v="569.17000000000007"/>
    <x v="59"/>
    <x v="349"/>
    <x v="2"/>
    <x v="0"/>
    <n v="542.06666666612466"/>
    <n v="4.761904762E-2"/>
    <n v="27.103333333875412"/>
    <x v="31"/>
    <x v="3"/>
  </r>
  <r>
    <s v="458-61-0011"/>
    <s v="B"/>
    <x v="2"/>
    <x v="1"/>
    <x v="1"/>
    <x v="4"/>
    <n v="60.3"/>
    <n v="4"/>
    <n v="12.06"/>
    <n v="253.26"/>
    <n v="241.2"/>
    <x v="9"/>
    <x v="362"/>
    <x v="2"/>
    <x v="1"/>
    <n v="229.71428571405599"/>
    <n v="4.761904762E-2"/>
    <n v="11.485714285943999"/>
    <x v="6"/>
    <x v="3"/>
  </r>
  <r>
    <s v="592-34-6155"/>
    <s v="C"/>
    <x v="1"/>
    <x v="1"/>
    <x v="1"/>
    <x v="4"/>
    <n v="31.77"/>
    <n v="4"/>
    <n v="6.3540000000000001"/>
    <n v="133.434"/>
    <n v="127.08"/>
    <x v="78"/>
    <x v="140"/>
    <x v="0"/>
    <x v="0"/>
    <n v="121.02857142845039"/>
    <n v="4.761904762E-2"/>
    <n v="6.0514285715496072"/>
    <x v="56"/>
    <x v="3"/>
  </r>
  <r>
    <s v="797-88-0493"/>
    <s v="A"/>
    <x v="0"/>
    <x v="1"/>
    <x v="0"/>
    <x v="0"/>
    <n v="64.27"/>
    <n v="4"/>
    <n v="12.853999999999999"/>
    <n v="269.93400000000003"/>
    <n v="257.08000000000004"/>
    <x v="58"/>
    <x v="376"/>
    <x v="0"/>
    <x v="1"/>
    <n v="244.83809523785044"/>
    <n v="4.761904762E-2"/>
    <n v="12.241904762149602"/>
    <x v="25"/>
    <x v="1"/>
  </r>
  <r>
    <s v="207-73-1363"/>
    <s v="B"/>
    <x v="2"/>
    <x v="1"/>
    <x v="1"/>
    <x v="0"/>
    <n v="69.510000000000005"/>
    <n v="2"/>
    <n v="6.9509999999999996"/>
    <n v="145.971"/>
    <n v="139.02000000000001"/>
    <x v="59"/>
    <x v="377"/>
    <x v="0"/>
    <x v="0"/>
    <n v="132.39999999986762"/>
    <n v="4.761904762E-2"/>
    <n v="6.6200000001323929"/>
    <x v="34"/>
    <x v="2"/>
  </r>
  <r>
    <s v="390-31-6381"/>
    <s v="C"/>
    <x v="1"/>
    <x v="1"/>
    <x v="1"/>
    <x v="4"/>
    <n v="27.22"/>
    <n v="3"/>
    <n v="4.0830000000000002"/>
    <n v="85.742999999999995"/>
    <n v="81.66"/>
    <x v="27"/>
    <x v="378"/>
    <x v="0"/>
    <x v="1"/>
    <n v="77.771428571350796"/>
    <n v="4.761904762E-2"/>
    <n v="3.8885714286492004"/>
    <x v="48"/>
    <x v="1"/>
  </r>
  <r>
    <s v="443-82-0585"/>
    <s v="A"/>
    <x v="0"/>
    <x v="0"/>
    <x v="0"/>
    <x v="0"/>
    <n v="77.680000000000007"/>
    <n v="4"/>
    <n v="15.536"/>
    <n v="326.25599999999997"/>
    <n v="310.71999999999997"/>
    <x v="60"/>
    <x v="85"/>
    <x v="2"/>
    <x v="1"/>
    <n v="295.92380952351357"/>
    <n v="4.761904762E-2"/>
    <n v="14.796190476486402"/>
    <x v="3"/>
    <x v="2"/>
  </r>
  <r>
    <s v="339-18-7061"/>
    <s v="C"/>
    <x v="1"/>
    <x v="0"/>
    <x v="0"/>
    <x v="5"/>
    <n v="92.98"/>
    <n v="2"/>
    <n v="9.298"/>
    <n v="195.25800000000001"/>
    <n v="185.96"/>
    <x v="77"/>
    <x v="379"/>
    <x v="0"/>
    <x v="2"/>
    <n v="177.10476190458482"/>
    <n v="4.761904762E-2"/>
    <n v="8.8552380954151886"/>
    <x v="7"/>
    <x v="2"/>
  </r>
  <r>
    <s v="359-90-3665"/>
    <s v="B"/>
    <x v="2"/>
    <x v="0"/>
    <x v="0"/>
    <x v="5"/>
    <n v="18.079999999999998"/>
    <n v="4"/>
    <n v="3.6160000000000001"/>
    <n v="75.936000000000007"/>
    <n v="72.320000000000007"/>
    <x v="78"/>
    <x v="172"/>
    <x v="2"/>
    <x v="2"/>
    <n v="68.876190476121607"/>
    <n v="4.761904762E-2"/>
    <n v="3.4438095238784001"/>
    <x v="33"/>
    <x v="0"/>
  </r>
  <r>
    <s v="375-72-3056"/>
    <s v="B"/>
    <x v="2"/>
    <x v="1"/>
    <x v="1"/>
    <x v="3"/>
    <n v="63.06"/>
    <n v="3"/>
    <n v="9.4589999999999996"/>
    <n v="198.63900000000001"/>
    <n v="189.18"/>
    <x v="64"/>
    <x v="380"/>
    <x v="0"/>
    <x v="0"/>
    <n v="180.17142857124841"/>
    <n v="4.761904762E-2"/>
    <n v="9.0085714287515941"/>
    <x v="27"/>
    <x v="1"/>
  </r>
  <r>
    <s v="127-47-6963"/>
    <s v="A"/>
    <x v="0"/>
    <x v="1"/>
    <x v="1"/>
    <x v="0"/>
    <n v="51.71"/>
    <n v="4"/>
    <n v="10.342000000000001"/>
    <n v="217.18199999999999"/>
    <n v="206.83999999999997"/>
    <x v="11"/>
    <x v="318"/>
    <x v="0"/>
    <x v="2"/>
    <n v="196.99047619027917"/>
    <n v="4.761904762E-2"/>
    <n v="9.8495238097208073"/>
    <x v="57"/>
    <x v="0"/>
  </r>
  <r>
    <s v="278-86-2735"/>
    <s v="A"/>
    <x v="0"/>
    <x v="1"/>
    <x v="0"/>
    <x v="4"/>
    <n v="52.34"/>
    <n v="3"/>
    <n v="7.851"/>
    <n v="164.87100000000001"/>
    <n v="157.02000000000001"/>
    <x v="39"/>
    <x v="381"/>
    <x v="0"/>
    <x v="1"/>
    <n v="149.54285714270762"/>
    <n v="4.761904762E-2"/>
    <n v="7.4771428572923924"/>
    <x v="51"/>
    <x v="0"/>
  </r>
  <r>
    <s v="695-28-6250"/>
    <s v="A"/>
    <x v="0"/>
    <x v="1"/>
    <x v="0"/>
    <x v="3"/>
    <n v="43.06"/>
    <n v="5"/>
    <n v="10.765000000000001"/>
    <n v="226.065"/>
    <n v="215.3"/>
    <x v="87"/>
    <x v="382"/>
    <x v="0"/>
    <x v="0"/>
    <n v="205.047619047414"/>
    <n v="4.761904762E-2"/>
    <n v="10.252380952586009"/>
    <x v="25"/>
    <x v="1"/>
  </r>
  <r>
    <s v="379-17-6588"/>
    <s v="C"/>
    <x v="1"/>
    <x v="1"/>
    <x v="1"/>
    <x v="5"/>
    <n v="59.61"/>
    <n v="10"/>
    <n v="29.805"/>
    <n v="625.90499999999997"/>
    <n v="596.1"/>
    <x v="86"/>
    <x v="383"/>
    <x v="1"/>
    <x v="1"/>
    <n v="567.71428571371803"/>
    <n v="4.761904762E-2"/>
    <n v="28.385714286281996"/>
    <x v="4"/>
    <x v="3"/>
  </r>
  <r>
    <s v="227-50-3718"/>
    <s v="A"/>
    <x v="0"/>
    <x v="1"/>
    <x v="1"/>
    <x v="0"/>
    <n v="14.62"/>
    <n v="5"/>
    <n v="3.6549999999999998"/>
    <n v="76.754999999999995"/>
    <n v="73.099999999999994"/>
    <x v="31"/>
    <x v="384"/>
    <x v="0"/>
    <x v="1"/>
    <n v="69.619047618978001"/>
    <n v="4.761904762E-2"/>
    <n v="3.4809523810219929"/>
    <x v="18"/>
    <x v="4"/>
  </r>
  <r>
    <s v="302-15-2162"/>
    <s v="C"/>
    <x v="1"/>
    <x v="0"/>
    <x v="1"/>
    <x v="0"/>
    <n v="46.53"/>
    <n v="6"/>
    <n v="13.959"/>
    <n v="293.13900000000001"/>
    <n v="279.18"/>
    <x v="2"/>
    <x v="200"/>
    <x v="1"/>
    <x v="2"/>
    <n v="265.88571428544839"/>
    <n v="4.761904762E-2"/>
    <n v="13.29428571455162"/>
    <x v="42"/>
    <x v="4"/>
  </r>
  <r>
    <s v="788-07-8452"/>
    <s v="C"/>
    <x v="1"/>
    <x v="0"/>
    <x v="0"/>
    <x v="2"/>
    <n v="24.24"/>
    <n v="7"/>
    <n v="8.484"/>
    <n v="178.16399999999999"/>
    <n v="169.67999999999998"/>
    <x v="3"/>
    <x v="180"/>
    <x v="2"/>
    <x v="0"/>
    <n v="161.59999999983839"/>
    <n v="4.761904762E-2"/>
    <n v="8.0800000001615899"/>
    <x v="45"/>
    <x v="0"/>
  </r>
  <r>
    <s v="560-49-6611"/>
    <s v="A"/>
    <x v="0"/>
    <x v="0"/>
    <x v="0"/>
    <x v="3"/>
    <n v="45.58"/>
    <n v="1"/>
    <n v="2.2789999999999999"/>
    <n v="47.859000000000002"/>
    <n v="45.58"/>
    <x v="13"/>
    <x v="385"/>
    <x v="0"/>
    <x v="1"/>
    <n v="43.409523809480397"/>
    <n v="4.761904762E-2"/>
    <n v="2.1704761905196008"/>
    <x v="57"/>
    <x v="0"/>
  </r>
  <r>
    <s v="880-35-0356"/>
    <s v="A"/>
    <x v="0"/>
    <x v="0"/>
    <x v="0"/>
    <x v="3"/>
    <n v="75.2"/>
    <n v="3"/>
    <n v="11.28"/>
    <n v="236.88"/>
    <n v="225.6"/>
    <x v="63"/>
    <x v="159"/>
    <x v="1"/>
    <x v="0"/>
    <n v="214.85714285692799"/>
    <n v="4.761904762E-2"/>
    <n v="10.742857143072001"/>
    <x v="19"/>
    <x v="4"/>
  </r>
  <r>
    <s v="585-11-6748"/>
    <s v="B"/>
    <x v="2"/>
    <x v="0"/>
    <x v="1"/>
    <x v="3"/>
    <n v="96.8"/>
    <n v="3"/>
    <n v="14.52"/>
    <n v="304.92"/>
    <n v="290.40000000000003"/>
    <x v="20"/>
    <x v="137"/>
    <x v="0"/>
    <x v="1"/>
    <n v="276.57142857115201"/>
    <n v="4.761904762E-2"/>
    <n v="13.828571428848022"/>
    <x v="4"/>
    <x v="3"/>
  </r>
  <r>
    <s v="470-31-3286"/>
    <s v="B"/>
    <x v="2"/>
    <x v="1"/>
    <x v="1"/>
    <x v="0"/>
    <n v="14.82"/>
    <n v="3"/>
    <n v="2.2229999999999999"/>
    <n v="46.683"/>
    <n v="44.46"/>
    <x v="59"/>
    <x v="170"/>
    <x v="1"/>
    <x v="2"/>
    <n v="42.3428571428148"/>
    <n v="4.761904762E-2"/>
    <n v="2.1171428571852005"/>
    <x v="44"/>
    <x v="2"/>
  </r>
  <r>
    <s v="152-68-2907"/>
    <s v="A"/>
    <x v="0"/>
    <x v="1"/>
    <x v="1"/>
    <x v="4"/>
    <n v="52.2"/>
    <n v="3"/>
    <n v="7.83"/>
    <n v="164.43"/>
    <n v="156.6"/>
    <x v="42"/>
    <x v="241"/>
    <x v="0"/>
    <x v="2"/>
    <n v="149.14285714270798"/>
    <n v="4.761904762E-2"/>
    <n v="7.4571428572920126"/>
    <x v="33"/>
    <x v="0"/>
  </r>
  <r>
    <s v="123-35-4896"/>
    <s v="C"/>
    <x v="1"/>
    <x v="1"/>
    <x v="0"/>
    <x v="3"/>
    <n v="46.66"/>
    <n v="9"/>
    <n v="20.997"/>
    <n v="440.93700000000001"/>
    <n v="419.94"/>
    <x v="21"/>
    <x v="386"/>
    <x v="2"/>
    <x v="0"/>
    <n v="399.94285714245717"/>
    <n v="4.761904762E-2"/>
    <n v="19.997142857542826"/>
    <x v="4"/>
    <x v="3"/>
  </r>
  <r>
    <s v="258-69-7810"/>
    <s v="C"/>
    <x v="1"/>
    <x v="1"/>
    <x v="0"/>
    <x v="5"/>
    <n v="36.85"/>
    <n v="5"/>
    <n v="9.2125000000000004"/>
    <n v="193.46250000000001"/>
    <n v="184.25"/>
    <x v="53"/>
    <x v="387"/>
    <x v="2"/>
    <x v="1"/>
    <n v="175.47619047601501"/>
    <n v="4.761904762E-2"/>
    <n v="8.773809523984994"/>
    <x v="51"/>
    <x v="0"/>
  </r>
  <r>
    <s v="334-64-2006"/>
    <s v="A"/>
    <x v="0"/>
    <x v="0"/>
    <x v="0"/>
    <x v="2"/>
    <n v="70.319999999999993"/>
    <n v="2"/>
    <n v="7.032"/>
    <n v="147.672"/>
    <n v="140.63999999999999"/>
    <x v="62"/>
    <x v="388"/>
    <x v="0"/>
    <x v="0"/>
    <n v="133.9428571427232"/>
    <n v="4.761904762E-2"/>
    <n v="6.6971428572767877"/>
    <x v="1"/>
    <x v="0"/>
  </r>
  <r>
    <s v="219-61-4139"/>
    <s v="C"/>
    <x v="1"/>
    <x v="1"/>
    <x v="1"/>
    <x v="1"/>
    <n v="83.08"/>
    <n v="1"/>
    <n v="4.1539999999999999"/>
    <n v="87.233999999999995"/>
    <n v="83.08"/>
    <x v="54"/>
    <x v="361"/>
    <x v="2"/>
    <x v="0"/>
    <n v="79.123809523730401"/>
    <n v="4.761904762E-2"/>
    <n v="3.9561904762695974"/>
    <x v="41"/>
    <x v="3"/>
  </r>
  <r>
    <s v="881-41-7302"/>
    <s v="C"/>
    <x v="1"/>
    <x v="1"/>
    <x v="0"/>
    <x v="5"/>
    <n v="64.989999999999995"/>
    <n v="1"/>
    <n v="3.2494999999999998"/>
    <n v="68.239500000000007"/>
    <n v="64.990000000000009"/>
    <x v="53"/>
    <x v="389"/>
    <x v="1"/>
    <x v="2"/>
    <n v="61.895238095176211"/>
    <n v="4.761904762E-2"/>
    <n v="3.0947619048237982"/>
    <x v="10"/>
    <x v="4"/>
  </r>
  <r>
    <s v="373-09-4567"/>
    <s v="C"/>
    <x v="1"/>
    <x v="1"/>
    <x v="1"/>
    <x v="4"/>
    <n v="77.56"/>
    <n v="10"/>
    <n v="38.78"/>
    <n v="814.38"/>
    <n v="775.6"/>
    <x v="86"/>
    <x v="82"/>
    <x v="2"/>
    <x v="0"/>
    <n v="738.66666666592801"/>
    <n v="4.761904762E-2"/>
    <n v="36.933333334072017"/>
    <x v="16"/>
    <x v="3"/>
  </r>
  <r>
    <s v="642-30-6693"/>
    <s v="B"/>
    <x v="2"/>
    <x v="1"/>
    <x v="0"/>
    <x v="3"/>
    <n v="54.51"/>
    <n v="6"/>
    <n v="16.353000000000002"/>
    <n v="343.41300000000001"/>
    <n v="327.06"/>
    <x v="85"/>
    <x v="376"/>
    <x v="0"/>
    <x v="0"/>
    <n v="311.48571428540282"/>
    <n v="4.761904762E-2"/>
    <n v="15.574285714597181"/>
    <x v="52"/>
    <x v="1"/>
  </r>
  <r>
    <s v="484-22-8230"/>
    <s v="C"/>
    <x v="1"/>
    <x v="0"/>
    <x v="0"/>
    <x v="5"/>
    <n v="51.89"/>
    <n v="7"/>
    <n v="18.1615"/>
    <n v="381.39150000000001"/>
    <n v="363.23"/>
    <x v="66"/>
    <x v="390"/>
    <x v="2"/>
    <x v="1"/>
    <n v="345.93333333298744"/>
    <n v="4.761904762E-2"/>
    <n v="17.296666667012573"/>
    <x v="10"/>
    <x v="4"/>
  </r>
  <r>
    <s v="830-58-2383"/>
    <s v="B"/>
    <x v="2"/>
    <x v="1"/>
    <x v="1"/>
    <x v="2"/>
    <n v="31.75"/>
    <n v="4"/>
    <n v="6.35"/>
    <n v="133.35"/>
    <n v="127"/>
    <x v="4"/>
    <x v="108"/>
    <x v="0"/>
    <x v="1"/>
    <n v="120.95238095226"/>
    <n v="4.761904762E-2"/>
    <n v="6.0476190477399996"/>
    <x v="17"/>
    <x v="2"/>
  </r>
  <r>
    <s v="559-98-9873"/>
    <s v="A"/>
    <x v="0"/>
    <x v="0"/>
    <x v="0"/>
    <x v="5"/>
    <n v="53.65"/>
    <n v="7"/>
    <n v="18.7775"/>
    <n v="394.32749999999999"/>
    <n v="375.55"/>
    <x v="34"/>
    <x v="391"/>
    <x v="0"/>
    <x v="0"/>
    <n v="357.66666666630903"/>
    <n v="4.761904762E-2"/>
    <n v="17.883333333690985"/>
    <x v="53"/>
    <x v="3"/>
  </r>
  <r>
    <s v="544-32-5024"/>
    <s v="C"/>
    <x v="1"/>
    <x v="0"/>
    <x v="0"/>
    <x v="4"/>
    <n v="49.79"/>
    <n v="4"/>
    <n v="9.9580000000000002"/>
    <n v="209.11799999999999"/>
    <n v="199.16"/>
    <x v="61"/>
    <x v="156"/>
    <x v="2"/>
    <x v="2"/>
    <n v="189.67619047600078"/>
    <n v="4.761904762E-2"/>
    <n v="9.4838095239992128"/>
    <x v="41"/>
    <x v="3"/>
  </r>
  <r>
    <s v="318-12-0304"/>
    <s v="A"/>
    <x v="0"/>
    <x v="1"/>
    <x v="1"/>
    <x v="5"/>
    <n v="30.61"/>
    <n v="1"/>
    <n v="1.5305"/>
    <n v="32.140500000000003"/>
    <n v="30.610000000000003"/>
    <x v="54"/>
    <x v="22"/>
    <x v="0"/>
    <x v="0"/>
    <n v="29.152380952351802"/>
    <n v="4.761904762E-2"/>
    <n v="1.4576190476482012"/>
    <x v="53"/>
    <x v="3"/>
  </r>
  <r>
    <s v="349-97-8902"/>
    <s v="B"/>
    <x v="2"/>
    <x v="0"/>
    <x v="1"/>
    <x v="4"/>
    <n v="57.89"/>
    <n v="2"/>
    <n v="5.7889999999999997"/>
    <n v="121.569"/>
    <n v="115.78"/>
    <x v="29"/>
    <x v="4"/>
    <x v="1"/>
    <x v="0"/>
    <n v="110.2666666665564"/>
    <n v="4.761904762E-2"/>
    <n v="5.5133333334435974"/>
    <x v="60"/>
    <x v="2"/>
  </r>
  <r>
    <s v="421-95-9805"/>
    <s v="A"/>
    <x v="0"/>
    <x v="1"/>
    <x v="0"/>
    <x v="1"/>
    <n v="28.96"/>
    <n v="1"/>
    <n v="1.448"/>
    <n v="30.408000000000001"/>
    <n v="28.96"/>
    <x v="13"/>
    <x v="392"/>
    <x v="1"/>
    <x v="2"/>
    <n v="27.580952380924799"/>
    <n v="4.761904762E-2"/>
    <n v="1.3790476190752017"/>
    <x v="56"/>
    <x v="3"/>
  </r>
  <r>
    <s v="277-35-5865"/>
    <s v="C"/>
    <x v="1"/>
    <x v="0"/>
    <x v="0"/>
    <x v="4"/>
    <n v="98.97"/>
    <n v="9"/>
    <n v="44.536499999999997"/>
    <n v="935.26649999999995"/>
    <n v="890.7299999999999"/>
    <x v="11"/>
    <x v="219"/>
    <x v="1"/>
    <x v="1"/>
    <n v="848.31428571343736"/>
    <n v="4.761904762E-2"/>
    <n v="42.415714286562547"/>
    <x v="24"/>
    <x v="3"/>
  </r>
  <r>
    <s v="789-23-8625"/>
    <s v="B"/>
    <x v="2"/>
    <x v="0"/>
    <x v="1"/>
    <x v="5"/>
    <n v="93.22"/>
    <n v="3"/>
    <n v="13.983000000000001"/>
    <n v="293.64299999999997"/>
    <n v="279.65999999999997"/>
    <x v="46"/>
    <x v="393"/>
    <x v="1"/>
    <x v="1"/>
    <n v="266.34285714259079"/>
    <n v="4.761904762E-2"/>
    <n v="13.317142857409181"/>
    <x v="8"/>
    <x v="1"/>
  </r>
  <r>
    <s v="284-54-4231"/>
    <s v="C"/>
    <x v="1"/>
    <x v="0"/>
    <x v="1"/>
    <x v="3"/>
    <n v="80.930000000000007"/>
    <n v="1"/>
    <n v="4.0465"/>
    <n v="84.976500000000001"/>
    <n v="80.930000000000007"/>
    <x v="64"/>
    <x v="394"/>
    <x v="0"/>
    <x v="2"/>
    <n v="77.07619047611341"/>
    <n v="4.761904762E-2"/>
    <n v="3.8538095238865964"/>
    <x v="54"/>
    <x v="0"/>
  </r>
  <r>
    <s v="443-59-0061"/>
    <s v="A"/>
    <x v="0"/>
    <x v="0"/>
    <x v="1"/>
    <x v="4"/>
    <n v="67.45"/>
    <n v="10"/>
    <n v="33.725000000000001"/>
    <n v="708.22500000000002"/>
    <n v="674.5"/>
    <x v="36"/>
    <x v="210"/>
    <x v="1"/>
    <x v="0"/>
    <n v="642.38095238030996"/>
    <n v="4.761904762E-2"/>
    <n v="32.119047619690036"/>
    <x v="50"/>
    <x v="4"/>
  </r>
  <r>
    <s v="509-29-3912"/>
    <s v="A"/>
    <x v="0"/>
    <x v="0"/>
    <x v="0"/>
    <x v="3"/>
    <n v="38.72"/>
    <n v="9"/>
    <n v="17.423999999999999"/>
    <n v="365.904"/>
    <n v="348.48"/>
    <x v="80"/>
    <x v="395"/>
    <x v="0"/>
    <x v="0"/>
    <n v="331.88571428538239"/>
    <n v="4.761904762E-2"/>
    <n v="16.594285714617627"/>
    <x v="50"/>
    <x v="4"/>
  </r>
  <r>
    <s v="327-40-9673"/>
    <s v="B"/>
    <x v="2"/>
    <x v="0"/>
    <x v="1"/>
    <x v="3"/>
    <n v="72.599999999999994"/>
    <n v="6"/>
    <n v="21.78"/>
    <n v="457.38"/>
    <n v="435.6"/>
    <x v="50"/>
    <x v="396"/>
    <x v="2"/>
    <x v="1"/>
    <n v="414.85714285672805"/>
    <n v="4.761904762E-2"/>
    <n v="20.742857143271976"/>
    <x v="16"/>
    <x v="3"/>
  </r>
  <r>
    <s v="840-19-2096"/>
    <s v="C"/>
    <x v="1"/>
    <x v="0"/>
    <x v="1"/>
    <x v="1"/>
    <n v="87.91"/>
    <n v="5"/>
    <n v="21.977499999999999"/>
    <n v="461.52749999999997"/>
    <n v="439.54999999999995"/>
    <x v="86"/>
    <x v="397"/>
    <x v="2"/>
    <x v="0"/>
    <n v="418.61904761862894"/>
    <n v="4.761904762E-2"/>
    <n v="20.930952381371014"/>
    <x v="18"/>
    <x v="4"/>
  </r>
  <r>
    <s v="828-46-6863"/>
    <s v="A"/>
    <x v="0"/>
    <x v="0"/>
    <x v="1"/>
    <x v="4"/>
    <n v="98.53"/>
    <n v="6"/>
    <n v="29.559000000000001"/>
    <n v="620.73900000000003"/>
    <n v="591.18000000000006"/>
    <x v="54"/>
    <x v="218"/>
    <x v="1"/>
    <x v="2"/>
    <n v="563.02857142800849"/>
    <n v="4.761904762E-2"/>
    <n v="28.151428571991573"/>
    <x v="43"/>
    <x v="4"/>
  </r>
  <r>
    <s v="641-96-3695"/>
    <s v="C"/>
    <x v="1"/>
    <x v="0"/>
    <x v="0"/>
    <x v="5"/>
    <n v="43.46"/>
    <n v="6"/>
    <n v="13.038"/>
    <n v="273.798"/>
    <n v="260.76"/>
    <x v="13"/>
    <x v="84"/>
    <x v="2"/>
    <x v="0"/>
    <n v="248.34285714260878"/>
    <n v="4.761904762E-2"/>
    <n v="12.417142857391212"/>
    <x v="23"/>
    <x v="2"/>
  </r>
  <r>
    <s v="420-97-3340"/>
    <s v="A"/>
    <x v="0"/>
    <x v="1"/>
    <x v="0"/>
    <x v="4"/>
    <n v="71.680000000000007"/>
    <n v="3"/>
    <n v="10.752000000000001"/>
    <n v="225.792"/>
    <n v="215.04"/>
    <x v="61"/>
    <x v="19"/>
    <x v="0"/>
    <x v="2"/>
    <n v="204.7999999997952"/>
    <n v="4.761904762E-2"/>
    <n v="10.240000000204788"/>
    <x v="51"/>
    <x v="0"/>
  </r>
  <r>
    <s v="436-54-4512"/>
    <s v="A"/>
    <x v="0"/>
    <x v="0"/>
    <x v="0"/>
    <x v="4"/>
    <n v="91.61"/>
    <n v="1"/>
    <n v="4.5804999999999998"/>
    <n v="96.1905"/>
    <n v="91.61"/>
    <x v="80"/>
    <x v="143"/>
    <x v="2"/>
    <x v="1"/>
    <n v="87.247619047531799"/>
    <n v="4.761904762E-2"/>
    <n v="4.3623809524682002"/>
    <x v="57"/>
    <x v="0"/>
  </r>
  <r>
    <s v="670-79-6321"/>
    <s v="B"/>
    <x v="2"/>
    <x v="0"/>
    <x v="0"/>
    <x v="2"/>
    <n v="94.59"/>
    <n v="7"/>
    <n v="33.106499999999997"/>
    <n v="695.23649999999998"/>
    <n v="662.13"/>
    <x v="29"/>
    <x v="398"/>
    <x v="0"/>
    <x v="2"/>
    <n v="630.5999999993694"/>
    <n v="4.761904762E-2"/>
    <n v="31.530000000630594"/>
    <x v="49"/>
    <x v="4"/>
  </r>
  <r>
    <s v="852-62-7105"/>
    <s v="B"/>
    <x v="2"/>
    <x v="1"/>
    <x v="0"/>
    <x v="5"/>
    <n v="83.25"/>
    <n v="10"/>
    <n v="41.625"/>
    <n v="874.125"/>
    <n v="832.5"/>
    <x v="52"/>
    <x v="210"/>
    <x v="1"/>
    <x v="2"/>
    <n v="792.85714285635004"/>
    <n v="4.761904762E-2"/>
    <n v="39.642857143649962"/>
    <x v="18"/>
    <x v="4"/>
  </r>
  <r>
    <s v="598-06-7312"/>
    <s v="B"/>
    <x v="2"/>
    <x v="0"/>
    <x v="1"/>
    <x v="5"/>
    <n v="91.35"/>
    <n v="1"/>
    <n v="4.5674999999999999"/>
    <n v="95.917500000000004"/>
    <n v="91.350000000000009"/>
    <x v="69"/>
    <x v="324"/>
    <x v="0"/>
    <x v="1"/>
    <n v="86.999999999913001"/>
    <n v="4.761904762E-2"/>
    <n v="4.3500000000870074"/>
    <x v="11"/>
    <x v="3"/>
  </r>
  <r>
    <s v="135-13-8269"/>
    <s v="B"/>
    <x v="2"/>
    <x v="0"/>
    <x v="0"/>
    <x v="4"/>
    <n v="78.88"/>
    <n v="2"/>
    <n v="7.8879999999999999"/>
    <n v="165.648"/>
    <n v="157.76"/>
    <x v="53"/>
    <x v="399"/>
    <x v="0"/>
    <x v="1"/>
    <n v="150.24761904746879"/>
    <n v="4.761904762E-2"/>
    <n v="7.5123809525312026"/>
    <x v="0"/>
    <x v="0"/>
  </r>
  <r>
    <s v="816-57-2053"/>
    <s v="A"/>
    <x v="0"/>
    <x v="1"/>
    <x v="1"/>
    <x v="3"/>
    <n v="60.87"/>
    <n v="2"/>
    <n v="6.0869999999999997"/>
    <n v="127.827"/>
    <n v="121.74"/>
    <x v="11"/>
    <x v="378"/>
    <x v="0"/>
    <x v="0"/>
    <n v="115.94285714274119"/>
    <n v="4.761904762E-2"/>
    <n v="5.7971428572588053"/>
    <x v="44"/>
    <x v="2"/>
  </r>
  <r>
    <s v="628-90-8624"/>
    <s v="B"/>
    <x v="2"/>
    <x v="0"/>
    <x v="1"/>
    <x v="0"/>
    <n v="82.58"/>
    <n v="10"/>
    <n v="41.29"/>
    <n v="867.09"/>
    <n v="825.80000000000007"/>
    <x v="86"/>
    <x v="400"/>
    <x v="0"/>
    <x v="1"/>
    <n v="786.47619047540411"/>
    <n v="4.761904762E-2"/>
    <n v="39.323809524595958"/>
    <x v="59"/>
    <x v="3"/>
  </r>
  <r>
    <s v="856-66-2701"/>
    <s v="A"/>
    <x v="0"/>
    <x v="0"/>
    <x v="1"/>
    <x v="2"/>
    <n v="53.3"/>
    <n v="3"/>
    <n v="7.9950000000000001"/>
    <n v="167.89500000000001"/>
    <n v="159.9"/>
    <x v="25"/>
    <x v="401"/>
    <x v="0"/>
    <x v="0"/>
    <n v="152.28571428556199"/>
    <n v="4.761904762E-2"/>
    <n v="7.6142857144380116"/>
    <x v="26"/>
    <x v="1"/>
  </r>
  <r>
    <s v="308-39-1707"/>
    <s v="A"/>
    <x v="0"/>
    <x v="1"/>
    <x v="0"/>
    <x v="5"/>
    <n v="12.09"/>
    <n v="1"/>
    <n v="0.60450000000000004"/>
    <n v="12.6945"/>
    <n v="12.09"/>
    <x v="53"/>
    <x v="96"/>
    <x v="2"/>
    <x v="2"/>
    <n v="11.5142857142742"/>
    <n v="4.761904762E-2"/>
    <n v="0.57571428572579997"/>
    <x v="13"/>
    <x v="2"/>
  </r>
  <r>
    <s v="149-61-1929"/>
    <s v="A"/>
    <x v="0"/>
    <x v="1"/>
    <x v="1"/>
    <x v="3"/>
    <n v="64.19"/>
    <n v="10"/>
    <n v="32.094999999999999"/>
    <n v="673.995"/>
    <n v="641.9"/>
    <x v="64"/>
    <x v="402"/>
    <x v="0"/>
    <x v="2"/>
    <n v="611.33333333272196"/>
    <n v="4.761904762E-2"/>
    <n v="30.566666667278014"/>
    <x v="24"/>
    <x v="3"/>
  </r>
  <r>
    <s v="655-07-2265"/>
    <s v="A"/>
    <x v="0"/>
    <x v="1"/>
    <x v="1"/>
    <x v="1"/>
    <n v="78.31"/>
    <n v="3"/>
    <n v="11.746499999999999"/>
    <n v="246.6765"/>
    <n v="234.93"/>
    <x v="19"/>
    <x v="382"/>
    <x v="0"/>
    <x v="0"/>
    <n v="223.7428571426334"/>
    <n v="4.761904762E-2"/>
    <n v="11.187142857366609"/>
    <x v="38"/>
    <x v="3"/>
  </r>
  <r>
    <s v="589-02-8023"/>
    <s v="A"/>
    <x v="0"/>
    <x v="0"/>
    <x v="1"/>
    <x v="4"/>
    <n v="83.77"/>
    <n v="2"/>
    <n v="8.3770000000000007"/>
    <n v="175.917"/>
    <n v="167.54"/>
    <x v="15"/>
    <x v="200"/>
    <x v="1"/>
    <x v="2"/>
    <n v="159.56190476174518"/>
    <n v="4.761904762E-2"/>
    <n v="7.9780952382548094"/>
    <x v="27"/>
    <x v="1"/>
  </r>
  <r>
    <s v="420-04-7590"/>
    <s v="B"/>
    <x v="2"/>
    <x v="1"/>
    <x v="1"/>
    <x v="2"/>
    <n v="99.7"/>
    <n v="3"/>
    <n v="14.955"/>
    <n v="314.05500000000001"/>
    <n v="299.10000000000002"/>
    <x v="79"/>
    <x v="403"/>
    <x v="1"/>
    <x v="0"/>
    <n v="284.85714285685805"/>
    <n v="4.761904762E-2"/>
    <n v="14.242857143141975"/>
    <x v="28"/>
    <x v="4"/>
  </r>
  <r>
    <s v="182-88-2763"/>
    <s v="B"/>
    <x v="2"/>
    <x v="0"/>
    <x v="1"/>
    <x v="4"/>
    <n v="79.91"/>
    <n v="3"/>
    <n v="11.986499999999999"/>
    <n v="251.7165"/>
    <n v="239.73"/>
    <x v="80"/>
    <x v="198"/>
    <x v="2"/>
    <x v="2"/>
    <n v="228.31428571405741"/>
    <n v="4.761904762E-2"/>
    <n v="11.415714285942585"/>
    <x v="59"/>
    <x v="3"/>
  </r>
  <r>
    <s v="188-55-0967"/>
    <s v="B"/>
    <x v="2"/>
    <x v="0"/>
    <x v="1"/>
    <x v="0"/>
    <n v="66.47"/>
    <n v="10"/>
    <n v="33.234999999999999"/>
    <n v="697.93499999999995"/>
    <n v="664.69999999999993"/>
    <x v="15"/>
    <x v="66"/>
    <x v="0"/>
    <x v="2"/>
    <n v="633.04761904698591"/>
    <n v="4.761904762E-2"/>
    <n v="31.652380953014017"/>
    <x v="59"/>
    <x v="3"/>
  </r>
  <r>
    <s v="610-46-4100"/>
    <s v="A"/>
    <x v="0"/>
    <x v="1"/>
    <x v="1"/>
    <x v="0"/>
    <n v="28.95"/>
    <n v="7"/>
    <n v="10.1325"/>
    <n v="212.7825"/>
    <n v="202.65"/>
    <x v="2"/>
    <x v="106"/>
    <x v="2"/>
    <x v="2"/>
    <n v="192.99999999980702"/>
    <n v="4.761904762E-2"/>
    <n v="9.6500000001929891"/>
    <x v="22"/>
    <x v="3"/>
  </r>
  <r>
    <s v="318-81-2368"/>
    <s v="C"/>
    <x v="1"/>
    <x v="1"/>
    <x v="0"/>
    <x v="1"/>
    <n v="46.2"/>
    <n v="1"/>
    <n v="2.31"/>
    <n v="48.51"/>
    <n v="46.199999999999996"/>
    <x v="35"/>
    <x v="404"/>
    <x v="0"/>
    <x v="1"/>
    <n v="43.999999999955996"/>
    <n v="4.761904762E-2"/>
    <n v="2.2000000000439996"/>
    <x v="31"/>
    <x v="3"/>
  </r>
  <r>
    <s v="364-33-8584"/>
    <s v="B"/>
    <x v="2"/>
    <x v="0"/>
    <x v="0"/>
    <x v="4"/>
    <n v="17.63"/>
    <n v="5"/>
    <n v="4.4074999999999998"/>
    <n v="92.557500000000005"/>
    <n v="88.15"/>
    <x v="1"/>
    <x v="398"/>
    <x v="0"/>
    <x v="1"/>
    <n v="83.952380952297005"/>
    <n v="4.761904762E-2"/>
    <n v="4.1976190477030002"/>
    <x v="23"/>
    <x v="2"/>
  </r>
  <r>
    <s v="665-63-9737"/>
    <s v="B"/>
    <x v="2"/>
    <x v="1"/>
    <x v="1"/>
    <x v="5"/>
    <n v="52.42"/>
    <n v="3"/>
    <n v="7.8630000000000004"/>
    <n v="165.12299999999999"/>
    <n v="157.26"/>
    <x v="33"/>
    <x v="24"/>
    <x v="2"/>
    <x v="0"/>
    <n v="149.77142857127879"/>
    <n v="4.761904762E-2"/>
    <n v="7.4885714287212011"/>
    <x v="26"/>
    <x v="1"/>
  </r>
  <r>
    <s v="695-09-5146"/>
    <s v="B"/>
    <x v="2"/>
    <x v="0"/>
    <x v="0"/>
    <x v="4"/>
    <n v="98.79"/>
    <n v="3"/>
    <n v="14.8185"/>
    <n v="311.18849999999998"/>
    <n v="296.37"/>
    <x v="55"/>
    <x v="405"/>
    <x v="2"/>
    <x v="0"/>
    <n v="282.25714285686058"/>
    <n v="4.761904762E-2"/>
    <n v="14.112857143139422"/>
    <x v="41"/>
    <x v="3"/>
  </r>
  <r>
    <s v="155-45-3814"/>
    <s v="C"/>
    <x v="1"/>
    <x v="0"/>
    <x v="0"/>
    <x v="1"/>
    <n v="88.55"/>
    <n v="8"/>
    <n v="35.42"/>
    <n v="743.82"/>
    <n v="708.40000000000009"/>
    <x v="35"/>
    <x v="406"/>
    <x v="0"/>
    <x v="0"/>
    <n v="674.66666666599212"/>
    <n v="4.761904762E-2"/>
    <n v="33.733333334007966"/>
    <x v="28"/>
    <x v="4"/>
  </r>
  <r>
    <s v="794-32-2436"/>
    <s v="B"/>
    <x v="2"/>
    <x v="0"/>
    <x v="1"/>
    <x v="1"/>
    <n v="55.67"/>
    <n v="2"/>
    <n v="5.5670000000000002"/>
    <n v="116.907"/>
    <n v="111.34"/>
    <x v="39"/>
    <x v="264"/>
    <x v="0"/>
    <x v="0"/>
    <n v="106.0380952379892"/>
    <n v="4.761904762E-2"/>
    <n v="5.3019047620108068"/>
    <x v="22"/>
    <x v="3"/>
  </r>
  <r>
    <s v="131-15-8856"/>
    <s v="C"/>
    <x v="1"/>
    <x v="0"/>
    <x v="0"/>
    <x v="4"/>
    <n v="72.52"/>
    <n v="8"/>
    <n v="29.007999999999999"/>
    <n v="609.16800000000001"/>
    <n v="580.16"/>
    <x v="73"/>
    <x v="206"/>
    <x v="2"/>
    <x v="2"/>
    <n v="552.53333333278078"/>
    <n v="4.761904762E-2"/>
    <n v="27.626666667219183"/>
    <x v="43"/>
    <x v="4"/>
  </r>
  <r>
    <s v="273-84-2164"/>
    <s v="C"/>
    <x v="1"/>
    <x v="0"/>
    <x v="1"/>
    <x v="1"/>
    <n v="12.05"/>
    <n v="5"/>
    <n v="3.0125000000000002"/>
    <n v="63.262500000000003"/>
    <n v="60.25"/>
    <x v="69"/>
    <x v="183"/>
    <x v="0"/>
    <x v="0"/>
    <n v="57.380952380895003"/>
    <n v="4.761904762E-2"/>
    <n v="2.8690476191049967"/>
    <x v="46"/>
    <x v="3"/>
  </r>
  <r>
    <s v="706-36-6154"/>
    <s v="A"/>
    <x v="0"/>
    <x v="0"/>
    <x v="1"/>
    <x v="2"/>
    <n v="19.36"/>
    <n v="9"/>
    <n v="8.7119999999999997"/>
    <n v="182.952"/>
    <n v="174.24"/>
    <x v="68"/>
    <x v="362"/>
    <x v="2"/>
    <x v="0"/>
    <n v="165.9428571426912"/>
    <n v="4.761904762E-2"/>
    <n v="8.2971428573088133"/>
    <x v="44"/>
    <x v="2"/>
  </r>
  <r>
    <s v="778-89-7974"/>
    <s v="C"/>
    <x v="1"/>
    <x v="1"/>
    <x v="1"/>
    <x v="0"/>
    <n v="70.209999999999994"/>
    <n v="6"/>
    <n v="21.062999999999999"/>
    <n v="442.32299999999998"/>
    <n v="421.26"/>
    <x v="73"/>
    <x v="407"/>
    <x v="0"/>
    <x v="1"/>
    <n v="401.19999999959879"/>
    <n v="4.761904762E-2"/>
    <n v="20.060000000401203"/>
    <x v="2"/>
    <x v="1"/>
  </r>
  <r>
    <s v="574-31-8277"/>
    <s v="B"/>
    <x v="2"/>
    <x v="0"/>
    <x v="1"/>
    <x v="5"/>
    <n v="33.630000000000003"/>
    <n v="1"/>
    <n v="1.6815"/>
    <n v="35.311500000000002"/>
    <n v="33.630000000000003"/>
    <x v="80"/>
    <x v="374"/>
    <x v="2"/>
    <x v="1"/>
    <n v="32.028571428539401"/>
    <n v="4.761904762E-2"/>
    <n v="1.6014285714606018"/>
    <x v="32"/>
    <x v="3"/>
  </r>
  <r>
    <s v="859-71-0933"/>
    <s v="C"/>
    <x v="1"/>
    <x v="0"/>
    <x v="0"/>
    <x v="3"/>
    <n v="15.49"/>
    <n v="2"/>
    <n v="1.5489999999999999"/>
    <n v="32.529000000000003"/>
    <n v="30.980000000000004"/>
    <x v="65"/>
    <x v="50"/>
    <x v="0"/>
    <x v="1"/>
    <n v="29.504761904732405"/>
    <n v="4.761904762E-2"/>
    <n v="1.4752380952675992"/>
    <x v="31"/>
    <x v="3"/>
  </r>
  <r>
    <s v="740-11-5257"/>
    <s v="C"/>
    <x v="1"/>
    <x v="1"/>
    <x v="1"/>
    <x v="1"/>
    <n v="24.74"/>
    <n v="10"/>
    <n v="12.37"/>
    <n v="259.77"/>
    <n v="247.39999999999998"/>
    <x v="7"/>
    <x v="95"/>
    <x v="0"/>
    <x v="1"/>
    <n v="235.61904761881198"/>
    <n v="4.761904762E-2"/>
    <n v="11.780952381188001"/>
    <x v="12"/>
    <x v="1"/>
  </r>
  <r>
    <s v="369-82-2676"/>
    <s v="B"/>
    <x v="2"/>
    <x v="1"/>
    <x v="1"/>
    <x v="1"/>
    <n v="75.66"/>
    <n v="5"/>
    <n v="18.914999999999999"/>
    <n v="397.21499999999997"/>
    <n v="378.29999999999995"/>
    <x v="15"/>
    <x v="282"/>
    <x v="2"/>
    <x v="0"/>
    <n v="360.28571428535395"/>
    <n v="4.761904762E-2"/>
    <n v="18.014285714646007"/>
    <x v="52"/>
    <x v="1"/>
  </r>
  <r>
    <s v="563-47-4072"/>
    <s v="B"/>
    <x v="2"/>
    <x v="1"/>
    <x v="0"/>
    <x v="0"/>
    <n v="55.81"/>
    <n v="6"/>
    <n v="16.742999999999999"/>
    <n v="351.60300000000001"/>
    <n v="334.86"/>
    <x v="49"/>
    <x v="408"/>
    <x v="1"/>
    <x v="1"/>
    <n v="318.91428571396682"/>
    <n v="4.761904762E-2"/>
    <n v="15.945714286033194"/>
    <x v="21"/>
    <x v="0"/>
  </r>
  <r>
    <s v="742-04-5161"/>
    <s v="A"/>
    <x v="0"/>
    <x v="0"/>
    <x v="1"/>
    <x v="2"/>
    <n v="72.78"/>
    <n v="10"/>
    <n v="36.39"/>
    <n v="764.19"/>
    <n v="727.80000000000007"/>
    <x v="36"/>
    <x v="45"/>
    <x v="2"/>
    <x v="1"/>
    <n v="693.14285714216408"/>
    <n v="4.761904762E-2"/>
    <n v="34.657142857835993"/>
    <x v="48"/>
    <x v="1"/>
  </r>
  <r>
    <s v="149-15-7606"/>
    <s v="B"/>
    <x v="2"/>
    <x v="0"/>
    <x v="1"/>
    <x v="3"/>
    <n v="37.32"/>
    <n v="9"/>
    <n v="16.794"/>
    <n v="352.67399999999998"/>
    <n v="335.88"/>
    <x v="43"/>
    <x v="26"/>
    <x v="0"/>
    <x v="0"/>
    <n v="319.88571428539439"/>
    <n v="4.761904762E-2"/>
    <n v="15.99428571460561"/>
    <x v="20"/>
    <x v="3"/>
  </r>
  <r>
    <s v="133-77-3154"/>
    <s v="B"/>
    <x v="2"/>
    <x v="0"/>
    <x v="1"/>
    <x v="5"/>
    <n v="60.18"/>
    <n v="4"/>
    <n v="12.036"/>
    <n v="252.756"/>
    <n v="240.72"/>
    <x v="69"/>
    <x v="358"/>
    <x v="2"/>
    <x v="2"/>
    <n v="229.25714285691359"/>
    <n v="4.761904762E-2"/>
    <n v="11.46285714308641"/>
    <x v="45"/>
    <x v="0"/>
  </r>
  <r>
    <s v="169-52-4504"/>
    <s v="A"/>
    <x v="0"/>
    <x v="1"/>
    <x v="0"/>
    <x v="1"/>
    <n v="15.69"/>
    <n v="3"/>
    <n v="2.3534999999999999"/>
    <n v="49.423499999999997"/>
    <n v="47.07"/>
    <x v="86"/>
    <x v="385"/>
    <x v="0"/>
    <x v="2"/>
    <n v="44.828571428526601"/>
    <n v="4.761904762E-2"/>
    <n v="2.2414285714733992"/>
    <x v="6"/>
    <x v="3"/>
  </r>
  <r>
    <s v="250-81-7186"/>
    <s v="C"/>
    <x v="1"/>
    <x v="1"/>
    <x v="0"/>
    <x v="1"/>
    <n v="99.69"/>
    <n v="1"/>
    <n v="4.9844999999999997"/>
    <n v="104.67449999999999"/>
    <n v="99.69"/>
    <x v="33"/>
    <x v="81"/>
    <x v="1"/>
    <x v="2"/>
    <n v="94.942857142762193"/>
    <n v="4.761904762E-2"/>
    <n v="4.7471428572378045"/>
    <x v="7"/>
    <x v="2"/>
  </r>
  <r>
    <s v="562-12-5430"/>
    <s v="A"/>
    <x v="0"/>
    <x v="0"/>
    <x v="0"/>
    <x v="5"/>
    <n v="88.15"/>
    <n v="3"/>
    <n v="13.2225"/>
    <n v="277.67250000000001"/>
    <n v="264.45"/>
    <x v="68"/>
    <x v="41"/>
    <x v="1"/>
    <x v="0"/>
    <n v="251.85714285689099"/>
    <n v="4.761904762E-2"/>
    <n v="12.592857143109001"/>
    <x v="30"/>
    <x v="1"/>
  </r>
  <r>
    <s v="816-72-8853"/>
    <s v="A"/>
    <x v="0"/>
    <x v="0"/>
    <x v="0"/>
    <x v="3"/>
    <n v="27.93"/>
    <n v="5"/>
    <n v="6.9824999999999999"/>
    <n v="146.63249999999999"/>
    <n v="139.65"/>
    <x v="71"/>
    <x v="74"/>
    <x v="0"/>
    <x v="1"/>
    <n v="132.99999999986701"/>
    <n v="4.761904762E-2"/>
    <n v="6.6500000001329909"/>
    <x v="9"/>
    <x v="3"/>
  </r>
  <r>
    <s v="491-38-3499"/>
    <s v="A"/>
    <x v="0"/>
    <x v="0"/>
    <x v="1"/>
    <x v="5"/>
    <n v="55.45"/>
    <n v="1"/>
    <n v="2.7725"/>
    <n v="58.222499999999997"/>
    <n v="55.449999999999996"/>
    <x v="84"/>
    <x v="409"/>
    <x v="2"/>
    <x v="2"/>
    <n v="52.809523809470996"/>
    <n v="4.761904762E-2"/>
    <n v="2.6404761905290002"/>
    <x v="49"/>
    <x v="4"/>
  </r>
  <r>
    <s v="322-02-2271"/>
    <s v="B"/>
    <x v="2"/>
    <x v="1"/>
    <x v="0"/>
    <x v="3"/>
    <n v="42.97"/>
    <n v="3"/>
    <n v="6.4455"/>
    <n v="135.35550000000001"/>
    <n v="128.91"/>
    <x v="36"/>
    <x v="246"/>
    <x v="1"/>
    <x v="1"/>
    <n v="122.77142857130579"/>
    <n v="4.761904762E-2"/>
    <n v="6.1385714286942061"/>
    <x v="39"/>
    <x v="0"/>
  </r>
  <r>
    <s v="842-29-4695"/>
    <s v="C"/>
    <x v="1"/>
    <x v="0"/>
    <x v="1"/>
    <x v="3"/>
    <n v="17.14"/>
    <n v="7"/>
    <n v="5.9989999999999997"/>
    <n v="125.979"/>
    <n v="119.98"/>
    <x v="65"/>
    <x v="348"/>
    <x v="0"/>
    <x v="2"/>
    <n v="114.2666666665524"/>
    <n v="4.761904762E-2"/>
    <n v="5.7133333334476077"/>
    <x v="30"/>
    <x v="1"/>
  </r>
  <r>
    <s v="725-67-2480"/>
    <s v="B"/>
    <x v="2"/>
    <x v="0"/>
    <x v="0"/>
    <x v="5"/>
    <n v="58.75"/>
    <n v="6"/>
    <n v="17.625"/>
    <n v="370.125"/>
    <n v="352.5"/>
    <x v="62"/>
    <x v="92"/>
    <x v="2"/>
    <x v="2"/>
    <n v="335.71428571395001"/>
    <n v="4.761904762E-2"/>
    <n v="16.785714286049995"/>
    <x v="9"/>
    <x v="3"/>
  </r>
  <r>
    <s v="641-51-2661"/>
    <s v="C"/>
    <x v="1"/>
    <x v="0"/>
    <x v="0"/>
    <x v="4"/>
    <n v="87.1"/>
    <n v="10"/>
    <n v="43.55"/>
    <n v="914.55"/>
    <n v="871"/>
    <x v="12"/>
    <x v="410"/>
    <x v="0"/>
    <x v="2"/>
    <n v="829.52380952297995"/>
    <n v="4.761904762E-2"/>
    <n v="41.476190477020054"/>
    <x v="21"/>
    <x v="0"/>
  </r>
  <r>
    <s v="714-02-3114"/>
    <s v="C"/>
    <x v="1"/>
    <x v="1"/>
    <x v="0"/>
    <x v="3"/>
    <n v="98.8"/>
    <n v="2"/>
    <n v="9.8800000000000008"/>
    <n v="207.48"/>
    <n v="197.6"/>
    <x v="81"/>
    <x v="411"/>
    <x v="1"/>
    <x v="1"/>
    <n v="188.190476190288"/>
    <n v="4.761904762E-2"/>
    <n v="9.4095238097119989"/>
    <x v="25"/>
    <x v="1"/>
  </r>
  <r>
    <s v="518-17-2983"/>
    <s v="A"/>
    <x v="0"/>
    <x v="1"/>
    <x v="0"/>
    <x v="5"/>
    <n v="48.63"/>
    <n v="4"/>
    <n v="9.7260000000000009"/>
    <n v="204.24600000000001"/>
    <n v="194.52"/>
    <x v="87"/>
    <x v="284"/>
    <x v="0"/>
    <x v="0"/>
    <n v="185.25714285695761"/>
    <n v="4.761904762E-2"/>
    <n v="9.262857143042396"/>
    <x v="29"/>
    <x v="1"/>
  </r>
  <r>
    <s v="779-42-2410"/>
    <s v="B"/>
    <x v="2"/>
    <x v="0"/>
    <x v="1"/>
    <x v="4"/>
    <n v="57.74"/>
    <n v="3"/>
    <n v="8.6609999999999996"/>
    <n v="181.881"/>
    <n v="173.22"/>
    <x v="9"/>
    <x v="412"/>
    <x v="0"/>
    <x v="0"/>
    <n v="164.9714285712636"/>
    <n v="4.761904762E-2"/>
    <n v="8.2485714287363976"/>
    <x v="25"/>
    <x v="1"/>
  </r>
  <r>
    <s v="190-14-3147"/>
    <s v="B"/>
    <x v="2"/>
    <x v="1"/>
    <x v="0"/>
    <x v="0"/>
    <n v="17.97"/>
    <n v="4"/>
    <n v="3.5939999999999999"/>
    <n v="75.474000000000004"/>
    <n v="71.88000000000001"/>
    <x v="55"/>
    <x v="413"/>
    <x v="2"/>
    <x v="0"/>
    <n v="68.457142857074416"/>
    <n v="4.761904762E-2"/>
    <n v="3.4228571429255936"/>
    <x v="41"/>
    <x v="3"/>
  </r>
  <r>
    <s v="408-66-6712"/>
    <s v="C"/>
    <x v="1"/>
    <x v="0"/>
    <x v="0"/>
    <x v="0"/>
    <n v="47.71"/>
    <n v="6"/>
    <n v="14.313000000000001"/>
    <n v="300.57299999999998"/>
    <n v="286.26"/>
    <x v="69"/>
    <x v="401"/>
    <x v="0"/>
    <x v="0"/>
    <n v="272.62857142829881"/>
    <n v="4.761904762E-2"/>
    <n v="13.631428571701178"/>
    <x v="18"/>
    <x v="4"/>
  </r>
  <r>
    <s v="679-22-6530"/>
    <s v="B"/>
    <x v="2"/>
    <x v="1"/>
    <x v="0"/>
    <x v="3"/>
    <n v="40.619999999999997"/>
    <n v="2"/>
    <n v="4.0620000000000003"/>
    <n v="85.302000000000007"/>
    <n v="81.240000000000009"/>
    <x v="29"/>
    <x v="175"/>
    <x v="1"/>
    <x v="2"/>
    <n v="77.371428571351203"/>
    <n v="4.761904762E-2"/>
    <n v="3.8685714286488064"/>
    <x v="5"/>
    <x v="4"/>
  </r>
  <r>
    <s v="588-47-8641"/>
    <s v="A"/>
    <x v="0"/>
    <x v="0"/>
    <x v="1"/>
    <x v="5"/>
    <n v="56.04"/>
    <n v="10"/>
    <n v="28.02"/>
    <n v="588.41999999999996"/>
    <n v="560.4"/>
    <x v="78"/>
    <x v="171"/>
    <x v="2"/>
    <x v="0"/>
    <n v="533.71428571375202"/>
    <n v="4.761904762E-2"/>
    <n v="26.685714286247958"/>
    <x v="18"/>
    <x v="4"/>
  </r>
  <r>
    <s v="642-61-4706"/>
    <s v="B"/>
    <x v="2"/>
    <x v="0"/>
    <x v="1"/>
    <x v="4"/>
    <n v="93.4"/>
    <n v="2"/>
    <n v="9.34"/>
    <n v="196.14"/>
    <n v="186.79999999999998"/>
    <x v="73"/>
    <x v="414"/>
    <x v="0"/>
    <x v="1"/>
    <n v="177.90476190458398"/>
    <n v="4.761904762E-2"/>
    <n v="8.8952380954160049"/>
    <x v="46"/>
    <x v="3"/>
  </r>
  <r>
    <s v="576-31-4774"/>
    <s v="B"/>
    <x v="2"/>
    <x v="1"/>
    <x v="0"/>
    <x v="0"/>
    <n v="73.41"/>
    <n v="3"/>
    <n v="11.0115"/>
    <n v="231.2415"/>
    <n v="220.23"/>
    <x v="22"/>
    <x v="415"/>
    <x v="0"/>
    <x v="0"/>
    <n v="209.74285714264738"/>
    <n v="4.761904762E-2"/>
    <n v="10.487142857352609"/>
    <x v="43"/>
    <x v="4"/>
  </r>
  <r>
    <s v="556-41-6224"/>
    <s v="C"/>
    <x v="1"/>
    <x v="1"/>
    <x v="1"/>
    <x v="0"/>
    <n v="33.64"/>
    <n v="8"/>
    <n v="13.456"/>
    <n v="282.57600000000002"/>
    <n v="269.12"/>
    <x v="42"/>
    <x v="416"/>
    <x v="2"/>
    <x v="2"/>
    <n v="256.3047619045056"/>
    <n v="4.761904762E-2"/>
    <n v="12.815238095494408"/>
    <x v="39"/>
    <x v="0"/>
  </r>
  <r>
    <s v="811-03-8790"/>
    <s v="A"/>
    <x v="0"/>
    <x v="1"/>
    <x v="0"/>
    <x v="1"/>
    <n v="45.48"/>
    <n v="10"/>
    <n v="22.74"/>
    <n v="477.54"/>
    <n v="454.8"/>
    <x v="59"/>
    <x v="417"/>
    <x v="1"/>
    <x v="2"/>
    <n v="433.14285714242402"/>
    <n v="4.761904762E-2"/>
    <n v="21.657142857575991"/>
    <x v="19"/>
    <x v="4"/>
  </r>
  <r>
    <s v="242-11-3142"/>
    <s v="B"/>
    <x v="2"/>
    <x v="0"/>
    <x v="1"/>
    <x v="5"/>
    <n v="83.77"/>
    <n v="2"/>
    <n v="8.3770000000000007"/>
    <n v="175.917"/>
    <n v="167.54"/>
    <x v="7"/>
    <x v="129"/>
    <x v="2"/>
    <x v="1"/>
    <n v="159.56190476174518"/>
    <n v="4.761904762E-2"/>
    <n v="7.9780952382548094"/>
    <x v="15"/>
    <x v="4"/>
  </r>
  <r>
    <s v="752-23-3760"/>
    <s v="B"/>
    <x v="2"/>
    <x v="0"/>
    <x v="0"/>
    <x v="3"/>
    <n v="64.08"/>
    <n v="7"/>
    <n v="22.428000000000001"/>
    <n v="470.988"/>
    <n v="448.56"/>
    <x v="88"/>
    <x v="418"/>
    <x v="2"/>
    <x v="2"/>
    <n v="427.19999999957281"/>
    <n v="4.761904762E-2"/>
    <n v="21.360000000427192"/>
    <x v="48"/>
    <x v="1"/>
  </r>
  <r>
    <s v="274-05-5470"/>
    <s v="A"/>
    <x v="0"/>
    <x v="0"/>
    <x v="0"/>
    <x v="4"/>
    <n v="73.47"/>
    <n v="4"/>
    <n v="14.694000000000001"/>
    <n v="308.57400000000001"/>
    <n v="293.88"/>
    <x v="55"/>
    <x v="5"/>
    <x v="2"/>
    <x v="1"/>
    <n v="279.8857142854344"/>
    <n v="4.761904762E-2"/>
    <n v="13.994285714565592"/>
    <x v="22"/>
    <x v="3"/>
  </r>
  <r>
    <s v="648-94-3045"/>
    <s v="C"/>
    <x v="1"/>
    <x v="1"/>
    <x v="1"/>
    <x v="0"/>
    <n v="58.95"/>
    <n v="10"/>
    <n v="29.475000000000001"/>
    <n v="618.97500000000002"/>
    <n v="589.5"/>
    <x v="13"/>
    <x v="419"/>
    <x v="0"/>
    <x v="0"/>
    <n v="561.42857142800995"/>
    <n v="4.761904762E-2"/>
    <n v="28.071428571990054"/>
    <x v="34"/>
    <x v="2"/>
  </r>
  <r>
    <s v="130-67-4723"/>
    <s v="A"/>
    <x v="0"/>
    <x v="0"/>
    <x v="1"/>
    <x v="4"/>
    <n v="48.5"/>
    <n v="6"/>
    <n v="14.55"/>
    <n v="305.55"/>
    <n v="291"/>
    <x v="83"/>
    <x v="317"/>
    <x v="0"/>
    <x v="0"/>
    <n v="277.14285714258"/>
    <n v="4.761904762E-2"/>
    <n v="13.857142857420001"/>
    <x v="45"/>
    <x v="0"/>
  </r>
  <r>
    <s v="528-87-5606"/>
    <s v="B"/>
    <x v="2"/>
    <x v="0"/>
    <x v="0"/>
    <x v="1"/>
    <n v="39.479999999999997"/>
    <n v="1"/>
    <n v="1.974"/>
    <n v="41.454000000000001"/>
    <n v="39.480000000000004"/>
    <x v="12"/>
    <x v="213"/>
    <x v="2"/>
    <x v="1"/>
    <n v="37.599999999962407"/>
    <n v="4.761904762E-2"/>
    <n v="1.8800000000375974"/>
    <x v="35"/>
    <x v="3"/>
  </r>
  <r>
    <s v="320-85-2052"/>
    <s v="B"/>
    <x v="2"/>
    <x v="1"/>
    <x v="0"/>
    <x v="3"/>
    <n v="34.81"/>
    <n v="1"/>
    <n v="1.7404999999999999"/>
    <n v="36.5505"/>
    <n v="34.81"/>
    <x v="78"/>
    <x v="41"/>
    <x v="1"/>
    <x v="2"/>
    <n v="33.152380952347805"/>
    <n v="4.761904762E-2"/>
    <n v="1.6576190476521973"/>
    <x v="27"/>
    <x v="1"/>
  </r>
  <r>
    <s v="370-96-0655"/>
    <s v="C"/>
    <x v="1"/>
    <x v="1"/>
    <x v="0"/>
    <x v="5"/>
    <n v="49.32"/>
    <n v="6"/>
    <n v="14.795999999999999"/>
    <n v="310.71600000000001"/>
    <n v="295.92"/>
    <x v="51"/>
    <x v="190"/>
    <x v="0"/>
    <x v="0"/>
    <n v="281.82857142828959"/>
    <n v="4.761904762E-2"/>
    <n v="14.091428571710424"/>
    <x v="12"/>
    <x v="1"/>
  </r>
  <r>
    <s v="105-10-6182"/>
    <s v="A"/>
    <x v="0"/>
    <x v="0"/>
    <x v="1"/>
    <x v="5"/>
    <n v="21.48"/>
    <n v="2"/>
    <n v="2.1480000000000001"/>
    <n v="45.107999999999997"/>
    <n v="42.959999999999994"/>
    <x v="33"/>
    <x v="420"/>
    <x v="0"/>
    <x v="0"/>
    <n v="40.914285714244791"/>
    <n v="4.761904762E-2"/>
    <n v="2.0457142857552029"/>
    <x v="37"/>
    <x v="3"/>
  </r>
  <r>
    <s v="510-79-0415"/>
    <s v="B"/>
    <x v="2"/>
    <x v="0"/>
    <x v="0"/>
    <x v="3"/>
    <n v="23.08"/>
    <n v="6"/>
    <n v="6.9240000000000004"/>
    <n v="145.404"/>
    <n v="138.47999999999999"/>
    <x v="46"/>
    <x v="25"/>
    <x v="2"/>
    <x v="0"/>
    <n v="131.8857142855824"/>
    <n v="4.761904762E-2"/>
    <n v="6.5942857144175946"/>
    <x v="49"/>
    <x v="4"/>
  </r>
  <r>
    <s v="241-96-5076"/>
    <s v="B"/>
    <x v="2"/>
    <x v="0"/>
    <x v="0"/>
    <x v="2"/>
    <n v="49.1"/>
    <n v="2"/>
    <n v="4.91"/>
    <n v="103.11"/>
    <n v="98.2"/>
    <x v="66"/>
    <x v="187"/>
    <x v="0"/>
    <x v="2"/>
    <n v="93.523809523715997"/>
    <n v="4.761904762E-2"/>
    <n v="4.6761904762840061"/>
    <x v="41"/>
    <x v="3"/>
  </r>
  <r>
    <s v="767-97-4650"/>
    <s v="B"/>
    <x v="2"/>
    <x v="0"/>
    <x v="0"/>
    <x v="3"/>
    <n v="64.83"/>
    <n v="2"/>
    <n v="6.4829999999999997"/>
    <n v="136.143"/>
    <n v="129.66"/>
    <x v="66"/>
    <x v="421"/>
    <x v="1"/>
    <x v="2"/>
    <n v="123.4857142855908"/>
    <n v="4.761904762E-2"/>
    <n v="6.1742857144091943"/>
    <x v="7"/>
    <x v="2"/>
  </r>
  <r>
    <s v="648-83-1321"/>
    <s v="A"/>
    <x v="0"/>
    <x v="0"/>
    <x v="1"/>
    <x v="2"/>
    <n v="63.56"/>
    <n v="10"/>
    <n v="31.78"/>
    <n v="667.38"/>
    <n v="635.6"/>
    <x v="65"/>
    <x v="422"/>
    <x v="2"/>
    <x v="1"/>
    <n v="605.33333333272799"/>
    <n v="4.761904762E-2"/>
    <n v="30.266666667272034"/>
    <x v="42"/>
    <x v="4"/>
  </r>
  <r>
    <s v="173-57-2300"/>
    <s v="C"/>
    <x v="1"/>
    <x v="0"/>
    <x v="1"/>
    <x v="3"/>
    <n v="72.88"/>
    <n v="2"/>
    <n v="7.2880000000000003"/>
    <n v="153.048"/>
    <n v="145.76"/>
    <x v="45"/>
    <x v="423"/>
    <x v="0"/>
    <x v="1"/>
    <n v="138.8190476189088"/>
    <n v="4.761904762E-2"/>
    <n v="6.9409523810911935"/>
    <x v="36"/>
    <x v="3"/>
  </r>
  <r>
    <s v="305-03-2383"/>
    <s v="A"/>
    <x v="0"/>
    <x v="1"/>
    <x v="0"/>
    <x v="4"/>
    <n v="67.099999999999994"/>
    <n v="3"/>
    <n v="10.065"/>
    <n v="211.36500000000001"/>
    <n v="201.3"/>
    <x v="42"/>
    <x v="130"/>
    <x v="1"/>
    <x v="1"/>
    <n v="191.71428571409402"/>
    <n v="4.761904762E-2"/>
    <n v="9.5857142859059934"/>
    <x v="26"/>
    <x v="1"/>
  </r>
  <r>
    <s v="394-55-6384"/>
    <s v="C"/>
    <x v="1"/>
    <x v="0"/>
    <x v="0"/>
    <x v="3"/>
    <n v="70.19"/>
    <n v="9"/>
    <n v="31.5855"/>
    <n v="663.29549999999995"/>
    <n v="631.70999999999992"/>
    <x v="25"/>
    <x v="309"/>
    <x v="0"/>
    <x v="1"/>
    <n v="601.62857142796975"/>
    <n v="4.761904762E-2"/>
    <n v="30.081428572030177"/>
    <x v="24"/>
    <x v="3"/>
  </r>
  <r>
    <s v="266-20-6657"/>
    <s v="C"/>
    <x v="1"/>
    <x v="0"/>
    <x v="1"/>
    <x v="4"/>
    <n v="55.04"/>
    <n v="7"/>
    <n v="19.263999999999999"/>
    <n v="404.54399999999998"/>
    <n v="385.28"/>
    <x v="41"/>
    <x v="30"/>
    <x v="2"/>
    <x v="0"/>
    <n v="366.93333333296636"/>
    <n v="4.761904762E-2"/>
    <n v="18.346666667033617"/>
    <x v="53"/>
    <x v="3"/>
  </r>
  <r>
    <s v="689-05-1884"/>
    <s v="A"/>
    <x v="0"/>
    <x v="0"/>
    <x v="1"/>
    <x v="0"/>
    <n v="48.63"/>
    <n v="10"/>
    <n v="24.315000000000001"/>
    <n v="510.61500000000001"/>
    <n v="486.3"/>
    <x v="31"/>
    <x v="104"/>
    <x v="0"/>
    <x v="1"/>
    <n v="463.14285714239401"/>
    <n v="4.761904762E-2"/>
    <n v="23.157142857606004"/>
    <x v="55"/>
    <x v="2"/>
  </r>
  <r>
    <s v="196-01-2849"/>
    <s v="C"/>
    <x v="1"/>
    <x v="0"/>
    <x v="0"/>
    <x v="5"/>
    <n v="73.38"/>
    <n v="7"/>
    <n v="25.683"/>
    <n v="539.34299999999996"/>
    <n v="513.66"/>
    <x v="34"/>
    <x v="424"/>
    <x v="0"/>
    <x v="1"/>
    <n v="489.19999999951079"/>
    <n v="4.761904762E-2"/>
    <n v="24.460000000489174"/>
    <x v="33"/>
    <x v="0"/>
  </r>
  <r>
    <s v="372-62-5264"/>
    <s v="C"/>
    <x v="1"/>
    <x v="1"/>
    <x v="0"/>
    <x v="4"/>
    <n v="52.6"/>
    <n v="9"/>
    <n v="23.67"/>
    <n v="497.07"/>
    <n v="473.4"/>
    <x v="65"/>
    <x v="51"/>
    <x v="0"/>
    <x v="1"/>
    <n v="450.85714285669201"/>
    <n v="4.761904762E-2"/>
    <n v="22.54285714330797"/>
    <x v="29"/>
    <x v="1"/>
  </r>
  <r>
    <s v="800-09-8606"/>
    <s v="A"/>
    <x v="0"/>
    <x v="0"/>
    <x v="0"/>
    <x v="2"/>
    <n v="87.37"/>
    <n v="5"/>
    <n v="21.842500000000001"/>
    <n v="458.6925"/>
    <n v="436.85"/>
    <x v="71"/>
    <x v="425"/>
    <x v="2"/>
    <x v="1"/>
    <n v="416.047619047203"/>
    <n v="4.761904762E-2"/>
    <n v="20.802380952797023"/>
    <x v="37"/>
    <x v="3"/>
  </r>
  <r>
    <s v="182-52-7000"/>
    <s v="A"/>
    <x v="0"/>
    <x v="0"/>
    <x v="0"/>
    <x v="3"/>
    <n v="27.04"/>
    <n v="4"/>
    <n v="5.4080000000000004"/>
    <n v="113.568"/>
    <n v="108.16"/>
    <x v="17"/>
    <x v="263"/>
    <x v="2"/>
    <x v="0"/>
    <n v="103.0095238094208"/>
    <n v="4.761904762E-2"/>
    <n v="5.150476190579198"/>
    <x v="16"/>
    <x v="3"/>
  </r>
  <r>
    <s v="826-58-8051"/>
    <s v="B"/>
    <x v="2"/>
    <x v="1"/>
    <x v="1"/>
    <x v="2"/>
    <n v="62.19"/>
    <n v="4"/>
    <n v="12.438000000000001"/>
    <n v="261.19799999999998"/>
    <n v="248.76"/>
    <x v="47"/>
    <x v="162"/>
    <x v="2"/>
    <x v="0"/>
    <n v="236.91428571404879"/>
    <n v="4.761904762E-2"/>
    <n v="11.845714285951203"/>
    <x v="42"/>
    <x v="4"/>
  </r>
  <r>
    <s v="868-06-0466"/>
    <s v="A"/>
    <x v="0"/>
    <x v="0"/>
    <x v="1"/>
    <x v="1"/>
    <n v="69.58"/>
    <n v="9"/>
    <n v="31.311"/>
    <n v="657.53099999999995"/>
    <n v="626.21999999999991"/>
    <x v="88"/>
    <x v="371"/>
    <x v="2"/>
    <x v="2"/>
    <n v="596.39999999940346"/>
    <n v="4.761904762E-2"/>
    <n v="29.820000000596451"/>
    <x v="52"/>
    <x v="1"/>
  </r>
  <r>
    <s v="751-41-9720"/>
    <s v="C"/>
    <x v="1"/>
    <x v="1"/>
    <x v="1"/>
    <x v="2"/>
    <n v="97.5"/>
    <n v="10"/>
    <n v="48.75"/>
    <n v="1023.75"/>
    <n v="975"/>
    <x v="52"/>
    <x v="426"/>
    <x v="0"/>
    <x v="0"/>
    <n v="928.57142857049996"/>
    <n v="4.761904762E-2"/>
    <n v="46.428571429500039"/>
    <x v="7"/>
    <x v="2"/>
  </r>
  <r>
    <s v="626-43-7888"/>
    <s v="C"/>
    <x v="1"/>
    <x v="1"/>
    <x v="0"/>
    <x v="5"/>
    <n v="60.41"/>
    <n v="8"/>
    <n v="24.164000000000001"/>
    <n v="507.44400000000002"/>
    <n v="483.28000000000003"/>
    <x v="13"/>
    <x v="384"/>
    <x v="0"/>
    <x v="0"/>
    <n v="460.26666666620645"/>
    <n v="4.761904762E-2"/>
    <n v="23.013333333793582"/>
    <x v="1"/>
    <x v="0"/>
  </r>
  <r>
    <s v="176-64-7711"/>
    <s v="B"/>
    <x v="2"/>
    <x v="1"/>
    <x v="1"/>
    <x v="4"/>
    <n v="32.32"/>
    <n v="3"/>
    <n v="4.8479999999999999"/>
    <n v="101.80800000000001"/>
    <n v="96.960000000000008"/>
    <x v="39"/>
    <x v="386"/>
    <x v="2"/>
    <x v="2"/>
    <n v="92.342857142764814"/>
    <n v="4.761904762E-2"/>
    <n v="4.6171428572351942"/>
    <x v="42"/>
    <x v="4"/>
  </r>
  <r>
    <s v="191-29-0321"/>
    <s v="B"/>
    <x v="2"/>
    <x v="0"/>
    <x v="0"/>
    <x v="5"/>
    <n v="19.77"/>
    <n v="10"/>
    <n v="9.8849999999999998"/>
    <n v="207.58500000000001"/>
    <n v="197.70000000000002"/>
    <x v="33"/>
    <x v="427"/>
    <x v="2"/>
    <x v="2"/>
    <n v="188.28571428552601"/>
    <n v="4.761904762E-2"/>
    <n v="9.4142857144740049"/>
    <x v="59"/>
    <x v="3"/>
  </r>
  <r>
    <s v="729-06-2010"/>
    <s v="B"/>
    <x v="2"/>
    <x v="0"/>
    <x v="1"/>
    <x v="0"/>
    <n v="80.47"/>
    <n v="9"/>
    <n v="36.211500000000001"/>
    <n v="760.44150000000002"/>
    <n v="724.23"/>
    <x v="47"/>
    <x v="428"/>
    <x v="1"/>
    <x v="1"/>
    <n v="689.7428571421674"/>
    <n v="4.761904762E-2"/>
    <n v="34.487142857832623"/>
    <x v="51"/>
    <x v="0"/>
  </r>
  <r>
    <s v="640-48-5028"/>
    <s v="B"/>
    <x v="2"/>
    <x v="0"/>
    <x v="0"/>
    <x v="2"/>
    <n v="88.39"/>
    <n v="9"/>
    <n v="39.775500000000001"/>
    <n v="835.28549999999996"/>
    <n v="795.51"/>
    <x v="22"/>
    <x v="343"/>
    <x v="0"/>
    <x v="1"/>
    <n v="757.62857142781377"/>
    <n v="4.761904762E-2"/>
    <n v="37.881428572186223"/>
    <x v="31"/>
    <x v="3"/>
  </r>
  <r>
    <s v="186-79-9562"/>
    <s v="B"/>
    <x v="2"/>
    <x v="1"/>
    <x v="1"/>
    <x v="0"/>
    <n v="71.77"/>
    <n v="7"/>
    <n v="25.119499999999999"/>
    <n v="527.5095"/>
    <n v="502.39"/>
    <x v="14"/>
    <x v="429"/>
    <x v="0"/>
    <x v="1"/>
    <n v="478.46666666618819"/>
    <n v="4.761904762E-2"/>
    <n v="23.923333333811797"/>
    <x v="60"/>
    <x v="2"/>
  </r>
  <r>
    <s v="834-45-5519"/>
    <s v="B"/>
    <x v="2"/>
    <x v="1"/>
    <x v="0"/>
    <x v="1"/>
    <n v="43"/>
    <n v="4"/>
    <n v="8.6"/>
    <n v="180.6"/>
    <n v="172"/>
    <x v="82"/>
    <x v="109"/>
    <x v="2"/>
    <x v="0"/>
    <n v="163.80952380936"/>
    <n v="4.761904762E-2"/>
    <n v="8.1904761906399983"/>
    <x v="29"/>
    <x v="1"/>
  </r>
  <r>
    <s v="162-65-8559"/>
    <s v="C"/>
    <x v="1"/>
    <x v="0"/>
    <x v="1"/>
    <x v="4"/>
    <n v="68.98"/>
    <n v="1"/>
    <n v="3.4489999999999998"/>
    <n v="72.429000000000002"/>
    <n v="68.98"/>
    <x v="18"/>
    <x v="430"/>
    <x v="2"/>
    <x v="1"/>
    <n v="65.6952380951724"/>
    <n v="4.761904762E-2"/>
    <n v="3.2847619048276044"/>
    <x v="19"/>
    <x v="4"/>
  </r>
  <r>
    <s v="760-27-5490"/>
    <s v="C"/>
    <x v="1"/>
    <x v="1"/>
    <x v="1"/>
    <x v="5"/>
    <n v="15.62"/>
    <n v="8"/>
    <n v="6.2480000000000002"/>
    <n v="131.208"/>
    <n v="124.96"/>
    <x v="40"/>
    <x v="291"/>
    <x v="2"/>
    <x v="0"/>
    <n v="119.0095238094048"/>
    <n v="4.761904762E-2"/>
    <n v="5.9504761905951966"/>
    <x v="0"/>
    <x v="0"/>
  </r>
  <r>
    <s v="445-30-9252"/>
    <s v="A"/>
    <x v="0"/>
    <x v="1"/>
    <x v="1"/>
    <x v="3"/>
    <n v="25.7"/>
    <n v="3"/>
    <n v="3.855"/>
    <n v="80.954999999999998"/>
    <n v="77.099999999999994"/>
    <x v="29"/>
    <x v="422"/>
    <x v="2"/>
    <x v="0"/>
    <n v="73.428571428497989"/>
    <n v="4.761904762E-2"/>
    <n v="3.6714285715020054"/>
    <x v="36"/>
    <x v="3"/>
  </r>
  <r>
    <s v="786-94-2700"/>
    <s v="A"/>
    <x v="0"/>
    <x v="0"/>
    <x v="1"/>
    <x v="4"/>
    <n v="80.62"/>
    <n v="6"/>
    <n v="24.186"/>
    <n v="507.90600000000001"/>
    <n v="483.72"/>
    <x v="38"/>
    <x v="307"/>
    <x v="2"/>
    <x v="1"/>
    <n v="460.68571428525365"/>
    <n v="4.761904762E-2"/>
    <n v="23.034285714746375"/>
    <x v="0"/>
    <x v="0"/>
  </r>
  <r>
    <s v="728-88-7867"/>
    <s v="C"/>
    <x v="1"/>
    <x v="0"/>
    <x v="0"/>
    <x v="2"/>
    <n v="75.53"/>
    <n v="4"/>
    <n v="15.106"/>
    <n v="317.226"/>
    <n v="302.12"/>
    <x v="35"/>
    <x v="350"/>
    <x v="0"/>
    <x v="0"/>
    <n v="287.73333333304561"/>
    <n v="4.761904762E-2"/>
    <n v="14.386666666954397"/>
    <x v="47"/>
    <x v="2"/>
  </r>
  <r>
    <s v="183-21-3799"/>
    <s v="C"/>
    <x v="1"/>
    <x v="1"/>
    <x v="0"/>
    <x v="1"/>
    <n v="77.63"/>
    <n v="9"/>
    <n v="34.933500000000002"/>
    <n v="733.60350000000005"/>
    <n v="698.67000000000007"/>
    <x v="88"/>
    <x v="431"/>
    <x v="0"/>
    <x v="0"/>
    <n v="665.39999999933468"/>
    <n v="4.761904762E-2"/>
    <n v="33.270000000665391"/>
    <x v="8"/>
    <x v="1"/>
  </r>
  <r>
    <s v="268-20-3585"/>
    <s v="C"/>
    <x v="1"/>
    <x v="1"/>
    <x v="0"/>
    <x v="0"/>
    <n v="13.85"/>
    <n v="9"/>
    <n v="6.2324999999999999"/>
    <n v="130.88249999999999"/>
    <n v="124.64999999999999"/>
    <x v="87"/>
    <x v="165"/>
    <x v="0"/>
    <x v="0"/>
    <n v="118.71428571416699"/>
    <n v="4.761904762E-2"/>
    <n v="5.9357142858330008"/>
    <x v="22"/>
    <x v="3"/>
  </r>
  <r>
    <s v="735-32-9839"/>
    <s v="C"/>
    <x v="1"/>
    <x v="0"/>
    <x v="1"/>
    <x v="5"/>
    <n v="98.7"/>
    <n v="8"/>
    <n v="39.479999999999997"/>
    <n v="829.08"/>
    <n v="789.6"/>
    <x v="82"/>
    <x v="130"/>
    <x v="1"/>
    <x v="0"/>
    <n v="751.99999999924808"/>
    <n v="4.761904762E-2"/>
    <n v="37.600000000751947"/>
    <x v="23"/>
    <x v="2"/>
  </r>
  <r>
    <s v="258-92-7466"/>
    <s v="A"/>
    <x v="0"/>
    <x v="1"/>
    <x v="0"/>
    <x v="0"/>
    <n v="35.68"/>
    <n v="5"/>
    <n v="8.92"/>
    <n v="187.32"/>
    <n v="178.4"/>
    <x v="10"/>
    <x v="333"/>
    <x v="2"/>
    <x v="2"/>
    <n v="169.90476190459199"/>
    <n v="4.761904762E-2"/>
    <n v="8.4952380954080127"/>
    <x v="37"/>
    <x v="3"/>
  </r>
  <r>
    <s v="857-16-3520"/>
    <s v="A"/>
    <x v="0"/>
    <x v="0"/>
    <x v="0"/>
    <x v="5"/>
    <n v="71.459999999999994"/>
    <n v="7"/>
    <n v="25.010999999999999"/>
    <n v="525.23099999999999"/>
    <n v="500.21999999999997"/>
    <x v="61"/>
    <x v="432"/>
    <x v="0"/>
    <x v="0"/>
    <n v="476.39999999952357"/>
    <n v="4.761904762E-2"/>
    <n v="23.820000000476398"/>
    <x v="10"/>
    <x v="4"/>
  </r>
  <r>
    <s v="482-17-1179"/>
    <s v="A"/>
    <x v="0"/>
    <x v="0"/>
    <x v="1"/>
    <x v="1"/>
    <n v="11.94"/>
    <n v="3"/>
    <n v="1.7909999999999999"/>
    <n v="37.610999999999997"/>
    <n v="35.82"/>
    <x v="64"/>
    <x v="433"/>
    <x v="0"/>
    <x v="2"/>
    <n v="34.114285714251601"/>
    <n v="4.761904762E-2"/>
    <n v="1.7057142857483996"/>
    <x v="34"/>
    <x v="2"/>
  </r>
  <r>
    <s v="788-21-5741"/>
    <s v="A"/>
    <x v="0"/>
    <x v="1"/>
    <x v="1"/>
    <x v="5"/>
    <n v="45.38"/>
    <n v="3"/>
    <n v="6.8070000000000004"/>
    <n v="142.947"/>
    <n v="136.14000000000001"/>
    <x v="21"/>
    <x v="229"/>
    <x v="0"/>
    <x v="2"/>
    <n v="129.65714285701321"/>
    <n v="4.761904762E-2"/>
    <n v="6.482857142986802"/>
    <x v="8"/>
    <x v="1"/>
  </r>
  <r>
    <s v="821-14-9046"/>
    <s v="B"/>
    <x v="2"/>
    <x v="0"/>
    <x v="0"/>
    <x v="5"/>
    <n v="17.48"/>
    <n v="6"/>
    <n v="5.2439999999999998"/>
    <n v="110.124"/>
    <n v="104.88"/>
    <x v="68"/>
    <x v="278"/>
    <x v="0"/>
    <x v="2"/>
    <n v="99.885714285614398"/>
    <n v="4.761904762E-2"/>
    <n v="4.9942857143855974"/>
    <x v="36"/>
    <x v="3"/>
  </r>
  <r>
    <s v="418-05-0656"/>
    <s v="B"/>
    <x v="2"/>
    <x v="1"/>
    <x v="0"/>
    <x v="5"/>
    <n v="25.56"/>
    <n v="7"/>
    <n v="8.9459999999999997"/>
    <n v="187.86600000000001"/>
    <n v="178.92000000000002"/>
    <x v="30"/>
    <x v="434"/>
    <x v="2"/>
    <x v="1"/>
    <n v="170.39999999982962"/>
    <n v="4.761904762E-2"/>
    <n v="8.5200000001703984"/>
    <x v="12"/>
    <x v="1"/>
  </r>
  <r>
    <s v="678-79-0726"/>
    <s v="C"/>
    <x v="1"/>
    <x v="0"/>
    <x v="0"/>
    <x v="3"/>
    <n v="90.63"/>
    <n v="9"/>
    <n v="40.783499999999997"/>
    <n v="856.45349999999996"/>
    <n v="815.67"/>
    <x v="68"/>
    <x v="311"/>
    <x v="0"/>
    <x v="1"/>
    <n v="776.8285714277946"/>
    <n v="4.761904762E-2"/>
    <n v="38.841428572205359"/>
    <x v="20"/>
    <x v="3"/>
  </r>
  <r>
    <s v="776-68-1096"/>
    <s v="B"/>
    <x v="2"/>
    <x v="1"/>
    <x v="1"/>
    <x v="2"/>
    <n v="44.12"/>
    <n v="3"/>
    <n v="6.6180000000000003"/>
    <n v="138.97800000000001"/>
    <n v="132.36000000000001"/>
    <x v="79"/>
    <x v="286"/>
    <x v="0"/>
    <x v="2"/>
    <n v="126.05714285701681"/>
    <n v="4.761904762E-2"/>
    <n v="6.3028571429831999"/>
    <x v="30"/>
    <x v="1"/>
  </r>
  <r>
    <s v="592-46-1692"/>
    <s v="C"/>
    <x v="1"/>
    <x v="0"/>
    <x v="0"/>
    <x v="4"/>
    <n v="36.770000000000003"/>
    <n v="7"/>
    <n v="12.8695"/>
    <n v="270.2595"/>
    <n v="257.39"/>
    <x v="83"/>
    <x v="435"/>
    <x v="2"/>
    <x v="1"/>
    <n v="245.13333333308819"/>
    <n v="4.761904762E-2"/>
    <n v="12.256666666911798"/>
    <x v="2"/>
    <x v="1"/>
  </r>
  <r>
    <s v="434-35-9162"/>
    <s v="B"/>
    <x v="2"/>
    <x v="0"/>
    <x v="1"/>
    <x v="4"/>
    <n v="23.34"/>
    <n v="4"/>
    <n v="4.6680000000000001"/>
    <n v="98.028000000000006"/>
    <n v="93.36"/>
    <x v="87"/>
    <x v="387"/>
    <x v="2"/>
    <x v="0"/>
    <n v="88.914285714196794"/>
    <n v="4.761904762E-2"/>
    <n v="4.4457142858032057"/>
    <x v="2"/>
    <x v="1"/>
  </r>
  <r>
    <s v="149-14-0304"/>
    <s v="C"/>
    <x v="1"/>
    <x v="0"/>
    <x v="0"/>
    <x v="0"/>
    <n v="28.5"/>
    <n v="8"/>
    <n v="11.4"/>
    <n v="239.4"/>
    <n v="228"/>
    <x v="10"/>
    <x v="436"/>
    <x v="0"/>
    <x v="1"/>
    <n v="217.14285714264"/>
    <n v="4.761904762E-2"/>
    <n v="10.857142857360003"/>
    <x v="37"/>
    <x v="3"/>
  </r>
  <r>
    <s v="442-44-6497"/>
    <s v="C"/>
    <x v="1"/>
    <x v="0"/>
    <x v="1"/>
    <x v="2"/>
    <n v="55.57"/>
    <n v="3"/>
    <n v="8.3354999999999997"/>
    <n v="175.0455"/>
    <n v="166.71"/>
    <x v="66"/>
    <x v="437"/>
    <x v="1"/>
    <x v="2"/>
    <n v="158.77142857126981"/>
    <n v="4.761904762E-2"/>
    <n v="7.9385714287301994"/>
    <x v="9"/>
    <x v="3"/>
  </r>
  <r>
    <s v="174-64-0215"/>
    <s v="B"/>
    <x v="2"/>
    <x v="1"/>
    <x v="1"/>
    <x v="3"/>
    <n v="69.739999999999995"/>
    <n v="10"/>
    <n v="34.869999999999997"/>
    <n v="732.27"/>
    <n v="697.4"/>
    <x v="19"/>
    <x v="438"/>
    <x v="2"/>
    <x v="2"/>
    <n v="664.19047618981199"/>
    <n v="4.761904762E-2"/>
    <n v="33.209523810187989"/>
    <x v="60"/>
    <x v="2"/>
  </r>
  <r>
    <s v="210-74-9613"/>
    <s v="C"/>
    <x v="1"/>
    <x v="1"/>
    <x v="1"/>
    <x v="5"/>
    <n v="97.26"/>
    <n v="4"/>
    <n v="19.452000000000002"/>
    <n v="408.49200000000002"/>
    <n v="389.04"/>
    <x v="32"/>
    <x v="439"/>
    <x v="0"/>
    <x v="0"/>
    <n v="370.51428571391523"/>
    <n v="4.761904762E-2"/>
    <n v="18.525714286084792"/>
    <x v="11"/>
    <x v="3"/>
  </r>
  <r>
    <s v="299-29-0180"/>
    <s v="B"/>
    <x v="2"/>
    <x v="0"/>
    <x v="0"/>
    <x v="2"/>
    <n v="52.18"/>
    <n v="7"/>
    <n v="18.263000000000002"/>
    <n v="383.52300000000002"/>
    <n v="365.26000000000005"/>
    <x v="11"/>
    <x v="200"/>
    <x v="1"/>
    <x v="1"/>
    <n v="347.86666666631885"/>
    <n v="4.761904762E-2"/>
    <n v="17.393333333681198"/>
    <x v="39"/>
    <x v="0"/>
  </r>
  <r>
    <s v="247-11-2470"/>
    <s v="A"/>
    <x v="0"/>
    <x v="0"/>
    <x v="0"/>
    <x v="5"/>
    <n v="22.32"/>
    <n v="4"/>
    <n v="4.4640000000000004"/>
    <n v="93.744"/>
    <n v="89.28"/>
    <x v="59"/>
    <x v="293"/>
    <x v="0"/>
    <x v="2"/>
    <n v="85.028571428486401"/>
    <n v="4.761904762E-2"/>
    <n v="4.2514285715135998"/>
    <x v="18"/>
    <x v="4"/>
  </r>
  <r>
    <s v="635-28-5728"/>
    <s v="A"/>
    <x v="0"/>
    <x v="1"/>
    <x v="1"/>
    <x v="0"/>
    <n v="56"/>
    <n v="3"/>
    <n v="8.4"/>
    <n v="176.4"/>
    <n v="168"/>
    <x v="38"/>
    <x v="295"/>
    <x v="2"/>
    <x v="0"/>
    <n v="159.99999999983999"/>
    <n v="4.761904762E-2"/>
    <n v="8.0000000001600142"/>
    <x v="19"/>
    <x v="4"/>
  </r>
  <r>
    <s v="756-49-0168"/>
    <s v="A"/>
    <x v="0"/>
    <x v="0"/>
    <x v="1"/>
    <x v="5"/>
    <n v="19.7"/>
    <n v="1"/>
    <n v="0.98499999999999999"/>
    <n v="20.684999999999999"/>
    <n v="19.7"/>
    <x v="4"/>
    <x v="411"/>
    <x v="1"/>
    <x v="0"/>
    <n v="18.761904761886001"/>
    <n v="4.761904762E-2"/>
    <n v="0.93809523811399842"/>
    <x v="33"/>
    <x v="0"/>
  </r>
  <r>
    <s v="438-23-1242"/>
    <s v="B"/>
    <x v="2"/>
    <x v="1"/>
    <x v="1"/>
    <x v="1"/>
    <n v="75.88"/>
    <n v="7"/>
    <n v="26.558"/>
    <n v="557.71799999999996"/>
    <n v="531.16"/>
    <x v="46"/>
    <x v="440"/>
    <x v="1"/>
    <x v="0"/>
    <n v="505.86666666616077"/>
    <n v="4.761904762E-2"/>
    <n v="25.2933333338392"/>
    <x v="60"/>
    <x v="2"/>
  </r>
  <r>
    <s v="238-45-6950"/>
    <s v="B"/>
    <x v="2"/>
    <x v="0"/>
    <x v="1"/>
    <x v="4"/>
    <n v="53.72"/>
    <n v="1"/>
    <n v="2.6859999999999999"/>
    <n v="56.405999999999999"/>
    <n v="53.72"/>
    <x v="59"/>
    <x v="356"/>
    <x v="2"/>
    <x v="0"/>
    <n v="51.161904761853599"/>
    <n v="4.761904762E-2"/>
    <n v="2.5580952381464002"/>
    <x v="41"/>
    <x v="3"/>
  </r>
  <r>
    <s v="607-65-2441"/>
    <s v="C"/>
    <x v="1"/>
    <x v="0"/>
    <x v="1"/>
    <x v="0"/>
    <n v="81.95"/>
    <n v="10"/>
    <n v="40.975000000000001"/>
    <n v="860.47500000000002"/>
    <n v="819.5"/>
    <x v="24"/>
    <x v="441"/>
    <x v="0"/>
    <x v="2"/>
    <n v="780.47619047541002"/>
    <n v="4.761904762E-2"/>
    <n v="39.023809524589979"/>
    <x v="22"/>
    <x v="3"/>
  </r>
  <r>
    <s v="386-27-7606"/>
    <s v="C"/>
    <x v="1"/>
    <x v="0"/>
    <x v="0"/>
    <x v="2"/>
    <n v="81.2"/>
    <n v="7"/>
    <n v="28.42"/>
    <n v="596.82000000000005"/>
    <n v="568.40000000000009"/>
    <x v="28"/>
    <x v="273"/>
    <x v="0"/>
    <x v="2"/>
    <n v="541.33333333279211"/>
    <n v="4.761904762E-2"/>
    <n v="27.066666667207983"/>
    <x v="34"/>
    <x v="2"/>
  </r>
  <r>
    <s v="137-63-5492"/>
    <s v="C"/>
    <x v="1"/>
    <x v="1"/>
    <x v="1"/>
    <x v="1"/>
    <n v="58.76"/>
    <n v="10"/>
    <n v="29.38"/>
    <n v="616.98"/>
    <n v="587.6"/>
    <x v="71"/>
    <x v="442"/>
    <x v="0"/>
    <x v="0"/>
    <n v="559.61904761848803"/>
    <n v="4.761904762E-2"/>
    <n v="27.980952381511997"/>
    <x v="54"/>
    <x v="0"/>
  </r>
  <r>
    <s v="197-77-7132"/>
    <s v="B"/>
    <x v="2"/>
    <x v="0"/>
    <x v="1"/>
    <x v="1"/>
    <n v="91.56"/>
    <n v="8"/>
    <n v="36.624000000000002"/>
    <n v="769.10400000000004"/>
    <n v="732.48"/>
    <x v="52"/>
    <x v="282"/>
    <x v="2"/>
    <x v="0"/>
    <n v="697.59999999930244"/>
    <n v="4.761904762E-2"/>
    <n v="34.880000000697578"/>
    <x v="22"/>
    <x v="3"/>
  </r>
  <r>
    <s v="805-86-0265"/>
    <s v="A"/>
    <x v="0"/>
    <x v="1"/>
    <x v="1"/>
    <x v="2"/>
    <n v="93.96"/>
    <n v="9"/>
    <n v="42.281999999999996"/>
    <n v="887.92200000000003"/>
    <n v="845.64"/>
    <x v="80"/>
    <x v="102"/>
    <x v="1"/>
    <x v="1"/>
    <n v="805.37142857062315"/>
    <n v="4.761904762E-2"/>
    <n v="40.268571429376834"/>
    <x v="57"/>
    <x v="0"/>
  </r>
  <r>
    <s v="733-29-1227"/>
    <s v="C"/>
    <x v="1"/>
    <x v="1"/>
    <x v="1"/>
    <x v="2"/>
    <n v="55.61"/>
    <n v="7"/>
    <n v="19.4635"/>
    <n v="408.73349999999999"/>
    <n v="389.27"/>
    <x v="28"/>
    <x v="443"/>
    <x v="0"/>
    <x v="1"/>
    <n v="370.73333333296256"/>
    <n v="4.761904762E-2"/>
    <n v="18.536666667037423"/>
    <x v="23"/>
    <x v="2"/>
  </r>
  <r>
    <s v="451-73-2711"/>
    <s v="C"/>
    <x v="1"/>
    <x v="1"/>
    <x v="1"/>
    <x v="4"/>
    <n v="84.83"/>
    <n v="1"/>
    <n v="4.2415000000000003"/>
    <n v="89.0715"/>
    <n v="84.83"/>
    <x v="78"/>
    <x v="444"/>
    <x v="0"/>
    <x v="0"/>
    <n v="80.790476190395395"/>
    <n v="4.761904762E-2"/>
    <n v="4.0395238096046029"/>
    <x v="55"/>
    <x v="2"/>
  </r>
  <r>
    <s v="373-14-0504"/>
    <s v="A"/>
    <x v="0"/>
    <x v="0"/>
    <x v="0"/>
    <x v="3"/>
    <n v="71.63"/>
    <n v="2"/>
    <n v="7.1630000000000003"/>
    <n v="150.423"/>
    <n v="143.26"/>
    <x v="12"/>
    <x v="375"/>
    <x v="0"/>
    <x v="0"/>
    <n v="136.43809523795881"/>
    <n v="4.761904762E-2"/>
    <n v="6.8219047620411857"/>
    <x v="55"/>
    <x v="2"/>
  </r>
  <r>
    <s v="546-80-2899"/>
    <s v="A"/>
    <x v="0"/>
    <x v="0"/>
    <x v="1"/>
    <x v="2"/>
    <n v="37.69"/>
    <n v="2"/>
    <n v="3.7690000000000001"/>
    <n v="79.149000000000001"/>
    <n v="75.38"/>
    <x v="9"/>
    <x v="406"/>
    <x v="0"/>
    <x v="0"/>
    <n v="71.790476190404391"/>
    <n v="4.761904762E-2"/>
    <n v="3.5895238095956046"/>
    <x v="33"/>
    <x v="0"/>
  </r>
  <r>
    <s v="345-68-9016"/>
    <s v="C"/>
    <x v="1"/>
    <x v="0"/>
    <x v="0"/>
    <x v="3"/>
    <n v="31.67"/>
    <n v="8"/>
    <n v="12.667999999999999"/>
    <n v="266.02800000000002"/>
    <n v="253.36"/>
    <x v="56"/>
    <x v="15"/>
    <x v="0"/>
    <x v="2"/>
    <n v="241.29523809499682"/>
    <n v="4.761904762E-2"/>
    <n v="12.064761905003195"/>
    <x v="32"/>
    <x v="3"/>
  </r>
  <r>
    <s v="390-17-5806"/>
    <s v="C"/>
    <x v="1"/>
    <x v="0"/>
    <x v="0"/>
    <x v="4"/>
    <n v="38.42"/>
    <n v="1"/>
    <n v="1.921"/>
    <n v="40.341000000000001"/>
    <n v="38.42"/>
    <x v="30"/>
    <x v="445"/>
    <x v="0"/>
    <x v="1"/>
    <n v="36.590476190439603"/>
    <n v="4.761904762E-2"/>
    <n v="1.8295238095603992"/>
    <x v="17"/>
    <x v="2"/>
  </r>
  <r>
    <s v="457-13-1708"/>
    <s v="B"/>
    <x v="2"/>
    <x v="0"/>
    <x v="1"/>
    <x v="5"/>
    <n v="65.23"/>
    <n v="10"/>
    <n v="32.615000000000002"/>
    <n v="684.91499999999996"/>
    <n v="652.29999999999995"/>
    <x v="66"/>
    <x v="312"/>
    <x v="2"/>
    <x v="2"/>
    <n v="621.238095237474"/>
    <n v="4.761904762E-2"/>
    <n v="31.061904762525955"/>
    <x v="53"/>
    <x v="3"/>
  </r>
  <r>
    <s v="664-14-2882"/>
    <s v="C"/>
    <x v="1"/>
    <x v="0"/>
    <x v="0"/>
    <x v="2"/>
    <n v="10.53"/>
    <n v="5"/>
    <n v="2.6324999999999998"/>
    <n v="55.282499999999999"/>
    <n v="52.65"/>
    <x v="74"/>
    <x v="140"/>
    <x v="0"/>
    <x v="2"/>
    <n v="50.142857142806996"/>
    <n v="4.761904762E-2"/>
    <n v="2.5071428571930028"/>
    <x v="6"/>
    <x v="3"/>
  </r>
  <r>
    <s v="487-79-6868"/>
    <s v="B"/>
    <x v="2"/>
    <x v="0"/>
    <x v="0"/>
    <x v="2"/>
    <n v="12.29"/>
    <n v="9"/>
    <n v="5.5305"/>
    <n v="116.1405"/>
    <n v="110.61"/>
    <x v="58"/>
    <x v="198"/>
    <x v="2"/>
    <x v="2"/>
    <n v="105.3428571427518"/>
    <n v="4.761904762E-2"/>
    <n v="5.2671428572482029"/>
    <x v="7"/>
    <x v="2"/>
  </r>
  <r>
    <s v="314-23-4520"/>
    <s v="C"/>
    <x v="1"/>
    <x v="0"/>
    <x v="1"/>
    <x v="0"/>
    <n v="81.23"/>
    <n v="7"/>
    <n v="28.430499999999999"/>
    <n v="597.04049999999995"/>
    <n v="568.6099999999999"/>
    <x v="15"/>
    <x v="446"/>
    <x v="2"/>
    <x v="1"/>
    <n v="541.5333333327917"/>
    <n v="4.761904762E-2"/>
    <n v="27.076666667208201"/>
    <x v="54"/>
    <x v="0"/>
  </r>
  <r>
    <s v="210-30-7976"/>
    <s v="B"/>
    <x v="2"/>
    <x v="0"/>
    <x v="0"/>
    <x v="5"/>
    <n v="22.32"/>
    <n v="4"/>
    <n v="4.4640000000000004"/>
    <n v="93.744"/>
    <n v="89.28"/>
    <x v="86"/>
    <x v="447"/>
    <x v="1"/>
    <x v="0"/>
    <n v="85.028571428486401"/>
    <n v="4.761904762E-2"/>
    <n v="4.2514285715135998"/>
    <x v="5"/>
    <x v="4"/>
  </r>
  <r>
    <s v="585-86-8361"/>
    <s v="A"/>
    <x v="0"/>
    <x v="1"/>
    <x v="0"/>
    <x v="4"/>
    <n v="27.28"/>
    <n v="5"/>
    <n v="6.82"/>
    <n v="143.22"/>
    <n v="136.4"/>
    <x v="36"/>
    <x v="359"/>
    <x v="1"/>
    <x v="2"/>
    <n v="129.90476190463201"/>
    <n v="4.761904762E-2"/>
    <n v="6.4952380953679949"/>
    <x v="17"/>
    <x v="2"/>
  </r>
  <r>
    <s v="807-14-7833"/>
    <s v="A"/>
    <x v="0"/>
    <x v="0"/>
    <x v="0"/>
    <x v="1"/>
    <n v="17.420000000000002"/>
    <n v="10"/>
    <n v="8.7100000000000009"/>
    <n v="182.91"/>
    <n v="174.2"/>
    <x v="70"/>
    <x v="448"/>
    <x v="0"/>
    <x v="0"/>
    <n v="165.904761904596"/>
    <n v="4.761904762E-2"/>
    <n v="8.2952380954039882"/>
    <x v="27"/>
    <x v="1"/>
  </r>
  <r>
    <s v="775-72-1988"/>
    <s v="B"/>
    <x v="2"/>
    <x v="1"/>
    <x v="1"/>
    <x v="2"/>
    <n v="73.28"/>
    <n v="5"/>
    <n v="18.32"/>
    <n v="384.72"/>
    <n v="366.40000000000003"/>
    <x v="46"/>
    <x v="184"/>
    <x v="0"/>
    <x v="0"/>
    <n v="348.95238095203206"/>
    <n v="4.761904762E-2"/>
    <n v="17.447619047967976"/>
    <x v="3"/>
    <x v="2"/>
  </r>
  <r>
    <s v="288-38-3758"/>
    <s v="C"/>
    <x v="1"/>
    <x v="0"/>
    <x v="0"/>
    <x v="5"/>
    <n v="84.87"/>
    <n v="3"/>
    <n v="12.730499999999999"/>
    <n v="267.34050000000002"/>
    <n v="254.61"/>
    <x v="25"/>
    <x v="5"/>
    <x v="2"/>
    <x v="0"/>
    <n v="242.4857142854718"/>
    <n v="4.761904762E-2"/>
    <n v="12.124285714528213"/>
    <x v="2"/>
    <x v="1"/>
  </r>
  <r>
    <s v="652-43-6591"/>
    <s v="A"/>
    <x v="0"/>
    <x v="1"/>
    <x v="0"/>
    <x v="5"/>
    <n v="97.29"/>
    <n v="8"/>
    <n v="38.915999999999997"/>
    <n v="817.23599999999999"/>
    <n v="778.31999999999994"/>
    <x v="11"/>
    <x v="118"/>
    <x v="0"/>
    <x v="2"/>
    <n v="741.25714285640152"/>
    <n v="4.761904762E-2"/>
    <n v="37.062857143598421"/>
    <x v="56"/>
    <x v="3"/>
  </r>
  <r>
    <s v="785-96-0615"/>
    <s v="B"/>
    <x v="2"/>
    <x v="0"/>
    <x v="0"/>
    <x v="1"/>
    <n v="35.74"/>
    <n v="8"/>
    <n v="14.295999999999999"/>
    <n v="300.21600000000001"/>
    <n v="285.92"/>
    <x v="21"/>
    <x v="311"/>
    <x v="0"/>
    <x v="0"/>
    <n v="272.30476190448962"/>
    <n v="4.761904762E-2"/>
    <n v="13.615238095510392"/>
    <x v="49"/>
    <x v="4"/>
  </r>
  <r>
    <s v="406-46-7107"/>
    <s v="A"/>
    <x v="0"/>
    <x v="1"/>
    <x v="0"/>
    <x v="2"/>
    <n v="96.52"/>
    <n v="6"/>
    <n v="28.956"/>
    <n v="608.07600000000002"/>
    <n v="579.12"/>
    <x v="83"/>
    <x v="408"/>
    <x v="1"/>
    <x v="1"/>
    <n v="551.54285714230559"/>
    <n v="4.761904762E-2"/>
    <n v="27.577142857694412"/>
    <x v="10"/>
    <x v="4"/>
  </r>
  <r>
    <s v="250-17-5703"/>
    <s v="A"/>
    <x v="0"/>
    <x v="0"/>
    <x v="1"/>
    <x v="4"/>
    <n v="18.850000000000001"/>
    <n v="10"/>
    <n v="9.4250000000000007"/>
    <n v="197.92500000000001"/>
    <n v="188.5"/>
    <x v="33"/>
    <x v="202"/>
    <x v="2"/>
    <x v="0"/>
    <n v="179.52380952363001"/>
    <n v="4.761904762E-2"/>
    <n v="8.9761904763699931"/>
    <x v="32"/>
    <x v="3"/>
  </r>
  <r>
    <s v="156-95-3964"/>
    <s v="A"/>
    <x v="0"/>
    <x v="1"/>
    <x v="0"/>
    <x v="4"/>
    <n v="55.39"/>
    <n v="4"/>
    <n v="11.077999999999999"/>
    <n v="232.63800000000001"/>
    <n v="221.56"/>
    <x v="5"/>
    <x v="332"/>
    <x v="0"/>
    <x v="0"/>
    <n v="211.00952380931281"/>
    <n v="4.761904762E-2"/>
    <n v="10.550476190687192"/>
    <x v="7"/>
    <x v="2"/>
  </r>
  <r>
    <s v="842-40-8179"/>
    <s v="B"/>
    <x v="2"/>
    <x v="0"/>
    <x v="0"/>
    <x v="4"/>
    <n v="77.2"/>
    <n v="10"/>
    <n v="38.6"/>
    <n v="810.6"/>
    <n v="772"/>
    <x v="48"/>
    <x v="440"/>
    <x v="1"/>
    <x v="2"/>
    <n v="735.23809523735997"/>
    <n v="4.761904762E-2"/>
    <n v="36.761904762640029"/>
    <x v="32"/>
    <x v="3"/>
  </r>
  <r>
    <s v="525-09-8450"/>
    <s v="B"/>
    <x v="2"/>
    <x v="1"/>
    <x v="1"/>
    <x v="1"/>
    <n v="72.13"/>
    <n v="10"/>
    <n v="36.064999999999998"/>
    <n v="757.36500000000001"/>
    <n v="721.3"/>
    <x v="82"/>
    <x v="290"/>
    <x v="0"/>
    <x v="2"/>
    <n v="686.95238095169395"/>
    <n v="4.761904762E-2"/>
    <n v="34.347619048306001"/>
    <x v="50"/>
    <x v="4"/>
  </r>
  <r>
    <s v="410-67-1709"/>
    <s v="A"/>
    <x v="0"/>
    <x v="0"/>
    <x v="0"/>
    <x v="5"/>
    <n v="63.88"/>
    <n v="8"/>
    <n v="25.552"/>
    <n v="536.59199999999998"/>
    <n v="511.03999999999996"/>
    <x v="40"/>
    <x v="449"/>
    <x v="2"/>
    <x v="0"/>
    <n v="486.70476190427519"/>
    <n v="4.761904762E-2"/>
    <n v="24.335238095724776"/>
    <x v="21"/>
    <x v="0"/>
  </r>
  <r>
    <s v="587-73-4862"/>
    <s v="A"/>
    <x v="0"/>
    <x v="0"/>
    <x v="0"/>
    <x v="0"/>
    <n v="10.69"/>
    <n v="5"/>
    <n v="2.6724999999999999"/>
    <n v="56.122500000000002"/>
    <n v="53.45"/>
    <x v="58"/>
    <x v="383"/>
    <x v="1"/>
    <x v="0"/>
    <n v="50.904761904711002"/>
    <n v="4.761904762E-2"/>
    <n v="2.545238095289001"/>
    <x v="29"/>
    <x v="1"/>
  </r>
  <r>
    <s v="787-87-2010"/>
    <s v="A"/>
    <x v="0"/>
    <x v="0"/>
    <x v="1"/>
    <x v="0"/>
    <n v="55.5"/>
    <n v="4"/>
    <n v="11.1"/>
    <n v="233.1"/>
    <n v="222"/>
    <x v="40"/>
    <x v="74"/>
    <x v="0"/>
    <x v="2"/>
    <n v="211.42857142835999"/>
    <n v="4.761904762E-2"/>
    <n v="10.571428571640013"/>
    <x v="37"/>
    <x v="3"/>
  </r>
  <r>
    <s v="593-14-4239"/>
    <s v="B"/>
    <x v="2"/>
    <x v="1"/>
    <x v="0"/>
    <x v="2"/>
    <n v="95.46"/>
    <n v="8"/>
    <n v="38.183999999999997"/>
    <n v="801.86400000000003"/>
    <n v="763.68000000000006"/>
    <x v="19"/>
    <x v="138"/>
    <x v="2"/>
    <x v="0"/>
    <n v="727.31428571355843"/>
    <n v="4.761904762E-2"/>
    <n v="36.36571428644163"/>
    <x v="28"/>
    <x v="4"/>
  </r>
  <r>
    <s v="801-88-0346"/>
    <s v="C"/>
    <x v="1"/>
    <x v="1"/>
    <x v="0"/>
    <x v="5"/>
    <n v="76.06"/>
    <n v="3"/>
    <n v="11.409000000000001"/>
    <n v="239.589"/>
    <n v="228.18"/>
    <x v="0"/>
    <x v="450"/>
    <x v="2"/>
    <x v="2"/>
    <n v="217.3142857140684"/>
    <n v="4.761904762E-2"/>
    <n v="10.865714285931602"/>
    <x v="57"/>
    <x v="0"/>
  </r>
  <r>
    <s v="388-76-2555"/>
    <s v="B"/>
    <x v="2"/>
    <x v="1"/>
    <x v="1"/>
    <x v="3"/>
    <n v="13.69"/>
    <n v="6"/>
    <n v="4.1070000000000002"/>
    <n v="86.247"/>
    <n v="82.14"/>
    <x v="77"/>
    <x v="451"/>
    <x v="0"/>
    <x v="1"/>
    <n v="78.228571428493197"/>
    <n v="4.761904762E-2"/>
    <n v="3.9114285715068036"/>
    <x v="31"/>
    <x v="3"/>
  </r>
  <r>
    <s v="711-31-1234"/>
    <s v="B"/>
    <x v="2"/>
    <x v="1"/>
    <x v="0"/>
    <x v="1"/>
    <n v="95.64"/>
    <n v="4"/>
    <n v="19.128"/>
    <n v="401.68799999999999"/>
    <n v="382.56"/>
    <x v="32"/>
    <x v="370"/>
    <x v="2"/>
    <x v="1"/>
    <n v="364.34285714249279"/>
    <n v="4.761904762E-2"/>
    <n v="18.217142857507213"/>
    <x v="30"/>
    <x v="1"/>
  </r>
  <r>
    <s v="886-54-6089"/>
    <s v="A"/>
    <x v="0"/>
    <x v="1"/>
    <x v="0"/>
    <x v="2"/>
    <n v="11.43"/>
    <n v="6"/>
    <n v="3.4289999999999998"/>
    <n v="72.009"/>
    <n v="68.58"/>
    <x v="15"/>
    <x v="45"/>
    <x v="2"/>
    <x v="1"/>
    <n v="65.314285714220404"/>
    <n v="4.761904762E-2"/>
    <n v="3.2657142857795947"/>
    <x v="25"/>
    <x v="1"/>
  </r>
  <r>
    <s v="707-32-7409"/>
    <s v="B"/>
    <x v="2"/>
    <x v="0"/>
    <x v="0"/>
    <x v="3"/>
    <n v="95.54"/>
    <n v="4"/>
    <n v="19.108000000000001"/>
    <n v="401.26799999999997"/>
    <n v="382.15999999999997"/>
    <x v="84"/>
    <x v="452"/>
    <x v="1"/>
    <x v="0"/>
    <n v="363.96190476154078"/>
    <n v="4.761904762E-2"/>
    <n v="18.198095238459189"/>
    <x v="10"/>
    <x v="4"/>
  </r>
  <r>
    <s v="759-98-4285"/>
    <s v="C"/>
    <x v="1"/>
    <x v="0"/>
    <x v="0"/>
    <x v="0"/>
    <n v="85.87"/>
    <n v="7"/>
    <n v="30.054500000000001"/>
    <n v="631.14449999999999"/>
    <n v="601.09"/>
    <x v="33"/>
    <x v="54"/>
    <x v="2"/>
    <x v="2"/>
    <n v="572.46666666609428"/>
    <n v="4.761904762E-2"/>
    <n v="28.623333333905748"/>
    <x v="7"/>
    <x v="2"/>
  </r>
  <r>
    <s v="201-63-8275"/>
    <s v="C"/>
    <x v="1"/>
    <x v="0"/>
    <x v="0"/>
    <x v="3"/>
    <n v="67.989999999999995"/>
    <n v="7"/>
    <n v="23.796500000000002"/>
    <n v="499.72649999999999"/>
    <n v="475.93"/>
    <x v="21"/>
    <x v="453"/>
    <x v="0"/>
    <x v="0"/>
    <n v="453.26666666621338"/>
    <n v="4.761904762E-2"/>
    <n v="22.663333333786625"/>
    <x v="14"/>
    <x v="3"/>
  </r>
  <r>
    <s v="471-06-8611"/>
    <s v="C"/>
    <x v="1"/>
    <x v="1"/>
    <x v="0"/>
    <x v="4"/>
    <n v="52.42"/>
    <n v="1"/>
    <n v="2.621"/>
    <n v="55.040999999999997"/>
    <n v="52.419999999999995"/>
    <x v="10"/>
    <x v="417"/>
    <x v="1"/>
    <x v="2"/>
    <n v="49.923809523759594"/>
    <n v="4.761904762E-2"/>
    <n v="2.4961904762404004"/>
    <x v="31"/>
    <x v="3"/>
  </r>
  <r>
    <s v="200-16-5952"/>
    <s v="C"/>
    <x v="1"/>
    <x v="0"/>
    <x v="1"/>
    <x v="4"/>
    <n v="65.650000000000006"/>
    <n v="2"/>
    <n v="6.5650000000000004"/>
    <n v="137.86500000000001"/>
    <n v="131.30000000000001"/>
    <x v="29"/>
    <x v="252"/>
    <x v="0"/>
    <x v="1"/>
    <n v="125.04761904749401"/>
    <n v="4.761904762E-2"/>
    <n v="6.2523809525060017"/>
    <x v="22"/>
    <x v="3"/>
  </r>
  <r>
    <s v="120-54-2248"/>
    <s v="B"/>
    <x v="2"/>
    <x v="1"/>
    <x v="0"/>
    <x v="4"/>
    <n v="28.86"/>
    <n v="5"/>
    <n v="7.2149999999999999"/>
    <n v="151.51499999999999"/>
    <n v="144.29999999999998"/>
    <x v="49"/>
    <x v="182"/>
    <x v="2"/>
    <x v="2"/>
    <n v="137.428571428434"/>
    <n v="4.761904762E-2"/>
    <n v="6.8714285715659855"/>
    <x v="7"/>
    <x v="2"/>
  </r>
  <r>
    <s v="102-77-2261"/>
    <s v="C"/>
    <x v="1"/>
    <x v="0"/>
    <x v="1"/>
    <x v="0"/>
    <n v="65.31"/>
    <n v="7"/>
    <n v="22.858499999999999"/>
    <n v="480.02850000000001"/>
    <n v="457.17"/>
    <x v="19"/>
    <x v="454"/>
    <x v="2"/>
    <x v="2"/>
    <n v="435.39999999956461"/>
    <n v="4.761904762E-2"/>
    <n v="21.770000000435402"/>
    <x v="50"/>
    <x v="4"/>
  </r>
  <r>
    <s v="875-31-8302"/>
    <s v="B"/>
    <x v="2"/>
    <x v="1"/>
    <x v="1"/>
    <x v="3"/>
    <n v="93.38"/>
    <n v="1"/>
    <n v="4.6689999999999996"/>
    <n v="98.049000000000007"/>
    <n v="93.38000000000001"/>
    <x v="75"/>
    <x v="270"/>
    <x v="0"/>
    <x v="1"/>
    <n v="88.933333333244406"/>
    <n v="4.761904762E-2"/>
    <n v="4.4466666667556041"/>
    <x v="1"/>
    <x v="0"/>
  </r>
  <r>
    <s v="102-06-2002"/>
    <s v="C"/>
    <x v="1"/>
    <x v="0"/>
    <x v="1"/>
    <x v="3"/>
    <n v="25.25"/>
    <n v="5"/>
    <n v="6.3125"/>
    <n v="132.5625"/>
    <n v="126.25"/>
    <x v="80"/>
    <x v="455"/>
    <x v="2"/>
    <x v="1"/>
    <n v="120.238095237975"/>
    <n v="4.761904762E-2"/>
    <n v="6.0119047620249972"/>
    <x v="36"/>
    <x v="3"/>
  </r>
  <r>
    <s v="457-94-0464"/>
    <s v="B"/>
    <x v="2"/>
    <x v="0"/>
    <x v="1"/>
    <x v="1"/>
    <n v="87.87"/>
    <n v="9"/>
    <n v="39.541499999999999"/>
    <n v="830.37149999999997"/>
    <n v="790.82999999999993"/>
    <x v="82"/>
    <x v="456"/>
    <x v="2"/>
    <x v="0"/>
    <n v="753.17142857067529"/>
    <n v="4.761904762E-2"/>
    <n v="37.658571429324638"/>
    <x v="32"/>
    <x v="3"/>
  </r>
  <r>
    <s v="629-42-4133"/>
    <s v="C"/>
    <x v="1"/>
    <x v="1"/>
    <x v="1"/>
    <x v="0"/>
    <n v="21.8"/>
    <n v="8"/>
    <n v="8.7200000000000006"/>
    <n v="183.12"/>
    <n v="174.4"/>
    <x v="88"/>
    <x v="225"/>
    <x v="2"/>
    <x v="1"/>
    <n v="166.09523809507201"/>
    <n v="4.761904762E-2"/>
    <n v="8.3047619049280001"/>
    <x v="47"/>
    <x v="2"/>
  </r>
  <r>
    <s v="534-53-3526"/>
    <s v="A"/>
    <x v="0"/>
    <x v="1"/>
    <x v="0"/>
    <x v="3"/>
    <n v="94.76"/>
    <n v="4"/>
    <n v="18.952000000000002"/>
    <n v="397.99200000000002"/>
    <n v="379.04"/>
    <x v="48"/>
    <x v="432"/>
    <x v="0"/>
    <x v="0"/>
    <n v="360.9904761901152"/>
    <n v="4.761904762E-2"/>
    <n v="18.049523809884818"/>
    <x v="52"/>
    <x v="1"/>
  </r>
  <r>
    <s v="307-04-2070"/>
    <s v="A"/>
    <x v="0"/>
    <x v="0"/>
    <x v="0"/>
    <x v="5"/>
    <n v="30.62"/>
    <n v="1"/>
    <n v="1.5309999999999999"/>
    <n v="32.151000000000003"/>
    <n v="30.620000000000005"/>
    <x v="63"/>
    <x v="341"/>
    <x v="0"/>
    <x v="2"/>
    <n v="29.161904761875604"/>
    <n v="4.761904762E-2"/>
    <n v="1.4580952381244003"/>
    <x v="5"/>
    <x v="4"/>
  </r>
  <r>
    <s v="468-99-7231"/>
    <s v="C"/>
    <x v="1"/>
    <x v="1"/>
    <x v="0"/>
    <x v="2"/>
    <n v="44.01"/>
    <n v="8"/>
    <n v="17.603999999999999"/>
    <n v="369.68400000000003"/>
    <n v="352.08000000000004"/>
    <x v="2"/>
    <x v="24"/>
    <x v="2"/>
    <x v="1"/>
    <n v="335.31428571395043"/>
    <n v="4.761904762E-2"/>
    <n v="16.765714286049615"/>
    <x v="55"/>
    <x v="2"/>
  </r>
  <r>
    <s v="516-77-6464"/>
    <s v="C"/>
    <x v="1"/>
    <x v="0"/>
    <x v="0"/>
    <x v="0"/>
    <n v="10.16"/>
    <n v="5"/>
    <n v="2.54"/>
    <n v="53.34"/>
    <n v="50.800000000000004"/>
    <x v="7"/>
    <x v="0"/>
    <x v="0"/>
    <x v="0"/>
    <n v="48.380952380904006"/>
    <n v="4.761904762E-2"/>
    <n v="2.4190476190959984"/>
    <x v="5"/>
    <x v="4"/>
  </r>
  <r>
    <s v="404-91-5964"/>
    <s v="A"/>
    <x v="0"/>
    <x v="1"/>
    <x v="1"/>
    <x v="1"/>
    <n v="74.58"/>
    <n v="7"/>
    <n v="26.103000000000002"/>
    <n v="548.16300000000001"/>
    <n v="522.06000000000006"/>
    <x v="87"/>
    <x v="457"/>
    <x v="0"/>
    <x v="2"/>
    <n v="497.19999999950284"/>
    <n v="4.761904762E-2"/>
    <n v="24.860000000497223"/>
    <x v="54"/>
    <x v="0"/>
  </r>
  <r>
    <s v="886-77-9084"/>
    <s v="C"/>
    <x v="1"/>
    <x v="1"/>
    <x v="1"/>
    <x v="1"/>
    <n v="71.89"/>
    <n v="8"/>
    <n v="28.756"/>
    <n v="603.87599999999998"/>
    <n v="575.12"/>
    <x v="88"/>
    <x v="458"/>
    <x v="1"/>
    <x v="0"/>
    <n v="547.73333333278561"/>
    <n v="4.761904762E-2"/>
    <n v="27.386666667214399"/>
    <x v="46"/>
    <x v="3"/>
  </r>
  <r>
    <s v="790-38-4466"/>
    <s v="C"/>
    <x v="1"/>
    <x v="1"/>
    <x v="0"/>
    <x v="0"/>
    <n v="10.99"/>
    <n v="5"/>
    <n v="2.7475000000000001"/>
    <n v="57.697499999999998"/>
    <n v="54.949999999999996"/>
    <x v="54"/>
    <x v="392"/>
    <x v="1"/>
    <x v="2"/>
    <n v="52.333333333280997"/>
    <n v="4.761904762E-2"/>
    <n v="2.6166666667189986"/>
    <x v="39"/>
    <x v="0"/>
  </r>
  <r>
    <s v="704-10-4056"/>
    <s v="C"/>
    <x v="1"/>
    <x v="0"/>
    <x v="1"/>
    <x v="0"/>
    <n v="60.47"/>
    <n v="3"/>
    <n v="9.0704999999999991"/>
    <n v="190.48050000000001"/>
    <n v="181.41"/>
    <x v="78"/>
    <x v="60"/>
    <x v="1"/>
    <x v="2"/>
    <n v="172.7714285712558"/>
    <n v="4.761904762E-2"/>
    <n v="8.6385714287441999"/>
    <x v="32"/>
    <x v="3"/>
  </r>
  <r>
    <s v="497-37-6538"/>
    <s v="A"/>
    <x v="0"/>
    <x v="1"/>
    <x v="1"/>
    <x v="3"/>
    <n v="58.91"/>
    <n v="7"/>
    <n v="20.618500000000001"/>
    <n v="432.98849999999999"/>
    <n v="412.37"/>
    <x v="29"/>
    <x v="459"/>
    <x v="0"/>
    <x v="0"/>
    <n v="392.73333333294062"/>
    <n v="4.761904762E-2"/>
    <n v="19.636666667059387"/>
    <x v="58"/>
    <x v="0"/>
  </r>
  <r>
    <s v="651-96-5970"/>
    <s v="A"/>
    <x v="0"/>
    <x v="1"/>
    <x v="1"/>
    <x v="5"/>
    <n v="46.41"/>
    <n v="1"/>
    <n v="2.3205"/>
    <n v="48.730499999999999"/>
    <n v="46.41"/>
    <x v="2"/>
    <x v="460"/>
    <x v="2"/>
    <x v="2"/>
    <n v="44.1999999999558"/>
    <n v="4.761904762E-2"/>
    <n v="2.2100000000441966"/>
    <x v="43"/>
    <x v="4"/>
  </r>
  <r>
    <s v="400-80-4065"/>
    <s v="C"/>
    <x v="1"/>
    <x v="0"/>
    <x v="1"/>
    <x v="0"/>
    <n v="68.55"/>
    <n v="4"/>
    <n v="13.71"/>
    <n v="287.91000000000003"/>
    <n v="274.20000000000005"/>
    <x v="42"/>
    <x v="277"/>
    <x v="2"/>
    <x v="2"/>
    <n v="261.14285714259603"/>
    <n v="4.761904762E-2"/>
    <n v="13.057142857404017"/>
    <x v="51"/>
    <x v="0"/>
  </r>
  <r>
    <s v="744-16-7898"/>
    <s v="B"/>
    <x v="2"/>
    <x v="1"/>
    <x v="0"/>
    <x v="2"/>
    <n v="97.37"/>
    <n v="10"/>
    <n v="48.685000000000002"/>
    <n v="1022.385"/>
    <n v="973.7"/>
    <x v="15"/>
    <x v="128"/>
    <x v="0"/>
    <x v="2"/>
    <n v="927.33333333240603"/>
    <n v="4.761904762E-2"/>
    <n v="46.366666667594018"/>
    <x v="49"/>
    <x v="4"/>
  </r>
  <r>
    <s v="263-12-5321"/>
    <s v="A"/>
    <x v="0"/>
    <x v="0"/>
    <x v="1"/>
    <x v="1"/>
    <n v="92.6"/>
    <n v="7"/>
    <n v="32.409999999999997"/>
    <n v="680.61"/>
    <n v="648.20000000000005"/>
    <x v="33"/>
    <x v="299"/>
    <x v="0"/>
    <x v="2"/>
    <n v="617.33333333271605"/>
    <n v="4.761904762E-2"/>
    <n v="30.866666667283994"/>
    <x v="39"/>
    <x v="0"/>
  </r>
  <r>
    <s v="702-72-0487"/>
    <s v="A"/>
    <x v="0"/>
    <x v="1"/>
    <x v="0"/>
    <x v="1"/>
    <n v="46.61"/>
    <n v="2"/>
    <n v="4.6609999999999996"/>
    <n v="97.881"/>
    <n v="93.22"/>
    <x v="84"/>
    <x v="35"/>
    <x v="0"/>
    <x v="2"/>
    <n v="88.780952380863596"/>
    <n v="4.761904762E-2"/>
    <n v="4.439047619136403"/>
    <x v="37"/>
    <x v="3"/>
  </r>
  <r>
    <s v="605-83-1050"/>
    <s v="B"/>
    <x v="2"/>
    <x v="1"/>
    <x v="1"/>
    <x v="5"/>
    <n v="27.18"/>
    <n v="2"/>
    <n v="2.718"/>
    <n v="57.078000000000003"/>
    <n v="54.36"/>
    <x v="20"/>
    <x v="461"/>
    <x v="0"/>
    <x v="0"/>
    <n v="51.771428571376802"/>
    <n v="4.761904762E-2"/>
    <n v="2.5885714286231973"/>
    <x v="42"/>
    <x v="4"/>
  </r>
  <r>
    <s v="443-60-9639"/>
    <s v="C"/>
    <x v="1"/>
    <x v="0"/>
    <x v="0"/>
    <x v="2"/>
    <n v="60.87"/>
    <n v="1"/>
    <n v="3.0434999999999999"/>
    <n v="63.913499999999999"/>
    <n v="60.87"/>
    <x v="46"/>
    <x v="38"/>
    <x v="0"/>
    <x v="1"/>
    <n v="57.971428571370595"/>
    <n v="4.761904762E-2"/>
    <n v="2.8985714286294026"/>
    <x v="46"/>
    <x v="3"/>
  </r>
  <r>
    <s v="864-24-7918"/>
    <s v="A"/>
    <x v="0"/>
    <x v="0"/>
    <x v="0"/>
    <x v="3"/>
    <n v="24.49"/>
    <n v="10"/>
    <n v="12.244999999999999"/>
    <n v="257.14499999999998"/>
    <n v="244.89999999999998"/>
    <x v="70"/>
    <x v="459"/>
    <x v="0"/>
    <x v="1"/>
    <n v="233.23809523786198"/>
    <n v="4.761904762E-2"/>
    <n v="11.661904762137993"/>
    <x v="34"/>
    <x v="2"/>
  </r>
  <r>
    <s v="359-94-5395"/>
    <s v="B"/>
    <x v="2"/>
    <x v="1"/>
    <x v="1"/>
    <x v="0"/>
    <n v="92.78"/>
    <n v="1"/>
    <n v="4.6390000000000002"/>
    <n v="97.418999999999997"/>
    <n v="92.78"/>
    <x v="20"/>
    <x v="155"/>
    <x v="1"/>
    <x v="2"/>
    <n v="88.361904761816405"/>
    <n v="4.761904762E-2"/>
    <n v="4.4180952381835965"/>
    <x v="57"/>
    <x v="0"/>
  </r>
  <r>
    <s v="401-09-4232"/>
    <s v="C"/>
    <x v="1"/>
    <x v="0"/>
    <x v="1"/>
    <x v="2"/>
    <n v="86.69"/>
    <n v="5"/>
    <n v="21.672499999999999"/>
    <n v="455.1225"/>
    <n v="433.45"/>
    <x v="48"/>
    <x v="462"/>
    <x v="2"/>
    <x v="0"/>
    <n v="412.809523809111"/>
    <n v="4.761904762E-2"/>
    <n v="20.64047619088899"/>
    <x v="45"/>
    <x v="0"/>
  </r>
  <r>
    <s v="751-15-6198"/>
    <s v="B"/>
    <x v="2"/>
    <x v="1"/>
    <x v="1"/>
    <x v="3"/>
    <n v="23.01"/>
    <n v="6"/>
    <n v="6.9029999999999996"/>
    <n v="144.96299999999999"/>
    <n v="138.06"/>
    <x v="52"/>
    <x v="463"/>
    <x v="0"/>
    <x v="0"/>
    <n v="131.48571428558282"/>
    <n v="4.761904762E-2"/>
    <n v="6.5742857144171865"/>
    <x v="30"/>
    <x v="1"/>
  </r>
  <r>
    <s v="324-41-6833"/>
    <s v="C"/>
    <x v="1"/>
    <x v="0"/>
    <x v="0"/>
    <x v="1"/>
    <n v="30.2"/>
    <n v="8"/>
    <n v="12.08"/>
    <n v="253.68"/>
    <n v="241.6"/>
    <x v="2"/>
    <x v="171"/>
    <x v="2"/>
    <x v="0"/>
    <n v="230.095238095008"/>
    <n v="4.761904762E-2"/>
    <n v="11.504761904991994"/>
    <x v="20"/>
    <x v="3"/>
  </r>
  <r>
    <s v="474-33-8305"/>
    <s v="C"/>
    <x v="1"/>
    <x v="0"/>
    <x v="1"/>
    <x v="5"/>
    <n v="67.39"/>
    <n v="7"/>
    <n v="23.586500000000001"/>
    <n v="495.31650000000002"/>
    <n v="471.73"/>
    <x v="28"/>
    <x v="2"/>
    <x v="0"/>
    <x v="0"/>
    <n v="449.26666666621742"/>
    <n v="4.761904762E-2"/>
    <n v="22.4633333337826"/>
    <x v="16"/>
    <x v="3"/>
  </r>
  <r>
    <s v="759-29-9521"/>
    <s v="A"/>
    <x v="0"/>
    <x v="0"/>
    <x v="0"/>
    <x v="5"/>
    <n v="48.96"/>
    <n v="9"/>
    <n v="22.032"/>
    <n v="462.67200000000003"/>
    <n v="440.64000000000004"/>
    <x v="31"/>
    <x v="94"/>
    <x v="1"/>
    <x v="1"/>
    <n v="419.65714285672323"/>
    <n v="4.761904762E-2"/>
    <n v="20.982857143276817"/>
    <x v="7"/>
    <x v="2"/>
  </r>
  <r>
    <s v="831-81-6575"/>
    <s v="B"/>
    <x v="2"/>
    <x v="0"/>
    <x v="0"/>
    <x v="1"/>
    <n v="75.59"/>
    <n v="9"/>
    <n v="34.015500000000003"/>
    <n v="714.32550000000003"/>
    <n v="680.31000000000006"/>
    <x v="55"/>
    <x v="289"/>
    <x v="1"/>
    <x v="1"/>
    <n v="647.91428571363781"/>
    <n v="4.761904762E-2"/>
    <n v="32.395714286362249"/>
    <x v="7"/>
    <x v="2"/>
  </r>
  <r>
    <s v="220-68-6701"/>
    <s v="A"/>
    <x v="0"/>
    <x v="1"/>
    <x v="0"/>
    <x v="2"/>
    <n v="77.47"/>
    <n v="4"/>
    <n v="15.494"/>
    <n v="325.37400000000002"/>
    <n v="309.88"/>
    <x v="85"/>
    <x v="345"/>
    <x v="0"/>
    <x v="1"/>
    <n v="295.12380952351441"/>
    <n v="4.761904762E-2"/>
    <n v="14.756190476485585"/>
    <x v="50"/>
    <x v="4"/>
  </r>
  <r>
    <s v="618-34-8551"/>
    <s v="A"/>
    <x v="0"/>
    <x v="1"/>
    <x v="0"/>
    <x v="3"/>
    <n v="93.18"/>
    <n v="2"/>
    <n v="9.3179999999999996"/>
    <n v="195.678"/>
    <n v="186.35999999999999"/>
    <x v="65"/>
    <x v="464"/>
    <x v="2"/>
    <x v="2"/>
    <n v="177.48571428553677"/>
    <n v="4.761904762E-2"/>
    <n v="8.8742857144632126"/>
    <x v="23"/>
    <x v="2"/>
  </r>
  <r>
    <s v="257-60-7754"/>
    <s v="A"/>
    <x v="0"/>
    <x v="1"/>
    <x v="0"/>
    <x v="1"/>
    <n v="50.23"/>
    <n v="4"/>
    <n v="10.045999999999999"/>
    <n v="210.96600000000001"/>
    <n v="200.92000000000002"/>
    <x v="66"/>
    <x v="465"/>
    <x v="2"/>
    <x v="1"/>
    <n v="191.35238095218961"/>
    <n v="4.761904762E-2"/>
    <n v="9.5676190478104104"/>
    <x v="54"/>
    <x v="0"/>
  </r>
  <r>
    <s v="559-61-5987"/>
    <s v="B"/>
    <x v="2"/>
    <x v="1"/>
    <x v="0"/>
    <x v="0"/>
    <n v="17.75"/>
    <n v="1"/>
    <n v="0.88749999999999996"/>
    <n v="18.637499999999999"/>
    <n v="17.75"/>
    <x v="78"/>
    <x v="440"/>
    <x v="1"/>
    <x v="1"/>
    <n v="16.904761904745001"/>
    <n v="4.761904762E-2"/>
    <n v="0.84523809525499871"/>
    <x v="17"/>
    <x v="2"/>
  </r>
  <r>
    <s v="189-55-2313"/>
    <s v="C"/>
    <x v="1"/>
    <x v="1"/>
    <x v="0"/>
    <x v="5"/>
    <n v="62.18"/>
    <n v="10"/>
    <n v="31.09"/>
    <n v="652.89"/>
    <n v="621.79999999999995"/>
    <x v="82"/>
    <x v="373"/>
    <x v="1"/>
    <x v="0"/>
    <n v="592.19047618988395"/>
    <n v="4.761904762E-2"/>
    <n v="29.609523810116002"/>
    <x v="22"/>
    <x v="3"/>
  </r>
  <r>
    <s v="565-91-4567"/>
    <s v="B"/>
    <x v="2"/>
    <x v="1"/>
    <x v="1"/>
    <x v="0"/>
    <n v="10.75"/>
    <n v="8"/>
    <n v="4.3"/>
    <n v="90.3"/>
    <n v="86"/>
    <x v="20"/>
    <x v="242"/>
    <x v="0"/>
    <x v="0"/>
    <n v="81.904761904680001"/>
    <n v="4.761904762E-2"/>
    <n v="4.0952380953199992"/>
    <x v="56"/>
    <x v="3"/>
  </r>
  <r>
    <s v="380-60-5336"/>
    <s v="A"/>
    <x v="0"/>
    <x v="1"/>
    <x v="0"/>
    <x v="1"/>
    <n v="40.26"/>
    <n v="10"/>
    <n v="20.13"/>
    <n v="422.73"/>
    <n v="402.6"/>
    <x v="7"/>
    <x v="191"/>
    <x v="2"/>
    <x v="2"/>
    <n v="383.42857142818804"/>
    <n v="4.761904762E-2"/>
    <n v="19.171428571811987"/>
    <x v="59"/>
    <x v="3"/>
  </r>
  <r>
    <s v="815-04-6282"/>
    <s v="C"/>
    <x v="1"/>
    <x v="0"/>
    <x v="0"/>
    <x v="3"/>
    <n v="64.97"/>
    <n v="5"/>
    <n v="16.2425"/>
    <n v="341.09249999999997"/>
    <n v="324.84999999999997"/>
    <x v="4"/>
    <x v="299"/>
    <x v="0"/>
    <x v="2"/>
    <n v="309.38095238064295"/>
    <n v="4.761904762E-2"/>
    <n v="15.469047619357013"/>
    <x v="35"/>
    <x v="3"/>
  </r>
  <r>
    <s v="674-56-6360"/>
    <s v="A"/>
    <x v="0"/>
    <x v="1"/>
    <x v="1"/>
    <x v="1"/>
    <n v="95.15"/>
    <n v="1"/>
    <n v="4.7575000000000003"/>
    <n v="99.907499999999999"/>
    <n v="95.15"/>
    <x v="23"/>
    <x v="466"/>
    <x v="0"/>
    <x v="1"/>
    <n v="90.619047618957012"/>
    <n v="4.761904762E-2"/>
    <n v="4.5309523810429937"/>
    <x v="22"/>
    <x v="3"/>
  </r>
  <r>
    <s v="778-34-2523"/>
    <s v="A"/>
    <x v="0"/>
    <x v="0"/>
    <x v="0"/>
    <x v="1"/>
    <n v="48.62"/>
    <n v="8"/>
    <n v="19.448"/>
    <n v="408.40800000000002"/>
    <n v="388.96000000000004"/>
    <x v="46"/>
    <x v="315"/>
    <x v="1"/>
    <x v="1"/>
    <n v="370.43809523772484"/>
    <n v="4.761904762E-2"/>
    <n v="18.521904762275199"/>
    <x v="59"/>
    <x v="3"/>
  </r>
  <r>
    <s v="499-27-7781"/>
    <s v="B"/>
    <x v="2"/>
    <x v="1"/>
    <x v="0"/>
    <x v="4"/>
    <n v="53.21"/>
    <n v="8"/>
    <n v="21.283999999999999"/>
    <n v="446.964"/>
    <n v="425.68"/>
    <x v="86"/>
    <x v="463"/>
    <x v="0"/>
    <x v="0"/>
    <n v="405.40952380911841"/>
    <n v="4.761904762E-2"/>
    <n v="20.270476190881595"/>
    <x v="59"/>
    <x v="3"/>
  </r>
  <r>
    <s v="477-59-2456"/>
    <s v="C"/>
    <x v="1"/>
    <x v="1"/>
    <x v="0"/>
    <x v="5"/>
    <n v="45.44"/>
    <n v="7"/>
    <n v="15.904"/>
    <n v="333.98399999999998"/>
    <n v="318.08"/>
    <x v="54"/>
    <x v="23"/>
    <x v="1"/>
    <x v="1"/>
    <n v="302.93333333303036"/>
    <n v="4.761904762E-2"/>
    <n v="15.146666666969622"/>
    <x v="51"/>
    <x v="0"/>
  </r>
  <r>
    <s v="832-51-6761"/>
    <s v="A"/>
    <x v="0"/>
    <x v="1"/>
    <x v="1"/>
    <x v="4"/>
    <n v="33.880000000000003"/>
    <n v="8"/>
    <n v="13.552"/>
    <n v="284.59199999999998"/>
    <n v="271.03999999999996"/>
    <x v="64"/>
    <x v="245"/>
    <x v="2"/>
    <x v="0"/>
    <n v="258.13333333307514"/>
    <n v="4.761904762E-2"/>
    <n v="12.906666666924821"/>
    <x v="1"/>
    <x v="0"/>
  </r>
  <r>
    <s v="869-11-3082"/>
    <s v="B"/>
    <x v="2"/>
    <x v="0"/>
    <x v="1"/>
    <x v="0"/>
    <n v="96.16"/>
    <n v="4"/>
    <n v="19.231999999999999"/>
    <n v="403.87200000000001"/>
    <n v="384.64"/>
    <x v="3"/>
    <x v="356"/>
    <x v="2"/>
    <x v="2"/>
    <n v="366.32380952344317"/>
    <n v="4.761904762E-2"/>
    <n v="18.316190476556812"/>
    <x v="3"/>
    <x v="2"/>
  </r>
  <r>
    <s v="190-59-3964"/>
    <s v="B"/>
    <x v="2"/>
    <x v="0"/>
    <x v="1"/>
    <x v="4"/>
    <n v="47.16"/>
    <n v="5"/>
    <n v="11.79"/>
    <n v="247.59"/>
    <n v="235.8"/>
    <x v="36"/>
    <x v="63"/>
    <x v="0"/>
    <x v="2"/>
    <n v="224.57142857120402"/>
    <n v="4.761904762E-2"/>
    <n v="11.228571428795988"/>
    <x v="22"/>
    <x v="3"/>
  </r>
  <r>
    <s v="366-43-6862"/>
    <s v="B"/>
    <x v="2"/>
    <x v="1"/>
    <x v="1"/>
    <x v="1"/>
    <n v="52.89"/>
    <n v="4"/>
    <n v="10.577999999999999"/>
    <n v="222.13800000000001"/>
    <n v="211.56"/>
    <x v="5"/>
    <x v="467"/>
    <x v="0"/>
    <x v="0"/>
    <n v="201.48571428551281"/>
    <n v="4.761904762E-2"/>
    <n v="10.074285714487189"/>
    <x v="24"/>
    <x v="3"/>
  </r>
  <r>
    <s v="186-43-8965"/>
    <s v="A"/>
    <x v="0"/>
    <x v="0"/>
    <x v="0"/>
    <x v="2"/>
    <n v="47.68"/>
    <n v="2"/>
    <n v="4.7679999999999998"/>
    <n v="100.128"/>
    <n v="95.36"/>
    <x v="7"/>
    <x v="468"/>
    <x v="1"/>
    <x v="2"/>
    <n v="90.819047618956802"/>
    <n v="4.761904762E-2"/>
    <n v="4.5409523810431978"/>
    <x v="5"/>
    <x v="4"/>
  </r>
  <r>
    <s v="784-21-9238"/>
    <s v="C"/>
    <x v="1"/>
    <x v="0"/>
    <x v="1"/>
    <x v="3"/>
    <n v="10.17"/>
    <n v="1"/>
    <n v="0.50849999999999995"/>
    <n v="10.6785"/>
    <n v="10.17"/>
    <x v="13"/>
    <x v="331"/>
    <x v="0"/>
    <x v="1"/>
    <n v="9.6857142857046004"/>
    <n v="4.761904762E-2"/>
    <n v="0.48428571429539957"/>
    <x v="9"/>
    <x v="3"/>
  </r>
  <r>
    <s v="276-75-6884"/>
    <s v="A"/>
    <x v="0"/>
    <x v="1"/>
    <x v="0"/>
    <x v="0"/>
    <n v="68.709999999999994"/>
    <n v="3"/>
    <n v="10.3065"/>
    <n v="216.4365"/>
    <n v="206.13"/>
    <x v="31"/>
    <x v="469"/>
    <x v="1"/>
    <x v="1"/>
    <n v="196.31428571408941"/>
    <n v="4.761904762E-2"/>
    <n v="9.8157142859105875"/>
    <x v="44"/>
    <x v="2"/>
  </r>
  <r>
    <s v="109-86-4363"/>
    <s v="B"/>
    <x v="2"/>
    <x v="0"/>
    <x v="0"/>
    <x v="3"/>
    <n v="60.08"/>
    <n v="7"/>
    <n v="21.027999999999999"/>
    <n v="441.58800000000002"/>
    <n v="420.56"/>
    <x v="44"/>
    <x v="150"/>
    <x v="1"/>
    <x v="2"/>
    <n v="400.53333333293278"/>
    <n v="4.761904762E-2"/>
    <n v="20.026666667067218"/>
    <x v="10"/>
    <x v="4"/>
  </r>
  <r>
    <s v="569-76-2760"/>
    <s v="A"/>
    <x v="0"/>
    <x v="0"/>
    <x v="0"/>
    <x v="3"/>
    <n v="22.01"/>
    <n v="4"/>
    <n v="4.4020000000000001"/>
    <n v="92.441999999999993"/>
    <n v="88.039999999999992"/>
    <x v="71"/>
    <x v="470"/>
    <x v="2"/>
    <x v="2"/>
    <n v="83.84761904753519"/>
    <n v="4.761904762E-2"/>
    <n v="4.1923809524648021"/>
    <x v="37"/>
    <x v="3"/>
  </r>
  <r>
    <s v="222-42-0244"/>
    <s v="B"/>
    <x v="2"/>
    <x v="0"/>
    <x v="0"/>
    <x v="0"/>
    <n v="72.11"/>
    <n v="9"/>
    <n v="32.4495"/>
    <n v="681.43949999999995"/>
    <n v="648.99"/>
    <x v="26"/>
    <x v="318"/>
    <x v="0"/>
    <x v="2"/>
    <n v="618.08571428509617"/>
    <n v="4.761904762E-2"/>
    <n v="30.904285714903835"/>
    <x v="25"/>
    <x v="1"/>
  </r>
  <r>
    <s v="760-53-9233"/>
    <s v="A"/>
    <x v="0"/>
    <x v="0"/>
    <x v="1"/>
    <x v="5"/>
    <n v="41.28"/>
    <n v="3"/>
    <n v="6.1920000000000002"/>
    <n v="130.03200000000001"/>
    <n v="123.84"/>
    <x v="58"/>
    <x v="78"/>
    <x v="2"/>
    <x v="2"/>
    <n v="117.9428571427392"/>
    <n v="4.761904762E-2"/>
    <n v="5.8971428572608033"/>
    <x v="23"/>
    <x v="2"/>
  </r>
  <r>
    <s v="538-22-0304"/>
    <s v="C"/>
    <x v="1"/>
    <x v="1"/>
    <x v="1"/>
    <x v="1"/>
    <n v="64.95"/>
    <n v="10"/>
    <n v="32.475000000000001"/>
    <n v="681.97500000000002"/>
    <n v="649.5"/>
    <x v="62"/>
    <x v="185"/>
    <x v="2"/>
    <x v="1"/>
    <n v="618.57142857080999"/>
    <n v="4.761904762E-2"/>
    <n v="30.928571429190015"/>
    <x v="53"/>
    <x v="3"/>
  </r>
  <r>
    <s v="416-17-9926"/>
    <s v="A"/>
    <x v="0"/>
    <x v="0"/>
    <x v="0"/>
    <x v="1"/>
    <n v="74.22"/>
    <n v="10"/>
    <n v="37.11"/>
    <n v="779.31"/>
    <n v="742.19999999999993"/>
    <x v="17"/>
    <x v="51"/>
    <x v="0"/>
    <x v="2"/>
    <n v="706.85714285643598"/>
    <n v="4.761904762E-2"/>
    <n v="35.342857143563947"/>
    <x v="42"/>
    <x v="4"/>
  </r>
  <r>
    <s v="237-44-6163"/>
    <s v="A"/>
    <x v="0"/>
    <x v="1"/>
    <x v="1"/>
    <x v="1"/>
    <n v="10.56"/>
    <n v="8"/>
    <n v="4.2240000000000002"/>
    <n v="88.703999999999994"/>
    <n v="84.47999999999999"/>
    <x v="46"/>
    <x v="255"/>
    <x v="2"/>
    <x v="1"/>
    <n v="80.457142857062394"/>
    <n v="4.761904762E-2"/>
    <n v="4.0228571429375961"/>
    <x v="29"/>
    <x v="1"/>
  </r>
  <r>
    <s v="636-17-0325"/>
    <s v="B"/>
    <x v="2"/>
    <x v="1"/>
    <x v="1"/>
    <x v="0"/>
    <n v="62.57"/>
    <n v="4"/>
    <n v="12.513999999999999"/>
    <n v="262.79399999999998"/>
    <n v="250.27999999999997"/>
    <x v="6"/>
    <x v="78"/>
    <x v="2"/>
    <x v="1"/>
    <n v="238.36190476166638"/>
    <n v="4.761904762E-2"/>
    <n v="11.918095238333592"/>
    <x v="33"/>
    <x v="0"/>
  </r>
  <r>
    <s v="343-75-9322"/>
    <s v="B"/>
    <x v="2"/>
    <x v="0"/>
    <x v="0"/>
    <x v="3"/>
    <n v="11.85"/>
    <n v="8"/>
    <n v="4.74"/>
    <n v="99.54"/>
    <n v="94.800000000000011"/>
    <x v="51"/>
    <x v="414"/>
    <x v="0"/>
    <x v="1"/>
    <n v="90.28571428562401"/>
    <n v="4.761904762E-2"/>
    <n v="4.5142857143760011"/>
    <x v="5"/>
    <x v="4"/>
  </r>
  <r>
    <s v="528-14-9470"/>
    <s v="A"/>
    <x v="0"/>
    <x v="0"/>
    <x v="1"/>
    <x v="0"/>
    <n v="91.3"/>
    <n v="1"/>
    <n v="4.5650000000000004"/>
    <n v="95.864999999999995"/>
    <n v="91.3"/>
    <x v="44"/>
    <x v="51"/>
    <x v="0"/>
    <x v="0"/>
    <n v="86.952380952293993"/>
    <n v="4.761904762E-2"/>
    <n v="4.3476190477060044"/>
    <x v="51"/>
    <x v="0"/>
  </r>
  <r>
    <s v="427-45-9297"/>
    <s v="B"/>
    <x v="2"/>
    <x v="0"/>
    <x v="0"/>
    <x v="2"/>
    <n v="40.729999999999997"/>
    <n v="7"/>
    <n v="14.2555"/>
    <n v="299.3655"/>
    <n v="285.11"/>
    <x v="41"/>
    <x v="471"/>
    <x v="1"/>
    <x v="0"/>
    <n v="271.53333333306182"/>
    <n v="4.761904762E-2"/>
    <n v="13.576666666938195"/>
    <x v="38"/>
    <x v="3"/>
  </r>
  <r>
    <s v="807-34-3742"/>
    <s v="A"/>
    <x v="0"/>
    <x v="1"/>
    <x v="1"/>
    <x v="5"/>
    <n v="52.38"/>
    <n v="1"/>
    <n v="2.6190000000000002"/>
    <n v="54.999000000000002"/>
    <n v="52.38"/>
    <x v="58"/>
    <x v="143"/>
    <x v="2"/>
    <x v="1"/>
    <n v="49.885714285664406"/>
    <n v="4.761904762E-2"/>
    <n v="2.4942857143355965"/>
    <x v="6"/>
    <x v="3"/>
  </r>
  <r>
    <s v="288-62-1085"/>
    <s v="A"/>
    <x v="0"/>
    <x v="0"/>
    <x v="1"/>
    <x v="5"/>
    <n v="38.54"/>
    <n v="5"/>
    <n v="9.6349999999999998"/>
    <n v="202.33500000000001"/>
    <n v="192.70000000000002"/>
    <x v="51"/>
    <x v="229"/>
    <x v="0"/>
    <x v="0"/>
    <n v="183.52380952362603"/>
    <n v="4.761904762E-2"/>
    <n v="9.1761904763739892"/>
    <x v="32"/>
    <x v="3"/>
  </r>
  <r>
    <s v="670-71-7306"/>
    <s v="B"/>
    <x v="2"/>
    <x v="1"/>
    <x v="1"/>
    <x v="3"/>
    <n v="44.63"/>
    <n v="6"/>
    <n v="13.388999999999999"/>
    <n v="281.16899999999998"/>
    <n v="267.77999999999997"/>
    <x v="56"/>
    <x v="390"/>
    <x v="2"/>
    <x v="2"/>
    <n v="255.02857142831638"/>
    <n v="4.761904762E-2"/>
    <n v="12.75142857168359"/>
    <x v="20"/>
    <x v="3"/>
  </r>
  <r>
    <s v="660-29-7083"/>
    <s v="C"/>
    <x v="1"/>
    <x v="1"/>
    <x v="1"/>
    <x v="1"/>
    <n v="55.87"/>
    <n v="10"/>
    <n v="27.934999999999999"/>
    <n v="586.63499999999999"/>
    <n v="558.70000000000005"/>
    <x v="15"/>
    <x v="66"/>
    <x v="0"/>
    <x v="1"/>
    <n v="532.09523809470602"/>
    <n v="4.761904762E-2"/>
    <n v="26.604761905294026"/>
    <x v="6"/>
    <x v="3"/>
  </r>
  <r>
    <s v="271-77-8740"/>
    <s v="C"/>
    <x v="1"/>
    <x v="0"/>
    <x v="0"/>
    <x v="3"/>
    <n v="29.22"/>
    <n v="6"/>
    <n v="8.766"/>
    <n v="184.08600000000001"/>
    <n v="175.32000000000002"/>
    <x v="17"/>
    <x v="335"/>
    <x v="1"/>
    <x v="0"/>
    <n v="166.97142857126161"/>
    <n v="4.761904762E-2"/>
    <n v="8.3485714287384098"/>
    <x v="59"/>
    <x v="3"/>
  </r>
  <r>
    <s v="497-36-0989"/>
    <s v="A"/>
    <x v="0"/>
    <x v="1"/>
    <x v="1"/>
    <x v="5"/>
    <n v="51.94"/>
    <n v="3"/>
    <n v="7.7910000000000004"/>
    <n v="163.61099999999999"/>
    <n v="155.82"/>
    <x v="42"/>
    <x v="472"/>
    <x v="0"/>
    <x v="1"/>
    <n v="148.39999999985159"/>
    <n v="4.761904762E-2"/>
    <n v="7.4200000001484057"/>
    <x v="30"/>
    <x v="1"/>
  </r>
  <r>
    <s v="291-59-1384"/>
    <s v="B"/>
    <x v="2"/>
    <x v="1"/>
    <x v="1"/>
    <x v="1"/>
    <n v="60.3"/>
    <n v="1"/>
    <n v="3.0150000000000001"/>
    <n v="63.314999999999998"/>
    <n v="60.3"/>
    <x v="38"/>
    <x v="180"/>
    <x v="2"/>
    <x v="1"/>
    <n v="57.428571428513997"/>
    <n v="4.761904762E-2"/>
    <n v="2.8714285714859997"/>
    <x v="22"/>
    <x v="3"/>
  </r>
  <r>
    <s v="860-73-6466"/>
    <s v="A"/>
    <x v="0"/>
    <x v="0"/>
    <x v="0"/>
    <x v="3"/>
    <n v="39.47"/>
    <n v="2"/>
    <n v="3.9470000000000001"/>
    <n v="82.887"/>
    <n v="78.94"/>
    <x v="22"/>
    <x v="473"/>
    <x v="0"/>
    <x v="2"/>
    <n v="75.180952380877201"/>
    <n v="4.761904762E-2"/>
    <n v="3.7590476191227964"/>
    <x v="59"/>
    <x v="3"/>
  </r>
  <r>
    <s v="549-23-9016"/>
    <s v="C"/>
    <x v="1"/>
    <x v="0"/>
    <x v="0"/>
    <x v="4"/>
    <n v="14.87"/>
    <n v="2"/>
    <n v="1.4870000000000001"/>
    <n v="31.227"/>
    <n v="29.740000000000002"/>
    <x v="77"/>
    <x v="470"/>
    <x v="2"/>
    <x v="2"/>
    <n v="28.3238095237812"/>
    <n v="4.761904762E-2"/>
    <n v="1.4161904762188016"/>
    <x v="60"/>
    <x v="2"/>
  </r>
  <r>
    <s v="896-34-0956"/>
    <s v="A"/>
    <x v="0"/>
    <x v="1"/>
    <x v="1"/>
    <x v="5"/>
    <n v="21.32"/>
    <n v="1"/>
    <n v="1.0660000000000001"/>
    <n v="22.385999999999999"/>
    <n v="21.32"/>
    <x v="53"/>
    <x v="31"/>
    <x v="0"/>
    <x v="1"/>
    <n v="20.3047619047416"/>
    <n v="4.761904762E-2"/>
    <n v="1.0152380952584004"/>
    <x v="9"/>
    <x v="3"/>
  </r>
  <r>
    <s v="804-38-3935"/>
    <s v="A"/>
    <x v="0"/>
    <x v="0"/>
    <x v="1"/>
    <x v="1"/>
    <n v="93.78"/>
    <n v="3"/>
    <n v="14.067"/>
    <n v="295.40699999999998"/>
    <n v="281.33999999999997"/>
    <x v="74"/>
    <x v="102"/>
    <x v="1"/>
    <x v="2"/>
    <n v="267.94285714258916"/>
    <n v="4.761904762E-2"/>
    <n v="13.397142857410813"/>
    <x v="9"/>
    <x v="3"/>
  </r>
  <r>
    <s v="585-90-0249"/>
    <s v="A"/>
    <x v="0"/>
    <x v="0"/>
    <x v="1"/>
    <x v="1"/>
    <n v="73.260000000000005"/>
    <n v="1"/>
    <n v="3.6629999999999998"/>
    <n v="76.923000000000002"/>
    <n v="73.260000000000005"/>
    <x v="3"/>
    <x v="182"/>
    <x v="2"/>
    <x v="0"/>
    <n v="69.771428571358811"/>
    <n v="4.761904762E-2"/>
    <n v="3.488571428641194"/>
    <x v="58"/>
    <x v="0"/>
  </r>
  <r>
    <s v="862-29-5914"/>
    <s v="C"/>
    <x v="1"/>
    <x v="1"/>
    <x v="0"/>
    <x v="3"/>
    <n v="22.38"/>
    <n v="1"/>
    <n v="1.119"/>
    <n v="23.498999999999999"/>
    <n v="22.38"/>
    <x v="74"/>
    <x v="48"/>
    <x v="2"/>
    <x v="2"/>
    <n v="21.3142857142644"/>
    <n v="4.761904762E-2"/>
    <n v="1.0657142857355986"/>
    <x v="17"/>
    <x v="2"/>
  </r>
  <r>
    <s v="845-94-6841"/>
    <s v="C"/>
    <x v="1"/>
    <x v="0"/>
    <x v="0"/>
    <x v="4"/>
    <n v="72.88"/>
    <n v="9"/>
    <n v="32.795999999999999"/>
    <n v="688.71600000000001"/>
    <n v="655.92"/>
    <x v="66"/>
    <x v="371"/>
    <x v="2"/>
    <x v="1"/>
    <n v="624.6857142850896"/>
    <n v="4.761904762E-2"/>
    <n v="31.234285714910357"/>
    <x v="43"/>
    <x v="4"/>
  </r>
  <r>
    <s v="125-45-2293"/>
    <s v="A"/>
    <x v="0"/>
    <x v="1"/>
    <x v="0"/>
    <x v="5"/>
    <n v="99.1"/>
    <n v="6"/>
    <n v="29.73"/>
    <n v="624.33000000000004"/>
    <n v="594.6"/>
    <x v="64"/>
    <x v="90"/>
    <x v="0"/>
    <x v="1"/>
    <n v="566.28571428514806"/>
    <n v="4.761904762E-2"/>
    <n v="28.314285714851962"/>
    <x v="50"/>
    <x v="4"/>
  </r>
  <r>
    <s v="843-73-4724"/>
    <s v="A"/>
    <x v="0"/>
    <x v="1"/>
    <x v="1"/>
    <x v="5"/>
    <n v="74.099999999999994"/>
    <n v="1"/>
    <n v="3.7050000000000001"/>
    <n v="77.805000000000007"/>
    <n v="74.100000000000009"/>
    <x v="25"/>
    <x v="474"/>
    <x v="1"/>
    <x v="1"/>
    <n v="70.571428571358013"/>
    <n v="4.761904762E-2"/>
    <n v="3.528571428641996"/>
    <x v="51"/>
    <x v="0"/>
  </r>
  <r>
    <s v="409-33-9708"/>
    <s v="A"/>
    <x v="0"/>
    <x v="1"/>
    <x v="0"/>
    <x v="5"/>
    <n v="98.48"/>
    <n v="2"/>
    <n v="9.8480000000000008"/>
    <n v="206.80799999999999"/>
    <n v="196.95999999999998"/>
    <x v="88"/>
    <x v="33"/>
    <x v="1"/>
    <x v="0"/>
    <n v="187.58095238076478"/>
    <n v="4.761904762E-2"/>
    <n v="9.3790476192351946"/>
    <x v="51"/>
    <x v="0"/>
  </r>
  <r>
    <s v="658-66-3967"/>
    <s v="C"/>
    <x v="1"/>
    <x v="1"/>
    <x v="1"/>
    <x v="0"/>
    <n v="53.19"/>
    <n v="7"/>
    <n v="18.616499999999998"/>
    <n v="390.94650000000001"/>
    <n v="372.33000000000004"/>
    <x v="78"/>
    <x v="324"/>
    <x v="0"/>
    <x v="0"/>
    <n v="354.59999999964543"/>
    <n v="4.761904762E-2"/>
    <n v="17.730000000354607"/>
    <x v="59"/>
    <x v="3"/>
  </r>
  <r>
    <s v="866-70-2814"/>
    <s v="B"/>
    <x v="2"/>
    <x v="1"/>
    <x v="0"/>
    <x v="1"/>
    <n v="52.79"/>
    <n v="10"/>
    <n v="26.395"/>
    <n v="554.29499999999996"/>
    <n v="527.9"/>
    <x v="6"/>
    <x v="452"/>
    <x v="1"/>
    <x v="0"/>
    <n v="502.76190476140198"/>
    <n v="4.761904762E-2"/>
    <n v="25.138095238597998"/>
    <x v="40"/>
    <x v="0"/>
  </r>
  <r>
    <s v="160-22-2687"/>
    <s v="A"/>
    <x v="0"/>
    <x v="0"/>
    <x v="0"/>
    <x v="0"/>
    <n v="95.95"/>
    <n v="5"/>
    <n v="23.987500000000001"/>
    <n v="503.73750000000001"/>
    <n v="479.75"/>
    <x v="54"/>
    <x v="239"/>
    <x v="0"/>
    <x v="0"/>
    <n v="456.90476190430502"/>
    <n v="4.761904762E-2"/>
    <n v="22.845238095694981"/>
    <x v="55"/>
    <x v="2"/>
  </r>
  <r>
    <s v="895-03-6665"/>
    <s v="B"/>
    <x v="2"/>
    <x v="1"/>
    <x v="0"/>
    <x v="5"/>
    <n v="36.51"/>
    <n v="9"/>
    <n v="16.429500000000001"/>
    <n v="345.01949999999999"/>
    <n v="328.59"/>
    <x v="69"/>
    <x v="196"/>
    <x v="1"/>
    <x v="1"/>
    <n v="312.9428571425442"/>
    <n v="4.761904762E-2"/>
    <n v="15.647142857455776"/>
    <x v="50"/>
    <x v="4"/>
  </r>
  <r>
    <s v="770-42-8960"/>
    <s v="B"/>
    <x v="2"/>
    <x v="1"/>
    <x v="1"/>
    <x v="4"/>
    <n v="21.12"/>
    <n v="8"/>
    <n v="8.4480000000000004"/>
    <n v="177.40799999999999"/>
    <n v="168.95999999999998"/>
    <x v="17"/>
    <x v="475"/>
    <x v="2"/>
    <x v="1"/>
    <n v="160.91428571412479"/>
    <n v="4.761904762E-2"/>
    <n v="8.0457142858751922"/>
    <x v="31"/>
    <x v="3"/>
  </r>
  <r>
    <s v="748-45-2862"/>
    <s v="A"/>
    <x v="0"/>
    <x v="0"/>
    <x v="0"/>
    <x v="2"/>
    <n v="28.31"/>
    <n v="4"/>
    <n v="5.6619999999999999"/>
    <n v="118.902"/>
    <n v="113.24"/>
    <x v="37"/>
    <x v="476"/>
    <x v="2"/>
    <x v="1"/>
    <n v="107.84761904751119"/>
    <n v="4.761904762E-2"/>
    <n v="5.3923809524888071"/>
    <x v="13"/>
    <x v="2"/>
  </r>
  <r>
    <s v="234-36-2483"/>
    <s v="B"/>
    <x v="2"/>
    <x v="1"/>
    <x v="1"/>
    <x v="0"/>
    <n v="57.59"/>
    <n v="6"/>
    <n v="17.277000000000001"/>
    <n v="362.81700000000001"/>
    <n v="345.54"/>
    <x v="42"/>
    <x v="477"/>
    <x v="0"/>
    <x v="1"/>
    <n v="329.08571428538522"/>
    <n v="4.761904762E-2"/>
    <n v="16.454285714614798"/>
    <x v="20"/>
    <x v="3"/>
  </r>
  <r>
    <s v="316-66-3011"/>
    <s v="A"/>
    <x v="0"/>
    <x v="0"/>
    <x v="0"/>
    <x v="4"/>
    <n v="47.63"/>
    <n v="9"/>
    <n v="21.433499999999999"/>
    <n v="450.1035"/>
    <n v="428.67"/>
    <x v="54"/>
    <x v="478"/>
    <x v="0"/>
    <x v="1"/>
    <n v="408.25714285673462"/>
    <n v="4.761904762E-2"/>
    <n v="20.412857143265398"/>
    <x v="59"/>
    <x v="3"/>
  </r>
  <r>
    <s v="848-95-6252"/>
    <s v="C"/>
    <x v="1"/>
    <x v="0"/>
    <x v="0"/>
    <x v="2"/>
    <n v="86.27"/>
    <n v="1"/>
    <n v="4.3135000000000003"/>
    <n v="90.583500000000001"/>
    <n v="86.27"/>
    <x v="9"/>
    <x v="38"/>
    <x v="0"/>
    <x v="0"/>
    <n v="82.161904761822598"/>
    <n v="4.761904762E-2"/>
    <n v="4.1080952381773983"/>
    <x v="27"/>
    <x v="1"/>
  </r>
  <r>
    <s v="840-76-5966"/>
    <s v="A"/>
    <x v="0"/>
    <x v="0"/>
    <x v="1"/>
    <x v="3"/>
    <n v="12.76"/>
    <n v="2"/>
    <n v="1.276"/>
    <n v="26.795999999999999"/>
    <n v="25.52"/>
    <x v="66"/>
    <x v="191"/>
    <x v="2"/>
    <x v="0"/>
    <n v="24.3047619047376"/>
    <n v="4.761904762E-2"/>
    <n v="1.2152380952624"/>
    <x v="52"/>
    <x v="1"/>
  </r>
  <r>
    <s v="152-03-4217"/>
    <s v="B"/>
    <x v="2"/>
    <x v="1"/>
    <x v="0"/>
    <x v="2"/>
    <n v="11.28"/>
    <n v="9"/>
    <n v="5.0759999999999996"/>
    <n v="106.596"/>
    <n v="101.52000000000001"/>
    <x v="85"/>
    <x v="479"/>
    <x v="1"/>
    <x v="2"/>
    <n v="96.685714285617607"/>
    <n v="4.761904762E-2"/>
    <n v="4.8342857143824034"/>
    <x v="42"/>
    <x v="4"/>
  </r>
  <r>
    <s v="533-66-5566"/>
    <s v="B"/>
    <x v="2"/>
    <x v="1"/>
    <x v="0"/>
    <x v="2"/>
    <n v="51.07"/>
    <n v="7"/>
    <n v="17.874500000000001"/>
    <n v="375.36450000000002"/>
    <n v="357.49"/>
    <x v="52"/>
    <x v="437"/>
    <x v="1"/>
    <x v="1"/>
    <n v="340.4666666663262"/>
    <n v="4.761904762E-2"/>
    <n v="17.023333333673804"/>
    <x v="27"/>
    <x v="1"/>
  </r>
  <r>
    <s v="124-31-1458"/>
    <s v="A"/>
    <x v="0"/>
    <x v="0"/>
    <x v="0"/>
    <x v="1"/>
    <n v="79.59"/>
    <n v="3"/>
    <n v="11.938499999999999"/>
    <n v="250.70849999999999"/>
    <n v="238.76999999999998"/>
    <x v="66"/>
    <x v="101"/>
    <x v="0"/>
    <x v="1"/>
    <n v="227.39999999977258"/>
    <n v="4.761904762E-2"/>
    <n v="11.370000000227407"/>
    <x v="37"/>
    <x v="3"/>
  </r>
  <r>
    <s v="176-78-1170"/>
    <s v="C"/>
    <x v="1"/>
    <x v="0"/>
    <x v="1"/>
    <x v="0"/>
    <n v="33.81"/>
    <n v="3"/>
    <n v="5.0715000000000003"/>
    <n v="106.50149999999999"/>
    <n v="101.42999999999999"/>
    <x v="53"/>
    <x v="480"/>
    <x v="0"/>
    <x v="0"/>
    <n v="96.599999999903389"/>
    <n v="4.761904762E-2"/>
    <n v="4.8300000000966037"/>
    <x v="48"/>
    <x v="1"/>
  </r>
  <r>
    <s v="361-59-0574"/>
    <s v="B"/>
    <x v="2"/>
    <x v="0"/>
    <x v="1"/>
    <x v="3"/>
    <n v="90.53"/>
    <n v="8"/>
    <n v="36.212000000000003"/>
    <n v="760.452"/>
    <n v="724.24"/>
    <x v="20"/>
    <x v="481"/>
    <x v="0"/>
    <x v="2"/>
    <n v="689.75238095169118"/>
    <n v="4.761904762E-2"/>
    <n v="34.487619048308829"/>
    <x v="35"/>
    <x v="3"/>
  </r>
  <r>
    <s v="101-81-4070"/>
    <s v="C"/>
    <x v="1"/>
    <x v="0"/>
    <x v="0"/>
    <x v="0"/>
    <n v="62.82"/>
    <n v="2"/>
    <n v="6.282"/>
    <n v="131.922"/>
    <n v="125.64"/>
    <x v="29"/>
    <x v="482"/>
    <x v="0"/>
    <x v="0"/>
    <n v="119.6571428570232"/>
    <n v="4.761904762E-2"/>
    <n v="5.9828571429767976"/>
    <x v="49"/>
    <x v="4"/>
  </r>
  <r>
    <s v="631-34-1880"/>
    <s v="C"/>
    <x v="1"/>
    <x v="0"/>
    <x v="1"/>
    <x v="4"/>
    <n v="24.31"/>
    <n v="3"/>
    <n v="3.6465000000000001"/>
    <n v="76.576499999999996"/>
    <n v="72.929999999999993"/>
    <x v="66"/>
    <x v="268"/>
    <x v="2"/>
    <x v="2"/>
    <n v="69.457142857073393"/>
    <n v="4.761904762E-2"/>
    <n v="3.4728571429265997"/>
    <x v="42"/>
    <x v="4"/>
  </r>
  <r>
    <s v="852-82-2749"/>
    <s v="A"/>
    <x v="0"/>
    <x v="1"/>
    <x v="1"/>
    <x v="3"/>
    <n v="64.59"/>
    <n v="4"/>
    <n v="12.917999999999999"/>
    <n v="271.27800000000002"/>
    <n v="258.36"/>
    <x v="47"/>
    <x v="483"/>
    <x v="0"/>
    <x v="0"/>
    <n v="246.0571428568968"/>
    <n v="4.761904762E-2"/>
    <n v="12.302857143103211"/>
    <x v="39"/>
    <x v="0"/>
  </r>
  <r>
    <s v="873-14-6353"/>
    <s v="A"/>
    <x v="0"/>
    <x v="0"/>
    <x v="1"/>
    <x v="4"/>
    <n v="24.82"/>
    <n v="7"/>
    <n v="8.6869999999999994"/>
    <n v="182.42699999999999"/>
    <n v="173.73999999999998"/>
    <x v="69"/>
    <x v="373"/>
    <x v="1"/>
    <x v="2"/>
    <n v="165.46666666650117"/>
    <n v="4.761904762E-2"/>
    <n v="8.2733333334988117"/>
    <x v="12"/>
    <x v="1"/>
  </r>
  <r>
    <s v="584-66-4073"/>
    <s v="C"/>
    <x v="1"/>
    <x v="1"/>
    <x v="1"/>
    <x v="5"/>
    <n v="56.5"/>
    <n v="1"/>
    <n v="2.8250000000000002"/>
    <n v="59.325000000000003"/>
    <n v="56.5"/>
    <x v="45"/>
    <x v="484"/>
    <x v="0"/>
    <x v="0"/>
    <n v="53.809523809470001"/>
    <n v="4.761904762E-2"/>
    <n v="2.6904761905299992"/>
    <x v="1"/>
    <x v="0"/>
  </r>
  <r>
    <s v="544-55-9589"/>
    <s v="B"/>
    <x v="2"/>
    <x v="0"/>
    <x v="0"/>
    <x v="1"/>
    <n v="21.43"/>
    <n v="10"/>
    <n v="10.715"/>
    <n v="225.01499999999999"/>
    <n v="214.29999999999998"/>
    <x v="26"/>
    <x v="159"/>
    <x v="1"/>
    <x v="1"/>
    <n v="204.09523809503398"/>
    <n v="4.761904762E-2"/>
    <n v="10.204761904966006"/>
    <x v="56"/>
    <x v="3"/>
  </r>
  <r>
    <s v="166-19-2553"/>
    <s v="A"/>
    <x v="0"/>
    <x v="0"/>
    <x v="1"/>
    <x v="3"/>
    <n v="89.06"/>
    <n v="6"/>
    <n v="26.718"/>
    <n v="561.07799999999997"/>
    <n v="534.36"/>
    <x v="68"/>
    <x v="111"/>
    <x v="2"/>
    <x v="1"/>
    <n v="508.91428571377679"/>
    <n v="4.761904762E-2"/>
    <n v="25.445714286223222"/>
    <x v="21"/>
    <x v="0"/>
  </r>
  <r>
    <s v="737-88-5876"/>
    <s v="A"/>
    <x v="0"/>
    <x v="0"/>
    <x v="1"/>
    <x v="2"/>
    <n v="23.29"/>
    <n v="4"/>
    <n v="4.6580000000000004"/>
    <n v="97.817999999999998"/>
    <n v="93.16"/>
    <x v="35"/>
    <x v="408"/>
    <x v="1"/>
    <x v="2"/>
    <n v="88.723809523720803"/>
    <n v="4.761904762E-2"/>
    <n v="4.4361904762791937"/>
    <x v="9"/>
    <x v="3"/>
  </r>
  <r>
    <s v="154-87-7367"/>
    <s v="C"/>
    <x v="1"/>
    <x v="1"/>
    <x v="1"/>
    <x v="2"/>
    <n v="65.260000000000005"/>
    <n v="8"/>
    <n v="26.103999999999999"/>
    <n v="548.18399999999997"/>
    <n v="522.07999999999993"/>
    <x v="20"/>
    <x v="214"/>
    <x v="0"/>
    <x v="0"/>
    <n v="497.21904761855035"/>
    <n v="4.761904762E-2"/>
    <n v="24.860952381449579"/>
    <x v="31"/>
    <x v="3"/>
  </r>
  <r>
    <s v="885-56-0389"/>
    <s v="C"/>
    <x v="1"/>
    <x v="0"/>
    <x v="1"/>
    <x v="5"/>
    <n v="52.35"/>
    <n v="1"/>
    <n v="2.6175000000000002"/>
    <n v="54.967500000000001"/>
    <n v="52.35"/>
    <x v="12"/>
    <x v="438"/>
    <x v="2"/>
    <x v="1"/>
    <n v="49.857142857093002"/>
    <n v="4.761904762E-2"/>
    <n v="2.492857142906999"/>
    <x v="43"/>
    <x v="4"/>
  </r>
  <r>
    <s v="608-05-3804"/>
    <s v="B"/>
    <x v="2"/>
    <x v="0"/>
    <x v="1"/>
    <x v="1"/>
    <n v="39.75"/>
    <n v="1"/>
    <n v="1.9875"/>
    <n v="41.737499999999997"/>
    <n v="39.75"/>
    <x v="6"/>
    <x v="99"/>
    <x v="2"/>
    <x v="1"/>
    <n v="37.857142857105003"/>
    <n v="4.761904762E-2"/>
    <n v="1.8928571428949965"/>
    <x v="36"/>
    <x v="3"/>
  </r>
  <r>
    <s v="448-61-3783"/>
    <s v="A"/>
    <x v="0"/>
    <x v="1"/>
    <x v="0"/>
    <x v="1"/>
    <n v="90.02"/>
    <n v="8"/>
    <n v="36.008000000000003"/>
    <n v="756.16800000000001"/>
    <n v="720.16"/>
    <x v="76"/>
    <x v="394"/>
    <x v="0"/>
    <x v="2"/>
    <n v="685.8666666659808"/>
    <n v="4.761904762E-2"/>
    <n v="34.293333334019167"/>
    <x v="10"/>
    <x v="4"/>
  </r>
  <r>
    <s v="761-49-0439"/>
    <s v="B"/>
    <x v="2"/>
    <x v="0"/>
    <x v="0"/>
    <x v="1"/>
    <n v="12.1"/>
    <n v="8"/>
    <n v="4.84"/>
    <n v="101.64"/>
    <n v="96.8"/>
    <x v="64"/>
    <x v="79"/>
    <x v="1"/>
    <x v="0"/>
    <n v="92.190476190384004"/>
    <n v="4.761904762E-2"/>
    <n v="4.6095238096159932"/>
    <x v="17"/>
    <x v="2"/>
  </r>
  <r>
    <s v="490-95-0021"/>
    <s v="B"/>
    <x v="2"/>
    <x v="0"/>
    <x v="0"/>
    <x v="4"/>
    <n v="33.21"/>
    <n v="10"/>
    <n v="16.605"/>
    <n v="348.70499999999998"/>
    <n v="332.09999999999997"/>
    <x v="66"/>
    <x v="485"/>
    <x v="0"/>
    <x v="0"/>
    <n v="316.28571428539794"/>
    <n v="4.761904762E-2"/>
    <n v="15.814285714602022"/>
    <x v="22"/>
    <x v="3"/>
  </r>
  <r>
    <s v="115-38-7388"/>
    <s v="C"/>
    <x v="1"/>
    <x v="0"/>
    <x v="0"/>
    <x v="5"/>
    <n v="10.18"/>
    <n v="8"/>
    <n v="4.0720000000000001"/>
    <n v="85.512"/>
    <n v="81.44"/>
    <x v="73"/>
    <x v="423"/>
    <x v="0"/>
    <x v="2"/>
    <n v="77.561904761827194"/>
    <n v="4.761904762E-2"/>
    <n v="3.8780952381728042"/>
    <x v="33"/>
    <x v="0"/>
  </r>
  <r>
    <s v="311-13-6971"/>
    <s v="B"/>
    <x v="2"/>
    <x v="0"/>
    <x v="1"/>
    <x v="3"/>
    <n v="31.99"/>
    <n v="10"/>
    <n v="15.994999999999999"/>
    <n v="335.89499999999998"/>
    <n v="319.89999999999998"/>
    <x v="9"/>
    <x v="486"/>
    <x v="0"/>
    <x v="2"/>
    <n v="304.666666666362"/>
    <n v="4.761904762E-2"/>
    <n v="15.233333333637972"/>
    <x v="21"/>
    <x v="0"/>
  </r>
  <r>
    <s v="291-55-6563"/>
    <s v="A"/>
    <x v="0"/>
    <x v="0"/>
    <x v="0"/>
    <x v="2"/>
    <n v="34.42"/>
    <n v="6"/>
    <n v="10.326000000000001"/>
    <n v="216.846"/>
    <n v="206.52"/>
    <x v="73"/>
    <x v="47"/>
    <x v="0"/>
    <x v="0"/>
    <n v="196.68571428551761"/>
    <n v="4.761904762E-2"/>
    <n v="9.8342857144824052"/>
    <x v="26"/>
    <x v="1"/>
  </r>
  <r>
    <s v="548-48-3156"/>
    <s v="A"/>
    <x v="0"/>
    <x v="0"/>
    <x v="0"/>
    <x v="4"/>
    <n v="83.34"/>
    <n v="2"/>
    <n v="8.3339999999999996"/>
    <n v="175.01400000000001"/>
    <n v="166.68"/>
    <x v="35"/>
    <x v="303"/>
    <x v="0"/>
    <x v="1"/>
    <n v="158.7428571426984"/>
    <n v="4.761904762E-2"/>
    <n v="7.937142857301609"/>
    <x v="29"/>
    <x v="1"/>
  </r>
  <r>
    <s v="460-93-5834"/>
    <s v="A"/>
    <x v="0"/>
    <x v="1"/>
    <x v="1"/>
    <x v="3"/>
    <n v="45.58"/>
    <n v="7"/>
    <n v="15.952999999999999"/>
    <n v="335.01299999999998"/>
    <n v="319.06"/>
    <x v="50"/>
    <x v="487"/>
    <x v="1"/>
    <x v="1"/>
    <n v="303.86666666636279"/>
    <n v="4.761904762E-2"/>
    <n v="15.193333333637213"/>
    <x v="59"/>
    <x v="3"/>
  </r>
  <r>
    <s v="325-89-4209"/>
    <s v="A"/>
    <x v="0"/>
    <x v="0"/>
    <x v="1"/>
    <x v="4"/>
    <n v="87.9"/>
    <n v="1"/>
    <n v="4.3949999999999996"/>
    <n v="92.295000000000002"/>
    <n v="87.9"/>
    <x v="63"/>
    <x v="144"/>
    <x v="2"/>
    <x v="0"/>
    <n v="83.714285714202006"/>
    <n v="4.761904762E-2"/>
    <n v="4.1857142857979994"/>
    <x v="24"/>
    <x v="3"/>
  </r>
  <r>
    <s v="884-80-6021"/>
    <s v="A"/>
    <x v="0"/>
    <x v="0"/>
    <x v="0"/>
    <x v="1"/>
    <n v="73.47"/>
    <n v="10"/>
    <n v="36.734999999999999"/>
    <n v="771.43499999999995"/>
    <n v="734.69999999999993"/>
    <x v="28"/>
    <x v="488"/>
    <x v="0"/>
    <x v="0"/>
    <n v="699.71428571358592"/>
    <n v="4.761904762E-2"/>
    <n v="34.985714286414009"/>
    <x v="33"/>
    <x v="0"/>
  </r>
  <r>
    <s v="137-74-8729"/>
    <s v="C"/>
    <x v="1"/>
    <x v="1"/>
    <x v="0"/>
    <x v="5"/>
    <n v="12.19"/>
    <n v="8"/>
    <n v="4.8760000000000003"/>
    <n v="102.396"/>
    <n v="97.52"/>
    <x v="45"/>
    <x v="433"/>
    <x v="0"/>
    <x v="0"/>
    <n v="92.876190476097591"/>
    <n v="4.761904762E-2"/>
    <n v="4.6438095239024051"/>
    <x v="11"/>
    <x v="3"/>
  </r>
  <r>
    <s v="880-46-5796"/>
    <s v="A"/>
    <x v="0"/>
    <x v="0"/>
    <x v="1"/>
    <x v="3"/>
    <n v="76.92"/>
    <n v="10"/>
    <n v="38.46"/>
    <n v="807.66"/>
    <n v="769.19999999999993"/>
    <x v="85"/>
    <x v="267"/>
    <x v="2"/>
    <x v="0"/>
    <n v="732.57142857069596"/>
    <n v="4.761904762E-2"/>
    <n v="36.628571429303975"/>
    <x v="32"/>
    <x v="3"/>
  </r>
  <r>
    <s v="389-70-2397"/>
    <s v="C"/>
    <x v="1"/>
    <x v="1"/>
    <x v="0"/>
    <x v="0"/>
    <n v="83.66"/>
    <n v="5"/>
    <n v="20.914999999999999"/>
    <n v="439.21499999999997"/>
    <n v="418.29999999999995"/>
    <x v="81"/>
    <x v="306"/>
    <x v="1"/>
    <x v="1"/>
    <n v="398.38095238055394"/>
    <n v="4.761904762E-2"/>
    <n v="19.919047619446019"/>
    <x v="8"/>
    <x v="1"/>
  </r>
  <r>
    <s v="114-35-5271"/>
    <s v="B"/>
    <x v="2"/>
    <x v="1"/>
    <x v="0"/>
    <x v="1"/>
    <n v="57.91"/>
    <n v="8"/>
    <n v="23.164000000000001"/>
    <n v="486.44400000000002"/>
    <n v="463.28000000000003"/>
    <x v="13"/>
    <x v="379"/>
    <x v="0"/>
    <x v="1"/>
    <n v="441.21904761860645"/>
    <n v="4.761904762E-2"/>
    <n v="22.060952381393577"/>
    <x v="34"/>
    <x v="2"/>
  </r>
  <r>
    <s v="607-76-6216"/>
    <s v="C"/>
    <x v="1"/>
    <x v="0"/>
    <x v="0"/>
    <x v="5"/>
    <n v="92.49"/>
    <n v="5"/>
    <n v="23.122499999999999"/>
    <n v="485.57249999999999"/>
    <n v="462.45"/>
    <x v="22"/>
    <x v="489"/>
    <x v="0"/>
    <x v="2"/>
    <n v="440.42857142813097"/>
    <n v="4.761904762E-2"/>
    <n v="22.021428571869023"/>
    <x v="17"/>
    <x v="2"/>
  </r>
  <r>
    <s v="715-20-1673"/>
    <s v="B"/>
    <x v="2"/>
    <x v="1"/>
    <x v="1"/>
    <x v="1"/>
    <n v="28.38"/>
    <n v="5"/>
    <n v="7.0949999999999998"/>
    <n v="148.995"/>
    <n v="141.9"/>
    <x v="43"/>
    <x v="490"/>
    <x v="2"/>
    <x v="1"/>
    <n v="135.14285714272199"/>
    <n v="4.761904762E-2"/>
    <n v="6.7571428572780121"/>
    <x v="45"/>
    <x v="0"/>
  </r>
  <r>
    <s v="811-35-1094"/>
    <s v="B"/>
    <x v="2"/>
    <x v="0"/>
    <x v="1"/>
    <x v="1"/>
    <n v="50.45"/>
    <n v="6"/>
    <n v="15.135"/>
    <n v="317.83499999999998"/>
    <n v="302.7"/>
    <x v="10"/>
    <x v="204"/>
    <x v="0"/>
    <x v="2"/>
    <n v="288.28571428542597"/>
    <n v="4.761904762E-2"/>
    <n v="14.414285714574021"/>
    <x v="60"/>
    <x v="2"/>
  </r>
  <r>
    <s v="699-88-1972"/>
    <s v="B"/>
    <x v="2"/>
    <x v="1"/>
    <x v="1"/>
    <x v="0"/>
    <n v="99.16"/>
    <n v="8"/>
    <n v="39.664000000000001"/>
    <n v="832.94399999999996"/>
    <n v="793.28"/>
    <x v="26"/>
    <x v="59"/>
    <x v="2"/>
    <x v="2"/>
    <n v="755.50476190400639"/>
    <n v="4.761904762E-2"/>
    <n v="37.775238095993586"/>
    <x v="50"/>
    <x v="4"/>
  </r>
  <r>
    <s v="781-84-8059"/>
    <s v="C"/>
    <x v="1"/>
    <x v="1"/>
    <x v="1"/>
    <x v="5"/>
    <n v="60.74"/>
    <n v="7"/>
    <n v="21.259"/>
    <n v="446.43900000000002"/>
    <n v="425.18"/>
    <x v="68"/>
    <x v="293"/>
    <x v="0"/>
    <x v="0"/>
    <n v="404.93333333292838"/>
    <n v="4.761904762E-2"/>
    <n v="20.246666667071622"/>
    <x v="59"/>
    <x v="3"/>
  </r>
  <r>
    <s v="409-49-6995"/>
    <s v="C"/>
    <x v="1"/>
    <x v="0"/>
    <x v="0"/>
    <x v="4"/>
    <n v="47.27"/>
    <n v="6"/>
    <n v="14.180999999999999"/>
    <n v="297.80099999999999"/>
    <n v="283.62"/>
    <x v="63"/>
    <x v="79"/>
    <x v="1"/>
    <x v="1"/>
    <n v="270.11428571401558"/>
    <n v="4.761904762E-2"/>
    <n v="13.505714285984425"/>
    <x v="55"/>
    <x v="2"/>
  </r>
  <r>
    <s v="725-54-0677"/>
    <s v="C"/>
    <x v="1"/>
    <x v="0"/>
    <x v="1"/>
    <x v="0"/>
    <n v="85.6"/>
    <n v="7"/>
    <n v="29.96"/>
    <n v="629.16"/>
    <n v="599.19999999999993"/>
    <x v="22"/>
    <x v="491"/>
    <x v="0"/>
    <x v="1"/>
    <n v="570.66666666609592"/>
    <n v="4.761904762E-2"/>
    <n v="28.533333333904011"/>
    <x v="4"/>
    <x v="3"/>
  </r>
  <r>
    <s v="146-09-5432"/>
    <s v="A"/>
    <x v="0"/>
    <x v="0"/>
    <x v="1"/>
    <x v="4"/>
    <n v="35.04"/>
    <n v="9"/>
    <n v="15.768000000000001"/>
    <n v="331.12799999999999"/>
    <n v="315.36"/>
    <x v="57"/>
    <x v="151"/>
    <x v="2"/>
    <x v="0"/>
    <n v="300.3428571425568"/>
    <n v="4.761904762E-2"/>
    <n v="15.017142857443218"/>
    <x v="15"/>
    <x v="4"/>
  </r>
  <r>
    <s v="377-79-7592"/>
    <s v="C"/>
    <x v="1"/>
    <x v="0"/>
    <x v="0"/>
    <x v="1"/>
    <n v="44.84"/>
    <n v="9"/>
    <n v="20.178000000000001"/>
    <n v="423.738"/>
    <n v="403.56"/>
    <x v="78"/>
    <x v="466"/>
    <x v="0"/>
    <x v="2"/>
    <n v="384.34285714247278"/>
    <n v="4.761904762E-2"/>
    <n v="19.217142857527222"/>
    <x v="26"/>
    <x v="1"/>
  </r>
  <r>
    <s v="509-10-0516"/>
    <s v="B"/>
    <x v="2"/>
    <x v="1"/>
    <x v="1"/>
    <x v="2"/>
    <n v="45.97"/>
    <n v="4"/>
    <n v="9.1940000000000008"/>
    <n v="193.07400000000001"/>
    <n v="183.88000000000002"/>
    <x v="57"/>
    <x v="110"/>
    <x v="0"/>
    <x v="0"/>
    <n v="175.12380952363443"/>
    <n v="4.761904762E-2"/>
    <n v="8.7561904763655889"/>
    <x v="20"/>
    <x v="3"/>
  </r>
  <r>
    <s v="595-94-9924"/>
    <s v="A"/>
    <x v="0"/>
    <x v="0"/>
    <x v="0"/>
    <x v="0"/>
    <n v="27.73"/>
    <n v="5"/>
    <n v="6.9325000000000001"/>
    <n v="145.58250000000001"/>
    <n v="138.65"/>
    <x v="58"/>
    <x v="277"/>
    <x v="2"/>
    <x v="2"/>
    <n v="132.04761904748702"/>
    <n v="4.761904762E-2"/>
    <n v="6.6023809525129877"/>
    <x v="50"/>
    <x v="4"/>
  </r>
  <r>
    <s v="865-41-9075"/>
    <s v="A"/>
    <x v="0"/>
    <x v="1"/>
    <x v="1"/>
    <x v="4"/>
    <n v="11.53"/>
    <n v="7"/>
    <n v="4.0354999999999999"/>
    <n v="84.745500000000007"/>
    <n v="80.710000000000008"/>
    <x v="26"/>
    <x v="492"/>
    <x v="2"/>
    <x v="1"/>
    <n v="76.866666666589808"/>
    <n v="4.761904762E-2"/>
    <n v="3.8433333334102002"/>
    <x v="34"/>
    <x v="2"/>
  </r>
  <r>
    <s v="545-07-8534"/>
    <s v="C"/>
    <x v="1"/>
    <x v="1"/>
    <x v="0"/>
    <x v="0"/>
    <n v="58.32"/>
    <n v="2"/>
    <n v="5.8319999999999999"/>
    <n v="122.47199999999999"/>
    <n v="116.64"/>
    <x v="44"/>
    <x v="179"/>
    <x v="0"/>
    <x v="0"/>
    <n v="111.0857142856032"/>
    <n v="4.761904762E-2"/>
    <n v="5.5542857143967979"/>
    <x v="22"/>
    <x v="3"/>
  </r>
  <r>
    <s v="118-62-1812"/>
    <s v="C"/>
    <x v="1"/>
    <x v="0"/>
    <x v="0"/>
    <x v="2"/>
    <n v="78.38"/>
    <n v="4"/>
    <n v="15.676"/>
    <n v="329.19600000000003"/>
    <n v="313.52000000000004"/>
    <x v="62"/>
    <x v="493"/>
    <x v="2"/>
    <x v="1"/>
    <n v="298.59047619017764"/>
    <n v="4.761904762E-2"/>
    <n v="14.929523809822399"/>
    <x v="30"/>
    <x v="1"/>
  </r>
  <r>
    <s v="450-42-3339"/>
    <s v="C"/>
    <x v="1"/>
    <x v="1"/>
    <x v="1"/>
    <x v="0"/>
    <n v="84.61"/>
    <n v="10"/>
    <n v="42.305"/>
    <n v="888.40499999999997"/>
    <n v="846.1"/>
    <x v="57"/>
    <x v="262"/>
    <x v="2"/>
    <x v="2"/>
    <n v="805.80952380871804"/>
    <n v="4.761904762E-2"/>
    <n v="40.290476191281982"/>
    <x v="55"/>
    <x v="2"/>
  </r>
  <r>
    <s v="851-98-3555"/>
    <s v="B"/>
    <x v="2"/>
    <x v="1"/>
    <x v="0"/>
    <x v="0"/>
    <n v="82.88"/>
    <n v="5"/>
    <n v="20.72"/>
    <n v="435.12"/>
    <n v="414.4"/>
    <x v="62"/>
    <x v="402"/>
    <x v="0"/>
    <x v="2"/>
    <n v="394.66666666627196"/>
    <n v="4.761904762E-2"/>
    <n v="19.733333333728012"/>
    <x v="37"/>
    <x v="3"/>
  </r>
  <r>
    <s v="186-71-5196"/>
    <s v="A"/>
    <x v="0"/>
    <x v="0"/>
    <x v="0"/>
    <x v="4"/>
    <n v="79.540000000000006"/>
    <n v="2"/>
    <n v="7.9539999999999997"/>
    <n v="167.03399999999999"/>
    <n v="159.07999999999998"/>
    <x v="39"/>
    <x v="269"/>
    <x v="0"/>
    <x v="0"/>
    <n v="151.50476190461038"/>
    <n v="4.761904762E-2"/>
    <n v="7.5752380953896079"/>
    <x v="56"/>
    <x v="3"/>
  </r>
  <r>
    <s v="624-01-8356"/>
    <s v="B"/>
    <x v="2"/>
    <x v="1"/>
    <x v="0"/>
    <x v="2"/>
    <n v="49.01"/>
    <n v="10"/>
    <n v="24.504999999999999"/>
    <n v="514.60500000000002"/>
    <n v="490.1"/>
    <x v="3"/>
    <x v="494"/>
    <x v="1"/>
    <x v="2"/>
    <n v="466.76190476143802"/>
    <n v="4.761904762E-2"/>
    <n v="23.338095238562005"/>
    <x v="50"/>
    <x v="4"/>
  </r>
  <r>
    <s v="313-66-9943"/>
    <s v="B"/>
    <x v="2"/>
    <x v="0"/>
    <x v="0"/>
    <x v="4"/>
    <n v="29.15"/>
    <n v="3"/>
    <n v="4.3724999999999996"/>
    <n v="91.822500000000005"/>
    <n v="87.45"/>
    <x v="39"/>
    <x v="245"/>
    <x v="2"/>
    <x v="2"/>
    <n v="83.285714285631002"/>
    <n v="4.761904762E-2"/>
    <n v="4.1642857143690009"/>
    <x v="48"/>
    <x v="1"/>
  </r>
  <r>
    <s v="151-27-8496"/>
    <s v="C"/>
    <x v="1"/>
    <x v="1"/>
    <x v="0"/>
    <x v="1"/>
    <n v="56.13"/>
    <n v="4"/>
    <n v="11.226000000000001"/>
    <n v="235.74600000000001"/>
    <n v="224.52"/>
    <x v="64"/>
    <x v="354"/>
    <x v="1"/>
    <x v="0"/>
    <n v="213.82857142835761"/>
    <n v="4.761904762E-2"/>
    <n v="10.691428571642405"/>
    <x v="17"/>
    <x v="2"/>
  </r>
  <r>
    <s v="453-33-6436"/>
    <s v="A"/>
    <x v="0"/>
    <x v="1"/>
    <x v="0"/>
    <x v="2"/>
    <n v="93.12"/>
    <n v="8"/>
    <n v="37.247999999999998"/>
    <n v="782.20799999999997"/>
    <n v="744.95999999999992"/>
    <x v="13"/>
    <x v="495"/>
    <x v="1"/>
    <x v="1"/>
    <n v="709.48571428500475"/>
    <n v="4.761904762E-2"/>
    <n v="35.474285714995176"/>
    <x v="11"/>
    <x v="3"/>
  </r>
  <r>
    <s v="522-57-8364"/>
    <s v="A"/>
    <x v="0"/>
    <x v="0"/>
    <x v="1"/>
    <x v="5"/>
    <n v="51.34"/>
    <n v="8"/>
    <n v="20.536000000000001"/>
    <n v="431.25599999999997"/>
    <n v="410.71999999999997"/>
    <x v="82"/>
    <x v="158"/>
    <x v="1"/>
    <x v="0"/>
    <n v="391.1619047615136"/>
    <n v="4.761904762E-2"/>
    <n v="19.558095238486374"/>
    <x v="29"/>
    <x v="1"/>
  </r>
  <r>
    <s v="459-45-2396"/>
    <s v="A"/>
    <x v="0"/>
    <x v="0"/>
    <x v="0"/>
    <x v="4"/>
    <n v="99.6"/>
    <n v="3"/>
    <n v="14.94"/>
    <n v="313.74"/>
    <n v="298.8"/>
    <x v="6"/>
    <x v="40"/>
    <x v="2"/>
    <x v="1"/>
    <n v="284.571428571144"/>
    <n v="4.761904762E-2"/>
    <n v="14.228571428856014"/>
    <x v="6"/>
    <x v="3"/>
  </r>
  <r>
    <s v="717-96-4189"/>
    <s v="C"/>
    <x v="1"/>
    <x v="1"/>
    <x v="0"/>
    <x v="1"/>
    <n v="35.49"/>
    <n v="6"/>
    <n v="10.647"/>
    <n v="223.58699999999999"/>
    <n v="212.94"/>
    <x v="30"/>
    <x v="343"/>
    <x v="0"/>
    <x v="1"/>
    <n v="202.79999999979719"/>
    <n v="4.761904762E-2"/>
    <n v="10.140000000202804"/>
    <x v="5"/>
    <x v="4"/>
  </r>
  <r>
    <s v="722-13-2115"/>
    <s v="C"/>
    <x v="1"/>
    <x v="0"/>
    <x v="1"/>
    <x v="3"/>
    <n v="42.85"/>
    <n v="1"/>
    <n v="2.1425000000000001"/>
    <n v="44.9925"/>
    <n v="42.85"/>
    <x v="86"/>
    <x v="29"/>
    <x v="0"/>
    <x v="2"/>
    <n v="40.809523809483004"/>
    <n v="4.761904762E-2"/>
    <n v="2.0404761905169977"/>
    <x v="39"/>
    <x v="0"/>
  </r>
  <r>
    <s v="749-81-8133"/>
    <s v="A"/>
    <x v="0"/>
    <x v="1"/>
    <x v="0"/>
    <x v="5"/>
    <n v="94.67"/>
    <n v="4"/>
    <n v="18.934000000000001"/>
    <n v="397.61399999999998"/>
    <n v="378.67999999999995"/>
    <x v="16"/>
    <x v="153"/>
    <x v="0"/>
    <x v="1"/>
    <n v="360.64761904725833"/>
    <n v="4.761904762E-2"/>
    <n v="18.032380952741619"/>
    <x v="11"/>
    <x v="3"/>
  </r>
  <r>
    <s v="777-67-2495"/>
    <s v="B"/>
    <x v="2"/>
    <x v="1"/>
    <x v="1"/>
    <x v="2"/>
    <n v="68.97"/>
    <n v="3"/>
    <n v="10.345499999999999"/>
    <n v="217.25550000000001"/>
    <n v="206.91000000000003"/>
    <x v="70"/>
    <x v="55"/>
    <x v="1"/>
    <x v="0"/>
    <n v="197.05714285694583"/>
    <n v="4.761904762E-2"/>
    <n v="9.8528571430541945"/>
    <x v="44"/>
    <x v="2"/>
  </r>
  <r>
    <s v="636-98-3364"/>
    <s v="B"/>
    <x v="2"/>
    <x v="0"/>
    <x v="0"/>
    <x v="1"/>
    <n v="26.26"/>
    <n v="3"/>
    <n v="3.9390000000000001"/>
    <n v="82.718999999999994"/>
    <n v="78.78"/>
    <x v="22"/>
    <x v="482"/>
    <x v="0"/>
    <x v="0"/>
    <n v="75.028571428496406"/>
    <n v="4.761904762E-2"/>
    <n v="3.7514285715035953"/>
    <x v="31"/>
    <x v="3"/>
  </r>
  <r>
    <s v="246-55-6923"/>
    <s v="C"/>
    <x v="1"/>
    <x v="0"/>
    <x v="0"/>
    <x v="2"/>
    <n v="35.79"/>
    <n v="9"/>
    <n v="16.105499999999999"/>
    <n v="338.21550000000002"/>
    <n v="322.11"/>
    <x v="24"/>
    <x v="379"/>
    <x v="0"/>
    <x v="2"/>
    <n v="306.77142857112182"/>
    <n v="4.761904762E-2"/>
    <n v="15.338571428878197"/>
    <x v="20"/>
    <x v="3"/>
  </r>
  <r>
    <s v="181-82-6255"/>
    <s v="B"/>
    <x v="2"/>
    <x v="1"/>
    <x v="0"/>
    <x v="2"/>
    <n v="16.37"/>
    <n v="6"/>
    <n v="4.9109999999999996"/>
    <n v="103.131"/>
    <n v="98.22"/>
    <x v="4"/>
    <x v="496"/>
    <x v="1"/>
    <x v="1"/>
    <n v="93.542857142763594"/>
    <n v="4.761904762E-2"/>
    <n v="4.6771428572364044"/>
    <x v="27"/>
    <x v="1"/>
  </r>
  <r>
    <s v="838-02-1821"/>
    <s v="C"/>
    <x v="1"/>
    <x v="0"/>
    <x v="0"/>
    <x v="2"/>
    <n v="12.73"/>
    <n v="2"/>
    <n v="1.2729999999999999"/>
    <n v="26.733000000000001"/>
    <n v="25.46"/>
    <x v="70"/>
    <x v="334"/>
    <x v="0"/>
    <x v="2"/>
    <n v="24.247619047594799"/>
    <n v="4.761904762E-2"/>
    <n v="1.2123809524052014"/>
    <x v="53"/>
    <x v="3"/>
  </r>
  <r>
    <s v="887-42-0517"/>
    <s v="C"/>
    <x v="1"/>
    <x v="1"/>
    <x v="0"/>
    <x v="3"/>
    <n v="83.14"/>
    <n v="7"/>
    <n v="29.099"/>
    <n v="611.07899999999995"/>
    <n v="581.9799999999999"/>
    <x v="8"/>
    <x v="359"/>
    <x v="1"/>
    <x v="2"/>
    <n v="554.26666666611231"/>
    <n v="4.761904762E-2"/>
    <n v="27.71333333388759"/>
    <x v="37"/>
    <x v="3"/>
  </r>
  <r>
    <s v="457-12-0244"/>
    <s v="C"/>
    <x v="1"/>
    <x v="0"/>
    <x v="0"/>
    <x v="3"/>
    <n v="35.22"/>
    <n v="6"/>
    <n v="10.566000000000001"/>
    <n v="221.886"/>
    <n v="211.32"/>
    <x v="86"/>
    <x v="497"/>
    <x v="0"/>
    <x v="0"/>
    <n v="201.25714285694158"/>
    <n v="4.761904762E-2"/>
    <n v="10.062857143058409"/>
    <x v="35"/>
    <x v="3"/>
  </r>
  <r>
    <s v="226-34-0034"/>
    <s v="B"/>
    <x v="2"/>
    <x v="1"/>
    <x v="0"/>
    <x v="1"/>
    <n v="13.78"/>
    <n v="4"/>
    <n v="2.7559999999999998"/>
    <n v="57.875999999999998"/>
    <n v="55.12"/>
    <x v="8"/>
    <x v="498"/>
    <x v="1"/>
    <x v="0"/>
    <n v="52.495238095185599"/>
    <n v="4.761904762E-2"/>
    <n v="2.6247619048143989"/>
    <x v="54"/>
    <x v="0"/>
  </r>
  <r>
    <s v="321-49-7382"/>
    <s v="B"/>
    <x v="2"/>
    <x v="0"/>
    <x v="1"/>
    <x v="3"/>
    <n v="88.31"/>
    <n v="1"/>
    <n v="4.4154999999999998"/>
    <n v="92.725499999999997"/>
    <n v="88.31"/>
    <x v="42"/>
    <x v="180"/>
    <x v="2"/>
    <x v="2"/>
    <n v="84.104761904677801"/>
    <n v="4.761904762E-2"/>
    <n v="4.2052380953222013"/>
    <x v="53"/>
    <x v="3"/>
  </r>
  <r>
    <s v="397-25-8725"/>
    <s v="A"/>
    <x v="0"/>
    <x v="0"/>
    <x v="0"/>
    <x v="0"/>
    <n v="39.619999999999997"/>
    <n v="9"/>
    <n v="17.829000000000001"/>
    <n v="374.40899999999999"/>
    <n v="356.58"/>
    <x v="50"/>
    <x v="297"/>
    <x v="2"/>
    <x v="2"/>
    <n v="339.59999999966038"/>
    <n v="4.761904762E-2"/>
    <n v="16.980000000339601"/>
    <x v="11"/>
    <x v="3"/>
  </r>
  <r>
    <s v="431-66-2305"/>
    <s v="B"/>
    <x v="2"/>
    <x v="1"/>
    <x v="0"/>
    <x v="1"/>
    <n v="88.25"/>
    <n v="9"/>
    <n v="39.712499999999999"/>
    <n v="833.96249999999998"/>
    <n v="794.25"/>
    <x v="42"/>
    <x v="259"/>
    <x v="2"/>
    <x v="2"/>
    <n v="756.42857142781497"/>
    <n v="4.761904762E-2"/>
    <n v="37.821428572185027"/>
    <x v="29"/>
    <x v="1"/>
  </r>
  <r>
    <s v="825-94-5922"/>
    <s v="B"/>
    <x v="2"/>
    <x v="1"/>
    <x v="1"/>
    <x v="3"/>
    <n v="25.31"/>
    <n v="2"/>
    <n v="2.5310000000000001"/>
    <n v="53.151000000000003"/>
    <n v="50.620000000000005"/>
    <x v="22"/>
    <x v="206"/>
    <x v="2"/>
    <x v="0"/>
    <n v="48.209523809475606"/>
    <n v="4.761904762E-2"/>
    <n v="2.410476190524399"/>
    <x v="8"/>
    <x v="1"/>
  </r>
  <r>
    <s v="641-62-7288"/>
    <s v="B"/>
    <x v="2"/>
    <x v="1"/>
    <x v="1"/>
    <x v="2"/>
    <n v="99.92"/>
    <n v="6"/>
    <n v="29.975999999999999"/>
    <n v="629.49599999999998"/>
    <n v="599.52"/>
    <x v="62"/>
    <x v="499"/>
    <x v="0"/>
    <x v="0"/>
    <n v="570.9714285708576"/>
    <n v="4.761904762E-2"/>
    <n v="28.548571429142385"/>
    <x v="12"/>
    <x v="1"/>
  </r>
  <r>
    <s v="756-93-1854"/>
    <s v="C"/>
    <x v="1"/>
    <x v="0"/>
    <x v="0"/>
    <x v="5"/>
    <n v="83.35"/>
    <n v="2"/>
    <n v="8.3350000000000009"/>
    <n v="175.035"/>
    <n v="166.7"/>
    <x v="30"/>
    <x v="500"/>
    <x v="0"/>
    <x v="2"/>
    <n v="158.761904761746"/>
    <n v="4.761904762E-2"/>
    <n v="7.9380952382539931"/>
    <x v="33"/>
    <x v="0"/>
  </r>
  <r>
    <s v="243-55-8457"/>
    <s v="A"/>
    <x v="0"/>
    <x v="1"/>
    <x v="0"/>
    <x v="4"/>
    <n v="74.44"/>
    <n v="10"/>
    <n v="37.22"/>
    <n v="781.62"/>
    <n v="744.4"/>
    <x v="33"/>
    <x v="335"/>
    <x v="1"/>
    <x v="0"/>
    <n v="708.95238095167201"/>
    <n v="4.761904762E-2"/>
    <n v="35.447619048327965"/>
    <x v="20"/>
    <x v="3"/>
  </r>
  <r>
    <s v="458-10-8612"/>
    <s v="C"/>
    <x v="1"/>
    <x v="1"/>
    <x v="1"/>
    <x v="0"/>
    <n v="64.08"/>
    <n v="7"/>
    <n v="22.428000000000001"/>
    <n v="470.988"/>
    <n v="448.56"/>
    <x v="40"/>
    <x v="62"/>
    <x v="0"/>
    <x v="0"/>
    <n v="427.19999999957281"/>
    <n v="4.761904762E-2"/>
    <n v="21.360000000427192"/>
    <x v="29"/>
    <x v="1"/>
  </r>
  <r>
    <s v="501-61-1753"/>
    <s v="B"/>
    <x v="2"/>
    <x v="1"/>
    <x v="0"/>
    <x v="2"/>
    <n v="63.15"/>
    <n v="6"/>
    <n v="18.945"/>
    <n v="397.84500000000003"/>
    <n v="378.90000000000003"/>
    <x v="75"/>
    <x v="181"/>
    <x v="2"/>
    <x v="0"/>
    <n v="360.85714285678205"/>
    <n v="4.761904762E-2"/>
    <n v="18.042857143217987"/>
    <x v="57"/>
    <x v="0"/>
  </r>
  <r>
    <s v="235-06-8510"/>
    <s v="C"/>
    <x v="1"/>
    <x v="0"/>
    <x v="1"/>
    <x v="2"/>
    <n v="85.72"/>
    <n v="3"/>
    <n v="12.858000000000001"/>
    <n v="270.01799999999997"/>
    <n v="257.15999999999997"/>
    <x v="46"/>
    <x v="123"/>
    <x v="2"/>
    <x v="0"/>
    <n v="244.91428571404077"/>
    <n v="4.761904762E-2"/>
    <n v="12.245714285959195"/>
    <x v="20"/>
    <x v="3"/>
  </r>
  <r>
    <s v="433-08-7822"/>
    <s v="C"/>
    <x v="1"/>
    <x v="1"/>
    <x v="0"/>
    <x v="0"/>
    <n v="78.89"/>
    <n v="7"/>
    <n v="27.611499999999999"/>
    <n v="579.8415"/>
    <n v="552.23"/>
    <x v="0"/>
    <x v="28"/>
    <x v="2"/>
    <x v="0"/>
    <n v="525.93333333280736"/>
    <n v="4.761904762E-2"/>
    <n v="26.296666667192653"/>
    <x v="26"/>
    <x v="1"/>
  </r>
  <r>
    <s v="361-85-2571"/>
    <s v="A"/>
    <x v="0"/>
    <x v="1"/>
    <x v="0"/>
    <x v="3"/>
    <n v="89.48"/>
    <n v="5"/>
    <n v="22.37"/>
    <n v="469.77"/>
    <n v="447.4"/>
    <x v="73"/>
    <x v="392"/>
    <x v="1"/>
    <x v="1"/>
    <n v="426.09523809481198"/>
    <n v="4.761904762E-2"/>
    <n v="21.304761905188002"/>
    <x v="2"/>
    <x v="1"/>
  </r>
  <r>
    <s v="131-70-8179"/>
    <s v="A"/>
    <x v="0"/>
    <x v="0"/>
    <x v="0"/>
    <x v="0"/>
    <n v="92.09"/>
    <n v="3"/>
    <n v="13.813499999999999"/>
    <n v="290.08350000000002"/>
    <n v="276.27000000000004"/>
    <x v="21"/>
    <x v="501"/>
    <x v="0"/>
    <x v="1"/>
    <n v="263.11428571402263"/>
    <n v="4.761904762E-2"/>
    <n v="13.15571428597741"/>
    <x v="50"/>
    <x v="4"/>
  </r>
  <r>
    <s v="500-02-2261"/>
    <s v="C"/>
    <x v="1"/>
    <x v="1"/>
    <x v="0"/>
    <x v="4"/>
    <n v="57.29"/>
    <n v="6"/>
    <n v="17.187000000000001"/>
    <n v="360.92700000000002"/>
    <n v="343.74"/>
    <x v="76"/>
    <x v="72"/>
    <x v="2"/>
    <x v="0"/>
    <n v="327.37142857110121"/>
    <n v="4.761904762E-2"/>
    <n v="16.368571428898804"/>
    <x v="9"/>
    <x v="3"/>
  </r>
  <r>
    <s v="720-72-2436"/>
    <s v="A"/>
    <x v="0"/>
    <x v="1"/>
    <x v="1"/>
    <x v="4"/>
    <n v="66.52"/>
    <n v="4"/>
    <n v="13.304"/>
    <n v="279.38400000000001"/>
    <n v="266.08000000000004"/>
    <x v="22"/>
    <x v="92"/>
    <x v="2"/>
    <x v="0"/>
    <n v="253.40952380927044"/>
    <n v="4.761904762E-2"/>
    <n v="12.670476190729602"/>
    <x v="16"/>
    <x v="3"/>
  </r>
  <r>
    <s v="702-83-5291"/>
    <s v="C"/>
    <x v="1"/>
    <x v="0"/>
    <x v="1"/>
    <x v="5"/>
    <n v="99.82"/>
    <n v="9"/>
    <n v="44.918999999999997"/>
    <n v="943.29899999999998"/>
    <n v="898.38"/>
    <x v="39"/>
    <x v="100"/>
    <x v="1"/>
    <x v="1"/>
    <n v="855.59999999914442"/>
    <n v="4.761904762E-2"/>
    <n v="42.78000000085558"/>
    <x v="37"/>
    <x v="3"/>
  </r>
  <r>
    <s v="809-69-9497"/>
    <s v="A"/>
    <x v="0"/>
    <x v="1"/>
    <x v="0"/>
    <x v="2"/>
    <n v="45.68"/>
    <n v="10"/>
    <n v="22.84"/>
    <n v="479.64"/>
    <n v="456.8"/>
    <x v="64"/>
    <x v="171"/>
    <x v="2"/>
    <x v="0"/>
    <n v="435.04761904718401"/>
    <n v="4.761904762E-2"/>
    <n v="21.752380952815997"/>
    <x v="14"/>
    <x v="3"/>
  </r>
  <r>
    <s v="449-16-6770"/>
    <s v="A"/>
    <x v="0"/>
    <x v="1"/>
    <x v="1"/>
    <x v="0"/>
    <n v="50.79"/>
    <n v="5"/>
    <n v="12.6975"/>
    <n v="266.64749999999998"/>
    <n v="253.95"/>
    <x v="88"/>
    <x v="222"/>
    <x v="0"/>
    <x v="2"/>
    <n v="241.85714285690099"/>
    <n v="4.761904762E-2"/>
    <n v="12.092857143098996"/>
    <x v="4"/>
    <x v="3"/>
  </r>
  <r>
    <s v="333-23-2632"/>
    <s v="A"/>
    <x v="0"/>
    <x v="0"/>
    <x v="1"/>
    <x v="0"/>
    <n v="10.08"/>
    <n v="7"/>
    <n v="3.528"/>
    <n v="74.087999999999994"/>
    <n v="70.559999999999988"/>
    <x v="61"/>
    <x v="253"/>
    <x v="2"/>
    <x v="1"/>
    <n v="67.199999999932785"/>
    <n v="4.761904762E-2"/>
    <n v="3.3600000000672026"/>
    <x v="50"/>
    <x v="4"/>
  </r>
  <r>
    <s v="489-82-1237"/>
    <s v="A"/>
    <x v="0"/>
    <x v="1"/>
    <x v="0"/>
    <x v="1"/>
    <n v="93.88"/>
    <n v="7"/>
    <n v="32.857999999999997"/>
    <n v="690.01800000000003"/>
    <n v="657.16000000000008"/>
    <x v="0"/>
    <x v="159"/>
    <x v="1"/>
    <x v="2"/>
    <n v="625.86666666604083"/>
    <n v="4.761904762E-2"/>
    <n v="31.293333333959254"/>
    <x v="48"/>
    <x v="1"/>
  </r>
  <r>
    <s v="859-97-6048"/>
    <s v="C"/>
    <x v="1"/>
    <x v="0"/>
    <x v="1"/>
    <x v="1"/>
    <n v="84.25"/>
    <n v="2"/>
    <n v="8.4250000000000007"/>
    <n v="176.92500000000001"/>
    <n v="168.5"/>
    <x v="58"/>
    <x v="385"/>
    <x v="0"/>
    <x v="2"/>
    <n v="160.47619047603001"/>
    <n v="4.761904762E-2"/>
    <n v="8.0238095239699874"/>
    <x v="4"/>
    <x v="3"/>
  </r>
  <r>
    <s v="676-10-2200"/>
    <s v="B"/>
    <x v="2"/>
    <x v="0"/>
    <x v="1"/>
    <x v="5"/>
    <n v="53.78"/>
    <n v="1"/>
    <n v="2.6890000000000001"/>
    <n v="56.469000000000001"/>
    <n v="53.78"/>
    <x v="36"/>
    <x v="430"/>
    <x v="2"/>
    <x v="0"/>
    <n v="51.219047618996399"/>
    <n v="4.761904762E-2"/>
    <n v="2.5609523810036023"/>
    <x v="28"/>
    <x v="4"/>
  </r>
  <r>
    <s v="373-88-1424"/>
    <s v="C"/>
    <x v="1"/>
    <x v="0"/>
    <x v="1"/>
    <x v="2"/>
    <n v="35.81"/>
    <n v="5"/>
    <n v="8.9525000000000006"/>
    <n v="188.0025"/>
    <n v="179.05"/>
    <x v="10"/>
    <x v="114"/>
    <x v="2"/>
    <x v="0"/>
    <n v="170.52380952363902"/>
    <n v="4.761904762E-2"/>
    <n v="8.5261904763609948"/>
    <x v="30"/>
    <x v="1"/>
  </r>
  <r>
    <s v="365-16-4334"/>
    <s v="B"/>
    <x v="2"/>
    <x v="1"/>
    <x v="0"/>
    <x v="4"/>
    <n v="26.43"/>
    <n v="8"/>
    <n v="10.571999999999999"/>
    <n v="222.012"/>
    <n v="211.44"/>
    <x v="7"/>
    <x v="442"/>
    <x v="0"/>
    <x v="0"/>
    <n v="201.3714285712272"/>
    <n v="4.761904762E-2"/>
    <n v="10.068571428772799"/>
    <x v="60"/>
    <x v="2"/>
  </r>
  <r>
    <s v="503-21-4385"/>
    <s v="B"/>
    <x v="2"/>
    <x v="0"/>
    <x v="1"/>
    <x v="0"/>
    <n v="39.909999999999997"/>
    <n v="3"/>
    <n v="5.9865000000000004"/>
    <n v="125.7165"/>
    <n v="119.72999999999999"/>
    <x v="81"/>
    <x v="343"/>
    <x v="0"/>
    <x v="0"/>
    <n v="114.02857142845738"/>
    <n v="4.761904762E-2"/>
    <n v="5.701428571542607"/>
    <x v="39"/>
    <x v="0"/>
  </r>
  <r>
    <s v="305-89-2768"/>
    <s v="B"/>
    <x v="2"/>
    <x v="0"/>
    <x v="0"/>
    <x v="2"/>
    <n v="21.9"/>
    <n v="3"/>
    <n v="3.2850000000000001"/>
    <n v="68.984999999999999"/>
    <n v="65.7"/>
    <x v="51"/>
    <x v="362"/>
    <x v="2"/>
    <x v="0"/>
    <n v="62.571428571365999"/>
    <n v="4.761904762E-2"/>
    <n v="3.1285714286340038"/>
    <x v="28"/>
    <x v="4"/>
  </r>
  <r>
    <s v="574-80-1489"/>
    <s v="B"/>
    <x v="2"/>
    <x v="0"/>
    <x v="0"/>
    <x v="4"/>
    <n v="62.85"/>
    <n v="4"/>
    <n v="12.57"/>
    <n v="263.97000000000003"/>
    <n v="251.40000000000003"/>
    <x v="6"/>
    <x v="93"/>
    <x v="0"/>
    <x v="0"/>
    <n v="239.42857142833202"/>
    <n v="4.761904762E-2"/>
    <n v="11.971428571668014"/>
    <x v="44"/>
    <x v="2"/>
  </r>
  <r>
    <s v="784-08-0310"/>
    <s v="C"/>
    <x v="1"/>
    <x v="0"/>
    <x v="0"/>
    <x v="4"/>
    <n v="21.04"/>
    <n v="4"/>
    <n v="4.2080000000000002"/>
    <n v="88.367999999999995"/>
    <n v="84.16"/>
    <x v="50"/>
    <x v="139"/>
    <x v="0"/>
    <x v="1"/>
    <n v="80.152380952300803"/>
    <n v="4.761904762E-2"/>
    <n v="4.007619047699194"/>
    <x v="29"/>
    <x v="1"/>
  </r>
  <r>
    <s v="200-40-6154"/>
    <s v="B"/>
    <x v="2"/>
    <x v="0"/>
    <x v="1"/>
    <x v="2"/>
    <n v="65.91"/>
    <n v="6"/>
    <n v="19.773"/>
    <n v="415.233"/>
    <n v="395.46"/>
    <x v="57"/>
    <x v="393"/>
    <x v="1"/>
    <x v="1"/>
    <n v="376.62857142819479"/>
    <n v="4.761904762E-2"/>
    <n v="18.831428571805191"/>
    <x v="14"/>
    <x v="3"/>
  </r>
  <r>
    <s v="846-10-0341"/>
    <s v="A"/>
    <x v="0"/>
    <x v="1"/>
    <x v="0"/>
    <x v="5"/>
    <n v="42.57"/>
    <n v="7"/>
    <n v="14.8995"/>
    <n v="312.8895"/>
    <n v="297.99"/>
    <x v="47"/>
    <x v="159"/>
    <x v="1"/>
    <x v="1"/>
    <n v="283.79999999971619"/>
    <n v="4.761904762E-2"/>
    <n v="14.190000000283817"/>
    <x v="11"/>
    <x v="3"/>
  </r>
  <r>
    <s v="577-34-7579"/>
    <s v="C"/>
    <x v="1"/>
    <x v="0"/>
    <x v="1"/>
    <x v="4"/>
    <n v="50.49"/>
    <n v="9"/>
    <n v="22.720500000000001"/>
    <n v="477.13049999999998"/>
    <n v="454.40999999999997"/>
    <x v="8"/>
    <x v="361"/>
    <x v="2"/>
    <x v="1"/>
    <n v="432.77142857099579"/>
    <n v="4.761904762E-2"/>
    <n v="21.638571429004173"/>
    <x v="38"/>
    <x v="3"/>
  </r>
  <r>
    <s v="430-02-3888"/>
    <s v="B"/>
    <x v="2"/>
    <x v="1"/>
    <x v="1"/>
    <x v="1"/>
    <n v="46.02"/>
    <n v="6"/>
    <n v="13.805999999999999"/>
    <n v="289.92599999999999"/>
    <n v="276.12"/>
    <x v="13"/>
    <x v="57"/>
    <x v="0"/>
    <x v="1"/>
    <n v="262.97142857116563"/>
    <n v="4.761904762E-2"/>
    <n v="13.148571428834373"/>
    <x v="12"/>
    <x v="1"/>
  </r>
  <r>
    <s v="867-47-1948"/>
    <s v="C"/>
    <x v="1"/>
    <x v="1"/>
    <x v="0"/>
    <x v="2"/>
    <n v="15.8"/>
    <n v="10"/>
    <n v="7.9"/>
    <n v="165.9"/>
    <n v="158"/>
    <x v="51"/>
    <x v="348"/>
    <x v="0"/>
    <x v="1"/>
    <n v="150.47619047603999"/>
    <n v="4.761904762E-2"/>
    <n v="7.5238095239600113"/>
    <x v="52"/>
    <x v="1"/>
  </r>
  <r>
    <s v="384-59-6655"/>
    <s v="A"/>
    <x v="0"/>
    <x v="0"/>
    <x v="0"/>
    <x v="4"/>
    <n v="98.66"/>
    <n v="9"/>
    <n v="44.396999999999998"/>
    <n v="932.33699999999999"/>
    <n v="887.93999999999994"/>
    <x v="88"/>
    <x v="133"/>
    <x v="0"/>
    <x v="1"/>
    <n v="845.65714285629713"/>
    <n v="4.761904762E-2"/>
    <n v="42.282857143702813"/>
    <x v="3"/>
    <x v="2"/>
  </r>
  <r>
    <s v="256-58-3609"/>
    <s v="C"/>
    <x v="1"/>
    <x v="0"/>
    <x v="1"/>
    <x v="5"/>
    <n v="91.98"/>
    <n v="1"/>
    <n v="4.5990000000000002"/>
    <n v="96.578999999999994"/>
    <n v="91.97999999999999"/>
    <x v="79"/>
    <x v="406"/>
    <x v="0"/>
    <x v="1"/>
    <n v="87.599999999912384"/>
    <n v="4.761904762E-2"/>
    <n v="4.3800000000876054"/>
    <x v="57"/>
    <x v="0"/>
  </r>
  <r>
    <s v="324-92-3863"/>
    <s v="A"/>
    <x v="0"/>
    <x v="0"/>
    <x v="1"/>
    <x v="1"/>
    <n v="20.89"/>
    <n v="2"/>
    <n v="2.089"/>
    <n v="43.869"/>
    <n v="41.78"/>
    <x v="63"/>
    <x v="40"/>
    <x v="2"/>
    <x v="1"/>
    <n v="39.790476190436401"/>
    <n v="4.761904762E-2"/>
    <n v="1.9895238095636003"/>
    <x v="57"/>
    <x v="0"/>
  </r>
  <r>
    <s v="593-08-5916"/>
    <s v="A"/>
    <x v="0"/>
    <x v="1"/>
    <x v="0"/>
    <x v="5"/>
    <n v="15.5"/>
    <n v="1"/>
    <n v="0.77500000000000002"/>
    <n v="16.274999999999999"/>
    <n v="15.499999999999998"/>
    <x v="35"/>
    <x v="502"/>
    <x v="0"/>
    <x v="2"/>
    <n v="14.761904761889998"/>
    <n v="4.761904762E-2"/>
    <n v="0.73809523811000055"/>
    <x v="2"/>
    <x v="1"/>
  </r>
  <r>
    <s v="364-34-2972"/>
    <s v="C"/>
    <x v="1"/>
    <x v="0"/>
    <x v="1"/>
    <x v="1"/>
    <n v="96.82"/>
    <n v="3"/>
    <n v="14.523"/>
    <n v="304.983"/>
    <n v="290.45999999999998"/>
    <x v="73"/>
    <x v="291"/>
    <x v="2"/>
    <x v="1"/>
    <n v="276.62857142829478"/>
    <n v="4.761904762E-2"/>
    <n v="13.831428571705203"/>
    <x v="24"/>
    <x v="3"/>
  </r>
  <r>
    <s v="794-42-3736"/>
    <s v="B"/>
    <x v="2"/>
    <x v="1"/>
    <x v="1"/>
    <x v="4"/>
    <n v="33.33"/>
    <n v="2"/>
    <n v="3.3330000000000002"/>
    <n v="69.992999999999995"/>
    <n v="66.66"/>
    <x v="53"/>
    <x v="400"/>
    <x v="0"/>
    <x v="2"/>
    <n v="63.485714285650793"/>
    <n v="4.761904762E-2"/>
    <n v="3.1742857143492031"/>
    <x v="41"/>
    <x v="3"/>
  </r>
  <r>
    <s v="172-42-8274"/>
    <s v="B"/>
    <x v="2"/>
    <x v="1"/>
    <x v="0"/>
    <x v="1"/>
    <n v="38.270000000000003"/>
    <n v="2"/>
    <n v="3.827"/>
    <n v="80.367000000000004"/>
    <n v="76.540000000000006"/>
    <x v="22"/>
    <x v="503"/>
    <x v="2"/>
    <x v="2"/>
    <n v="72.895238095165212"/>
    <n v="4.761904762E-2"/>
    <n v="3.6447619048347946"/>
    <x v="6"/>
    <x v="3"/>
  </r>
  <r>
    <s v="558-60-5016"/>
    <s v="A"/>
    <x v="0"/>
    <x v="1"/>
    <x v="0"/>
    <x v="2"/>
    <n v="33.299999999999997"/>
    <n v="9"/>
    <n v="14.984999999999999"/>
    <n v="314.685"/>
    <n v="299.7"/>
    <x v="31"/>
    <x v="398"/>
    <x v="0"/>
    <x v="0"/>
    <n v="285.42857142828598"/>
    <n v="4.761904762E-2"/>
    <n v="14.271428571714011"/>
    <x v="8"/>
    <x v="1"/>
  </r>
  <r>
    <s v="195-06-0432"/>
    <s v="A"/>
    <x v="0"/>
    <x v="0"/>
    <x v="1"/>
    <x v="2"/>
    <n v="81.010000000000005"/>
    <n v="3"/>
    <n v="12.1515"/>
    <n v="255.1815"/>
    <n v="243.03"/>
    <x v="50"/>
    <x v="197"/>
    <x v="0"/>
    <x v="2"/>
    <n v="231.45714285691139"/>
    <n v="4.761904762E-2"/>
    <n v="11.572857143088612"/>
    <x v="39"/>
    <x v="0"/>
  </r>
  <r>
    <s v="605-03-2706"/>
    <s v="A"/>
    <x v="0"/>
    <x v="1"/>
    <x v="0"/>
    <x v="0"/>
    <n v="15.8"/>
    <n v="3"/>
    <n v="2.37"/>
    <n v="49.77"/>
    <n v="47.400000000000006"/>
    <x v="5"/>
    <x v="454"/>
    <x v="2"/>
    <x v="1"/>
    <n v="45.142857142812005"/>
    <n v="4.761904762E-2"/>
    <n v="2.2571428571880006"/>
    <x v="33"/>
    <x v="0"/>
  </r>
  <r>
    <s v="214-30-2776"/>
    <s v="B"/>
    <x v="2"/>
    <x v="0"/>
    <x v="0"/>
    <x v="1"/>
    <n v="34.49"/>
    <n v="5"/>
    <n v="8.6225000000000005"/>
    <n v="181.07249999999999"/>
    <n v="172.45"/>
    <x v="16"/>
    <x v="143"/>
    <x v="2"/>
    <x v="2"/>
    <n v="164.23809523793099"/>
    <n v="4.761904762E-2"/>
    <n v="8.2119047620689969"/>
    <x v="54"/>
    <x v="0"/>
  </r>
  <r>
    <s v="746-04-1077"/>
    <s v="B"/>
    <x v="2"/>
    <x v="0"/>
    <x v="0"/>
    <x v="4"/>
    <n v="84.63"/>
    <n v="10"/>
    <n v="42.314999999999998"/>
    <n v="888.61500000000001"/>
    <n v="846.3"/>
    <x v="17"/>
    <x v="150"/>
    <x v="1"/>
    <x v="2"/>
    <n v="805.99999999919396"/>
    <n v="4.761904762E-2"/>
    <n v="40.300000000805994"/>
    <x v="54"/>
    <x v="0"/>
  </r>
  <r>
    <s v="448-34-8700"/>
    <s v="B"/>
    <x v="2"/>
    <x v="0"/>
    <x v="1"/>
    <x v="2"/>
    <n v="36.909999999999997"/>
    <n v="7"/>
    <n v="12.9185"/>
    <n v="271.2885"/>
    <n v="258.37"/>
    <x v="34"/>
    <x v="477"/>
    <x v="0"/>
    <x v="0"/>
    <n v="246.06666666642062"/>
    <n v="4.761904762E-2"/>
    <n v="12.303333333579388"/>
    <x v="24"/>
    <x v="3"/>
  </r>
  <r>
    <s v="452-04-8808"/>
    <s v="B"/>
    <x v="2"/>
    <x v="1"/>
    <x v="1"/>
    <x v="1"/>
    <n v="87.08"/>
    <n v="7"/>
    <n v="30.478000000000002"/>
    <n v="640.03800000000001"/>
    <n v="609.56000000000006"/>
    <x v="53"/>
    <x v="504"/>
    <x v="0"/>
    <x v="1"/>
    <n v="580.53333333275282"/>
    <n v="4.761904762E-2"/>
    <n v="29.026666667247241"/>
    <x v="46"/>
    <x v="3"/>
  </r>
  <r>
    <s v="531-56-4728"/>
    <s v="A"/>
    <x v="0"/>
    <x v="1"/>
    <x v="1"/>
    <x v="2"/>
    <n v="80.08"/>
    <n v="3"/>
    <n v="12.012"/>
    <n v="252.25200000000001"/>
    <n v="240.24"/>
    <x v="48"/>
    <x v="406"/>
    <x v="0"/>
    <x v="1"/>
    <n v="228.79999999977122"/>
    <n v="4.761904762E-2"/>
    <n v="11.440000000228792"/>
    <x v="38"/>
    <x v="3"/>
  </r>
  <r>
    <s v="744-82-9138"/>
    <s v="C"/>
    <x v="1"/>
    <x v="1"/>
    <x v="1"/>
    <x v="5"/>
    <n v="86.13"/>
    <n v="2"/>
    <n v="8.6129999999999995"/>
    <n v="180.87299999999999"/>
    <n v="172.26"/>
    <x v="13"/>
    <x v="422"/>
    <x v="2"/>
    <x v="1"/>
    <n v="164.0571428569788"/>
    <n v="4.761904762E-2"/>
    <n v="8.2028571430211912"/>
    <x v="13"/>
    <x v="2"/>
  </r>
  <r>
    <s v="883-69-1285"/>
    <s v="B"/>
    <x v="2"/>
    <x v="0"/>
    <x v="1"/>
    <x v="5"/>
    <n v="49.92"/>
    <n v="2"/>
    <n v="4.992"/>
    <n v="104.83199999999999"/>
    <n v="99.839999999999989"/>
    <x v="43"/>
    <x v="479"/>
    <x v="1"/>
    <x v="2"/>
    <n v="95.08571428561919"/>
    <n v="4.761904762E-2"/>
    <n v="4.7542857143807993"/>
    <x v="27"/>
    <x v="1"/>
  </r>
  <r>
    <s v="221-25-5073"/>
    <s v="A"/>
    <x v="0"/>
    <x v="1"/>
    <x v="0"/>
    <x v="4"/>
    <n v="74.66"/>
    <n v="4"/>
    <n v="14.932"/>
    <n v="313.572"/>
    <n v="298.64"/>
    <x v="31"/>
    <x v="17"/>
    <x v="1"/>
    <x v="1"/>
    <n v="284.41904761876322"/>
    <n v="4.761904762E-2"/>
    <n v="14.220952381236771"/>
    <x v="23"/>
    <x v="2"/>
  </r>
  <r>
    <s v="518-71-6847"/>
    <s v="B"/>
    <x v="2"/>
    <x v="0"/>
    <x v="1"/>
    <x v="4"/>
    <n v="26.6"/>
    <n v="6"/>
    <n v="7.98"/>
    <n v="167.58"/>
    <n v="159.60000000000002"/>
    <x v="84"/>
    <x v="50"/>
    <x v="0"/>
    <x v="0"/>
    <n v="151.99999999984803"/>
    <n v="4.761904762E-2"/>
    <n v="7.6000000001519936"/>
    <x v="49"/>
    <x v="4"/>
  </r>
  <r>
    <s v="156-20-0370"/>
    <s v="B"/>
    <x v="2"/>
    <x v="1"/>
    <x v="0"/>
    <x v="1"/>
    <n v="25.45"/>
    <n v="1"/>
    <n v="1.2725"/>
    <n v="26.7225"/>
    <n v="25.45"/>
    <x v="24"/>
    <x v="397"/>
    <x v="2"/>
    <x v="2"/>
    <n v="24.238095238071001"/>
    <n v="4.761904762E-2"/>
    <n v="1.2119047619289987"/>
    <x v="20"/>
    <x v="3"/>
  </r>
  <r>
    <s v="151-33-7434"/>
    <s v="B"/>
    <x v="2"/>
    <x v="1"/>
    <x v="0"/>
    <x v="4"/>
    <n v="67.77"/>
    <n v="1"/>
    <n v="3.3885000000000001"/>
    <n v="71.158500000000004"/>
    <n v="67.77000000000001"/>
    <x v="87"/>
    <x v="413"/>
    <x v="2"/>
    <x v="2"/>
    <n v="64.542857142792613"/>
    <n v="4.761904762E-2"/>
    <n v="3.2271428572073972"/>
    <x v="35"/>
    <x v="3"/>
  </r>
  <r>
    <s v="728-47-9078"/>
    <s v="C"/>
    <x v="1"/>
    <x v="0"/>
    <x v="1"/>
    <x v="4"/>
    <n v="59.59"/>
    <n v="4"/>
    <n v="11.917999999999999"/>
    <n v="250.27799999999999"/>
    <n v="238.35999999999999"/>
    <x v="64"/>
    <x v="69"/>
    <x v="0"/>
    <x v="1"/>
    <n v="227.00952380929678"/>
    <n v="4.761904762E-2"/>
    <n v="11.350476190703205"/>
    <x v="57"/>
    <x v="0"/>
  </r>
  <r>
    <s v="809-46-1866"/>
    <s v="A"/>
    <x v="0"/>
    <x v="1"/>
    <x v="1"/>
    <x v="0"/>
    <n v="58.15"/>
    <n v="4"/>
    <n v="11.63"/>
    <n v="244.23"/>
    <n v="232.6"/>
    <x v="54"/>
    <x v="292"/>
    <x v="2"/>
    <x v="1"/>
    <n v="221.523809523588"/>
    <n v="4.761904762E-2"/>
    <n v="11.076190476411995"/>
    <x v="3"/>
    <x v="2"/>
  </r>
  <r>
    <s v="139-32-4183"/>
    <s v="A"/>
    <x v="0"/>
    <x v="0"/>
    <x v="0"/>
    <x v="3"/>
    <n v="97.48"/>
    <n v="9"/>
    <n v="43.866"/>
    <n v="921.18600000000004"/>
    <n v="877.32"/>
    <x v="86"/>
    <x v="401"/>
    <x v="0"/>
    <x v="0"/>
    <n v="835.5428571420216"/>
    <n v="4.761904762E-2"/>
    <n v="41.777142857978447"/>
    <x v="2"/>
    <x v="1"/>
  </r>
  <r>
    <s v="148-41-7930"/>
    <s v="C"/>
    <x v="1"/>
    <x v="1"/>
    <x v="1"/>
    <x v="0"/>
    <n v="99.96"/>
    <n v="7"/>
    <n v="34.985999999999997"/>
    <n v="734.70600000000002"/>
    <n v="699.72"/>
    <x v="54"/>
    <x v="373"/>
    <x v="1"/>
    <x v="1"/>
    <n v="666.39999999933366"/>
    <n v="4.761904762E-2"/>
    <n v="33.320000000666369"/>
    <x v="36"/>
    <x v="3"/>
  </r>
  <r>
    <s v="189-40-5216"/>
    <s v="C"/>
    <x v="1"/>
    <x v="1"/>
    <x v="1"/>
    <x v="1"/>
    <n v="96.37"/>
    <n v="7"/>
    <n v="33.729500000000002"/>
    <n v="708.31949999999995"/>
    <n v="674.58999999999992"/>
    <x v="51"/>
    <x v="335"/>
    <x v="1"/>
    <x v="1"/>
    <n v="642.46666666602414"/>
    <n v="4.761904762E-2"/>
    <n v="32.123333333975779"/>
    <x v="22"/>
    <x v="3"/>
  </r>
  <r>
    <s v="374-38-5555"/>
    <s v="B"/>
    <x v="2"/>
    <x v="1"/>
    <x v="0"/>
    <x v="5"/>
    <n v="63.71"/>
    <n v="5"/>
    <n v="15.9275"/>
    <n v="334.47750000000002"/>
    <n v="318.55"/>
    <x v="13"/>
    <x v="171"/>
    <x v="2"/>
    <x v="0"/>
    <n v="303.38095238064903"/>
    <n v="4.761904762E-2"/>
    <n v="15.169047619350977"/>
    <x v="23"/>
    <x v="2"/>
  </r>
  <r>
    <s v="764-44-8999"/>
    <s v="B"/>
    <x v="2"/>
    <x v="1"/>
    <x v="0"/>
    <x v="0"/>
    <n v="14.76"/>
    <n v="2"/>
    <n v="1.476"/>
    <n v="30.995999999999999"/>
    <n v="29.52"/>
    <x v="67"/>
    <x v="51"/>
    <x v="0"/>
    <x v="0"/>
    <n v="28.114285714257598"/>
    <n v="4.761904762E-2"/>
    <n v="1.4057142857424019"/>
    <x v="42"/>
    <x v="4"/>
  </r>
  <r>
    <s v="552-44-5977"/>
    <s v="B"/>
    <x v="2"/>
    <x v="0"/>
    <x v="1"/>
    <x v="0"/>
    <n v="62"/>
    <n v="8"/>
    <n v="24.8"/>
    <n v="520.79999999999995"/>
    <n v="495.99999999999994"/>
    <x v="75"/>
    <x v="168"/>
    <x v="2"/>
    <x v="2"/>
    <n v="472.38095238047993"/>
    <n v="4.761904762E-2"/>
    <n v="23.619047619520018"/>
    <x v="56"/>
    <x v="3"/>
  </r>
  <r>
    <s v="267-62-7380"/>
    <s v="C"/>
    <x v="1"/>
    <x v="0"/>
    <x v="1"/>
    <x v="1"/>
    <n v="82.34"/>
    <n v="10"/>
    <n v="41.17"/>
    <n v="864.57"/>
    <n v="823.40000000000009"/>
    <x v="14"/>
    <x v="505"/>
    <x v="2"/>
    <x v="0"/>
    <n v="784.19047618969205"/>
    <n v="4.761904762E-2"/>
    <n v="39.209523810308042"/>
    <x v="42"/>
    <x v="4"/>
  </r>
  <r>
    <s v="430-53-4718"/>
    <s v="B"/>
    <x v="2"/>
    <x v="0"/>
    <x v="1"/>
    <x v="0"/>
    <n v="75.37"/>
    <n v="8"/>
    <n v="30.148"/>
    <n v="633.10799999999995"/>
    <n v="602.95999999999992"/>
    <x v="26"/>
    <x v="52"/>
    <x v="0"/>
    <x v="2"/>
    <n v="574.24761904704474"/>
    <n v="4.761904762E-2"/>
    <n v="28.712380952955186"/>
    <x v="3"/>
    <x v="2"/>
  </r>
  <r>
    <s v="886-18-2897"/>
    <s v="A"/>
    <x v="0"/>
    <x v="1"/>
    <x v="0"/>
    <x v="4"/>
    <n v="56.56"/>
    <n v="5"/>
    <n v="14.14"/>
    <n v="296.94"/>
    <n v="282.8"/>
    <x v="23"/>
    <x v="216"/>
    <x v="2"/>
    <x v="2"/>
    <n v="269.33333333306399"/>
    <n v="4.761904762E-2"/>
    <n v="13.466666666936021"/>
    <x v="10"/>
    <x v="4"/>
  </r>
  <r>
    <s v="602-16-6955"/>
    <s v="B"/>
    <x v="2"/>
    <x v="1"/>
    <x v="0"/>
    <x v="3"/>
    <n v="76.599999999999994"/>
    <n v="10"/>
    <n v="38.299999999999997"/>
    <n v="804.3"/>
    <n v="766"/>
    <x v="46"/>
    <x v="397"/>
    <x v="2"/>
    <x v="0"/>
    <n v="729.52380952307999"/>
    <n v="4.761904762E-2"/>
    <n v="36.47619047692001"/>
    <x v="22"/>
    <x v="3"/>
  </r>
  <r>
    <s v="745-74-0715"/>
    <s v="A"/>
    <x v="0"/>
    <x v="1"/>
    <x v="1"/>
    <x v="1"/>
    <n v="58.03"/>
    <n v="2"/>
    <n v="5.8029999999999999"/>
    <n v="121.863"/>
    <n v="116.06"/>
    <x v="24"/>
    <x v="351"/>
    <x v="2"/>
    <x v="0"/>
    <n v="110.5333333332228"/>
    <n v="4.761904762E-2"/>
    <n v="5.5266666667772029"/>
    <x v="55"/>
    <x v="2"/>
  </r>
  <r>
    <s v="690-01-6631"/>
    <s v="B"/>
    <x v="2"/>
    <x v="1"/>
    <x v="1"/>
    <x v="5"/>
    <n v="17.489999999999998"/>
    <n v="10"/>
    <n v="8.7449999999999992"/>
    <n v="183.64500000000001"/>
    <n v="174.9"/>
    <x v="70"/>
    <x v="476"/>
    <x v="2"/>
    <x v="0"/>
    <n v="166.571428571262"/>
    <n v="4.761904762E-2"/>
    <n v="8.3285714287380017"/>
    <x v="37"/>
    <x v="3"/>
  </r>
  <r>
    <s v="652-49-6720"/>
    <s v="C"/>
    <x v="1"/>
    <x v="0"/>
    <x v="0"/>
    <x v="1"/>
    <n v="60.95"/>
    <n v="1"/>
    <n v="3.0474999999999999"/>
    <n v="63.997500000000002"/>
    <n v="60.95"/>
    <x v="67"/>
    <x v="335"/>
    <x v="1"/>
    <x v="0"/>
    <n v="58.047619047561"/>
    <n v="4.761904762E-2"/>
    <n v="2.9023809524390032"/>
    <x v="9"/>
    <x v="3"/>
  </r>
  <r>
    <s v="233-67-5758"/>
    <s v="C"/>
    <x v="1"/>
    <x v="1"/>
    <x v="1"/>
    <x v="0"/>
    <n v="40.35"/>
    <n v="1"/>
    <n v="2.0175000000000001"/>
    <n v="42.3675"/>
    <n v="40.35"/>
    <x v="71"/>
    <x v="190"/>
    <x v="0"/>
    <x v="0"/>
    <n v="38.428571428533004"/>
    <n v="4.761904762E-2"/>
    <n v="1.921428571466997"/>
    <x v="56"/>
    <x v="3"/>
  </r>
  <r>
    <s v="303-96-2227"/>
    <s v="B"/>
    <x v="2"/>
    <x v="1"/>
    <x v="0"/>
    <x v="2"/>
    <n v="97.38"/>
    <n v="10"/>
    <n v="48.69"/>
    <n v="1022.49"/>
    <n v="973.8"/>
    <x v="22"/>
    <x v="361"/>
    <x v="2"/>
    <x v="0"/>
    <n v="927.42857142764399"/>
    <n v="4.761904762E-2"/>
    <n v="46.371428572355967"/>
    <x v="18"/>
    <x v="4"/>
  </r>
  <r>
    <s v="727-02-1313"/>
    <s v="A"/>
    <x v="0"/>
    <x v="0"/>
    <x v="1"/>
    <x v="4"/>
    <n v="31.84"/>
    <n v="1"/>
    <n v="1.5920000000000001"/>
    <n v="33.432000000000002"/>
    <n v="31.840000000000003"/>
    <x v="57"/>
    <x v="93"/>
    <x v="0"/>
    <x v="1"/>
    <n v="30.323809523779204"/>
    <n v="4.761904762E-2"/>
    <n v="1.5161904762207996"/>
    <x v="25"/>
    <x v="1"/>
  </r>
  <r>
    <s v="347-56-2442"/>
    <s v="A"/>
    <x v="0"/>
    <x v="1"/>
    <x v="1"/>
    <x v="2"/>
    <n v="65.819999999999993"/>
    <n v="1"/>
    <n v="3.2909999999999999"/>
    <n v="69.111000000000004"/>
    <n v="65.820000000000007"/>
    <x v="70"/>
    <x v="439"/>
    <x v="0"/>
    <x v="1"/>
    <n v="62.685714285651606"/>
    <n v="4.761904762E-2"/>
    <n v="3.1342857143484011"/>
    <x v="5"/>
    <x v="4"/>
  </r>
  <r>
    <s v="849-09-3807"/>
    <s v="A"/>
    <x v="0"/>
    <x v="0"/>
    <x v="0"/>
    <x v="5"/>
    <n v="88.34"/>
    <n v="7"/>
    <n v="30.919"/>
    <n v="649.29899999999998"/>
    <n v="618.38"/>
    <x v="67"/>
    <x v="360"/>
    <x v="0"/>
    <x v="1"/>
    <n v="588.93333333274438"/>
    <n v="4.761904762E-2"/>
    <n v="29.446666667255613"/>
    <x v="3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8:E13" firstHeaderRow="1" firstDataRow="2" firstDataCol="1"/>
  <pivotFields count="22">
    <pivotField showAll="0"/>
    <pivotField showAll="0"/>
    <pivotField axis="axisCol" showAll="0">
      <items count="4">
        <item x="2"/>
        <item x="1"/>
        <item x="0"/>
        <item t="default"/>
      </items>
    </pivotField>
    <pivotField showAll="0">
      <items count="3">
        <item x="0"/>
        <item x="1"/>
        <item t="default"/>
      </items>
    </pivotField>
    <pivotField showAll="0">
      <items count="3">
        <item x="0"/>
        <item x="1"/>
        <item t="default"/>
      </items>
    </pivotField>
    <pivotField showAll="0"/>
    <pivotField numFmtId="164" showAll="0"/>
    <pivotField showAll="0"/>
    <pivotField numFmtId="164" showAll="0"/>
    <pivotField numFmtId="164" showAll="0"/>
    <pivotField numFmtId="164" showAll="0"/>
    <pivotField numFmtId="14" showAll="0"/>
    <pivotField numFmtId="16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numFmtId="164" showAll="0"/>
    <pivotField numFmtId="10" showAll="0"/>
    <pivotField dataField="1" numFmtId="164" showAll="0"/>
    <pivotField numFmtId="2" showAll="0"/>
    <pivotField showAll="0"/>
    <pivotField axis="axisRow" showAll="0" defaultSubtotal="0">
      <items count="14">
        <item x="0"/>
        <item x="1"/>
        <item x="2"/>
        <item x="3"/>
        <item x="4"/>
        <item x="5"/>
        <item x="6"/>
        <item x="7"/>
        <item x="8"/>
        <item x="9"/>
        <item x="10"/>
        <item x="11"/>
        <item x="12"/>
        <item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0"/>
  </rowFields>
  <rowItems count="4">
    <i>
      <x v="1"/>
    </i>
    <i>
      <x v="2"/>
    </i>
    <i>
      <x v="3"/>
    </i>
    <i t="grand">
      <x/>
    </i>
  </rowItems>
  <colFields count="1">
    <field x="2"/>
  </colFields>
  <colItems count="4">
    <i>
      <x/>
    </i>
    <i>
      <x v="1"/>
    </i>
    <i>
      <x v="2"/>
    </i>
    <i t="grand">
      <x/>
    </i>
  </colItems>
  <dataFields count="1">
    <dataField name="Sum of Gross Income" fld="17" baseField="0" baseItem="0"/>
  </dataFields>
  <chartFormats count="6">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series="1">
      <pivotArea type="data" outline="0" fieldPosition="0">
        <references count="2">
          <reference field="4294967294" count="1" selected="0">
            <x v="0"/>
          </reference>
          <reference field="2" count="1" selected="0">
            <x v="1"/>
          </reference>
        </references>
      </pivotArea>
    </chartFormat>
    <chartFormat chart="3"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7:B54" firstHeaderRow="1" firstDataRow="1" firstDataCol="1"/>
  <pivotFields count="22">
    <pivotField showAll="0"/>
    <pivotField showAll="0"/>
    <pivotField showAll="0"/>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numFmtId="164" showAll="0"/>
    <pivotField showAll="0"/>
    <pivotField numFmtId="164" showAll="0"/>
    <pivotField numFmtId="164" showAll="0"/>
    <pivotField dataField="1" numFmtId="164" showAll="0"/>
    <pivotField numFmtId="14" showAll="0"/>
    <pivotField numFmtId="165" showAll="0"/>
    <pivotField showAll="0"/>
    <pivotField showAll="0"/>
    <pivotField numFmtId="164" showAll="0"/>
    <pivotField numFmtId="10" showAll="0"/>
    <pivotField numFmtId="164" showAll="0"/>
    <pivotField numFmtId="2" showAll="0"/>
    <pivotField showAll="0"/>
    <pivotField showAll="0" defaultSubtotal="0"/>
    <pivotField showAll="0" defaultSubtotal="0"/>
  </pivotFields>
  <rowFields count="1">
    <field x="5"/>
  </rowFields>
  <rowItems count="7">
    <i>
      <x/>
    </i>
    <i>
      <x v="1"/>
    </i>
    <i>
      <x v="2"/>
    </i>
    <i>
      <x v="3"/>
    </i>
    <i>
      <x v="4"/>
    </i>
    <i>
      <x v="5"/>
    </i>
    <i t="grand">
      <x/>
    </i>
  </rowItems>
  <colItems count="1">
    <i/>
  </colItems>
  <dataFields count="1">
    <dataField name="Sum of Revenue" fld="10"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E6" firstHeaderRow="1" firstDataRow="2" firstDataCol="1"/>
  <pivotFields count="22">
    <pivotField showAll="0"/>
    <pivotField showAll="0"/>
    <pivotField axis="axisCol" showAll="0">
      <items count="4">
        <item x="2"/>
        <item x="1"/>
        <item x="0"/>
        <item t="default"/>
      </items>
    </pivotField>
    <pivotField showAll="0">
      <items count="3">
        <item x="0"/>
        <item x="1"/>
        <item t="default"/>
      </items>
    </pivotField>
    <pivotField showAll="0">
      <items count="3">
        <item x="0"/>
        <item x="1"/>
        <item t="default"/>
      </items>
    </pivotField>
    <pivotField showAll="0"/>
    <pivotField numFmtId="164" showAll="0"/>
    <pivotField showAll="0"/>
    <pivotField numFmtId="164" showAll="0"/>
    <pivotField numFmtId="164" showAll="0" defaultSubtotal="0"/>
    <pivotField dataField="1" numFmtId="164" showAll="0" defaultSubtota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numFmtId="164" showAll="0"/>
    <pivotField numFmtId="10" showAll="0" defaultSubtotal="0"/>
    <pivotField numFmtId="164" showAll="0" defaultSubtotal="0"/>
    <pivotField numFmtId="2"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0"/>
  </rowFields>
  <rowItems count="4">
    <i>
      <x v="1"/>
    </i>
    <i>
      <x v="2"/>
    </i>
    <i>
      <x v="3"/>
    </i>
    <i t="grand">
      <x/>
    </i>
  </rowItems>
  <colFields count="1">
    <field x="2"/>
  </colFields>
  <colItems count="4">
    <i>
      <x/>
    </i>
    <i>
      <x v="1"/>
    </i>
    <i>
      <x v="2"/>
    </i>
    <i t="grand">
      <x/>
    </i>
  </colItems>
  <dataFields count="1">
    <dataField name="Sum of Revenue" fld="10" baseField="0" baseItem="0"/>
  </dataFields>
  <formats count="7">
    <format dxfId="195">
      <pivotArea outline="0" collapsedLevelsAreSubtotals="1" fieldPosition="0"/>
    </format>
    <format dxfId="194">
      <pivotArea outline="0" collapsedLevelsAreSubtotals="1" fieldPosition="0"/>
    </format>
    <format dxfId="193">
      <pivotArea outline="0" collapsedLevelsAreSubtotals="1" fieldPosition="0"/>
    </format>
    <format dxfId="192">
      <pivotArea outline="0" collapsedLevelsAreSubtotals="1" fieldPosition="0"/>
    </format>
    <format dxfId="191">
      <pivotArea outline="0" collapsedLevelsAreSubtotals="1" fieldPosition="0"/>
    </format>
    <format dxfId="190">
      <pivotArea outline="0" collapsedLevelsAreSubtotals="1" fieldPosition="0"/>
    </format>
    <format dxfId="189">
      <pivotArea outline="0" collapsedLevelsAreSubtotals="1" fieldPosition="0"/>
    </format>
  </formats>
  <chartFormats count="9">
    <chartFormat chart="1" format="18" series="1">
      <pivotArea type="data" outline="0" fieldPosition="0">
        <references count="1">
          <reference field="2" count="1" selected="0">
            <x v="0"/>
          </reference>
        </references>
      </pivotArea>
    </chartFormat>
    <chartFormat chart="1" format="19" series="1">
      <pivotArea type="data" outline="0" fieldPosition="0">
        <references count="1">
          <reference field="2" count="1" selected="0">
            <x v="1"/>
          </reference>
        </references>
      </pivotArea>
    </chartFormat>
    <chartFormat chart="1" format="20" series="1">
      <pivotArea type="data" outline="0" fieldPosition="0">
        <references count="1">
          <reference field="2" count="1" selected="0">
            <x v="2"/>
          </reference>
        </references>
      </pivotArea>
    </chartFormat>
    <chartFormat chart="2" format="9" series="1">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4" format="15" series="1">
      <pivotArea type="data" outline="0" fieldPosition="0">
        <references count="2">
          <reference field="4294967294" count="1" selected="0">
            <x v="0"/>
          </reference>
          <reference field="2" count="1" selected="0">
            <x v="0"/>
          </reference>
        </references>
      </pivotArea>
    </chartFormat>
    <chartFormat chart="4" format="16" series="1">
      <pivotArea type="data" outline="0" fieldPosition="0">
        <references count="2">
          <reference field="4294967294" count="1" selected="0">
            <x v="0"/>
          </reference>
          <reference field="2" count="1" selected="0">
            <x v="1"/>
          </reference>
        </references>
      </pivotArea>
    </chartFormat>
    <chartFormat chart="4" format="1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9:E45" firstHeaderRow="1" firstDataRow="2" firstDataCol="1"/>
  <pivotFields count="22">
    <pivotField showAll="0"/>
    <pivotField showAll="0"/>
    <pivotField axis="axisCol" showAll="0">
      <items count="4">
        <item x="2"/>
        <item x="1"/>
        <item x="0"/>
        <item t="default"/>
      </items>
    </pivotField>
    <pivotField showAll="0">
      <items count="3">
        <item x="0"/>
        <item x="1"/>
        <item t="default"/>
      </items>
    </pivotField>
    <pivotField showAll="0">
      <items count="3">
        <item x="0"/>
        <item x="1"/>
        <item t="default"/>
      </items>
    </pivotField>
    <pivotField showAll="0"/>
    <pivotField numFmtId="164" showAll="0"/>
    <pivotField showAll="0"/>
    <pivotField numFmtId="164" showAll="0"/>
    <pivotField numFmtId="164" showAll="0"/>
    <pivotField dataField="1" numFmtId="164" showAll="0"/>
    <pivotField numFmtId="14" showAll="0"/>
    <pivotField axis="axisRow" numFmtId="16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4">
        <item x="1"/>
        <item x="0"/>
        <item x="2"/>
        <item t="default"/>
      </items>
    </pivotField>
    <pivotField showAll="0"/>
    <pivotField numFmtId="164" showAll="0"/>
    <pivotField numFmtId="10" showAll="0"/>
    <pivotField numFmtId="164" showAll="0"/>
    <pivotField numFmtId="2" showAll="0"/>
    <pivotField showAll="0"/>
    <pivotField showAll="0" defaultSubtotal="0"/>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3">
    <field x="13"/>
    <field x="21"/>
    <field x="12"/>
  </rowFields>
  <rowItems count="15">
    <i>
      <x/>
    </i>
    <i r="1">
      <x v="11"/>
    </i>
    <i r="1">
      <x v="12"/>
    </i>
    <i>
      <x v="1"/>
    </i>
    <i r="1">
      <x v="13"/>
    </i>
    <i r="1">
      <x v="14"/>
    </i>
    <i r="1">
      <x v="15"/>
    </i>
    <i r="1">
      <x v="16"/>
    </i>
    <i r="1">
      <x v="17"/>
    </i>
    <i>
      <x v="2"/>
    </i>
    <i r="1">
      <x v="18"/>
    </i>
    <i r="1">
      <x v="19"/>
    </i>
    <i r="1">
      <x v="20"/>
    </i>
    <i r="1">
      <x v="21"/>
    </i>
    <i t="grand">
      <x/>
    </i>
  </rowItems>
  <colFields count="1">
    <field x="2"/>
  </colFields>
  <colItems count="4">
    <i>
      <x/>
    </i>
    <i>
      <x v="1"/>
    </i>
    <i>
      <x v="2"/>
    </i>
    <i t="grand">
      <x/>
    </i>
  </colItems>
  <dataFields count="1">
    <dataField name="Average of Revenue" fld="10" subtotal="average" baseField="0" baseItem="1630658000"/>
  </dataFields>
  <chartFormats count="6">
    <chartFormat chart="0" format="9" series="1">
      <pivotArea type="data" outline="0" fieldPosition="0">
        <references count="2">
          <reference field="4294967294" count="1" selected="0">
            <x v="0"/>
          </reference>
          <reference field="2" count="1" selected="0">
            <x v="2"/>
          </reference>
        </references>
      </pivotArea>
    </chartFormat>
    <chartFormat chart="0" format="10" series="1">
      <pivotArea type="data" outline="0" fieldPosition="0">
        <references count="2">
          <reference field="4294967294" count="1" selected="0">
            <x v="0"/>
          </reference>
          <reference field="2" count="1" selected="0">
            <x v="0"/>
          </reference>
        </references>
      </pivotArea>
    </chartFormat>
    <chartFormat chart="0" format="11" series="1">
      <pivotArea type="data" outline="0" fieldPosition="0">
        <references count="2">
          <reference field="4294967294" count="1" selected="0">
            <x v="0"/>
          </reference>
          <reference field="2" count="1" selected="0">
            <x v="1"/>
          </reference>
        </references>
      </pivotArea>
    </chartFormat>
    <chartFormat chart="2" format="15" series="1">
      <pivotArea type="data" outline="0" fieldPosition="0">
        <references count="2">
          <reference field="4294967294" count="1" selected="0">
            <x v="0"/>
          </reference>
          <reference field="2" count="1" selected="0">
            <x v="0"/>
          </reference>
        </references>
      </pivotArea>
    </chartFormat>
    <chartFormat chart="2" format="16" series="1">
      <pivotArea type="data" outline="0" fieldPosition="0">
        <references count="2">
          <reference field="4294967294" count="1" selected="0">
            <x v="0"/>
          </reference>
          <reference field="2" count="1" selected="0">
            <x v="1"/>
          </reference>
        </references>
      </pivotArea>
    </chartFormat>
    <chartFormat chart="2" format="1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3:B27" firstHeaderRow="1" firstDataRow="1" firstDataCol="1"/>
  <pivotFields count="22">
    <pivotField showAll="0"/>
    <pivotField showAll="0"/>
    <pivotField showAll="0"/>
    <pivotField showAll="0">
      <items count="3">
        <item x="0"/>
        <item x="1"/>
        <item t="default"/>
      </items>
    </pivotField>
    <pivotField showAll="0">
      <items count="3">
        <item x="0"/>
        <item x="1"/>
        <item t="default"/>
      </items>
    </pivotField>
    <pivotField showAll="0"/>
    <pivotField numFmtId="164" showAll="0"/>
    <pivotField showAll="0"/>
    <pivotField numFmtId="164" showAll="0"/>
    <pivotField numFmtId="164" showAll="0"/>
    <pivotField numFmtId="164" showAll="0"/>
    <pivotField numFmtId="14" showAll="0"/>
    <pivotField numFmtId="16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axis="axisRow" dataField="1" showAll="0">
      <items count="5">
        <item x="1"/>
        <item x="2"/>
        <item m="1" x="3"/>
        <item x="0"/>
        <item t="default"/>
      </items>
    </pivotField>
    <pivotField numFmtId="164" showAll="0"/>
    <pivotField numFmtId="10" showAll="0"/>
    <pivotField numFmtId="164" showAll="0"/>
    <pivotField numFmtId="2"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4"/>
  </rowFields>
  <rowItems count="4">
    <i>
      <x/>
    </i>
    <i>
      <x v="1"/>
    </i>
    <i>
      <x v="3"/>
    </i>
    <i t="grand">
      <x/>
    </i>
  </rowItems>
  <colItems count="1">
    <i/>
  </colItems>
  <dataFields count="1">
    <dataField name="Count of Payment" fld="14" subtotal="count" baseField="0" baseItem="0"/>
  </dataFields>
  <chartFormats count="12">
    <chartFormat chart="0" format="11"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0"/>
          </reference>
          <reference field="14" count="1" selected="0">
            <x v="0"/>
          </reference>
        </references>
      </pivotArea>
    </chartFormat>
    <chartFormat chart="0" format="13">
      <pivotArea type="data" outline="0" fieldPosition="0">
        <references count="2">
          <reference field="4294967294" count="1" selected="0">
            <x v="0"/>
          </reference>
          <reference field="14" count="1" selected="0">
            <x v="1"/>
          </reference>
        </references>
      </pivotArea>
    </chartFormat>
    <chartFormat chart="0" format="14">
      <pivotArea type="data" outline="0" fieldPosition="0">
        <references count="2">
          <reference field="4294967294" count="1" selected="0">
            <x v="0"/>
          </reference>
          <reference field="14" count="1" selected="0">
            <x v="3"/>
          </reference>
        </references>
      </pivotArea>
    </chartFormat>
    <chartFormat chart="1" format="15" series="1">
      <pivotArea type="data" outline="0" fieldPosition="0">
        <references count="1">
          <reference field="4294967294" count="1" selected="0">
            <x v="0"/>
          </reference>
        </references>
      </pivotArea>
    </chartFormat>
    <chartFormat chart="1" format="16">
      <pivotArea type="data" outline="0" fieldPosition="0">
        <references count="2">
          <reference field="4294967294" count="1" selected="0">
            <x v="0"/>
          </reference>
          <reference field="14" count="1" selected="0">
            <x v="0"/>
          </reference>
        </references>
      </pivotArea>
    </chartFormat>
    <chartFormat chart="1" format="17">
      <pivotArea type="data" outline="0" fieldPosition="0">
        <references count="2">
          <reference field="4294967294" count="1" selected="0">
            <x v="0"/>
          </reference>
          <reference field="14" count="1" selected="0">
            <x v="1"/>
          </reference>
        </references>
      </pivotArea>
    </chartFormat>
    <chartFormat chart="1" format="18">
      <pivotArea type="data" outline="0" fieldPosition="0">
        <references count="2">
          <reference field="4294967294" count="1" selected="0">
            <x v="0"/>
          </reference>
          <reference field="14" count="1" selected="0">
            <x v="3"/>
          </reference>
        </references>
      </pivotArea>
    </chartFormat>
    <chartFormat chart="2" format="19"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14" count="1" selected="0">
            <x v="0"/>
          </reference>
        </references>
      </pivotArea>
    </chartFormat>
    <chartFormat chart="2" format="21">
      <pivotArea type="data" outline="0" fieldPosition="0">
        <references count="2">
          <reference field="4294967294" count="1" selected="0">
            <x v="0"/>
          </reference>
          <reference field="14" count="1" selected="0">
            <x v="1"/>
          </reference>
        </references>
      </pivotArea>
    </chartFormat>
    <chartFormat chart="2" format="22">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5:B21" firstHeaderRow="1" firstDataRow="1" firstDataCol="1"/>
  <pivotFields count="22">
    <pivotField showAll="0"/>
    <pivotField showAll="0"/>
    <pivotField showAll="0"/>
    <pivotField showAll="0">
      <items count="3">
        <item x="0"/>
        <item x="1"/>
        <item t="default"/>
      </items>
    </pivotField>
    <pivotField showAll="0">
      <items count="3">
        <item x="0"/>
        <item x="1"/>
        <item t="default"/>
      </items>
    </pivotField>
    <pivotField showAll="0"/>
    <pivotField numFmtId="164" showAll="0"/>
    <pivotField showAll="0"/>
    <pivotField numFmtId="164" showAll="0"/>
    <pivotField numFmtId="164" showAll="0"/>
    <pivotField numFmtId="164" showAll="0"/>
    <pivotField numFmtId="14" showAll="0"/>
    <pivotField numFmtId="16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numFmtId="164" showAll="0"/>
    <pivotField numFmtId="10" showAll="0"/>
    <pivotField numFmtId="164" showAll="0"/>
    <pivotField numFmtId="2" showAll="0"/>
    <pivotField axis="axisRow" dataField="1" showAll="0">
      <items count="6">
        <item x="4"/>
        <item x="3"/>
        <item x="1"/>
        <item x="2"/>
        <item x="0"/>
        <item t="default"/>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9"/>
  </rowFields>
  <rowItems count="6">
    <i>
      <x/>
    </i>
    <i>
      <x v="1"/>
    </i>
    <i>
      <x v="2"/>
    </i>
    <i>
      <x v="3"/>
    </i>
    <i>
      <x v="4"/>
    </i>
    <i t="grand">
      <x/>
    </i>
  </rowItems>
  <colItems count="1">
    <i/>
  </colItems>
  <dataFields count="1">
    <dataField name="Count of Level of Satisfaction" fld="19" subtotal="count" baseField="0" baseItem="0"/>
  </dataFields>
  <chartFormats count="18">
    <chartFormat chart="0" format="9" series="1">
      <pivotArea type="data" outline="0" fieldPosition="0">
        <references count="1">
          <reference field="4294967294" count="1" selected="0">
            <x v="0"/>
          </reference>
        </references>
      </pivotArea>
    </chartFormat>
    <chartFormat chart="0" format="10">
      <pivotArea type="data" outline="0" fieldPosition="0">
        <references count="2">
          <reference field="4294967294" count="1" selected="0">
            <x v="0"/>
          </reference>
          <reference field="19" count="1" selected="0">
            <x v="0"/>
          </reference>
        </references>
      </pivotArea>
    </chartFormat>
    <chartFormat chart="0" format="11">
      <pivotArea type="data" outline="0" fieldPosition="0">
        <references count="2">
          <reference field="4294967294" count="1" selected="0">
            <x v="0"/>
          </reference>
          <reference field="19" count="1" selected="0">
            <x v="1"/>
          </reference>
        </references>
      </pivotArea>
    </chartFormat>
    <chartFormat chart="0" format="12">
      <pivotArea type="data" outline="0" fieldPosition="0">
        <references count="2">
          <reference field="4294967294" count="1" selected="0">
            <x v="0"/>
          </reference>
          <reference field="19" count="1" selected="0">
            <x v="2"/>
          </reference>
        </references>
      </pivotArea>
    </chartFormat>
    <chartFormat chart="0" format="13">
      <pivotArea type="data" outline="0" fieldPosition="0">
        <references count="2">
          <reference field="4294967294" count="1" selected="0">
            <x v="0"/>
          </reference>
          <reference field="19" count="1" selected="0">
            <x v="3"/>
          </reference>
        </references>
      </pivotArea>
    </chartFormat>
    <chartFormat chart="0" format="14">
      <pivotArea type="data" outline="0" fieldPosition="0">
        <references count="2">
          <reference field="4294967294" count="1" selected="0">
            <x v="0"/>
          </reference>
          <reference field="19" count="1" selected="0">
            <x v="4"/>
          </reference>
        </references>
      </pivotArea>
    </chartFormat>
    <chartFormat chart="1" format="15" series="1">
      <pivotArea type="data" outline="0" fieldPosition="0">
        <references count="1">
          <reference field="4294967294" count="1" selected="0">
            <x v="0"/>
          </reference>
        </references>
      </pivotArea>
    </chartFormat>
    <chartFormat chart="1" format="16">
      <pivotArea type="data" outline="0" fieldPosition="0">
        <references count="2">
          <reference field="4294967294" count="1" selected="0">
            <x v="0"/>
          </reference>
          <reference field="19" count="1" selected="0">
            <x v="0"/>
          </reference>
        </references>
      </pivotArea>
    </chartFormat>
    <chartFormat chart="1" format="17">
      <pivotArea type="data" outline="0" fieldPosition="0">
        <references count="2">
          <reference field="4294967294" count="1" selected="0">
            <x v="0"/>
          </reference>
          <reference field="19" count="1" selected="0">
            <x v="1"/>
          </reference>
        </references>
      </pivotArea>
    </chartFormat>
    <chartFormat chart="1" format="18">
      <pivotArea type="data" outline="0" fieldPosition="0">
        <references count="2">
          <reference field="4294967294" count="1" selected="0">
            <x v="0"/>
          </reference>
          <reference field="19" count="1" selected="0">
            <x v="2"/>
          </reference>
        </references>
      </pivotArea>
    </chartFormat>
    <chartFormat chart="1" format="19">
      <pivotArea type="data" outline="0" fieldPosition="0">
        <references count="2">
          <reference field="4294967294" count="1" selected="0">
            <x v="0"/>
          </reference>
          <reference field="19" count="1" selected="0">
            <x v="3"/>
          </reference>
        </references>
      </pivotArea>
    </chartFormat>
    <chartFormat chart="1" format="20">
      <pivotArea type="data" outline="0" fieldPosition="0">
        <references count="2">
          <reference field="4294967294" count="1" selected="0">
            <x v="0"/>
          </reference>
          <reference field="19" count="1" selected="0">
            <x v="4"/>
          </reference>
        </references>
      </pivotArea>
    </chartFormat>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19" count="1" selected="0">
            <x v="0"/>
          </reference>
        </references>
      </pivotArea>
    </chartFormat>
    <chartFormat chart="2" format="23">
      <pivotArea type="data" outline="0" fieldPosition="0">
        <references count="2">
          <reference field="4294967294" count="1" selected="0">
            <x v="0"/>
          </reference>
          <reference field="19" count="1" selected="0">
            <x v="1"/>
          </reference>
        </references>
      </pivotArea>
    </chartFormat>
    <chartFormat chart="2" format="24">
      <pivotArea type="data" outline="0" fieldPosition="0">
        <references count="2">
          <reference field="4294967294" count="1" selected="0">
            <x v="0"/>
          </reference>
          <reference field="19" count="1" selected="0">
            <x v="2"/>
          </reference>
        </references>
      </pivotArea>
    </chartFormat>
    <chartFormat chart="2" format="25">
      <pivotArea type="data" outline="0" fieldPosition="0">
        <references count="2">
          <reference field="4294967294" count="1" selected="0">
            <x v="0"/>
          </reference>
          <reference field="19" count="1" selected="0">
            <x v="3"/>
          </reference>
        </references>
      </pivotArea>
    </chartFormat>
    <chartFormat chart="2" format="26">
      <pivotArea type="data" outline="0" fieldPosition="0">
        <references count="2">
          <reference field="4294967294" count="1" selected="0">
            <x v="0"/>
          </reference>
          <reference field="1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4"/>
    <pivotTable tabId="3" name="PivotTable3"/>
    <pivotTable tabId="3" name="PivotTable5"/>
    <pivotTable tabId="3" name="PivotTable6"/>
    <pivotTable tabId="3" name="PivotTable7"/>
    <pivotTable tabId="3" name="PivotTable8"/>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3" name="PivotTable4"/>
    <pivotTable tabId="3" name="PivotTable3"/>
    <pivotTable tabId="3" name="PivotTable5"/>
    <pivotTable tabId="3" name="PivotTable6"/>
    <pivotTable tabId="3" name="PivotTable7"/>
    <pivotTable tabId="3" name="PivotTable8"/>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Customer type" cache="Slicer_Customer_type" caption="Customer 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workbookViewId="0">
      <selection activeCell="T36" sqref="T36"/>
    </sheetView>
  </sheetViews>
  <sheetFormatPr defaultRowHeight="15" x14ac:dyDescent="0.25"/>
  <cols>
    <col min="1" max="1" width="11.42578125" customWidth="1"/>
    <col min="2" max="2" width="7" customWidth="1"/>
    <col min="3" max="3" width="10.42578125" customWidth="1"/>
    <col min="4" max="4" width="14.140625" customWidth="1"/>
    <col min="5" max="5" width="7.5703125" customWidth="1"/>
    <col min="6" max="6" width="20.42578125" customWidth="1"/>
    <col min="7" max="7" width="9.5703125" customWidth="1"/>
    <col min="8" max="8" width="8.7109375" customWidth="1"/>
    <col min="9" max="9" width="8" customWidth="1"/>
    <col min="10" max="10" width="9" customWidth="1"/>
    <col min="11" max="11" width="9.7109375" customWidth="1"/>
    <col min="12" max="12" width="5.5703125" customWidth="1"/>
    <col min="13" max="13" width="10.5703125" customWidth="1"/>
    <col min="14" max="14" width="7" customWidth="1"/>
    <col min="15" max="15" width="23" customWidth="1"/>
    <col min="16" max="16" width="12.5703125" customWidth="1"/>
    <col min="17" max="17" width="6.5703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1"/>
  <sheetViews>
    <sheetView topLeftCell="B1" workbookViewId="0">
      <selection activeCell="T23" sqref="T23"/>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9.85546875" bestFit="1" customWidth="1"/>
    <col min="6" max="6" width="20.42578125" bestFit="1" customWidth="1"/>
    <col min="7" max="7" width="11.85546875" style="4" bestFit="1" customWidth="1"/>
    <col min="8" max="8" width="11" bestFit="1" customWidth="1"/>
    <col min="9" max="9" width="9.28515625" style="4" bestFit="1" customWidth="1"/>
    <col min="10" max="10" width="9.140625" style="4" bestFit="1" customWidth="1"/>
    <col min="11" max="11" width="9.140625" style="4" customWidth="1"/>
    <col min="12" max="12" width="9.7109375" bestFit="1" customWidth="1"/>
    <col min="13" max="13" width="7.7109375" style="5" bestFit="1" customWidth="1"/>
    <col min="14" max="14" width="13.7109375" bestFit="1" customWidth="1"/>
    <col min="15" max="15" width="11.140625" bestFit="1" customWidth="1"/>
    <col min="16" max="16" width="20.28515625" style="4" bestFit="1" customWidth="1"/>
    <col min="17" max="17" width="14.85546875" style="10" bestFit="1" customWidth="1"/>
    <col min="18" max="18" width="13.5703125" style="4" bestFit="1" customWidth="1"/>
    <col min="19" max="19" width="8.85546875" style="3" customWidth="1"/>
    <col min="20" max="20" width="25" customWidth="1"/>
  </cols>
  <sheetData>
    <row r="1" spans="1:20" x14ac:dyDescent="0.25">
      <c r="A1" t="s">
        <v>0</v>
      </c>
      <c r="B1" t="s">
        <v>1</v>
      </c>
      <c r="C1" t="s">
        <v>2</v>
      </c>
      <c r="D1" t="s">
        <v>3</v>
      </c>
      <c r="E1" t="s">
        <v>4</v>
      </c>
      <c r="F1" t="s">
        <v>5</v>
      </c>
      <c r="G1" s="4" t="s">
        <v>6</v>
      </c>
      <c r="H1" t="s">
        <v>7</v>
      </c>
      <c r="I1" s="4" t="s">
        <v>8</v>
      </c>
      <c r="J1" s="4" t="s">
        <v>9</v>
      </c>
      <c r="K1" s="4" t="s">
        <v>1049</v>
      </c>
      <c r="L1" t="s">
        <v>10</v>
      </c>
      <c r="M1" s="5" t="s">
        <v>11</v>
      </c>
      <c r="N1" t="s">
        <v>1037</v>
      </c>
      <c r="O1" t="s">
        <v>12</v>
      </c>
      <c r="P1" s="4" t="s">
        <v>1050</v>
      </c>
      <c r="Q1" s="10" t="s">
        <v>1051</v>
      </c>
      <c r="R1" s="4" t="s">
        <v>1052</v>
      </c>
      <c r="S1" s="3" t="s">
        <v>16</v>
      </c>
      <c r="T1" t="s">
        <v>1036</v>
      </c>
    </row>
    <row r="2" spans="1:20" x14ac:dyDescent="0.25">
      <c r="A2" t="s">
        <v>17</v>
      </c>
      <c r="B2" t="s">
        <v>18</v>
      </c>
      <c r="C2" t="s">
        <v>19</v>
      </c>
      <c r="D2" t="s">
        <v>20</v>
      </c>
      <c r="E2" t="s">
        <v>21</v>
      </c>
      <c r="F2" t="s">
        <v>22</v>
      </c>
      <c r="G2" s="4">
        <v>74.69</v>
      </c>
      <c r="H2">
        <v>7</v>
      </c>
      <c r="I2" s="4">
        <v>26.141500000000001</v>
      </c>
      <c r="J2" s="4">
        <v>548.97149999999999</v>
      </c>
      <c r="K2" s="4">
        <f>J2-I2</f>
        <v>522.83000000000004</v>
      </c>
      <c r="L2" s="1">
        <v>43470</v>
      </c>
      <c r="M2" s="5">
        <v>0.54722222222222217</v>
      </c>
      <c r="N2" s="2" t="str">
        <f>IF(M2&gt;TIMEVALUE("16:59"),"Night",IF(M2&gt;TIMEVALUE("11:59"),"Afternoon","Morning"))</f>
        <v>Afternoon</v>
      </c>
      <c r="O2" t="s">
        <v>1054</v>
      </c>
      <c r="P2" s="4">
        <f>K2-(K2*Q2)</f>
        <v>497.93333333283545</v>
      </c>
      <c r="Q2" s="11">
        <v>4.761904762E-2</v>
      </c>
      <c r="R2" s="4">
        <f>K2-P2</f>
        <v>24.896666667164595</v>
      </c>
      <c r="S2" s="3">
        <v>9.1</v>
      </c>
      <c r="T2" t="str">
        <f>IF(S2&gt;=9,"Outstanding",IF(S2&gt;=8,"Very Satisfactory",IF(S2&gt;=7,"Satisfactory",IF(S2&gt;=5,"Fairly Satisfactory","Did Not Meet Expectations"))))</f>
        <v>Outstanding</v>
      </c>
    </row>
    <row r="3" spans="1:20" x14ac:dyDescent="0.25">
      <c r="A3" t="s">
        <v>24</v>
      </c>
      <c r="B3" t="s">
        <v>25</v>
      </c>
      <c r="C3" t="s">
        <v>26</v>
      </c>
      <c r="D3" t="s">
        <v>27</v>
      </c>
      <c r="E3" t="s">
        <v>21</v>
      </c>
      <c r="F3" t="s">
        <v>28</v>
      </c>
      <c r="G3" s="4">
        <v>15.28</v>
      </c>
      <c r="H3">
        <v>5</v>
      </c>
      <c r="I3" s="4">
        <v>3.82</v>
      </c>
      <c r="J3" s="4">
        <v>80.22</v>
      </c>
      <c r="K3" s="4">
        <f t="shared" ref="K3:K66" si="0">J3-I3</f>
        <v>76.400000000000006</v>
      </c>
      <c r="L3" s="1">
        <v>43532</v>
      </c>
      <c r="M3" s="5">
        <v>0.4368055555555555</v>
      </c>
      <c r="N3" s="2" t="str">
        <f t="shared" ref="N3:N66" si="1">IF(M3&gt;TIMEVALUE("16:59"),"Night",IF(M3&gt;TIMEVALUE("11:59"),"Afternoon","Morning"))</f>
        <v>Morning</v>
      </c>
      <c r="O3" t="s">
        <v>29</v>
      </c>
      <c r="P3" s="4">
        <f t="shared" ref="P3:P66" si="2">K3-(K3*Q3)</f>
        <v>72.761904761832</v>
      </c>
      <c r="Q3" s="11">
        <v>4.761904762E-2</v>
      </c>
      <c r="R3" s="4">
        <f t="shared" ref="R3:R66" si="3">K3-P3</f>
        <v>3.6380952381680061</v>
      </c>
      <c r="S3" s="3">
        <v>9.6</v>
      </c>
      <c r="T3" t="str">
        <f t="shared" ref="T3:T66" si="4">IF(S3&gt;=9,"Outstanding",IF(S3&gt;=8,"Very Satisfactory",IF(S3&gt;=7,"Satisfactory",IF(S3&gt;=5,"Fairly Satisfactory","Did Not Meet Expectations"))))</f>
        <v>Outstanding</v>
      </c>
    </row>
    <row r="4" spans="1:20" x14ac:dyDescent="0.25">
      <c r="A4" t="s">
        <v>30</v>
      </c>
      <c r="B4" t="s">
        <v>18</v>
      </c>
      <c r="C4" t="s">
        <v>19</v>
      </c>
      <c r="D4" t="s">
        <v>27</v>
      </c>
      <c r="E4" t="s">
        <v>31</v>
      </c>
      <c r="F4" t="s">
        <v>32</v>
      </c>
      <c r="G4" s="4">
        <v>46.33</v>
      </c>
      <c r="H4">
        <v>7</v>
      </c>
      <c r="I4" s="4">
        <v>16.215499999999999</v>
      </c>
      <c r="J4" s="4">
        <v>340.52550000000002</v>
      </c>
      <c r="K4" s="4">
        <f t="shared" si="0"/>
        <v>324.31</v>
      </c>
      <c r="L4" s="1">
        <v>43527</v>
      </c>
      <c r="M4" s="5">
        <v>0.55763888888888891</v>
      </c>
      <c r="N4" s="2" t="str">
        <f t="shared" si="1"/>
        <v>Afternoon</v>
      </c>
      <c r="O4" t="s">
        <v>33</v>
      </c>
      <c r="P4" s="4">
        <f t="shared" si="2"/>
        <v>308.86666666635779</v>
      </c>
      <c r="Q4" s="11">
        <v>4.761904762E-2</v>
      </c>
      <c r="R4" s="4">
        <f t="shared" si="3"/>
        <v>15.443333333642215</v>
      </c>
      <c r="S4" s="3">
        <v>7.4</v>
      </c>
      <c r="T4" t="str">
        <f t="shared" si="4"/>
        <v>Satisfactory</v>
      </c>
    </row>
    <row r="5" spans="1:20" x14ac:dyDescent="0.25">
      <c r="A5" t="s">
        <v>34</v>
      </c>
      <c r="B5" t="s">
        <v>18</v>
      </c>
      <c r="C5" t="s">
        <v>19</v>
      </c>
      <c r="D5" t="s">
        <v>20</v>
      </c>
      <c r="E5" t="s">
        <v>31</v>
      </c>
      <c r="F5" t="s">
        <v>22</v>
      </c>
      <c r="G5" s="4">
        <v>58.22</v>
      </c>
      <c r="H5">
        <v>8</v>
      </c>
      <c r="I5" s="4">
        <v>23.288</v>
      </c>
      <c r="J5" s="4">
        <v>489.048</v>
      </c>
      <c r="K5" s="4">
        <f t="shared" si="0"/>
        <v>465.76</v>
      </c>
      <c r="L5" s="1">
        <v>43492</v>
      </c>
      <c r="M5" s="5">
        <v>0.85625000000000007</v>
      </c>
      <c r="N5" s="2" t="str">
        <f t="shared" si="1"/>
        <v>Night</v>
      </c>
      <c r="O5" t="s">
        <v>1054</v>
      </c>
      <c r="P5" s="4">
        <f t="shared" si="2"/>
        <v>443.58095238050879</v>
      </c>
      <c r="Q5" s="11">
        <v>4.761904762E-2</v>
      </c>
      <c r="R5" s="4">
        <f t="shared" si="3"/>
        <v>22.1790476194912</v>
      </c>
      <c r="S5" s="3">
        <v>8.4</v>
      </c>
      <c r="T5" t="str">
        <f t="shared" si="4"/>
        <v>Very Satisfactory</v>
      </c>
    </row>
    <row r="6" spans="1:20" x14ac:dyDescent="0.25">
      <c r="A6" t="s">
        <v>35</v>
      </c>
      <c r="B6" t="s">
        <v>18</v>
      </c>
      <c r="C6" t="s">
        <v>19</v>
      </c>
      <c r="D6" t="s">
        <v>27</v>
      </c>
      <c r="E6" t="s">
        <v>31</v>
      </c>
      <c r="F6" t="s">
        <v>36</v>
      </c>
      <c r="G6" s="4">
        <v>86.31</v>
      </c>
      <c r="H6">
        <v>7</v>
      </c>
      <c r="I6" s="4">
        <v>30.208500000000001</v>
      </c>
      <c r="J6" s="4">
        <v>634.37850000000003</v>
      </c>
      <c r="K6" s="4">
        <f t="shared" si="0"/>
        <v>604.17000000000007</v>
      </c>
      <c r="L6" s="1">
        <v>43504</v>
      </c>
      <c r="M6" s="5">
        <v>0.44236111111111115</v>
      </c>
      <c r="N6" s="2" t="str">
        <f t="shared" si="1"/>
        <v>Morning</v>
      </c>
      <c r="O6" t="s">
        <v>1054</v>
      </c>
      <c r="P6" s="4">
        <f t="shared" si="2"/>
        <v>575.39999999942472</v>
      </c>
      <c r="Q6" s="11">
        <v>4.761904762E-2</v>
      </c>
      <c r="R6" s="4">
        <f t="shared" si="3"/>
        <v>28.770000000575351</v>
      </c>
      <c r="S6" s="3">
        <v>5.3</v>
      </c>
      <c r="T6" t="str">
        <f t="shared" si="4"/>
        <v>Fairly Satisfactory</v>
      </c>
    </row>
    <row r="7" spans="1:20" x14ac:dyDescent="0.25">
      <c r="A7" t="s">
        <v>37</v>
      </c>
      <c r="B7" t="s">
        <v>25</v>
      </c>
      <c r="C7" t="s">
        <v>26</v>
      </c>
      <c r="D7" t="s">
        <v>27</v>
      </c>
      <c r="E7" t="s">
        <v>31</v>
      </c>
      <c r="F7" t="s">
        <v>28</v>
      </c>
      <c r="G7" s="4">
        <v>85.39</v>
      </c>
      <c r="H7">
        <v>7</v>
      </c>
      <c r="I7" s="4">
        <v>29.886500000000002</v>
      </c>
      <c r="J7" s="4">
        <v>627.61649999999997</v>
      </c>
      <c r="K7" s="4">
        <f t="shared" si="0"/>
        <v>597.73</v>
      </c>
      <c r="L7" s="1">
        <v>43549</v>
      </c>
      <c r="M7" s="5">
        <v>0.77083333333333337</v>
      </c>
      <c r="N7" s="2" t="str">
        <f t="shared" si="1"/>
        <v>Night</v>
      </c>
      <c r="O7" t="s">
        <v>1054</v>
      </c>
      <c r="P7" s="4">
        <f t="shared" si="2"/>
        <v>569.26666666609742</v>
      </c>
      <c r="Q7" s="11">
        <v>4.761904762E-2</v>
      </c>
      <c r="R7" s="4">
        <f t="shared" si="3"/>
        <v>28.463333333902597</v>
      </c>
      <c r="S7" s="3">
        <v>4.0999999999999996</v>
      </c>
      <c r="T7" t="str">
        <f t="shared" si="4"/>
        <v>Did Not Meet Expectations</v>
      </c>
    </row>
    <row r="8" spans="1:20" x14ac:dyDescent="0.25">
      <c r="A8" t="s">
        <v>38</v>
      </c>
      <c r="B8" t="s">
        <v>18</v>
      </c>
      <c r="C8" t="s">
        <v>19</v>
      </c>
      <c r="D8" t="s">
        <v>20</v>
      </c>
      <c r="E8" t="s">
        <v>21</v>
      </c>
      <c r="F8" t="s">
        <v>28</v>
      </c>
      <c r="G8" s="4">
        <v>68.84</v>
      </c>
      <c r="H8">
        <v>6</v>
      </c>
      <c r="I8" s="4">
        <v>20.652000000000001</v>
      </c>
      <c r="J8" s="4">
        <v>433.69200000000001</v>
      </c>
      <c r="K8" s="4">
        <f t="shared" si="0"/>
        <v>413.04</v>
      </c>
      <c r="L8" s="1">
        <v>43521</v>
      </c>
      <c r="M8" s="5">
        <v>0.60833333333333328</v>
      </c>
      <c r="N8" s="2" t="str">
        <f t="shared" si="1"/>
        <v>Afternoon</v>
      </c>
      <c r="O8" t="s">
        <v>1054</v>
      </c>
      <c r="P8" s="4">
        <f t="shared" si="2"/>
        <v>393.37142857103521</v>
      </c>
      <c r="Q8" s="11">
        <v>4.761904762E-2</v>
      </c>
      <c r="R8" s="4">
        <f t="shared" si="3"/>
        <v>19.66857142896481</v>
      </c>
      <c r="S8" s="3">
        <v>5.8</v>
      </c>
      <c r="T8" t="str">
        <f t="shared" si="4"/>
        <v>Fairly Satisfactory</v>
      </c>
    </row>
    <row r="9" spans="1:20" x14ac:dyDescent="0.25">
      <c r="A9" t="s">
        <v>39</v>
      </c>
      <c r="B9" t="s">
        <v>25</v>
      </c>
      <c r="C9" t="s">
        <v>26</v>
      </c>
      <c r="D9" t="s">
        <v>27</v>
      </c>
      <c r="E9" t="s">
        <v>21</v>
      </c>
      <c r="F9" t="s">
        <v>32</v>
      </c>
      <c r="G9" s="4">
        <v>73.56</v>
      </c>
      <c r="H9">
        <v>10</v>
      </c>
      <c r="I9" s="4">
        <v>36.78</v>
      </c>
      <c r="J9" s="4">
        <v>772.38</v>
      </c>
      <c r="K9" s="4">
        <f t="shared" si="0"/>
        <v>735.6</v>
      </c>
      <c r="L9" s="1">
        <v>43520</v>
      </c>
      <c r="M9" s="5">
        <v>0.48472222222222222</v>
      </c>
      <c r="N9" s="2" t="str">
        <f t="shared" si="1"/>
        <v>Morning</v>
      </c>
      <c r="O9" t="s">
        <v>1054</v>
      </c>
      <c r="P9" s="4">
        <f t="shared" si="2"/>
        <v>700.57142857072802</v>
      </c>
      <c r="Q9" s="11">
        <v>4.761904762E-2</v>
      </c>
      <c r="R9" s="4">
        <f t="shared" si="3"/>
        <v>35.028571429272006</v>
      </c>
      <c r="S9" s="3">
        <v>8</v>
      </c>
      <c r="T9" t="str">
        <f t="shared" si="4"/>
        <v>Very Satisfactory</v>
      </c>
    </row>
    <row r="10" spans="1:20" x14ac:dyDescent="0.25">
      <c r="A10" t="s">
        <v>40</v>
      </c>
      <c r="B10" t="s">
        <v>18</v>
      </c>
      <c r="C10" t="s">
        <v>19</v>
      </c>
      <c r="D10" t="s">
        <v>20</v>
      </c>
      <c r="E10" t="s">
        <v>21</v>
      </c>
      <c r="F10" t="s">
        <v>22</v>
      </c>
      <c r="G10" s="4">
        <v>36.26</v>
      </c>
      <c r="H10">
        <v>2</v>
      </c>
      <c r="I10" s="4">
        <v>3.6259999999999999</v>
      </c>
      <c r="J10" s="4">
        <v>76.146000000000001</v>
      </c>
      <c r="K10" s="4">
        <f t="shared" si="0"/>
        <v>72.52</v>
      </c>
      <c r="L10" s="1">
        <v>43475</v>
      </c>
      <c r="M10" s="5">
        <v>0.71875</v>
      </c>
      <c r="N10" s="2" t="str">
        <f t="shared" si="1"/>
        <v>Night</v>
      </c>
      <c r="O10" t="s">
        <v>33</v>
      </c>
      <c r="P10" s="4">
        <f t="shared" si="2"/>
        <v>69.066666666597598</v>
      </c>
      <c r="Q10" s="11">
        <v>4.761904762E-2</v>
      </c>
      <c r="R10" s="4">
        <f t="shared" si="3"/>
        <v>3.4533333334023979</v>
      </c>
      <c r="S10" s="3">
        <v>7.2</v>
      </c>
      <c r="T10" t="str">
        <f t="shared" si="4"/>
        <v>Satisfactory</v>
      </c>
    </row>
    <row r="11" spans="1:20" x14ac:dyDescent="0.25">
      <c r="A11" t="s">
        <v>41</v>
      </c>
      <c r="B11" t="s">
        <v>42</v>
      </c>
      <c r="C11" t="s">
        <v>43</v>
      </c>
      <c r="D11" t="s">
        <v>20</v>
      </c>
      <c r="E11" t="s">
        <v>21</v>
      </c>
      <c r="F11" t="s">
        <v>44</v>
      </c>
      <c r="G11" s="4">
        <v>54.84</v>
      </c>
      <c r="H11">
        <v>3</v>
      </c>
      <c r="I11" s="4">
        <v>8.2260000000000009</v>
      </c>
      <c r="J11" s="4">
        <v>172.74600000000001</v>
      </c>
      <c r="K11" s="4">
        <f t="shared" si="0"/>
        <v>164.52</v>
      </c>
      <c r="L11" s="1">
        <v>43516</v>
      </c>
      <c r="M11" s="5">
        <v>0.56041666666666667</v>
      </c>
      <c r="N11" s="2" t="str">
        <f t="shared" si="1"/>
        <v>Afternoon</v>
      </c>
      <c r="O11" t="s">
        <v>33</v>
      </c>
      <c r="P11" s="4">
        <f t="shared" si="2"/>
        <v>156.68571428555762</v>
      </c>
      <c r="Q11" s="11">
        <v>4.761904762E-2</v>
      </c>
      <c r="R11" s="4">
        <f t="shared" si="3"/>
        <v>7.8342857144423874</v>
      </c>
      <c r="S11" s="3">
        <v>5.9</v>
      </c>
      <c r="T11" t="str">
        <f t="shared" si="4"/>
        <v>Fairly Satisfactory</v>
      </c>
    </row>
    <row r="12" spans="1:20" x14ac:dyDescent="0.25">
      <c r="A12" t="s">
        <v>45</v>
      </c>
      <c r="B12" t="s">
        <v>42</v>
      </c>
      <c r="C12" t="s">
        <v>43</v>
      </c>
      <c r="D12" t="s">
        <v>20</v>
      </c>
      <c r="E12" t="s">
        <v>21</v>
      </c>
      <c r="F12" t="s">
        <v>46</v>
      </c>
      <c r="G12" s="4">
        <v>14.48</v>
      </c>
      <c r="H12">
        <v>4</v>
      </c>
      <c r="I12" s="4">
        <v>2.8959999999999999</v>
      </c>
      <c r="J12" s="4">
        <v>60.816000000000003</v>
      </c>
      <c r="K12" s="4">
        <f t="shared" si="0"/>
        <v>57.92</v>
      </c>
      <c r="L12" s="1">
        <v>43502</v>
      </c>
      <c r="M12" s="5">
        <v>0.75486111111111109</v>
      </c>
      <c r="N12" s="2" t="str">
        <f t="shared" si="1"/>
        <v>Night</v>
      </c>
      <c r="O12" t="s">
        <v>1054</v>
      </c>
      <c r="P12" s="4">
        <f t="shared" si="2"/>
        <v>55.161904761849598</v>
      </c>
      <c r="Q12" s="11">
        <v>4.761904762E-2</v>
      </c>
      <c r="R12" s="4">
        <f t="shared" si="3"/>
        <v>2.7580952381504034</v>
      </c>
      <c r="S12" s="3">
        <v>4.5</v>
      </c>
      <c r="T12" t="str">
        <f t="shared" si="4"/>
        <v>Did Not Meet Expectations</v>
      </c>
    </row>
    <row r="13" spans="1:20" x14ac:dyDescent="0.25">
      <c r="A13" t="s">
        <v>47</v>
      </c>
      <c r="B13" t="s">
        <v>42</v>
      </c>
      <c r="C13" t="s">
        <v>43</v>
      </c>
      <c r="D13" t="s">
        <v>20</v>
      </c>
      <c r="E13" t="s">
        <v>31</v>
      </c>
      <c r="F13" t="s">
        <v>28</v>
      </c>
      <c r="G13" s="4">
        <v>25.51</v>
      </c>
      <c r="H13">
        <v>4</v>
      </c>
      <c r="I13" s="4">
        <v>5.1020000000000003</v>
      </c>
      <c r="J13" s="4">
        <v>107.142</v>
      </c>
      <c r="K13" s="4">
        <f t="shared" si="0"/>
        <v>102.03999999999999</v>
      </c>
      <c r="L13" s="1">
        <v>43533</v>
      </c>
      <c r="M13" s="5">
        <v>0.7104166666666667</v>
      </c>
      <c r="N13" s="2" t="str">
        <f t="shared" si="1"/>
        <v>Night</v>
      </c>
      <c r="O13" t="s">
        <v>29</v>
      </c>
      <c r="P13" s="4">
        <f t="shared" si="2"/>
        <v>97.180952380855189</v>
      </c>
      <c r="Q13" s="11">
        <v>4.761904762E-2</v>
      </c>
      <c r="R13" s="4">
        <f t="shared" si="3"/>
        <v>4.8590476191448033</v>
      </c>
      <c r="S13" s="3">
        <v>6.8</v>
      </c>
      <c r="T13" t="str">
        <f t="shared" si="4"/>
        <v>Fairly Satisfactory</v>
      </c>
    </row>
    <row r="14" spans="1:20" x14ac:dyDescent="0.25">
      <c r="A14" t="s">
        <v>48</v>
      </c>
      <c r="B14" t="s">
        <v>18</v>
      </c>
      <c r="C14" t="s">
        <v>19</v>
      </c>
      <c r="D14" t="s">
        <v>27</v>
      </c>
      <c r="E14" t="s">
        <v>21</v>
      </c>
      <c r="F14" t="s">
        <v>28</v>
      </c>
      <c r="G14" s="4">
        <v>46.95</v>
      </c>
      <c r="H14">
        <v>5</v>
      </c>
      <c r="I14" s="4">
        <v>11.737500000000001</v>
      </c>
      <c r="J14" s="4">
        <v>246.48750000000001</v>
      </c>
      <c r="K14" s="4">
        <f t="shared" si="0"/>
        <v>234.75</v>
      </c>
      <c r="L14" s="1">
        <v>43508</v>
      </c>
      <c r="M14" s="5">
        <v>0.43402777777777773</v>
      </c>
      <c r="N14" s="2" t="str">
        <f t="shared" si="1"/>
        <v>Morning</v>
      </c>
      <c r="O14" t="s">
        <v>1054</v>
      </c>
      <c r="P14" s="4">
        <f t="shared" si="2"/>
        <v>223.57142857120499</v>
      </c>
      <c r="Q14" s="11">
        <v>4.761904762E-2</v>
      </c>
      <c r="R14" s="4">
        <f t="shared" si="3"/>
        <v>11.17857142879501</v>
      </c>
      <c r="S14" s="3">
        <v>7.1</v>
      </c>
      <c r="T14" t="str">
        <f t="shared" si="4"/>
        <v>Satisfactory</v>
      </c>
    </row>
    <row r="15" spans="1:20" x14ac:dyDescent="0.25">
      <c r="A15" t="s">
        <v>49</v>
      </c>
      <c r="B15" t="s">
        <v>18</v>
      </c>
      <c r="C15" t="s">
        <v>19</v>
      </c>
      <c r="D15" t="s">
        <v>27</v>
      </c>
      <c r="E15" t="s">
        <v>31</v>
      </c>
      <c r="F15" t="s">
        <v>44</v>
      </c>
      <c r="G15" s="4">
        <v>43.19</v>
      </c>
      <c r="H15">
        <v>10</v>
      </c>
      <c r="I15" s="4">
        <v>21.594999999999999</v>
      </c>
      <c r="J15" s="4">
        <v>453.495</v>
      </c>
      <c r="K15" s="4">
        <f t="shared" si="0"/>
        <v>431.9</v>
      </c>
      <c r="L15" s="1">
        <v>43503</v>
      </c>
      <c r="M15" s="5">
        <v>0.70000000000000007</v>
      </c>
      <c r="N15" s="2" t="str">
        <f t="shared" si="1"/>
        <v>Afternoon</v>
      </c>
      <c r="O15" t="s">
        <v>1054</v>
      </c>
      <c r="P15" s="4">
        <f t="shared" si="2"/>
        <v>411.333333332922</v>
      </c>
      <c r="Q15" s="11">
        <v>4.761904762E-2</v>
      </c>
      <c r="R15" s="4">
        <f t="shared" si="3"/>
        <v>20.566666667077982</v>
      </c>
      <c r="S15" s="3">
        <v>8.1999999999999993</v>
      </c>
      <c r="T15" t="str">
        <f t="shared" si="4"/>
        <v>Very Satisfactory</v>
      </c>
    </row>
    <row r="16" spans="1:20" x14ac:dyDescent="0.25">
      <c r="A16" t="s">
        <v>50</v>
      </c>
      <c r="B16" t="s">
        <v>18</v>
      </c>
      <c r="C16" t="s">
        <v>19</v>
      </c>
      <c r="D16" t="s">
        <v>27</v>
      </c>
      <c r="E16" t="s">
        <v>21</v>
      </c>
      <c r="F16" t="s">
        <v>22</v>
      </c>
      <c r="G16" s="4">
        <v>71.38</v>
      </c>
      <c r="H16">
        <v>10</v>
      </c>
      <c r="I16" s="4">
        <v>35.69</v>
      </c>
      <c r="J16" s="4">
        <v>749.49</v>
      </c>
      <c r="K16" s="4">
        <f t="shared" si="0"/>
        <v>713.8</v>
      </c>
      <c r="L16" s="1">
        <v>43553</v>
      </c>
      <c r="M16" s="5">
        <v>0.80625000000000002</v>
      </c>
      <c r="N16" s="2" t="str">
        <f t="shared" si="1"/>
        <v>Night</v>
      </c>
      <c r="O16" t="s">
        <v>29</v>
      </c>
      <c r="P16" s="4">
        <f t="shared" si="2"/>
        <v>679.80952380884401</v>
      </c>
      <c r="Q16" s="11">
        <v>4.761904762E-2</v>
      </c>
      <c r="R16" s="4">
        <f t="shared" si="3"/>
        <v>33.990476191155949</v>
      </c>
      <c r="S16" s="3">
        <v>5.7</v>
      </c>
      <c r="T16" t="str">
        <f t="shared" si="4"/>
        <v>Fairly Satisfactory</v>
      </c>
    </row>
    <row r="17" spans="1:20" x14ac:dyDescent="0.25">
      <c r="A17" t="s">
        <v>51</v>
      </c>
      <c r="B17" t="s">
        <v>42</v>
      </c>
      <c r="C17" t="s">
        <v>43</v>
      </c>
      <c r="D17" t="s">
        <v>20</v>
      </c>
      <c r="E17" t="s">
        <v>21</v>
      </c>
      <c r="F17" t="s">
        <v>36</v>
      </c>
      <c r="G17" s="4">
        <v>93.72</v>
      </c>
      <c r="H17">
        <v>6</v>
      </c>
      <c r="I17" s="4">
        <v>28.116</v>
      </c>
      <c r="J17" s="4">
        <v>590.43600000000004</v>
      </c>
      <c r="K17" s="4">
        <f t="shared" si="0"/>
        <v>562.32000000000005</v>
      </c>
      <c r="L17" s="1">
        <v>43480</v>
      </c>
      <c r="M17" s="5">
        <v>0.67986111111111114</v>
      </c>
      <c r="N17" s="2" t="str">
        <f t="shared" si="1"/>
        <v>Afternoon</v>
      </c>
      <c r="O17" t="s">
        <v>29</v>
      </c>
      <c r="P17" s="4">
        <f t="shared" si="2"/>
        <v>535.54285714232162</v>
      </c>
      <c r="Q17" s="11">
        <v>4.761904762E-2</v>
      </c>
      <c r="R17" s="4">
        <f t="shared" si="3"/>
        <v>26.777142857678427</v>
      </c>
      <c r="S17" s="3">
        <v>4.5</v>
      </c>
      <c r="T17" t="str">
        <f t="shared" si="4"/>
        <v>Did Not Meet Expectations</v>
      </c>
    </row>
    <row r="18" spans="1:20" x14ac:dyDescent="0.25">
      <c r="A18" t="s">
        <v>52</v>
      </c>
      <c r="B18" t="s">
        <v>18</v>
      </c>
      <c r="C18" t="s">
        <v>19</v>
      </c>
      <c r="D18" t="s">
        <v>20</v>
      </c>
      <c r="E18" t="s">
        <v>21</v>
      </c>
      <c r="F18" t="s">
        <v>22</v>
      </c>
      <c r="G18" s="4">
        <v>68.930000000000007</v>
      </c>
      <c r="H18">
        <v>7</v>
      </c>
      <c r="I18" s="4">
        <v>24.125499999999999</v>
      </c>
      <c r="J18" s="4">
        <v>506.63549999999998</v>
      </c>
      <c r="K18" s="4">
        <f t="shared" si="0"/>
        <v>482.51</v>
      </c>
      <c r="L18" s="1">
        <v>43535</v>
      </c>
      <c r="M18" s="5">
        <v>0.4604166666666667</v>
      </c>
      <c r="N18" s="2" t="str">
        <f t="shared" si="1"/>
        <v>Morning</v>
      </c>
      <c r="O18" t="s">
        <v>33</v>
      </c>
      <c r="P18" s="4">
        <f t="shared" si="2"/>
        <v>459.53333333287378</v>
      </c>
      <c r="Q18" s="11">
        <v>4.761904762E-2</v>
      </c>
      <c r="R18" s="4">
        <f t="shared" si="3"/>
        <v>22.97666666712621</v>
      </c>
      <c r="S18" s="3">
        <v>4.5999999999999996</v>
      </c>
      <c r="T18" t="str">
        <f t="shared" si="4"/>
        <v>Did Not Meet Expectations</v>
      </c>
    </row>
    <row r="19" spans="1:20" x14ac:dyDescent="0.25">
      <c r="A19" t="s">
        <v>53</v>
      </c>
      <c r="B19" t="s">
        <v>18</v>
      </c>
      <c r="C19" t="s">
        <v>19</v>
      </c>
      <c r="D19" t="s">
        <v>27</v>
      </c>
      <c r="E19" t="s">
        <v>31</v>
      </c>
      <c r="F19" t="s">
        <v>36</v>
      </c>
      <c r="G19" s="4">
        <v>72.61</v>
      </c>
      <c r="H19">
        <v>6</v>
      </c>
      <c r="I19" s="4">
        <v>21.783000000000001</v>
      </c>
      <c r="J19" s="4">
        <v>457.44299999999998</v>
      </c>
      <c r="K19" s="4">
        <f t="shared" si="0"/>
        <v>435.65999999999997</v>
      </c>
      <c r="L19" s="1">
        <v>43466</v>
      </c>
      <c r="M19" s="5">
        <v>0.44375000000000003</v>
      </c>
      <c r="N19" s="2" t="str">
        <f t="shared" si="1"/>
        <v>Morning</v>
      </c>
      <c r="O19" t="s">
        <v>33</v>
      </c>
      <c r="P19" s="4">
        <f t="shared" si="2"/>
        <v>414.91428571387075</v>
      </c>
      <c r="Q19" s="11">
        <v>4.761904762E-2</v>
      </c>
      <c r="R19" s="4">
        <f t="shared" si="3"/>
        <v>20.745714286129214</v>
      </c>
      <c r="S19" s="3">
        <v>6.9</v>
      </c>
      <c r="T19" t="str">
        <f t="shared" si="4"/>
        <v>Fairly Satisfactory</v>
      </c>
    </row>
    <row r="20" spans="1:20" x14ac:dyDescent="0.25">
      <c r="A20" t="s">
        <v>54</v>
      </c>
      <c r="B20" t="s">
        <v>18</v>
      </c>
      <c r="C20" t="s">
        <v>19</v>
      </c>
      <c r="D20" t="s">
        <v>27</v>
      </c>
      <c r="E20" t="s">
        <v>31</v>
      </c>
      <c r="F20" t="s">
        <v>44</v>
      </c>
      <c r="G20" s="4">
        <v>54.67</v>
      </c>
      <c r="H20">
        <v>3</v>
      </c>
      <c r="I20" s="4">
        <v>8.2004999999999999</v>
      </c>
      <c r="J20" s="4">
        <v>172.2105</v>
      </c>
      <c r="K20" s="4">
        <f t="shared" si="0"/>
        <v>164.01</v>
      </c>
      <c r="L20" s="1">
        <v>43486</v>
      </c>
      <c r="M20" s="5">
        <v>0.75</v>
      </c>
      <c r="N20" s="2" t="str">
        <f t="shared" si="1"/>
        <v>Night</v>
      </c>
      <c r="O20" t="s">
        <v>33</v>
      </c>
      <c r="P20" s="4">
        <f t="shared" si="2"/>
        <v>156.19999999984378</v>
      </c>
      <c r="Q20" s="11">
        <v>4.761904762E-2</v>
      </c>
      <c r="R20" s="4">
        <f t="shared" si="3"/>
        <v>7.810000000156208</v>
      </c>
      <c r="S20" s="3">
        <v>8.6</v>
      </c>
      <c r="T20" t="str">
        <f t="shared" si="4"/>
        <v>Very Satisfactory</v>
      </c>
    </row>
    <row r="21" spans="1:20" x14ac:dyDescent="0.25">
      <c r="A21" t="s">
        <v>55</v>
      </c>
      <c r="B21" t="s">
        <v>42</v>
      </c>
      <c r="C21" t="s">
        <v>43</v>
      </c>
      <c r="D21" t="s">
        <v>27</v>
      </c>
      <c r="E21" t="s">
        <v>21</v>
      </c>
      <c r="F21" t="s">
        <v>32</v>
      </c>
      <c r="G21" s="4">
        <v>40.299999999999997</v>
      </c>
      <c r="H21">
        <v>2</v>
      </c>
      <c r="I21" s="4">
        <v>4.03</v>
      </c>
      <c r="J21" s="4">
        <v>84.63</v>
      </c>
      <c r="K21" s="4">
        <f t="shared" si="0"/>
        <v>80.599999999999994</v>
      </c>
      <c r="L21" s="1">
        <v>43535</v>
      </c>
      <c r="M21" s="5">
        <v>0.64583333333333337</v>
      </c>
      <c r="N21" s="2" t="str">
        <f t="shared" si="1"/>
        <v>Afternoon</v>
      </c>
      <c r="O21" t="s">
        <v>1054</v>
      </c>
      <c r="P21" s="4">
        <f t="shared" si="2"/>
        <v>76.761904761827992</v>
      </c>
      <c r="Q21" s="11">
        <v>4.761904762E-2</v>
      </c>
      <c r="R21" s="4">
        <f t="shared" si="3"/>
        <v>3.8380952381720022</v>
      </c>
      <c r="S21" s="3">
        <v>4.4000000000000004</v>
      </c>
      <c r="T21" t="str">
        <f t="shared" si="4"/>
        <v>Did Not Meet Expectations</v>
      </c>
    </row>
    <row r="22" spans="1:20" x14ac:dyDescent="0.25">
      <c r="A22" t="s">
        <v>56</v>
      </c>
      <c r="B22" t="s">
        <v>25</v>
      </c>
      <c r="C22" t="s">
        <v>26</v>
      </c>
      <c r="D22" t="s">
        <v>20</v>
      </c>
      <c r="E22" t="s">
        <v>31</v>
      </c>
      <c r="F22" t="s">
        <v>28</v>
      </c>
      <c r="G22" s="4">
        <v>86.04</v>
      </c>
      <c r="H22">
        <v>5</v>
      </c>
      <c r="I22" s="4">
        <v>21.51</v>
      </c>
      <c r="J22" s="4">
        <v>451.71</v>
      </c>
      <c r="K22" s="4">
        <f t="shared" si="0"/>
        <v>430.2</v>
      </c>
      <c r="L22" s="1">
        <v>43521</v>
      </c>
      <c r="M22" s="5">
        <v>0.47500000000000003</v>
      </c>
      <c r="N22" s="2" t="str">
        <f t="shared" si="1"/>
        <v>Morning</v>
      </c>
      <c r="O22" t="s">
        <v>1054</v>
      </c>
      <c r="P22" s="4">
        <f t="shared" si="2"/>
        <v>409.714285713876</v>
      </c>
      <c r="Q22" s="11">
        <v>4.761904762E-2</v>
      </c>
      <c r="R22" s="4">
        <f t="shared" si="3"/>
        <v>20.485714286123994</v>
      </c>
      <c r="S22" s="3">
        <v>4.8</v>
      </c>
      <c r="T22" t="str">
        <f t="shared" si="4"/>
        <v>Did Not Meet Expectations</v>
      </c>
    </row>
    <row r="23" spans="1:20" x14ac:dyDescent="0.25">
      <c r="A23" t="s">
        <v>57</v>
      </c>
      <c r="B23" t="s">
        <v>42</v>
      </c>
      <c r="C23" t="s">
        <v>43</v>
      </c>
      <c r="D23" t="s">
        <v>27</v>
      </c>
      <c r="E23" t="s">
        <v>31</v>
      </c>
      <c r="F23" t="s">
        <v>22</v>
      </c>
      <c r="G23" s="4">
        <v>87.98</v>
      </c>
      <c r="H23">
        <v>3</v>
      </c>
      <c r="I23" s="4">
        <v>13.196999999999999</v>
      </c>
      <c r="J23" s="4">
        <v>277.137</v>
      </c>
      <c r="K23" s="4">
        <f t="shared" si="0"/>
        <v>263.94</v>
      </c>
      <c r="L23" s="1">
        <v>43529</v>
      </c>
      <c r="M23" s="5">
        <v>0.44444444444444442</v>
      </c>
      <c r="N23" s="2" t="str">
        <f t="shared" si="1"/>
        <v>Morning</v>
      </c>
      <c r="O23" t="s">
        <v>1054</v>
      </c>
      <c r="P23" s="4">
        <f t="shared" si="2"/>
        <v>251.3714285711772</v>
      </c>
      <c r="Q23" s="11">
        <v>4.761904762E-2</v>
      </c>
      <c r="R23" s="4">
        <f t="shared" si="3"/>
        <v>12.568571428822793</v>
      </c>
      <c r="S23" s="3">
        <v>5.0999999999999996</v>
      </c>
      <c r="T23" t="str">
        <f t="shared" si="4"/>
        <v>Fairly Satisfactory</v>
      </c>
    </row>
    <row r="24" spans="1:20" x14ac:dyDescent="0.25">
      <c r="A24" t="s">
        <v>58</v>
      </c>
      <c r="B24" t="s">
        <v>42</v>
      </c>
      <c r="C24" t="s">
        <v>43</v>
      </c>
      <c r="D24" t="s">
        <v>27</v>
      </c>
      <c r="E24" t="s">
        <v>31</v>
      </c>
      <c r="F24" t="s">
        <v>32</v>
      </c>
      <c r="G24" s="4">
        <v>33.200000000000003</v>
      </c>
      <c r="H24">
        <v>2</v>
      </c>
      <c r="I24" s="4">
        <v>3.32</v>
      </c>
      <c r="J24" s="4">
        <v>69.72</v>
      </c>
      <c r="K24" s="4">
        <f t="shared" si="0"/>
        <v>66.400000000000006</v>
      </c>
      <c r="L24" s="1">
        <v>43539</v>
      </c>
      <c r="M24" s="5">
        <v>0.51388888888888895</v>
      </c>
      <c r="N24" s="2" t="str">
        <f t="shared" si="1"/>
        <v>Afternoon</v>
      </c>
      <c r="O24" t="s">
        <v>33</v>
      </c>
      <c r="P24" s="4">
        <f t="shared" si="2"/>
        <v>63.238095238032002</v>
      </c>
      <c r="Q24" s="11">
        <v>4.761904762E-2</v>
      </c>
      <c r="R24" s="4">
        <f t="shared" si="3"/>
        <v>3.1619047619680032</v>
      </c>
      <c r="S24" s="3">
        <v>4.4000000000000004</v>
      </c>
      <c r="T24" t="str">
        <f t="shared" si="4"/>
        <v>Did Not Meet Expectations</v>
      </c>
    </row>
    <row r="25" spans="1:20" x14ac:dyDescent="0.25">
      <c r="A25" t="s">
        <v>59</v>
      </c>
      <c r="B25" t="s">
        <v>18</v>
      </c>
      <c r="C25" t="s">
        <v>19</v>
      </c>
      <c r="D25" t="s">
        <v>27</v>
      </c>
      <c r="E25" t="s">
        <v>31</v>
      </c>
      <c r="F25" t="s">
        <v>28</v>
      </c>
      <c r="G25" s="4">
        <v>34.56</v>
      </c>
      <c r="H25">
        <v>5</v>
      </c>
      <c r="I25" s="4">
        <v>8.64</v>
      </c>
      <c r="J25" s="4">
        <v>181.44</v>
      </c>
      <c r="K25" s="4">
        <f t="shared" si="0"/>
        <v>172.8</v>
      </c>
      <c r="L25" s="1">
        <v>43513</v>
      </c>
      <c r="M25" s="5">
        <v>0.46875</v>
      </c>
      <c r="N25" s="2" t="str">
        <f t="shared" si="1"/>
        <v>Morning</v>
      </c>
      <c r="O25" t="s">
        <v>1054</v>
      </c>
      <c r="P25" s="4">
        <f t="shared" si="2"/>
        <v>164.57142857126402</v>
      </c>
      <c r="Q25" s="11">
        <v>4.761904762E-2</v>
      </c>
      <c r="R25" s="4">
        <f t="shared" si="3"/>
        <v>8.2285714287359895</v>
      </c>
      <c r="S25" s="3">
        <v>9.9</v>
      </c>
      <c r="T25" t="str">
        <f t="shared" si="4"/>
        <v>Outstanding</v>
      </c>
    </row>
    <row r="26" spans="1:20" x14ac:dyDescent="0.25">
      <c r="A26" t="s">
        <v>60</v>
      </c>
      <c r="B26" t="s">
        <v>18</v>
      </c>
      <c r="C26" t="s">
        <v>19</v>
      </c>
      <c r="D26" t="s">
        <v>20</v>
      </c>
      <c r="E26" t="s">
        <v>31</v>
      </c>
      <c r="F26" t="s">
        <v>36</v>
      </c>
      <c r="G26" s="4">
        <v>88.63</v>
      </c>
      <c r="H26">
        <v>3</v>
      </c>
      <c r="I26" s="4">
        <v>13.294499999999999</v>
      </c>
      <c r="J26" s="4">
        <v>279.18450000000001</v>
      </c>
      <c r="K26" s="4">
        <f t="shared" si="0"/>
        <v>265.89</v>
      </c>
      <c r="L26" s="1">
        <v>43526</v>
      </c>
      <c r="M26" s="5">
        <v>0.73333333333333339</v>
      </c>
      <c r="N26" s="2" t="str">
        <f t="shared" si="1"/>
        <v>Night</v>
      </c>
      <c r="O26" t="s">
        <v>1054</v>
      </c>
      <c r="P26" s="4">
        <f t="shared" si="2"/>
        <v>253.22857142831819</v>
      </c>
      <c r="Q26" s="11">
        <v>4.761904762E-2</v>
      </c>
      <c r="R26" s="4">
        <f t="shared" si="3"/>
        <v>12.661428571681796</v>
      </c>
      <c r="S26" s="3">
        <v>6</v>
      </c>
      <c r="T26" t="str">
        <f t="shared" si="4"/>
        <v>Fairly Satisfactory</v>
      </c>
    </row>
    <row r="27" spans="1:20" x14ac:dyDescent="0.25">
      <c r="A27" t="s">
        <v>61</v>
      </c>
      <c r="B27" t="s">
        <v>18</v>
      </c>
      <c r="C27" t="s">
        <v>19</v>
      </c>
      <c r="D27" t="s">
        <v>20</v>
      </c>
      <c r="E27" t="s">
        <v>21</v>
      </c>
      <c r="F27" t="s">
        <v>32</v>
      </c>
      <c r="G27" s="4">
        <v>52.59</v>
      </c>
      <c r="H27">
        <v>8</v>
      </c>
      <c r="I27" s="4">
        <v>21.036000000000001</v>
      </c>
      <c r="J27" s="4">
        <v>441.75599999999997</v>
      </c>
      <c r="K27" s="4">
        <f t="shared" si="0"/>
        <v>420.71999999999997</v>
      </c>
      <c r="L27" s="1">
        <v>43546</v>
      </c>
      <c r="M27" s="5">
        <v>0.80555555555555547</v>
      </c>
      <c r="N27" s="2" t="str">
        <f t="shared" si="1"/>
        <v>Night</v>
      </c>
      <c r="O27" t="s">
        <v>33</v>
      </c>
      <c r="P27" s="4">
        <f t="shared" si="2"/>
        <v>400.68571428531357</v>
      </c>
      <c r="Q27" s="11">
        <v>4.761904762E-2</v>
      </c>
      <c r="R27" s="4">
        <f t="shared" si="3"/>
        <v>20.034285714686405</v>
      </c>
      <c r="S27" s="3">
        <v>8.5</v>
      </c>
      <c r="T27" t="str">
        <f t="shared" si="4"/>
        <v>Very Satisfactory</v>
      </c>
    </row>
    <row r="28" spans="1:20" x14ac:dyDescent="0.25">
      <c r="A28" t="s">
        <v>62</v>
      </c>
      <c r="B28" t="s">
        <v>42</v>
      </c>
      <c r="C28" t="s">
        <v>43</v>
      </c>
      <c r="D28" t="s">
        <v>27</v>
      </c>
      <c r="E28" t="s">
        <v>31</v>
      </c>
      <c r="F28" t="s">
        <v>46</v>
      </c>
      <c r="G28" s="4">
        <v>33.520000000000003</v>
      </c>
      <c r="H28">
        <v>1</v>
      </c>
      <c r="I28" s="4">
        <v>1.6759999999999999</v>
      </c>
      <c r="J28" s="4">
        <v>35.195999999999998</v>
      </c>
      <c r="K28" s="4">
        <f t="shared" si="0"/>
        <v>33.519999999999996</v>
      </c>
      <c r="L28" s="1">
        <v>43504</v>
      </c>
      <c r="M28" s="5">
        <v>0.64652777777777781</v>
      </c>
      <c r="N28" s="2" t="str">
        <f t="shared" si="1"/>
        <v>Afternoon</v>
      </c>
      <c r="O28" t="s">
        <v>29</v>
      </c>
      <c r="P28" s="4">
        <f t="shared" si="2"/>
        <v>31.923809523777596</v>
      </c>
      <c r="Q28" s="11">
        <v>4.761904762E-2</v>
      </c>
      <c r="R28" s="4">
        <f t="shared" si="3"/>
        <v>1.5961904762224002</v>
      </c>
      <c r="S28" s="3">
        <v>6.7</v>
      </c>
      <c r="T28" t="str">
        <f t="shared" si="4"/>
        <v>Fairly Satisfactory</v>
      </c>
    </row>
    <row r="29" spans="1:20" x14ac:dyDescent="0.25">
      <c r="A29" t="s">
        <v>63</v>
      </c>
      <c r="B29" t="s">
        <v>18</v>
      </c>
      <c r="C29" t="s">
        <v>19</v>
      </c>
      <c r="D29" t="s">
        <v>27</v>
      </c>
      <c r="E29" t="s">
        <v>21</v>
      </c>
      <c r="F29" t="s">
        <v>46</v>
      </c>
      <c r="G29" s="4">
        <v>87.67</v>
      </c>
      <c r="H29">
        <v>2</v>
      </c>
      <c r="I29" s="4">
        <v>8.7669999999999995</v>
      </c>
      <c r="J29" s="4">
        <v>184.107</v>
      </c>
      <c r="K29" s="4">
        <f t="shared" si="0"/>
        <v>175.34</v>
      </c>
      <c r="L29" s="1">
        <v>43534</v>
      </c>
      <c r="M29" s="5">
        <v>0.51180555555555551</v>
      </c>
      <c r="N29" s="2" t="str">
        <f t="shared" si="1"/>
        <v>Afternoon</v>
      </c>
      <c r="O29" t="s">
        <v>33</v>
      </c>
      <c r="P29" s="4">
        <f t="shared" si="2"/>
        <v>166.99047619030921</v>
      </c>
      <c r="Q29" s="11">
        <v>4.761904762E-2</v>
      </c>
      <c r="R29" s="4">
        <f t="shared" si="3"/>
        <v>8.349523809690794</v>
      </c>
      <c r="S29" s="3">
        <v>7.7</v>
      </c>
      <c r="T29" t="str">
        <f t="shared" si="4"/>
        <v>Satisfactory</v>
      </c>
    </row>
    <row r="30" spans="1:20" x14ac:dyDescent="0.25">
      <c r="A30" t="s">
        <v>64</v>
      </c>
      <c r="B30" t="s">
        <v>42</v>
      </c>
      <c r="C30" t="s">
        <v>43</v>
      </c>
      <c r="D30" t="s">
        <v>27</v>
      </c>
      <c r="E30" t="s">
        <v>21</v>
      </c>
      <c r="F30" t="s">
        <v>44</v>
      </c>
      <c r="G30" s="4">
        <v>88.36</v>
      </c>
      <c r="H30">
        <v>5</v>
      </c>
      <c r="I30" s="4">
        <v>22.09</v>
      </c>
      <c r="J30" s="4">
        <v>463.89</v>
      </c>
      <c r="K30" s="4">
        <f t="shared" si="0"/>
        <v>441.8</v>
      </c>
      <c r="L30" s="1">
        <v>43490</v>
      </c>
      <c r="M30" s="5">
        <v>0.82500000000000007</v>
      </c>
      <c r="N30" s="2" t="str">
        <f t="shared" si="1"/>
        <v>Night</v>
      </c>
      <c r="O30" t="s">
        <v>29</v>
      </c>
      <c r="P30" s="4">
        <f t="shared" si="2"/>
        <v>420.761904761484</v>
      </c>
      <c r="Q30" s="11">
        <v>4.761904762E-2</v>
      </c>
      <c r="R30" s="4">
        <f t="shared" si="3"/>
        <v>21.038095238516007</v>
      </c>
      <c r="S30" s="3">
        <v>9.6</v>
      </c>
      <c r="T30" t="str">
        <f t="shared" si="4"/>
        <v>Outstanding</v>
      </c>
    </row>
    <row r="31" spans="1:20" x14ac:dyDescent="0.25">
      <c r="A31" t="s">
        <v>65</v>
      </c>
      <c r="B31" t="s">
        <v>18</v>
      </c>
      <c r="C31" t="s">
        <v>19</v>
      </c>
      <c r="D31" t="s">
        <v>27</v>
      </c>
      <c r="E31" t="s">
        <v>31</v>
      </c>
      <c r="F31" t="s">
        <v>22</v>
      </c>
      <c r="G31" s="4">
        <v>24.89</v>
      </c>
      <c r="H31">
        <v>9</v>
      </c>
      <c r="I31" s="4">
        <v>11.2005</v>
      </c>
      <c r="J31" s="4">
        <v>235.2105</v>
      </c>
      <c r="K31" s="4">
        <f t="shared" si="0"/>
        <v>224.01</v>
      </c>
      <c r="L31" s="1">
        <v>43539</v>
      </c>
      <c r="M31" s="5">
        <v>0.65</v>
      </c>
      <c r="N31" s="2" t="str">
        <f t="shared" si="1"/>
        <v>Afternoon</v>
      </c>
      <c r="O31" t="s">
        <v>29</v>
      </c>
      <c r="P31" s="4">
        <f t="shared" si="2"/>
        <v>213.34285714264379</v>
      </c>
      <c r="Q31" s="11">
        <v>4.761904762E-2</v>
      </c>
      <c r="R31" s="4">
        <f t="shared" si="3"/>
        <v>10.667142857356197</v>
      </c>
      <c r="S31" s="3">
        <v>7.4</v>
      </c>
      <c r="T31" t="str">
        <f t="shared" si="4"/>
        <v>Satisfactory</v>
      </c>
    </row>
    <row r="32" spans="1:20" x14ac:dyDescent="0.25">
      <c r="A32" t="s">
        <v>66</v>
      </c>
      <c r="B32" t="s">
        <v>42</v>
      </c>
      <c r="C32" t="s">
        <v>43</v>
      </c>
      <c r="D32" t="s">
        <v>27</v>
      </c>
      <c r="E32" t="s">
        <v>31</v>
      </c>
      <c r="F32" t="s">
        <v>46</v>
      </c>
      <c r="G32" s="4">
        <v>94.13</v>
      </c>
      <c r="H32">
        <v>5</v>
      </c>
      <c r="I32" s="4">
        <v>23.532499999999999</v>
      </c>
      <c r="J32" s="4">
        <v>494.1825</v>
      </c>
      <c r="K32" s="4">
        <f t="shared" si="0"/>
        <v>470.65</v>
      </c>
      <c r="L32" s="1">
        <v>43521</v>
      </c>
      <c r="M32" s="5">
        <v>0.81874999999999998</v>
      </c>
      <c r="N32" s="2" t="str">
        <f t="shared" si="1"/>
        <v>Night</v>
      </c>
      <c r="O32" t="s">
        <v>33</v>
      </c>
      <c r="P32" s="4">
        <f t="shared" si="2"/>
        <v>448.23809523764697</v>
      </c>
      <c r="Q32" s="11">
        <v>4.761904762E-2</v>
      </c>
      <c r="R32" s="4">
        <f t="shared" si="3"/>
        <v>22.411904762353004</v>
      </c>
      <c r="S32" s="3">
        <v>4.8</v>
      </c>
      <c r="T32" t="str">
        <f t="shared" si="4"/>
        <v>Did Not Meet Expectations</v>
      </c>
    </row>
    <row r="33" spans="1:20" x14ac:dyDescent="0.25">
      <c r="A33" t="s">
        <v>67</v>
      </c>
      <c r="B33" t="s">
        <v>42</v>
      </c>
      <c r="C33" t="s">
        <v>43</v>
      </c>
      <c r="D33" t="s">
        <v>20</v>
      </c>
      <c r="E33" t="s">
        <v>31</v>
      </c>
      <c r="F33" t="s">
        <v>36</v>
      </c>
      <c r="G33" s="4">
        <v>78.069999999999993</v>
      </c>
      <c r="H33">
        <v>9</v>
      </c>
      <c r="I33" s="4">
        <v>35.131500000000003</v>
      </c>
      <c r="J33" s="4">
        <v>737.76149999999996</v>
      </c>
      <c r="K33" s="4">
        <f t="shared" si="0"/>
        <v>702.63</v>
      </c>
      <c r="L33" s="1">
        <v>43493</v>
      </c>
      <c r="M33" s="5">
        <v>0.52986111111111112</v>
      </c>
      <c r="N33" s="2" t="str">
        <f t="shared" si="1"/>
        <v>Afternoon</v>
      </c>
      <c r="O33" t="s">
        <v>29</v>
      </c>
      <c r="P33" s="4">
        <f t="shared" si="2"/>
        <v>669.17142857075942</v>
      </c>
      <c r="Q33" s="11">
        <v>4.761904762E-2</v>
      </c>
      <c r="R33" s="4">
        <f t="shared" si="3"/>
        <v>33.458571429240578</v>
      </c>
      <c r="S33" s="3">
        <v>4.5</v>
      </c>
      <c r="T33" t="str">
        <f t="shared" si="4"/>
        <v>Did Not Meet Expectations</v>
      </c>
    </row>
    <row r="34" spans="1:20" x14ac:dyDescent="0.25">
      <c r="A34" t="s">
        <v>68</v>
      </c>
      <c r="B34" t="s">
        <v>42</v>
      </c>
      <c r="C34" t="s">
        <v>43</v>
      </c>
      <c r="D34" t="s">
        <v>27</v>
      </c>
      <c r="E34" t="s">
        <v>31</v>
      </c>
      <c r="F34" t="s">
        <v>36</v>
      </c>
      <c r="G34" s="4">
        <v>83.78</v>
      </c>
      <c r="H34">
        <v>8</v>
      </c>
      <c r="I34" s="4">
        <v>33.512</v>
      </c>
      <c r="J34" s="4">
        <v>703.75199999999995</v>
      </c>
      <c r="K34" s="4">
        <f t="shared" si="0"/>
        <v>670.24</v>
      </c>
      <c r="L34" s="1">
        <v>43475</v>
      </c>
      <c r="M34" s="5">
        <v>0.61736111111111114</v>
      </c>
      <c r="N34" s="2" t="str">
        <f t="shared" si="1"/>
        <v>Afternoon</v>
      </c>
      <c r="O34" t="s">
        <v>29</v>
      </c>
      <c r="P34" s="4">
        <f t="shared" si="2"/>
        <v>638.32380952317124</v>
      </c>
      <c r="Q34" s="11">
        <v>4.761904762E-2</v>
      </c>
      <c r="R34" s="4">
        <f t="shared" si="3"/>
        <v>31.916190476828774</v>
      </c>
      <c r="S34" s="3">
        <v>5.0999999999999996</v>
      </c>
      <c r="T34" t="str">
        <f t="shared" si="4"/>
        <v>Fairly Satisfactory</v>
      </c>
    </row>
    <row r="35" spans="1:20" x14ac:dyDescent="0.25">
      <c r="A35" t="s">
        <v>69</v>
      </c>
      <c r="B35" t="s">
        <v>18</v>
      </c>
      <c r="C35" t="s">
        <v>19</v>
      </c>
      <c r="D35" t="s">
        <v>27</v>
      </c>
      <c r="E35" t="s">
        <v>31</v>
      </c>
      <c r="F35" t="s">
        <v>22</v>
      </c>
      <c r="G35" s="4">
        <v>96.58</v>
      </c>
      <c r="H35">
        <v>2</v>
      </c>
      <c r="I35" s="4">
        <v>9.6579999999999995</v>
      </c>
      <c r="J35" s="4">
        <v>202.81800000000001</v>
      </c>
      <c r="K35" s="4">
        <f t="shared" si="0"/>
        <v>193.16000000000003</v>
      </c>
      <c r="L35" s="1">
        <v>43539</v>
      </c>
      <c r="M35" s="5">
        <v>0.42499999999999999</v>
      </c>
      <c r="N35" s="2" t="str">
        <f t="shared" si="1"/>
        <v>Morning</v>
      </c>
      <c r="O35" t="s">
        <v>33</v>
      </c>
      <c r="P35" s="4">
        <f t="shared" si="2"/>
        <v>183.96190476172083</v>
      </c>
      <c r="Q35" s="11">
        <v>4.761904762E-2</v>
      </c>
      <c r="R35" s="4">
        <f t="shared" si="3"/>
        <v>9.1980952382791941</v>
      </c>
      <c r="S35" s="3">
        <v>5.0999999999999996</v>
      </c>
      <c r="T35" t="str">
        <f t="shared" si="4"/>
        <v>Fairly Satisfactory</v>
      </c>
    </row>
    <row r="36" spans="1:20" x14ac:dyDescent="0.25">
      <c r="A36" t="s">
        <v>70</v>
      </c>
      <c r="B36" t="s">
        <v>25</v>
      </c>
      <c r="C36" t="s">
        <v>26</v>
      </c>
      <c r="D36" t="s">
        <v>20</v>
      </c>
      <c r="E36" t="s">
        <v>21</v>
      </c>
      <c r="F36" t="s">
        <v>44</v>
      </c>
      <c r="G36" s="4">
        <v>99.42</v>
      </c>
      <c r="H36">
        <v>4</v>
      </c>
      <c r="I36" s="4">
        <v>19.884</v>
      </c>
      <c r="J36" s="4">
        <v>417.56400000000002</v>
      </c>
      <c r="K36" s="4">
        <f t="shared" si="0"/>
        <v>397.68</v>
      </c>
      <c r="L36" s="1">
        <v>43502</v>
      </c>
      <c r="M36" s="5">
        <v>0.4458333333333333</v>
      </c>
      <c r="N36" s="2" t="str">
        <f t="shared" si="1"/>
        <v>Morning</v>
      </c>
      <c r="O36" t="s">
        <v>1054</v>
      </c>
      <c r="P36" s="4">
        <f t="shared" si="2"/>
        <v>378.74285714247839</v>
      </c>
      <c r="Q36" s="11">
        <v>4.761904762E-2</v>
      </c>
      <c r="R36" s="4">
        <f t="shared" si="3"/>
        <v>18.937142857521621</v>
      </c>
      <c r="S36" s="3">
        <v>7.5</v>
      </c>
      <c r="T36" t="str">
        <f t="shared" si="4"/>
        <v>Satisfactory</v>
      </c>
    </row>
    <row r="37" spans="1:20" x14ac:dyDescent="0.25">
      <c r="A37" t="s">
        <v>71</v>
      </c>
      <c r="B37" t="s">
        <v>25</v>
      </c>
      <c r="C37" t="s">
        <v>26</v>
      </c>
      <c r="D37" t="s">
        <v>20</v>
      </c>
      <c r="E37" t="s">
        <v>21</v>
      </c>
      <c r="F37" t="s">
        <v>36</v>
      </c>
      <c r="G37" s="4">
        <v>68.12</v>
      </c>
      <c r="H37">
        <v>1</v>
      </c>
      <c r="I37" s="4">
        <v>3.4060000000000001</v>
      </c>
      <c r="J37" s="4">
        <v>71.525999999999996</v>
      </c>
      <c r="K37" s="4">
        <f t="shared" si="0"/>
        <v>68.11999999999999</v>
      </c>
      <c r="L37" s="1">
        <v>43472</v>
      </c>
      <c r="M37" s="5">
        <v>0.51944444444444449</v>
      </c>
      <c r="N37" s="2" t="str">
        <f t="shared" si="1"/>
        <v>Afternoon</v>
      </c>
      <c r="O37" t="s">
        <v>1054</v>
      </c>
      <c r="P37" s="4">
        <f t="shared" si="2"/>
        <v>64.876190476125586</v>
      </c>
      <c r="Q37" s="11">
        <v>4.761904762E-2</v>
      </c>
      <c r="R37" s="4">
        <f t="shared" si="3"/>
        <v>3.243809523874404</v>
      </c>
      <c r="S37" s="3">
        <v>6.8</v>
      </c>
      <c r="T37" t="str">
        <f t="shared" si="4"/>
        <v>Fairly Satisfactory</v>
      </c>
    </row>
    <row r="38" spans="1:20" x14ac:dyDescent="0.25">
      <c r="A38" t="s">
        <v>72</v>
      </c>
      <c r="B38" t="s">
        <v>18</v>
      </c>
      <c r="C38" t="s">
        <v>19</v>
      </c>
      <c r="D38" t="s">
        <v>20</v>
      </c>
      <c r="E38" t="s">
        <v>31</v>
      </c>
      <c r="F38" t="s">
        <v>36</v>
      </c>
      <c r="G38" s="4">
        <v>62.62</v>
      </c>
      <c r="H38">
        <v>5</v>
      </c>
      <c r="I38" s="4">
        <v>15.654999999999999</v>
      </c>
      <c r="J38" s="4">
        <v>328.755</v>
      </c>
      <c r="K38" s="4">
        <f t="shared" si="0"/>
        <v>313.10000000000002</v>
      </c>
      <c r="L38" s="1">
        <v>43534</v>
      </c>
      <c r="M38" s="5">
        <v>0.80208333333333337</v>
      </c>
      <c r="N38" s="2" t="str">
        <f t="shared" si="1"/>
        <v>Night</v>
      </c>
      <c r="O38" t="s">
        <v>1054</v>
      </c>
      <c r="P38" s="4">
        <f t="shared" si="2"/>
        <v>298.190476190178</v>
      </c>
      <c r="Q38" s="11">
        <v>4.761904762E-2</v>
      </c>
      <c r="R38" s="4">
        <f t="shared" si="3"/>
        <v>14.909523809822019</v>
      </c>
      <c r="S38" s="3">
        <v>7</v>
      </c>
      <c r="T38" t="str">
        <f t="shared" si="4"/>
        <v>Satisfactory</v>
      </c>
    </row>
    <row r="39" spans="1:20" x14ac:dyDescent="0.25">
      <c r="A39" t="s">
        <v>73</v>
      </c>
      <c r="B39" t="s">
        <v>18</v>
      </c>
      <c r="C39" t="s">
        <v>19</v>
      </c>
      <c r="D39" t="s">
        <v>27</v>
      </c>
      <c r="E39" t="s">
        <v>21</v>
      </c>
      <c r="F39" t="s">
        <v>28</v>
      </c>
      <c r="G39" s="4">
        <v>60.88</v>
      </c>
      <c r="H39">
        <v>9</v>
      </c>
      <c r="I39" s="4">
        <v>27.396000000000001</v>
      </c>
      <c r="J39" s="4">
        <v>575.31600000000003</v>
      </c>
      <c r="K39" s="4">
        <f t="shared" si="0"/>
        <v>547.92000000000007</v>
      </c>
      <c r="L39" s="1">
        <v>43480</v>
      </c>
      <c r="M39" s="5">
        <v>0.72013888888888899</v>
      </c>
      <c r="N39" s="2" t="str">
        <f t="shared" si="1"/>
        <v>Night</v>
      </c>
      <c r="O39" t="s">
        <v>1054</v>
      </c>
      <c r="P39" s="4">
        <f t="shared" si="2"/>
        <v>521.82857142804971</v>
      </c>
      <c r="Q39" s="11">
        <v>4.761904762E-2</v>
      </c>
      <c r="R39" s="4">
        <f t="shared" si="3"/>
        <v>26.09142857195036</v>
      </c>
      <c r="S39" s="3">
        <v>4.7</v>
      </c>
      <c r="T39" t="str">
        <f t="shared" si="4"/>
        <v>Did Not Meet Expectations</v>
      </c>
    </row>
    <row r="40" spans="1:20" x14ac:dyDescent="0.25">
      <c r="A40" t="s">
        <v>74</v>
      </c>
      <c r="B40" t="s">
        <v>25</v>
      </c>
      <c r="C40" t="s">
        <v>26</v>
      </c>
      <c r="D40" t="s">
        <v>27</v>
      </c>
      <c r="E40" t="s">
        <v>21</v>
      </c>
      <c r="F40" t="s">
        <v>22</v>
      </c>
      <c r="G40" s="4">
        <v>54.92</v>
      </c>
      <c r="H40">
        <v>8</v>
      </c>
      <c r="I40" s="4">
        <v>21.968</v>
      </c>
      <c r="J40" s="4">
        <v>461.32799999999997</v>
      </c>
      <c r="K40" s="4">
        <f t="shared" si="0"/>
        <v>439.35999999999996</v>
      </c>
      <c r="L40" s="1">
        <v>43547</v>
      </c>
      <c r="M40" s="5">
        <v>0.55833333333333335</v>
      </c>
      <c r="N40" s="2" t="str">
        <f t="shared" si="1"/>
        <v>Afternoon</v>
      </c>
      <c r="O40" t="s">
        <v>1054</v>
      </c>
      <c r="P40" s="4">
        <f t="shared" si="2"/>
        <v>418.43809523767675</v>
      </c>
      <c r="Q40" s="11">
        <v>4.761904762E-2</v>
      </c>
      <c r="R40" s="4">
        <f t="shared" si="3"/>
        <v>20.921904762323209</v>
      </c>
      <c r="S40" s="3">
        <v>7.6</v>
      </c>
      <c r="T40" t="str">
        <f t="shared" si="4"/>
        <v>Satisfactory</v>
      </c>
    </row>
    <row r="41" spans="1:20" x14ac:dyDescent="0.25">
      <c r="A41" t="s">
        <v>75</v>
      </c>
      <c r="B41" t="s">
        <v>42</v>
      </c>
      <c r="C41" t="s">
        <v>43</v>
      </c>
      <c r="D41" t="s">
        <v>20</v>
      </c>
      <c r="E41" t="s">
        <v>31</v>
      </c>
      <c r="F41" t="s">
        <v>32</v>
      </c>
      <c r="G41" s="4">
        <v>30.12</v>
      </c>
      <c r="H41">
        <v>8</v>
      </c>
      <c r="I41" s="4">
        <v>12.048</v>
      </c>
      <c r="J41" s="4">
        <v>253.00800000000001</v>
      </c>
      <c r="K41" s="4">
        <f t="shared" si="0"/>
        <v>240.96</v>
      </c>
      <c r="L41" s="1">
        <v>43527</v>
      </c>
      <c r="M41" s="5">
        <v>0.54236111111111118</v>
      </c>
      <c r="N41" s="2" t="str">
        <f t="shared" si="1"/>
        <v>Afternoon</v>
      </c>
      <c r="O41" t="s">
        <v>29</v>
      </c>
      <c r="P41" s="4">
        <f t="shared" si="2"/>
        <v>229.48571428548482</v>
      </c>
      <c r="Q41" s="11">
        <v>4.761904762E-2</v>
      </c>
      <c r="R41" s="4">
        <f t="shared" si="3"/>
        <v>11.47428571451519</v>
      </c>
      <c r="S41" s="3">
        <v>7.7</v>
      </c>
      <c r="T41" t="str">
        <f t="shared" si="4"/>
        <v>Satisfactory</v>
      </c>
    </row>
    <row r="42" spans="1:20" x14ac:dyDescent="0.25">
      <c r="A42" t="s">
        <v>76</v>
      </c>
      <c r="B42" t="s">
        <v>42</v>
      </c>
      <c r="C42" t="s">
        <v>43</v>
      </c>
      <c r="D42" t="s">
        <v>20</v>
      </c>
      <c r="E42" t="s">
        <v>21</v>
      </c>
      <c r="F42" t="s">
        <v>32</v>
      </c>
      <c r="G42" s="4">
        <v>86.72</v>
      </c>
      <c r="H42">
        <v>1</v>
      </c>
      <c r="I42" s="4">
        <v>4.3360000000000003</v>
      </c>
      <c r="J42" s="4">
        <v>91.055999999999997</v>
      </c>
      <c r="K42" s="4">
        <f t="shared" si="0"/>
        <v>86.72</v>
      </c>
      <c r="L42" s="1">
        <v>43482</v>
      </c>
      <c r="M42" s="5">
        <v>0.78125</v>
      </c>
      <c r="N42" s="2" t="str">
        <f t="shared" si="1"/>
        <v>Night</v>
      </c>
      <c r="O42" t="s">
        <v>1054</v>
      </c>
      <c r="P42" s="4">
        <f t="shared" si="2"/>
        <v>82.590476190393602</v>
      </c>
      <c r="Q42" s="11">
        <v>4.761904762E-2</v>
      </c>
      <c r="R42" s="4">
        <f t="shared" si="3"/>
        <v>4.1295238096063969</v>
      </c>
      <c r="S42" s="3">
        <v>7.9</v>
      </c>
      <c r="T42" t="str">
        <f t="shared" si="4"/>
        <v>Satisfactory</v>
      </c>
    </row>
    <row r="43" spans="1:20" x14ac:dyDescent="0.25">
      <c r="A43" t="s">
        <v>77</v>
      </c>
      <c r="B43" t="s">
        <v>25</v>
      </c>
      <c r="C43" t="s">
        <v>26</v>
      </c>
      <c r="D43" t="s">
        <v>20</v>
      </c>
      <c r="E43" t="s">
        <v>31</v>
      </c>
      <c r="F43" t="s">
        <v>32</v>
      </c>
      <c r="G43" s="4">
        <v>56.11</v>
      </c>
      <c r="H43">
        <v>2</v>
      </c>
      <c r="I43" s="4">
        <v>5.6109999999999998</v>
      </c>
      <c r="J43" s="4">
        <v>117.831</v>
      </c>
      <c r="K43" s="4">
        <f t="shared" si="0"/>
        <v>112.22</v>
      </c>
      <c r="L43" s="1">
        <v>43498</v>
      </c>
      <c r="M43" s="5">
        <v>0.42430555555555555</v>
      </c>
      <c r="N43" s="2" t="str">
        <f t="shared" si="1"/>
        <v>Morning</v>
      </c>
      <c r="O43" t="s">
        <v>29</v>
      </c>
      <c r="P43" s="4">
        <f t="shared" si="2"/>
        <v>106.87619047608359</v>
      </c>
      <c r="Q43" s="11">
        <v>4.761904762E-2</v>
      </c>
      <c r="R43" s="4">
        <f t="shared" si="3"/>
        <v>5.3438095239164056</v>
      </c>
      <c r="S43" s="3">
        <v>6.3</v>
      </c>
      <c r="T43" t="str">
        <f t="shared" si="4"/>
        <v>Fairly Satisfactory</v>
      </c>
    </row>
    <row r="44" spans="1:20" x14ac:dyDescent="0.25">
      <c r="A44" t="s">
        <v>78</v>
      </c>
      <c r="B44" t="s">
        <v>42</v>
      </c>
      <c r="C44" t="s">
        <v>43</v>
      </c>
      <c r="D44" t="s">
        <v>20</v>
      </c>
      <c r="E44" t="s">
        <v>21</v>
      </c>
      <c r="F44" t="s">
        <v>36</v>
      </c>
      <c r="G44" s="4">
        <v>69.12</v>
      </c>
      <c r="H44">
        <v>6</v>
      </c>
      <c r="I44" s="4">
        <v>20.736000000000001</v>
      </c>
      <c r="J44" s="4">
        <v>435.45600000000002</v>
      </c>
      <c r="K44" s="4">
        <f t="shared" si="0"/>
        <v>414.72</v>
      </c>
      <c r="L44" s="1">
        <v>43504</v>
      </c>
      <c r="M44" s="5">
        <v>0.54375000000000007</v>
      </c>
      <c r="N44" s="2" t="str">
        <f t="shared" si="1"/>
        <v>Afternoon</v>
      </c>
      <c r="O44" t="s">
        <v>29</v>
      </c>
      <c r="P44" s="4">
        <f t="shared" si="2"/>
        <v>394.97142857103364</v>
      </c>
      <c r="Q44" s="11">
        <v>4.761904762E-2</v>
      </c>
      <c r="R44" s="4">
        <f t="shared" si="3"/>
        <v>19.748571428966386</v>
      </c>
      <c r="S44" s="3">
        <v>5.6</v>
      </c>
      <c r="T44" t="str">
        <f t="shared" si="4"/>
        <v>Fairly Satisfactory</v>
      </c>
    </row>
    <row r="45" spans="1:20" x14ac:dyDescent="0.25">
      <c r="A45" t="s">
        <v>79</v>
      </c>
      <c r="B45" t="s">
        <v>25</v>
      </c>
      <c r="C45" t="s">
        <v>26</v>
      </c>
      <c r="D45" t="s">
        <v>20</v>
      </c>
      <c r="E45" t="s">
        <v>21</v>
      </c>
      <c r="F45" t="s">
        <v>44</v>
      </c>
      <c r="G45" s="4">
        <v>98.7</v>
      </c>
      <c r="H45">
        <v>8</v>
      </c>
      <c r="I45" s="4">
        <v>39.479999999999997</v>
      </c>
      <c r="J45" s="4">
        <v>829.08</v>
      </c>
      <c r="K45" s="4">
        <f t="shared" si="0"/>
        <v>789.6</v>
      </c>
      <c r="L45" s="1">
        <v>43528</v>
      </c>
      <c r="M45" s="5">
        <v>0.86041666666666661</v>
      </c>
      <c r="N45" s="2" t="str">
        <f t="shared" si="1"/>
        <v>Night</v>
      </c>
      <c r="O45" t="s">
        <v>29</v>
      </c>
      <c r="P45" s="4">
        <f t="shared" si="2"/>
        <v>751.99999999924808</v>
      </c>
      <c r="Q45" s="11">
        <v>4.761904762E-2</v>
      </c>
      <c r="R45" s="4">
        <f t="shared" si="3"/>
        <v>37.600000000751947</v>
      </c>
      <c r="S45" s="3">
        <v>7.6</v>
      </c>
      <c r="T45" t="str">
        <f t="shared" si="4"/>
        <v>Satisfactory</v>
      </c>
    </row>
    <row r="46" spans="1:20" x14ac:dyDescent="0.25">
      <c r="A46" t="s">
        <v>80</v>
      </c>
      <c r="B46" t="s">
        <v>25</v>
      </c>
      <c r="C46" t="s">
        <v>26</v>
      </c>
      <c r="D46" t="s">
        <v>20</v>
      </c>
      <c r="E46" t="s">
        <v>31</v>
      </c>
      <c r="F46" t="s">
        <v>22</v>
      </c>
      <c r="G46" s="4">
        <v>15.37</v>
      </c>
      <c r="H46">
        <v>2</v>
      </c>
      <c r="I46" s="4">
        <v>1.5369999999999999</v>
      </c>
      <c r="J46" s="4">
        <v>32.277000000000001</v>
      </c>
      <c r="K46" s="4">
        <f t="shared" si="0"/>
        <v>30.740000000000002</v>
      </c>
      <c r="L46" s="1">
        <v>43540</v>
      </c>
      <c r="M46" s="5">
        <v>0.82430555555555562</v>
      </c>
      <c r="N46" s="2" t="str">
        <f t="shared" si="1"/>
        <v>Night</v>
      </c>
      <c r="O46" t="s">
        <v>29</v>
      </c>
      <c r="P46" s="4">
        <f t="shared" si="2"/>
        <v>29.276190476161201</v>
      </c>
      <c r="Q46" s="11">
        <v>4.761904762E-2</v>
      </c>
      <c r="R46" s="4">
        <f t="shared" si="3"/>
        <v>1.4638095238388011</v>
      </c>
      <c r="S46" s="3">
        <v>7.2</v>
      </c>
      <c r="T46" t="str">
        <f t="shared" si="4"/>
        <v>Satisfactory</v>
      </c>
    </row>
    <row r="47" spans="1:20" x14ac:dyDescent="0.25">
      <c r="A47" t="s">
        <v>81</v>
      </c>
      <c r="B47" t="s">
        <v>42</v>
      </c>
      <c r="C47" t="s">
        <v>43</v>
      </c>
      <c r="D47" t="s">
        <v>20</v>
      </c>
      <c r="E47" t="s">
        <v>21</v>
      </c>
      <c r="F47" t="s">
        <v>28</v>
      </c>
      <c r="G47" s="4">
        <v>93.96</v>
      </c>
      <c r="H47">
        <v>4</v>
      </c>
      <c r="I47" s="4">
        <v>18.792000000000002</v>
      </c>
      <c r="J47" s="4">
        <v>394.63200000000001</v>
      </c>
      <c r="K47" s="4">
        <f t="shared" si="0"/>
        <v>375.84000000000003</v>
      </c>
      <c r="L47" s="1">
        <v>43533</v>
      </c>
      <c r="M47" s="5">
        <v>0.75</v>
      </c>
      <c r="N47" s="2" t="str">
        <f t="shared" si="1"/>
        <v>Night</v>
      </c>
      <c r="O47" t="s">
        <v>29</v>
      </c>
      <c r="P47" s="4">
        <f t="shared" si="2"/>
        <v>357.94285714249924</v>
      </c>
      <c r="Q47" s="11">
        <v>4.761904762E-2</v>
      </c>
      <c r="R47" s="4">
        <f t="shared" si="3"/>
        <v>17.897142857500796</v>
      </c>
      <c r="S47" s="3">
        <v>9.5</v>
      </c>
      <c r="T47" t="str">
        <f t="shared" si="4"/>
        <v>Outstanding</v>
      </c>
    </row>
    <row r="48" spans="1:20" x14ac:dyDescent="0.25">
      <c r="A48" t="s">
        <v>82</v>
      </c>
      <c r="B48" t="s">
        <v>42</v>
      </c>
      <c r="C48" t="s">
        <v>43</v>
      </c>
      <c r="D48" t="s">
        <v>20</v>
      </c>
      <c r="E48" t="s">
        <v>31</v>
      </c>
      <c r="F48" t="s">
        <v>22</v>
      </c>
      <c r="G48" s="4">
        <v>56.69</v>
      </c>
      <c r="H48">
        <v>9</v>
      </c>
      <c r="I48" s="4">
        <v>25.5105</v>
      </c>
      <c r="J48" s="4">
        <v>535.72050000000002</v>
      </c>
      <c r="K48" s="4">
        <f t="shared" si="0"/>
        <v>510.21000000000004</v>
      </c>
      <c r="L48" s="1">
        <v>43523</v>
      </c>
      <c r="M48" s="5">
        <v>0.72499999999999998</v>
      </c>
      <c r="N48" s="2" t="str">
        <f t="shared" si="1"/>
        <v>Night</v>
      </c>
      <c r="O48" t="s">
        <v>33</v>
      </c>
      <c r="P48" s="4">
        <f t="shared" si="2"/>
        <v>485.91428571379981</v>
      </c>
      <c r="Q48" s="11">
        <v>4.761904762E-2</v>
      </c>
      <c r="R48" s="4">
        <f t="shared" si="3"/>
        <v>24.295714286200223</v>
      </c>
      <c r="S48" s="3">
        <v>8.4</v>
      </c>
      <c r="T48" t="str">
        <f t="shared" si="4"/>
        <v>Very Satisfactory</v>
      </c>
    </row>
    <row r="49" spans="1:20" x14ac:dyDescent="0.25">
      <c r="A49" t="s">
        <v>83</v>
      </c>
      <c r="B49" t="s">
        <v>42</v>
      </c>
      <c r="C49" t="s">
        <v>43</v>
      </c>
      <c r="D49" t="s">
        <v>20</v>
      </c>
      <c r="E49" t="s">
        <v>21</v>
      </c>
      <c r="F49" t="s">
        <v>44</v>
      </c>
      <c r="G49" s="4">
        <v>20.010000000000002</v>
      </c>
      <c r="H49">
        <v>9</v>
      </c>
      <c r="I49" s="4">
        <v>9.0045000000000002</v>
      </c>
      <c r="J49" s="4">
        <v>189.09450000000001</v>
      </c>
      <c r="K49" s="4">
        <f t="shared" si="0"/>
        <v>180.09</v>
      </c>
      <c r="L49" s="1">
        <v>43502</v>
      </c>
      <c r="M49" s="5">
        <v>0.65763888888888888</v>
      </c>
      <c r="N49" s="2" t="str">
        <f t="shared" si="1"/>
        <v>Afternoon</v>
      </c>
      <c r="O49" t="s">
        <v>1054</v>
      </c>
      <c r="P49" s="4">
        <f t="shared" si="2"/>
        <v>171.51428571411421</v>
      </c>
      <c r="Q49" s="11">
        <v>4.761904762E-2</v>
      </c>
      <c r="R49" s="4">
        <f t="shared" si="3"/>
        <v>8.5757142858857947</v>
      </c>
      <c r="S49" s="3">
        <v>4.0999999999999996</v>
      </c>
      <c r="T49" t="str">
        <f t="shared" si="4"/>
        <v>Did Not Meet Expectations</v>
      </c>
    </row>
    <row r="50" spans="1:20" x14ac:dyDescent="0.25">
      <c r="A50" t="s">
        <v>84</v>
      </c>
      <c r="B50" t="s">
        <v>42</v>
      </c>
      <c r="C50" t="s">
        <v>43</v>
      </c>
      <c r="D50" t="s">
        <v>20</v>
      </c>
      <c r="E50" t="s">
        <v>31</v>
      </c>
      <c r="F50" t="s">
        <v>28</v>
      </c>
      <c r="G50" s="4">
        <v>18.93</v>
      </c>
      <c r="H50">
        <v>6</v>
      </c>
      <c r="I50" s="4">
        <v>5.6790000000000003</v>
      </c>
      <c r="J50" s="4">
        <v>119.259</v>
      </c>
      <c r="K50" s="4">
        <f t="shared" si="0"/>
        <v>113.58</v>
      </c>
      <c r="L50" s="1">
        <v>43506</v>
      </c>
      <c r="M50" s="5">
        <v>0.53125</v>
      </c>
      <c r="N50" s="2" t="str">
        <f t="shared" si="1"/>
        <v>Afternoon</v>
      </c>
      <c r="O50" t="s">
        <v>33</v>
      </c>
      <c r="P50" s="4">
        <f t="shared" si="2"/>
        <v>108.1714285713204</v>
      </c>
      <c r="Q50" s="11">
        <v>4.761904762E-2</v>
      </c>
      <c r="R50" s="4">
        <f t="shared" si="3"/>
        <v>5.4085714286795934</v>
      </c>
      <c r="S50" s="3">
        <v>8.1</v>
      </c>
      <c r="T50" t="str">
        <f t="shared" si="4"/>
        <v>Very Satisfactory</v>
      </c>
    </row>
    <row r="51" spans="1:20" x14ac:dyDescent="0.25">
      <c r="A51" t="s">
        <v>85</v>
      </c>
      <c r="B51" t="s">
        <v>25</v>
      </c>
      <c r="C51" t="s">
        <v>26</v>
      </c>
      <c r="D51" t="s">
        <v>20</v>
      </c>
      <c r="E51" t="s">
        <v>21</v>
      </c>
      <c r="F51" t="s">
        <v>46</v>
      </c>
      <c r="G51" s="4">
        <v>82.63</v>
      </c>
      <c r="H51">
        <v>10</v>
      </c>
      <c r="I51" s="4">
        <v>41.314999999999998</v>
      </c>
      <c r="J51" s="4">
        <v>867.61500000000001</v>
      </c>
      <c r="K51" s="4">
        <f t="shared" si="0"/>
        <v>826.3</v>
      </c>
      <c r="L51" s="1">
        <v>43543</v>
      </c>
      <c r="M51" s="5">
        <v>0.71388888888888891</v>
      </c>
      <c r="N51" s="2" t="str">
        <f t="shared" si="1"/>
        <v>Night</v>
      </c>
      <c r="O51" t="s">
        <v>1054</v>
      </c>
      <c r="P51" s="4">
        <f t="shared" si="2"/>
        <v>786.95238095159391</v>
      </c>
      <c r="Q51" s="11">
        <v>4.761904762E-2</v>
      </c>
      <c r="R51" s="4">
        <f t="shared" si="3"/>
        <v>39.347619048406045</v>
      </c>
      <c r="S51" s="3">
        <v>7.9</v>
      </c>
      <c r="T51" t="str">
        <f t="shared" si="4"/>
        <v>Satisfactory</v>
      </c>
    </row>
    <row r="52" spans="1:20" x14ac:dyDescent="0.25">
      <c r="A52" t="s">
        <v>86</v>
      </c>
      <c r="B52" t="s">
        <v>25</v>
      </c>
      <c r="C52" t="s">
        <v>26</v>
      </c>
      <c r="D52" t="s">
        <v>20</v>
      </c>
      <c r="E52" t="s">
        <v>31</v>
      </c>
      <c r="F52" t="s">
        <v>44</v>
      </c>
      <c r="G52" s="4">
        <v>91.4</v>
      </c>
      <c r="H52">
        <v>7</v>
      </c>
      <c r="I52" s="4">
        <v>31.99</v>
      </c>
      <c r="J52" s="4">
        <v>671.79</v>
      </c>
      <c r="K52" s="4">
        <f t="shared" si="0"/>
        <v>639.79999999999995</v>
      </c>
      <c r="L52" s="1">
        <v>43499</v>
      </c>
      <c r="M52" s="5">
        <v>0.42986111111111108</v>
      </c>
      <c r="N52" s="2" t="str">
        <f t="shared" si="1"/>
        <v>Morning</v>
      </c>
      <c r="O52" t="s">
        <v>29</v>
      </c>
      <c r="P52" s="4">
        <f t="shared" si="2"/>
        <v>609.33333333272401</v>
      </c>
      <c r="Q52" s="11">
        <v>4.761904762E-2</v>
      </c>
      <c r="R52" s="4">
        <f t="shared" si="3"/>
        <v>30.466666667275945</v>
      </c>
      <c r="S52" s="3">
        <v>9.5</v>
      </c>
      <c r="T52" t="str">
        <f t="shared" si="4"/>
        <v>Outstanding</v>
      </c>
    </row>
    <row r="53" spans="1:20" x14ac:dyDescent="0.25">
      <c r="A53" t="s">
        <v>87</v>
      </c>
      <c r="B53" t="s">
        <v>18</v>
      </c>
      <c r="C53" t="s">
        <v>19</v>
      </c>
      <c r="D53" t="s">
        <v>20</v>
      </c>
      <c r="E53" t="s">
        <v>21</v>
      </c>
      <c r="F53" t="s">
        <v>44</v>
      </c>
      <c r="G53" s="4">
        <v>44.59</v>
      </c>
      <c r="H53">
        <v>5</v>
      </c>
      <c r="I53" s="4">
        <v>11.147500000000001</v>
      </c>
      <c r="J53" s="4">
        <v>234.0975</v>
      </c>
      <c r="K53" s="4">
        <f t="shared" si="0"/>
        <v>222.95</v>
      </c>
      <c r="L53" s="1">
        <v>43506</v>
      </c>
      <c r="M53" s="5">
        <v>0.63194444444444442</v>
      </c>
      <c r="N53" s="2" t="str">
        <f t="shared" si="1"/>
        <v>Afternoon</v>
      </c>
      <c r="O53" t="s">
        <v>29</v>
      </c>
      <c r="P53" s="4">
        <f t="shared" si="2"/>
        <v>212.33333333312098</v>
      </c>
      <c r="Q53" s="11">
        <v>4.761904762E-2</v>
      </c>
      <c r="R53" s="4">
        <f t="shared" si="3"/>
        <v>10.616666666879013</v>
      </c>
      <c r="S53" s="3">
        <v>8.5</v>
      </c>
      <c r="T53" t="str">
        <f t="shared" si="4"/>
        <v>Very Satisfactory</v>
      </c>
    </row>
    <row r="54" spans="1:20" x14ac:dyDescent="0.25">
      <c r="A54" t="s">
        <v>88</v>
      </c>
      <c r="B54" t="s">
        <v>42</v>
      </c>
      <c r="C54" t="s">
        <v>43</v>
      </c>
      <c r="D54" t="s">
        <v>20</v>
      </c>
      <c r="E54" t="s">
        <v>21</v>
      </c>
      <c r="F54" t="s">
        <v>46</v>
      </c>
      <c r="G54" s="4">
        <v>17.87</v>
      </c>
      <c r="H54">
        <v>4</v>
      </c>
      <c r="I54" s="4">
        <v>3.5739999999999998</v>
      </c>
      <c r="J54" s="4">
        <v>75.054000000000002</v>
      </c>
      <c r="K54" s="4">
        <f t="shared" si="0"/>
        <v>71.48</v>
      </c>
      <c r="L54" s="1">
        <v>43546</v>
      </c>
      <c r="M54" s="5">
        <v>0.61249999999999993</v>
      </c>
      <c r="N54" s="2" t="str">
        <f t="shared" si="1"/>
        <v>Afternoon</v>
      </c>
      <c r="O54" t="s">
        <v>1054</v>
      </c>
      <c r="P54" s="4">
        <f t="shared" si="2"/>
        <v>68.076190476122406</v>
      </c>
      <c r="Q54" s="11">
        <v>4.761904762E-2</v>
      </c>
      <c r="R54" s="4">
        <f t="shared" si="3"/>
        <v>3.4038095238775981</v>
      </c>
      <c r="S54" s="3">
        <v>6.5</v>
      </c>
      <c r="T54" t="str">
        <f t="shared" si="4"/>
        <v>Fairly Satisfactory</v>
      </c>
    </row>
    <row r="55" spans="1:20" x14ac:dyDescent="0.25">
      <c r="A55" t="s">
        <v>89</v>
      </c>
      <c r="B55" t="s">
        <v>25</v>
      </c>
      <c r="C55" t="s">
        <v>26</v>
      </c>
      <c r="D55" t="s">
        <v>20</v>
      </c>
      <c r="E55" t="s">
        <v>31</v>
      </c>
      <c r="F55" t="s">
        <v>46</v>
      </c>
      <c r="G55" s="4">
        <v>15.43</v>
      </c>
      <c r="H55">
        <v>1</v>
      </c>
      <c r="I55" s="4">
        <v>0.77149999999999996</v>
      </c>
      <c r="J55" s="4">
        <v>16.201499999999999</v>
      </c>
      <c r="K55" s="4">
        <f t="shared" si="0"/>
        <v>15.43</v>
      </c>
      <c r="L55" s="1">
        <v>43490</v>
      </c>
      <c r="M55" s="5">
        <v>0.65694444444444444</v>
      </c>
      <c r="N55" s="2" t="str">
        <f t="shared" si="1"/>
        <v>Afternoon</v>
      </c>
      <c r="O55" t="s">
        <v>33</v>
      </c>
      <c r="P55" s="4">
        <f t="shared" si="2"/>
        <v>14.695238095223401</v>
      </c>
      <c r="Q55" s="11">
        <v>4.761904762E-2</v>
      </c>
      <c r="R55" s="4">
        <f t="shared" si="3"/>
        <v>0.7347619047765992</v>
      </c>
      <c r="S55" s="3">
        <v>6.1</v>
      </c>
      <c r="T55" t="str">
        <f t="shared" si="4"/>
        <v>Fairly Satisfactory</v>
      </c>
    </row>
    <row r="56" spans="1:20" x14ac:dyDescent="0.25">
      <c r="A56" t="s">
        <v>90</v>
      </c>
      <c r="B56" t="s">
        <v>42</v>
      </c>
      <c r="C56" t="s">
        <v>43</v>
      </c>
      <c r="D56" t="s">
        <v>27</v>
      </c>
      <c r="E56" t="s">
        <v>31</v>
      </c>
      <c r="F56" t="s">
        <v>32</v>
      </c>
      <c r="G56" s="4">
        <v>16.16</v>
      </c>
      <c r="H56">
        <v>2</v>
      </c>
      <c r="I56" s="4">
        <v>1.6160000000000001</v>
      </c>
      <c r="J56" s="4">
        <v>33.936</v>
      </c>
      <c r="K56" s="4">
        <f t="shared" si="0"/>
        <v>32.32</v>
      </c>
      <c r="L56" s="1">
        <v>43531</v>
      </c>
      <c r="M56" s="5">
        <v>0.49236111111111108</v>
      </c>
      <c r="N56" s="2" t="str">
        <f t="shared" si="1"/>
        <v>Morning</v>
      </c>
      <c r="O56" t="s">
        <v>1054</v>
      </c>
      <c r="P56" s="4">
        <f t="shared" si="2"/>
        <v>30.780952380921601</v>
      </c>
      <c r="Q56" s="11">
        <v>4.761904762E-2</v>
      </c>
      <c r="R56" s="4">
        <f t="shared" si="3"/>
        <v>1.5390476190783993</v>
      </c>
      <c r="S56" s="3">
        <v>6.5</v>
      </c>
      <c r="T56" t="str">
        <f t="shared" si="4"/>
        <v>Fairly Satisfactory</v>
      </c>
    </row>
    <row r="57" spans="1:20" x14ac:dyDescent="0.25">
      <c r="A57" t="s">
        <v>91</v>
      </c>
      <c r="B57" t="s">
        <v>25</v>
      </c>
      <c r="C57" t="s">
        <v>26</v>
      </c>
      <c r="D57" t="s">
        <v>27</v>
      </c>
      <c r="E57" t="s">
        <v>21</v>
      </c>
      <c r="F57" t="s">
        <v>28</v>
      </c>
      <c r="G57" s="4">
        <v>85.98</v>
      </c>
      <c r="H57">
        <v>8</v>
      </c>
      <c r="I57" s="4">
        <v>34.392000000000003</v>
      </c>
      <c r="J57" s="4">
        <v>722.23199999999997</v>
      </c>
      <c r="K57" s="4">
        <f t="shared" si="0"/>
        <v>687.83999999999992</v>
      </c>
      <c r="L57" s="1">
        <v>43524</v>
      </c>
      <c r="M57" s="5">
        <v>0.79236111111111107</v>
      </c>
      <c r="N57" s="2" t="str">
        <f t="shared" si="1"/>
        <v>Night</v>
      </c>
      <c r="O57" t="s">
        <v>29</v>
      </c>
      <c r="P57" s="4">
        <f t="shared" si="2"/>
        <v>655.08571428505911</v>
      </c>
      <c r="Q57" s="11">
        <v>4.761904762E-2</v>
      </c>
      <c r="R57" s="4">
        <f t="shared" si="3"/>
        <v>32.754285714940806</v>
      </c>
      <c r="S57" s="3">
        <v>8.1999999999999993</v>
      </c>
      <c r="T57" t="str">
        <f t="shared" si="4"/>
        <v>Very Satisfactory</v>
      </c>
    </row>
    <row r="58" spans="1:20" x14ac:dyDescent="0.25">
      <c r="A58" t="s">
        <v>92</v>
      </c>
      <c r="B58" t="s">
        <v>18</v>
      </c>
      <c r="C58" t="s">
        <v>19</v>
      </c>
      <c r="D58" t="s">
        <v>20</v>
      </c>
      <c r="E58" t="s">
        <v>31</v>
      </c>
      <c r="F58" t="s">
        <v>32</v>
      </c>
      <c r="G58" s="4">
        <v>44.34</v>
      </c>
      <c r="H58">
        <v>2</v>
      </c>
      <c r="I58" s="4">
        <v>4.4340000000000002</v>
      </c>
      <c r="J58" s="4">
        <v>93.114000000000004</v>
      </c>
      <c r="K58" s="4">
        <f t="shared" si="0"/>
        <v>88.68</v>
      </c>
      <c r="L58" s="1">
        <v>43551</v>
      </c>
      <c r="M58" s="5">
        <v>0.47638888888888892</v>
      </c>
      <c r="N58" s="2" t="str">
        <f t="shared" si="1"/>
        <v>Morning</v>
      </c>
      <c r="O58" t="s">
        <v>29</v>
      </c>
      <c r="P58" s="4">
        <f t="shared" si="2"/>
        <v>84.4571428570584</v>
      </c>
      <c r="Q58" s="11">
        <v>4.761904762E-2</v>
      </c>
      <c r="R58" s="4">
        <f t="shared" si="3"/>
        <v>4.2228571429416064</v>
      </c>
      <c r="S58" s="3">
        <v>5.8</v>
      </c>
      <c r="T58" t="str">
        <f t="shared" si="4"/>
        <v>Fairly Satisfactory</v>
      </c>
    </row>
    <row r="59" spans="1:20" x14ac:dyDescent="0.25">
      <c r="A59" t="s">
        <v>93</v>
      </c>
      <c r="B59" t="s">
        <v>18</v>
      </c>
      <c r="C59" t="s">
        <v>19</v>
      </c>
      <c r="D59" t="s">
        <v>27</v>
      </c>
      <c r="E59" t="s">
        <v>31</v>
      </c>
      <c r="F59" t="s">
        <v>22</v>
      </c>
      <c r="G59" s="4">
        <v>89.6</v>
      </c>
      <c r="H59">
        <v>8</v>
      </c>
      <c r="I59" s="4">
        <v>35.840000000000003</v>
      </c>
      <c r="J59" s="4">
        <v>752.64</v>
      </c>
      <c r="K59" s="4">
        <f t="shared" si="0"/>
        <v>716.8</v>
      </c>
      <c r="L59" s="1">
        <v>43503</v>
      </c>
      <c r="M59" s="5">
        <v>0.4777777777777778</v>
      </c>
      <c r="N59" s="2" t="str">
        <f t="shared" si="1"/>
        <v>Morning</v>
      </c>
      <c r="O59" t="s">
        <v>1054</v>
      </c>
      <c r="P59" s="4">
        <f t="shared" si="2"/>
        <v>682.66666666598394</v>
      </c>
      <c r="Q59" s="11">
        <v>4.761904762E-2</v>
      </c>
      <c r="R59" s="4">
        <f t="shared" si="3"/>
        <v>34.133333334016015</v>
      </c>
      <c r="S59" s="3">
        <v>6.6</v>
      </c>
      <c r="T59" t="str">
        <f t="shared" si="4"/>
        <v>Fairly Satisfactory</v>
      </c>
    </row>
    <row r="60" spans="1:20" x14ac:dyDescent="0.25">
      <c r="A60" t="s">
        <v>94</v>
      </c>
      <c r="B60" t="s">
        <v>18</v>
      </c>
      <c r="C60" t="s">
        <v>19</v>
      </c>
      <c r="D60" t="s">
        <v>20</v>
      </c>
      <c r="E60" t="s">
        <v>21</v>
      </c>
      <c r="F60" t="s">
        <v>32</v>
      </c>
      <c r="G60" s="4">
        <v>72.349999999999994</v>
      </c>
      <c r="H60">
        <v>10</v>
      </c>
      <c r="I60" s="4">
        <v>36.174999999999997</v>
      </c>
      <c r="J60" s="4">
        <v>759.67499999999995</v>
      </c>
      <c r="K60" s="4">
        <f t="shared" si="0"/>
        <v>723.5</v>
      </c>
      <c r="L60" s="1">
        <v>43485</v>
      </c>
      <c r="M60" s="5">
        <v>0.66319444444444442</v>
      </c>
      <c r="N60" s="2" t="str">
        <f t="shared" si="1"/>
        <v>Afternoon</v>
      </c>
      <c r="O60" t="s">
        <v>29</v>
      </c>
      <c r="P60" s="4">
        <f t="shared" si="2"/>
        <v>689.04761904692998</v>
      </c>
      <c r="Q60" s="11">
        <v>4.761904762E-2</v>
      </c>
      <c r="R60" s="4">
        <f t="shared" si="3"/>
        <v>34.452380953070019</v>
      </c>
      <c r="S60" s="3">
        <v>5.4</v>
      </c>
      <c r="T60" t="str">
        <f t="shared" si="4"/>
        <v>Fairly Satisfactory</v>
      </c>
    </row>
    <row r="61" spans="1:20" x14ac:dyDescent="0.25">
      <c r="A61" t="s">
        <v>95</v>
      </c>
      <c r="B61" t="s">
        <v>25</v>
      </c>
      <c r="C61" t="s">
        <v>26</v>
      </c>
      <c r="D61" t="s">
        <v>27</v>
      </c>
      <c r="E61" t="s">
        <v>31</v>
      </c>
      <c r="F61" t="s">
        <v>28</v>
      </c>
      <c r="G61" s="4">
        <v>30.61</v>
      </c>
      <c r="H61">
        <v>6</v>
      </c>
      <c r="I61" s="4">
        <v>9.1829999999999998</v>
      </c>
      <c r="J61" s="4">
        <v>192.84299999999999</v>
      </c>
      <c r="K61" s="4">
        <f t="shared" si="0"/>
        <v>183.66</v>
      </c>
      <c r="L61" s="1">
        <v>43536</v>
      </c>
      <c r="M61" s="5">
        <v>0.85833333333333339</v>
      </c>
      <c r="N61" s="2" t="str">
        <f t="shared" si="1"/>
        <v>Night</v>
      </c>
      <c r="O61" t="s">
        <v>29</v>
      </c>
      <c r="P61" s="4">
        <f t="shared" si="2"/>
        <v>174.9142857141108</v>
      </c>
      <c r="Q61" s="11">
        <v>4.761904762E-2</v>
      </c>
      <c r="R61" s="4">
        <f t="shared" si="3"/>
        <v>8.7457142858891928</v>
      </c>
      <c r="S61" s="3">
        <v>9.3000000000000007</v>
      </c>
      <c r="T61" t="str">
        <f t="shared" si="4"/>
        <v>Outstanding</v>
      </c>
    </row>
    <row r="62" spans="1:20" x14ac:dyDescent="0.25">
      <c r="A62" t="s">
        <v>96</v>
      </c>
      <c r="B62" t="s">
        <v>25</v>
      </c>
      <c r="C62" t="s">
        <v>26</v>
      </c>
      <c r="D62" t="s">
        <v>20</v>
      </c>
      <c r="E62" t="s">
        <v>21</v>
      </c>
      <c r="F62" t="s">
        <v>36</v>
      </c>
      <c r="G62" s="4">
        <v>24.74</v>
      </c>
      <c r="H62">
        <v>3</v>
      </c>
      <c r="I62" s="4">
        <v>3.7109999999999999</v>
      </c>
      <c r="J62" s="4">
        <v>77.930999999999997</v>
      </c>
      <c r="K62" s="4">
        <f t="shared" si="0"/>
        <v>74.22</v>
      </c>
      <c r="L62" s="1">
        <v>43511</v>
      </c>
      <c r="M62" s="5">
        <v>0.74097222222222225</v>
      </c>
      <c r="N62" s="2" t="str">
        <f t="shared" si="1"/>
        <v>Night</v>
      </c>
      <c r="O62" t="s">
        <v>33</v>
      </c>
      <c r="P62" s="4">
        <f t="shared" si="2"/>
        <v>70.685714285643598</v>
      </c>
      <c r="Q62" s="11">
        <v>4.761904762E-2</v>
      </c>
      <c r="R62" s="4">
        <f t="shared" si="3"/>
        <v>3.5342857143564004</v>
      </c>
      <c r="S62" s="3">
        <v>10</v>
      </c>
      <c r="T62" t="str">
        <f t="shared" si="4"/>
        <v>Outstanding</v>
      </c>
    </row>
    <row r="63" spans="1:20" x14ac:dyDescent="0.25">
      <c r="A63" t="s">
        <v>97</v>
      </c>
      <c r="B63" t="s">
        <v>25</v>
      </c>
      <c r="C63" t="s">
        <v>26</v>
      </c>
      <c r="D63" t="s">
        <v>27</v>
      </c>
      <c r="E63" t="s">
        <v>31</v>
      </c>
      <c r="F63" t="s">
        <v>32</v>
      </c>
      <c r="G63" s="4">
        <v>55.73</v>
      </c>
      <c r="H63">
        <v>6</v>
      </c>
      <c r="I63" s="4">
        <v>16.719000000000001</v>
      </c>
      <c r="J63" s="4">
        <v>351.09899999999999</v>
      </c>
      <c r="K63" s="4">
        <f t="shared" si="0"/>
        <v>334.38</v>
      </c>
      <c r="L63" s="1">
        <v>43520</v>
      </c>
      <c r="M63" s="5">
        <v>0.4548611111111111</v>
      </c>
      <c r="N63" s="2" t="str">
        <f t="shared" si="1"/>
        <v>Morning</v>
      </c>
      <c r="O63" t="s">
        <v>1054</v>
      </c>
      <c r="P63" s="4">
        <f t="shared" si="2"/>
        <v>318.45714285682442</v>
      </c>
      <c r="Q63" s="11">
        <v>4.761904762E-2</v>
      </c>
      <c r="R63" s="4">
        <f t="shared" si="3"/>
        <v>15.922857143175577</v>
      </c>
      <c r="S63" s="3">
        <v>7</v>
      </c>
      <c r="T63" t="str">
        <f t="shared" si="4"/>
        <v>Satisfactory</v>
      </c>
    </row>
    <row r="64" spans="1:20" x14ac:dyDescent="0.25">
      <c r="A64" t="s">
        <v>98</v>
      </c>
      <c r="B64" t="s">
        <v>42</v>
      </c>
      <c r="C64" t="s">
        <v>43</v>
      </c>
      <c r="D64" t="s">
        <v>20</v>
      </c>
      <c r="E64" t="s">
        <v>21</v>
      </c>
      <c r="F64" t="s">
        <v>36</v>
      </c>
      <c r="G64" s="4">
        <v>55.07</v>
      </c>
      <c r="H64">
        <v>9</v>
      </c>
      <c r="I64" s="4">
        <v>24.781500000000001</v>
      </c>
      <c r="J64" s="4">
        <v>520.41150000000005</v>
      </c>
      <c r="K64" s="4">
        <f t="shared" si="0"/>
        <v>495.63000000000005</v>
      </c>
      <c r="L64" s="1">
        <v>43499</v>
      </c>
      <c r="M64" s="5">
        <v>0.56944444444444442</v>
      </c>
      <c r="N64" s="2" t="str">
        <f t="shared" si="1"/>
        <v>Afternoon</v>
      </c>
      <c r="O64" t="s">
        <v>1054</v>
      </c>
      <c r="P64" s="4">
        <f t="shared" si="2"/>
        <v>472.02857142809944</v>
      </c>
      <c r="Q64" s="11">
        <v>4.761904762E-2</v>
      </c>
      <c r="R64" s="4">
        <f t="shared" si="3"/>
        <v>23.601428571900612</v>
      </c>
      <c r="S64" s="3">
        <v>10</v>
      </c>
      <c r="T64" t="str">
        <f t="shared" si="4"/>
        <v>Outstanding</v>
      </c>
    </row>
    <row r="65" spans="1:20" x14ac:dyDescent="0.25">
      <c r="A65" t="s">
        <v>99</v>
      </c>
      <c r="B65" t="s">
        <v>18</v>
      </c>
      <c r="C65" t="s">
        <v>19</v>
      </c>
      <c r="D65" t="s">
        <v>20</v>
      </c>
      <c r="E65" t="s">
        <v>31</v>
      </c>
      <c r="F65" t="s">
        <v>36</v>
      </c>
      <c r="G65" s="4">
        <v>15.81</v>
      </c>
      <c r="H65">
        <v>10</v>
      </c>
      <c r="I65" s="4">
        <v>7.9050000000000002</v>
      </c>
      <c r="J65" s="4">
        <v>166.005</v>
      </c>
      <c r="K65" s="4">
        <f t="shared" si="0"/>
        <v>158.1</v>
      </c>
      <c r="L65" s="1">
        <v>43530</v>
      </c>
      <c r="M65" s="5">
        <v>0.51874999999999993</v>
      </c>
      <c r="N65" s="2" t="str">
        <f t="shared" si="1"/>
        <v>Afternoon</v>
      </c>
      <c r="O65" t="s">
        <v>33</v>
      </c>
      <c r="P65" s="4">
        <f t="shared" si="2"/>
        <v>150.57142857127801</v>
      </c>
      <c r="Q65" s="11">
        <v>4.761904762E-2</v>
      </c>
      <c r="R65" s="4">
        <f t="shared" si="3"/>
        <v>7.5285714287219889</v>
      </c>
      <c r="S65" s="3">
        <v>8.6</v>
      </c>
      <c r="T65" t="str">
        <f t="shared" si="4"/>
        <v>Very Satisfactory</v>
      </c>
    </row>
    <row r="66" spans="1:20" x14ac:dyDescent="0.25">
      <c r="A66" t="s">
        <v>100</v>
      </c>
      <c r="B66" t="s">
        <v>42</v>
      </c>
      <c r="C66" t="s">
        <v>43</v>
      </c>
      <c r="D66" t="s">
        <v>20</v>
      </c>
      <c r="E66" t="s">
        <v>31</v>
      </c>
      <c r="F66" t="s">
        <v>22</v>
      </c>
      <c r="G66" s="4">
        <v>75.739999999999995</v>
      </c>
      <c r="H66">
        <v>4</v>
      </c>
      <c r="I66" s="4">
        <v>15.148</v>
      </c>
      <c r="J66" s="4">
        <v>318.108</v>
      </c>
      <c r="K66" s="4">
        <f t="shared" si="0"/>
        <v>302.95999999999998</v>
      </c>
      <c r="L66" s="1">
        <v>43510</v>
      </c>
      <c r="M66" s="5">
        <v>0.60763888888888895</v>
      </c>
      <c r="N66" s="2" t="str">
        <f t="shared" si="1"/>
        <v>Afternoon</v>
      </c>
      <c r="O66" t="s">
        <v>29</v>
      </c>
      <c r="P66" s="4">
        <f t="shared" si="2"/>
        <v>288.53333333304477</v>
      </c>
      <c r="Q66" s="11">
        <v>4.761904762E-2</v>
      </c>
      <c r="R66" s="4">
        <f t="shared" si="3"/>
        <v>14.426666666955214</v>
      </c>
      <c r="S66" s="3">
        <v>7.6</v>
      </c>
      <c r="T66" t="str">
        <f t="shared" si="4"/>
        <v>Satisfactory</v>
      </c>
    </row>
    <row r="67" spans="1:20" x14ac:dyDescent="0.25">
      <c r="A67" t="s">
        <v>101</v>
      </c>
      <c r="B67" t="s">
        <v>18</v>
      </c>
      <c r="C67" t="s">
        <v>19</v>
      </c>
      <c r="D67" t="s">
        <v>20</v>
      </c>
      <c r="E67" t="s">
        <v>31</v>
      </c>
      <c r="F67" t="s">
        <v>22</v>
      </c>
      <c r="G67" s="4">
        <v>15.87</v>
      </c>
      <c r="H67">
        <v>10</v>
      </c>
      <c r="I67" s="4">
        <v>7.9349999999999996</v>
      </c>
      <c r="J67" s="4">
        <v>166.63499999999999</v>
      </c>
      <c r="K67" s="4">
        <f t="shared" ref="K67:K130" si="5">J67-I67</f>
        <v>158.69999999999999</v>
      </c>
      <c r="L67" s="1">
        <v>43537</v>
      </c>
      <c r="M67" s="5">
        <v>0.69444444444444453</v>
      </c>
      <c r="N67" s="2" t="str">
        <f t="shared" ref="N67:N130" si="6">IF(M67&gt;TIMEVALUE("16:59"),"Night",IF(M67&gt;TIMEVALUE("11:59"),"Afternoon","Morning"))</f>
        <v>Afternoon</v>
      </c>
      <c r="O67" t="s">
        <v>29</v>
      </c>
      <c r="P67" s="4">
        <f t="shared" ref="P67:P130" si="7">K67-(K67*Q67)</f>
        <v>151.14285714270599</v>
      </c>
      <c r="Q67" s="11">
        <v>4.761904762E-2</v>
      </c>
      <c r="R67" s="4">
        <f t="shared" ref="R67:R130" si="8">K67-P67</f>
        <v>7.5571428572939965</v>
      </c>
      <c r="S67" s="3">
        <v>5.8</v>
      </c>
      <c r="T67" t="str">
        <f t="shared" ref="T67:T130" si="9">IF(S67&gt;=9,"Outstanding",IF(S67&gt;=8,"Very Satisfactory",IF(S67&gt;=7,"Satisfactory",IF(S67&gt;=5,"Fairly Satisfactory","Did Not Meet Expectations"))))</f>
        <v>Fairly Satisfactory</v>
      </c>
    </row>
    <row r="68" spans="1:20" x14ac:dyDescent="0.25">
      <c r="A68" t="s">
        <v>102</v>
      </c>
      <c r="B68" t="s">
        <v>25</v>
      </c>
      <c r="C68" t="s">
        <v>26</v>
      </c>
      <c r="D68" t="s">
        <v>27</v>
      </c>
      <c r="E68" t="s">
        <v>21</v>
      </c>
      <c r="F68" t="s">
        <v>22</v>
      </c>
      <c r="G68" s="4">
        <v>33.47</v>
      </c>
      <c r="H68">
        <v>2</v>
      </c>
      <c r="I68" s="4">
        <v>3.347</v>
      </c>
      <c r="J68" s="4">
        <v>70.287000000000006</v>
      </c>
      <c r="K68" s="4">
        <f t="shared" si="5"/>
        <v>66.940000000000012</v>
      </c>
      <c r="L68" s="1">
        <v>43506</v>
      </c>
      <c r="M68" s="5">
        <v>0.65486111111111112</v>
      </c>
      <c r="N68" s="2" t="str">
        <f t="shared" si="6"/>
        <v>Afternoon</v>
      </c>
      <c r="O68" t="s">
        <v>1054</v>
      </c>
      <c r="P68" s="4">
        <f t="shared" si="7"/>
        <v>63.75238095231721</v>
      </c>
      <c r="Q68" s="11">
        <v>4.761904762E-2</v>
      </c>
      <c r="R68" s="4">
        <f t="shared" si="8"/>
        <v>3.1876190476828015</v>
      </c>
      <c r="S68" s="3">
        <v>6.7</v>
      </c>
      <c r="T68" t="str">
        <f t="shared" si="9"/>
        <v>Fairly Satisfactory</v>
      </c>
    </row>
    <row r="69" spans="1:20" x14ac:dyDescent="0.25">
      <c r="A69" t="s">
        <v>103</v>
      </c>
      <c r="B69" t="s">
        <v>42</v>
      </c>
      <c r="C69" t="s">
        <v>43</v>
      </c>
      <c r="D69" t="s">
        <v>20</v>
      </c>
      <c r="E69" t="s">
        <v>21</v>
      </c>
      <c r="F69" t="s">
        <v>46</v>
      </c>
      <c r="G69" s="4">
        <v>97.61</v>
      </c>
      <c r="H69">
        <v>6</v>
      </c>
      <c r="I69" s="4">
        <v>29.283000000000001</v>
      </c>
      <c r="J69" s="4">
        <v>614.94299999999998</v>
      </c>
      <c r="K69" s="4">
        <f t="shared" si="5"/>
        <v>585.66</v>
      </c>
      <c r="L69" s="1">
        <v>43472</v>
      </c>
      <c r="M69" s="5">
        <v>0.62569444444444444</v>
      </c>
      <c r="N69" s="2" t="str">
        <f t="shared" si="6"/>
        <v>Afternoon</v>
      </c>
      <c r="O69" t="s">
        <v>1054</v>
      </c>
      <c r="P69" s="4">
        <f t="shared" si="7"/>
        <v>557.77142857087074</v>
      </c>
      <c r="Q69" s="11">
        <v>4.761904762E-2</v>
      </c>
      <c r="R69" s="4">
        <f t="shared" si="8"/>
        <v>27.888571429129229</v>
      </c>
      <c r="S69" s="3">
        <v>9.9</v>
      </c>
      <c r="T69" t="str">
        <f t="shared" si="9"/>
        <v>Outstanding</v>
      </c>
    </row>
    <row r="70" spans="1:20" x14ac:dyDescent="0.25">
      <c r="A70" t="s">
        <v>104</v>
      </c>
      <c r="B70" t="s">
        <v>18</v>
      </c>
      <c r="C70" t="s">
        <v>19</v>
      </c>
      <c r="D70" t="s">
        <v>27</v>
      </c>
      <c r="E70" t="s">
        <v>31</v>
      </c>
      <c r="F70" t="s">
        <v>36</v>
      </c>
      <c r="G70" s="4">
        <v>78.77</v>
      </c>
      <c r="H70">
        <v>10</v>
      </c>
      <c r="I70" s="4">
        <v>39.384999999999998</v>
      </c>
      <c r="J70" s="4">
        <v>827.08500000000004</v>
      </c>
      <c r="K70" s="4">
        <f t="shared" si="5"/>
        <v>787.7</v>
      </c>
      <c r="L70" s="1">
        <v>43489</v>
      </c>
      <c r="M70" s="5">
        <v>0.41944444444444445</v>
      </c>
      <c r="N70" s="2" t="str">
        <f t="shared" si="6"/>
        <v>Morning</v>
      </c>
      <c r="O70" t="s">
        <v>29</v>
      </c>
      <c r="P70" s="4">
        <f t="shared" si="7"/>
        <v>750.19047618972604</v>
      </c>
      <c r="Q70" s="11">
        <v>4.761904762E-2</v>
      </c>
      <c r="R70" s="4">
        <f t="shared" si="8"/>
        <v>37.509523810274004</v>
      </c>
      <c r="S70" s="3">
        <v>6.4</v>
      </c>
      <c r="T70" t="str">
        <f t="shared" si="9"/>
        <v>Fairly Satisfactory</v>
      </c>
    </row>
    <row r="71" spans="1:20" x14ac:dyDescent="0.25">
      <c r="A71" t="s">
        <v>105</v>
      </c>
      <c r="B71" t="s">
        <v>18</v>
      </c>
      <c r="C71" t="s">
        <v>19</v>
      </c>
      <c r="D71" t="s">
        <v>20</v>
      </c>
      <c r="E71" t="s">
        <v>21</v>
      </c>
      <c r="F71" t="s">
        <v>22</v>
      </c>
      <c r="G71" s="4">
        <v>18.329999999999998</v>
      </c>
      <c r="H71">
        <v>1</v>
      </c>
      <c r="I71" s="4">
        <v>0.91649999999999998</v>
      </c>
      <c r="J71" s="4">
        <v>19.246500000000001</v>
      </c>
      <c r="K71" s="4">
        <f t="shared" si="5"/>
        <v>18.330000000000002</v>
      </c>
      <c r="L71" s="1">
        <v>43498</v>
      </c>
      <c r="M71" s="5">
        <v>0.78472222222222221</v>
      </c>
      <c r="N71" s="2" t="str">
        <f t="shared" si="6"/>
        <v>Night</v>
      </c>
      <c r="O71" t="s">
        <v>29</v>
      </c>
      <c r="P71" s="4">
        <f t="shared" si="7"/>
        <v>17.457142857125401</v>
      </c>
      <c r="Q71" s="11">
        <v>4.761904762E-2</v>
      </c>
      <c r="R71" s="4">
        <f t="shared" si="8"/>
        <v>0.87285714287460081</v>
      </c>
      <c r="S71" s="3">
        <v>4.3</v>
      </c>
      <c r="T71" t="str">
        <f t="shared" si="9"/>
        <v>Did Not Meet Expectations</v>
      </c>
    </row>
    <row r="72" spans="1:20" x14ac:dyDescent="0.25">
      <c r="A72" t="s">
        <v>106</v>
      </c>
      <c r="B72" t="s">
        <v>25</v>
      </c>
      <c r="C72" t="s">
        <v>26</v>
      </c>
      <c r="D72" t="s">
        <v>27</v>
      </c>
      <c r="E72" t="s">
        <v>31</v>
      </c>
      <c r="F72" t="s">
        <v>44</v>
      </c>
      <c r="G72" s="4">
        <v>89.48</v>
      </c>
      <c r="H72">
        <v>10</v>
      </c>
      <c r="I72" s="4">
        <v>44.74</v>
      </c>
      <c r="J72" s="4">
        <v>939.54</v>
      </c>
      <c r="K72" s="4">
        <f t="shared" si="5"/>
        <v>894.8</v>
      </c>
      <c r="L72" s="1">
        <v>43471</v>
      </c>
      <c r="M72" s="5">
        <v>0.53194444444444444</v>
      </c>
      <c r="N72" s="2" t="str">
        <f t="shared" si="6"/>
        <v>Afternoon</v>
      </c>
      <c r="O72" t="s">
        <v>33</v>
      </c>
      <c r="P72" s="4">
        <f t="shared" si="7"/>
        <v>852.19047618962395</v>
      </c>
      <c r="Q72" s="11">
        <v>4.761904762E-2</v>
      </c>
      <c r="R72" s="4">
        <f t="shared" si="8"/>
        <v>42.609523810376004</v>
      </c>
      <c r="S72" s="3">
        <v>9.6</v>
      </c>
      <c r="T72" t="str">
        <f t="shared" si="9"/>
        <v>Outstanding</v>
      </c>
    </row>
    <row r="73" spans="1:20" x14ac:dyDescent="0.25">
      <c r="A73" t="s">
        <v>107</v>
      </c>
      <c r="B73" t="s">
        <v>25</v>
      </c>
      <c r="C73" t="s">
        <v>26</v>
      </c>
      <c r="D73" t="s">
        <v>27</v>
      </c>
      <c r="E73" t="s">
        <v>31</v>
      </c>
      <c r="F73" t="s">
        <v>46</v>
      </c>
      <c r="G73" s="4">
        <v>62.12</v>
      </c>
      <c r="H73">
        <v>10</v>
      </c>
      <c r="I73" s="4">
        <v>31.06</v>
      </c>
      <c r="J73" s="4">
        <v>652.26</v>
      </c>
      <c r="K73" s="4">
        <f t="shared" si="5"/>
        <v>621.20000000000005</v>
      </c>
      <c r="L73" s="1">
        <v>43507</v>
      </c>
      <c r="M73" s="5">
        <v>0.67986111111111114</v>
      </c>
      <c r="N73" s="2" t="str">
        <f t="shared" si="6"/>
        <v>Afternoon</v>
      </c>
      <c r="O73" t="s">
        <v>29</v>
      </c>
      <c r="P73" s="4">
        <f t="shared" si="7"/>
        <v>591.61904761845608</v>
      </c>
      <c r="Q73" s="11">
        <v>4.761904762E-2</v>
      </c>
      <c r="R73" s="4">
        <f t="shared" si="8"/>
        <v>29.580952381543966</v>
      </c>
      <c r="S73" s="3">
        <v>5.9</v>
      </c>
      <c r="T73" t="str">
        <f t="shared" si="9"/>
        <v>Fairly Satisfactory</v>
      </c>
    </row>
    <row r="74" spans="1:20" x14ac:dyDescent="0.25">
      <c r="A74" t="s">
        <v>108</v>
      </c>
      <c r="B74" t="s">
        <v>42</v>
      </c>
      <c r="C74" t="s">
        <v>43</v>
      </c>
      <c r="D74" t="s">
        <v>20</v>
      </c>
      <c r="E74" t="s">
        <v>21</v>
      </c>
      <c r="F74" t="s">
        <v>44</v>
      </c>
      <c r="G74" s="4">
        <v>48.52</v>
      </c>
      <c r="H74">
        <v>3</v>
      </c>
      <c r="I74" s="4">
        <v>7.2779999999999996</v>
      </c>
      <c r="J74" s="4">
        <v>152.83799999999999</v>
      </c>
      <c r="K74" s="4">
        <f t="shared" si="5"/>
        <v>145.56</v>
      </c>
      <c r="L74" s="1">
        <v>43529</v>
      </c>
      <c r="M74" s="5">
        <v>0.76180555555555562</v>
      </c>
      <c r="N74" s="2" t="str">
        <f t="shared" si="6"/>
        <v>Night</v>
      </c>
      <c r="O74" t="s">
        <v>1054</v>
      </c>
      <c r="P74" s="4">
        <f t="shared" si="7"/>
        <v>138.62857142843279</v>
      </c>
      <c r="Q74" s="11">
        <v>4.761904762E-2</v>
      </c>
      <c r="R74" s="4">
        <f t="shared" si="8"/>
        <v>6.9314285715672099</v>
      </c>
      <c r="S74" s="3">
        <v>4</v>
      </c>
      <c r="T74" t="str">
        <f t="shared" si="9"/>
        <v>Did Not Meet Expectations</v>
      </c>
    </row>
    <row r="75" spans="1:20" x14ac:dyDescent="0.25">
      <c r="A75" t="s">
        <v>109</v>
      </c>
      <c r="B75" t="s">
        <v>25</v>
      </c>
      <c r="C75" t="s">
        <v>26</v>
      </c>
      <c r="D75" t="s">
        <v>27</v>
      </c>
      <c r="E75" t="s">
        <v>21</v>
      </c>
      <c r="F75" t="s">
        <v>28</v>
      </c>
      <c r="G75" s="4">
        <v>75.91</v>
      </c>
      <c r="H75">
        <v>6</v>
      </c>
      <c r="I75" s="4">
        <v>22.773</v>
      </c>
      <c r="J75" s="4">
        <v>478.233</v>
      </c>
      <c r="K75" s="4">
        <f t="shared" si="5"/>
        <v>455.46</v>
      </c>
      <c r="L75" s="1">
        <v>43533</v>
      </c>
      <c r="M75" s="5">
        <v>0.76458333333333339</v>
      </c>
      <c r="N75" s="2" t="str">
        <f t="shared" si="6"/>
        <v>Night</v>
      </c>
      <c r="O75" t="s">
        <v>29</v>
      </c>
      <c r="P75" s="4">
        <f t="shared" si="7"/>
        <v>433.77142857099477</v>
      </c>
      <c r="Q75" s="11">
        <v>4.761904762E-2</v>
      </c>
      <c r="R75" s="4">
        <f t="shared" si="8"/>
        <v>21.688571429005208</v>
      </c>
      <c r="S75" s="3">
        <v>8.6999999999999993</v>
      </c>
      <c r="T75" t="str">
        <f t="shared" si="9"/>
        <v>Very Satisfactory</v>
      </c>
    </row>
    <row r="76" spans="1:20" x14ac:dyDescent="0.25">
      <c r="A76" t="s">
        <v>110</v>
      </c>
      <c r="B76" t="s">
        <v>18</v>
      </c>
      <c r="C76" t="s">
        <v>19</v>
      </c>
      <c r="D76" t="s">
        <v>27</v>
      </c>
      <c r="E76" t="s">
        <v>31</v>
      </c>
      <c r="F76" t="s">
        <v>32</v>
      </c>
      <c r="G76" s="4">
        <v>74.67</v>
      </c>
      <c r="H76">
        <v>9</v>
      </c>
      <c r="I76" s="4">
        <v>33.601500000000001</v>
      </c>
      <c r="J76" s="4">
        <v>705.63149999999996</v>
      </c>
      <c r="K76" s="4">
        <f t="shared" si="5"/>
        <v>672.03</v>
      </c>
      <c r="L76" s="1">
        <v>43487</v>
      </c>
      <c r="M76" s="5">
        <v>0.4548611111111111</v>
      </c>
      <c r="N76" s="2" t="str">
        <f t="shared" si="6"/>
        <v>Morning</v>
      </c>
      <c r="O76" t="s">
        <v>1054</v>
      </c>
      <c r="P76" s="4">
        <f t="shared" si="7"/>
        <v>640.02857142793141</v>
      </c>
      <c r="Q76" s="11">
        <v>4.761904762E-2</v>
      </c>
      <c r="R76" s="4">
        <f t="shared" si="8"/>
        <v>32.001428572068562</v>
      </c>
      <c r="S76" s="3">
        <v>9.4</v>
      </c>
      <c r="T76" t="str">
        <f t="shared" si="9"/>
        <v>Outstanding</v>
      </c>
    </row>
    <row r="77" spans="1:20" x14ac:dyDescent="0.25">
      <c r="A77" t="s">
        <v>111</v>
      </c>
      <c r="B77" t="s">
        <v>25</v>
      </c>
      <c r="C77" t="s">
        <v>26</v>
      </c>
      <c r="D77" t="s">
        <v>27</v>
      </c>
      <c r="E77" t="s">
        <v>21</v>
      </c>
      <c r="F77" t="s">
        <v>28</v>
      </c>
      <c r="G77" s="4">
        <v>41.65</v>
      </c>
      <c r="H77">
        <v>10</v>
      </c>
      <c r="I77" s="4">
        <v>20.824999999999999</v>
      </c>
      <c r="J77" s="4">
        <v>437.32499999999999</v>
      </c>
      <c r="K77" s="4">
        <f t="shared" si="5"/>
        <v>416.5</v>
      </c>
      <c r="L77" s="1">
        <v>43478</v>
      </c>
      <c r="M77" s="5">
        <v>0.71111111111111114</v>
      </c>
      <c r="N77" s="2" t="str">
        <f t="shared" si="6"/>
        <v>Night</v>
      </c>
      <c r="O77" t="s">
        <v>33</v>
      </c>
      <c r="P77" s="4">
        <f t="shared" si="7"/>
        <v>396.66666666626998</v>
      </c>
      <c r="Q77" s="11">
        <v>4.761904762E-2</v>
      </c>
      <c r="R77" s="4">
        <f t="shared" si="8"/>
        <v>19.833333333730025</v>
      </c>
      <c r="S77" s="3">
        <v>5.4</v>
      </c>
      <c r="T77" t="str">
        <f t="shared" si="9"/>
        <v>Fairly Satisfactory</v>
      </c>
    </row>
    <row r="78" spans="1:20" x14ac:dyDescent="0.25">
      <c r="A78" t="s">
        <v>112</v>
      </c>
      <c r="B78" t="s">
        <v>25</v>
      </c>
      <c r="C78" t="s">
        <v>26</v>
      </c>
      <c r="D78" t="s">
        <v>20</v>
      </c>
      <c r="E78" t="s">
        <v>31</v>
      </c>
      <c r="F78" t="s">
        <v>46</v>
      </c>
      <c r="G78" s="4">
        <v>49.04</v>
      </c>
      <c r="H78">
        <v>9</v>
      </c>
      <c r="I78" s="4">
        <v>22.068000000000001</v>
      </c>
      <c r="J78" s="4">
        <v>463.428</v>
      </c>
      <c r="K78" s="4">
        <f t="shared" si="5"/>
        <v>441.36</v>
      </c>
      <c r="L78" s="1">
        <v>43474</v>
      </c>
      <c r="M78" s="5">
        <v>0.59722222222222221</v>
      </c>
      <c r="N78" s="2" t="str">
        <f t="shared" si="6"/>
        <v>Afternoon</v>
      </c>
      <c r="O78" t="s">
        <v>33</v>
      </c>
      <c r="P78" s="4">
        <f t="shared" si="7"/>
        <v>420.3428571424368</v>
      </c>
      <c r="Q78" s="11">
        <v>4.761904762E-2</v>
      </c>
      <c r="R78" s="4">
        <f t="shared" si="8"/>
        <v>21.017142857563215</v>
      </c>
      <c r="S78" s="3">
        <v>8.6</v>
      </c>
      <c r="T78" t="str">
        <f t="shared" si="9"/>
        <v>Very Satisfactory</v>
      </c>
    </row>
    <row r="79" spans="1:20" x14ac:dyDescent="0.25">
      <c r="A79" t="s">
        <v>113</v>
      </c>
      <c r="B79" t="s">
        <v>18</v>
      </c>
      <c r="C79" t="s">
        <v>19</v>
      </c>
      <c r="D79" t="s">
        <v>20</v>
      </c>
      <c r="E79" t="s">
        <v>21</v>
      </c>
      <c r="F79" t="s">
        <v>46</v>
      </c>
      <c r="G79" s="4">
        <v>20.010000000000002</v>
      </c>
      <c r="H79">
        <v>9</v>
      </c>
      <c r="I79" s="4">
        <v>9.0045000000000002</v>
      </c>
      <c r="J79" s="4">
        <v>189.09450000000001</v>
      </c>
      <c r="K79" s="4">
        <f t="shared" si="5"/>
        <v>180.09</v>
      </c>
      <c r="L79" s="1">
        <v>43477</v>
      </c>
      <c r="M79" s="5">
        <v>0.65833333333333333</v>
      </c>
      <c r="N79" s="2" t="str">
        <f t="shared" si="6"/>
        <v>Afternoon</v>
      </c>
      <c r="O79" t="s">
        <v>33</v>
      </c>
      <c r="P79" s="4">
        <f t="shared" si="7"/>
        <v>171.51428571411421</v>
      </c>
      <c r="Q79" s="11">
        <v>4.761904762E-2</v>
      </c>
      <c r="R79" s="4">
        <f t="shared" si="8"/>
        <v>8.5757142858857947</v>
      </c>
      <c r="S79" s="3">
        <v>5.7</v>
      </c>
      <c r="T79" t="str">
        <f t="shared" si="9"/>
        <v>Fairly Satisfactory</v>
      </c>
    </row>
    <row r="80" spans="1:20" x14ac:dyDescent="0.25">
      <c r="A80" t="s">
        <v>114</v>
      </c>
      <c r="B80" t="s">
        <v>25</v>
      </c>
      <c r="C80" t="s">
        <v>26</v>
      </c>
      <c r="D80" t="s">
        <v>20</v>
      </c>
      <c r="E80" t="s">
        <v>21</v>
      </c>
      <c r="F80" t="s">
        <v>44</v>
      </c>
      <c r="G80" s="4">
        <v>78.31</v>
      </c>
      <c r="H80">
        <v>10</v>
      </c>
      <c r="I80" s="4">
        <v>39.155000000000001</v>
      </c>
      <c r="J80" s="4">
        <v>822.255</v>
      </c>
      <c r="K80" s="4">
        <f t="shared" si="5"/>
        <v>783.1</v>
      </c>
      <c r="L80" s="1">
        <v>43529</v>
      </c>
      <c r="M80" s="5">
        <v>0.68333333333333324</v>
      </c>
      <c r="N80" s="2" t="str">
        <f t="shared" si="6"/>
        <v>Afternoon</v>
      </c>
      <c r="O80" t="s">
        <v>1054</v>
      </c>
      <c r="P80" s="4">
        <f t="shared" si="7"/>
        <v>745.80952380877807</v>
      </c>
      <c r="Q80" s="11">
        <v>4.761904762E-2</v>
      </c>
      <c r="R80" s="4">
        <f t="shared" si="8"/>
        <v>37.290476191221956</v>
      </c>
      <c r="S80" s="3">
        <v>6.6</v>
      </c>
      <c r="T80" t="str">
        <f t="shared" si="9"/>
        <v>Fairly Satisfactory</v>
      </c>
    </row>
    <row r="81" spans="1:20" x14ac:dyDescent="0.25">
      <c r="A81" t="s">
        <v>115</v>
      </c>
      <c r="B81" t="s">
        <v>25</v>
      </c>
      <c r="C81" t="s">
        <v>26</v>
      </c>
      <c r="D81" t="s">
        <v>27</v>
      </c>
      <c r="E81" t="s">
        <v>21</v>
      </c>
      <c r="F81" t="s">
        <v>22</v>
      </c>
      <c r="G81" s="4">
        <v>20.38</v>
      </c>
      <c r="H81">
        <v>5</v>
      </c>
      <c r="I81" s="4">
        <v>5.0949999999999998</v>
      </c>
      <c r="J81" s="4">
        <v>106.995</v>
      </c>
      <c r="K81" s="4">
        <f t="shared" si="5"/>
        <v>101.9</v>
      </c>
      <c r="L81" s="1">
        <v>43487</v>
      </c>
      <c r="M81" s="5">
        <v>0.78888888888888886</v>
      </c>
      <c r="N81" s="2" t="str">
        <f t="shared" si="6"/>
        <v>Night</v>
      </c>
      <c r="O81" t="s">
        <v>29</v>
      </c>
      <c r="P81" s="4">
        <f t="shared" si="7"/>
        <v>97.047619047522005</v>
      </c>
      <c r="Q81" s="11">
        <v>4.761904762E-2</v>
      </c>
      <c r="R81" s="4">
        <f t="shared" si="8"/>
        <v>4.8523809524780006</v>
      </c>
      <c r="S81" s="3">
        <v>6</v>
      </c>
      <c r="T81" t="str">
        <f t="shared" si="9"/>
        <v>Fairly Satisfactory</v>
      </c>
    </row>
    <row r="82" spans="1:20" x14ac:dyDescent="0.25">
      <c r="A82" t="s">
        <v>116</v>
      </c>
      <c r="B82" t="s">
        <v>25</v>
      </c>
      <c r="C82" t="s">
        <v>26</v>
      </c>
      <c r="D82" t="s">
        <v>27</v>
      </c>
      <c r="E82" t="s">
        <v>21</v>
      </c>
      <c r="F82" t="s">
        <v>22</v>
      </c>
      <c r="G82" s="4">
        <v>99.19</v>
      </c>
      <c r="H82">
        <v>6</v>
      </c>
      <c r="I82" s="4">
        <v>29.757000000000001</v>
      </c>
      <c r="J82" s="4">
        <v>624.89700000000005</v>
      </c>
      <c r="K82" s="4">
        <f t="shared" si="5"/>
        <v>595.1400000000001</v>
      </c>
      <c r="L82" s="1">
        <v>43486</v>
      </c>
      <c r="M82" s="5">
        <v>0.61249999999999993</v>
      </c>
      <c r="N82" s="2" t="str">
        <f t="shared" si="6"/>
        <v>Afternoon</v>
      </c>
      <c r="O82" t="s">
        <v>33</v>
      </c>
      <c r="P82" s="4">
        <f t="shared" si="7"/>
        <v>566.79999999943334</v>
      </c>
      <c r="Q82" s="11">
        <v>4.761904762E-2</v>
      </c>
      <c r="R82" s="4">
        <f t="shared" si="8"/>
        <v>28.340000000566761</v>
      </c>
      <c r="S82" s="3">
        <v>5.5</v>
      </c>
      <c r="T82" t="str">
        <f t="shared" si="9"/>
        <v>Fairly Satisfactory</v>
      </c>
    </row>
    <row r="83" spans="1:20" x14ac:dyDescent="0.25">
      <c r="A83" t="s">
        <v>117</v>
      </c>
      <c r="B83" t="s">
        <v>42</v>
      </c>
      <c r="C83" t="s">
        <v>43</v>
      </c>
      <c r="D83" t="s">
        <v>27</v>
      </c>
      <c r="E83" t="s">
        <v>21</v>
      </c>
      <c r="F83" t="s">
        <v>44</v>
      </c>
      <c r="G83" s="4">
        <v>96.68</v>
      </c>
      <c r="H83">
        <v>3</v>
      </c>
      <c r="I83" s="4">
        <v>14.502000000000001</v>
      </c>
      <c r="J83" s="4">
        <v>304.54199999999997</v>
      </c>
      <c r="K83" s="4">
        <f t="shared" si="5"/>
        <v>290.03999999999996</v>
      </c>
      <c r="L83" s="1">
        <v>43491</v>
      </c>
      <c r="M83" s="5">
        <v>0.8305555555555556</v>
      </c>
      <c r="N83" s="2" t="str">
        <f t="shared" si="6"/>
        <v>Night</v>
      </c>
      <c r="O83" t="s">
        <v>1054</v>
      </c>
      <c r="P83" s="4">
        <f t="shared" si="7"/>
        <v>276.22857142829514</v>
      </c>
      <c r="Q83" s="11">
        <v>4.761904762E-2</v>
      </c>
      <c r="R83" s="4">
        <f t="shared" si="8"/>
        <v>13.811428571704823</v>
      </c>
      <c r="S83" s="3">
        <v>6.4</v>
      </c>
      <c r="T83" t="str">
        <f t="shared" si="9"/>
        <v>Fairly Satisfactory</v>
      </c>
    </row>
    <row r="84" spans="1:20" x14ac:dyDescent="0.25">
      <c r="A84" t="s">
        <v>118</v>
      </c>
      <c r="B84" t="s">
        <v>25</v>
      </c>
      <c r="C84" t="s">
        <v>26</v>
      </c>
      <c r="D84" t="s">
        <v>27</v>
      </c>
      <c r="E84" t="s">
        <v>31</v>
      </c>
      <c r="F84" t="s">
        <v>44</v>
      </c>
      <c r="G84" s="4">
        <v>19.25</v>
      </c>
      <c r="H84">
        <v>8</v>
      </c>
      <c r="I84" s="4">
        <v>7.7</v>
      </c>
      <c r="J84" s="4">
        <v>161.69999999999999</v>
      </c>
      <c r="K84" s="4">
        <f t="shared" si="5"/>
        <v>154</v>
      </c>
      <c r="L84" s="1">
        <v>43488</v>
      </c>
      <c r="M84" s="5">
        <v>0.77569444444444446</v>
      </c>
      <c r="N84" s="2" t="str">
        <f t="shared" si="6"/>
        <v>Night</v>
      </c>
      <c r="O84" t="s">
        <v>1054</v>
      </c>
      <c r="P84" s="4">
        <f t="shared" si="7"/>
        <v>146.66666666652</v>
      </c>
      <c r="Q84" s="11">
        <v>4.761904762E-2</v>
      </c>
      <c r="R84" s="4">
        <f t="shared" si="8"/>
        <v>7.3333333334799988</v>
      </c>
      <c r="S84" s="3">
        <v>6.6</v>
      </c>
      <c r="T84" t="str">
        <f t="shared" si="9"/>
        <v>Fairly Satisfactory</v>
      </c>
    </row>
    <row r="85" spans="1:20" x14ac:dyDescent="0.25">
      <c r="A85" t="s">
        <v>119</v>
      </c>
      <c r="B85" t="s">
        <v>25</v>
      </c>
      <c r="C85" t="s">
        <v>26</v>
      </c>
      <c r="D85" t="s">
        <v>20</v>
      </c>
      <c r="E85" t="s">
        <v>21</v>
      </c>
      <c r="F85" t="s">
        <v>44</v>
      </c>
      <c r="G85" s="4">
        <v>80.36</v>
      </c>
      <c r="H85">
        <v>4</v>
      </c>
      <c r="I85" s="4">
        <v>16.071999999999999</v>
      </c>
      <c r="J85" s="4">
        <v>337.512</v>
      </c>
      <c r="K85" s="4">
        <f t="shared" si="5"/>
        <v>321.44</v>
      </c>
      <c r="L85" s="1">
        <v>43519</v>
      </c>
      <c r="M85" s="5">
        <v>0.78125</v>
      </c>
      <c r="N85" s="2" t="str">
        <f t="shared" si="6"/>
        <v>Night</v>
      </c>
      <c r="O85" t="s">
        <v>33</v>
      </c>
      <c r="P85" s="4">
        <f t="shared" si="7"/>
        <v>306.13333333302722</v>
      </c>
      <c r="Q85" s="11">
        <v>4.761904762E-2</v>
      </c>
      <c r="R85" s="4">
        <f t="shared" si="8"/>
        <v>15.306666666972774</v>
      </c>
      <c r="S85" s="3">
        <v>8.3000000000000007</v>
      </c>
      <c r="T85" t="str">
        <f t="shared" si="9"/>
        <v>Very Satisfactory</v>
      </c>
    </row>
    <row r="86" spans="1:20" x14ac:dyDescent="0.25">
      <c r="A86" t="s">
        <v>120</v>
      </c>
      <c r="B86" t="s">
        <v>25</v>
      </c>
      <c r="C86" t="s">
        <v>26</v>
      </c>
      <c r="D86" t="s">
        <v>20</v>
      </c>
      <c r="E86" t="s">
        <v>31</v>
      </c>
      <c r="F86" t="s">
        <v>36</v>
      </c>
      <c r="G86" s="4">
        <v>48.91</v>
      </c>
      <c r="H86">
        <v>5</v>
      </c>
      <c r="I86" s="4">
        <v>12.227499999999999</v>
      </c>
      <c r="J86" s="4">
        <v>256.77749999999997</v>
      </c>
      <c r="K86" s="4">
        <f t="shared" si="5"/>
        <v>244.54999999999998</v>
      </c>
      <c r="L86" s="1">
        <v>43533</v>
      </c>
      <c r="M86" s="5">
        <v>0.4284722222222222</v>
      </c>
      <c r="N86" s="2" t="str">
        <f t="shared" si="6"/>
        <v>Morning</v>
      </c>
      <c r="O86" t="s">
        <v>29</v>
      </c>
      <c r="P86" s="4">
        <f t="shared" si="7"/>
        <v>232.90476190452898</v>
      </c>
      <c r="Q86" s="11">
        <v>4.761904762E-2</v>
      </c>
      <c r="R86" s="4">
        <f t="shared" si="8"/>
        <v>11.645238095471001</v>
      </c>
      <c r="S86" s="3">
        <v>6.6</v>
      </c>
      <c r="T86" t="str">
        <f t="shared" si="9"/>
        <v>Fairly Satisfactory</v>
      </c>
    </row>
    <row r="87" spans="1:20" x14ac:dyDescent="0.25">
      <c r="A87" t="s">
        <v>121</v>
      </c>
      <c r="B87" t="s">
        <v>25</v>
      </c>
      <c r="C87" t="s">
        <v>26</v>
      </c>
      <c r="D87" t="s">
        <v>27</v>
      </c>
      <c r="E87" t="s">
        <v>21</v>
      </c>
      <c r="F87" t="s">
        <v>36</v>
      </c>
      <c r="G87" s="4">
        <v>83.06</v>
      </c>
      <c r="H87">
        <v>7</v>
      </c>
      <c r="I87" s="4">
        <v>29.071000000000002</v>
      </c>
      <c r="J87" s="4">
        <v>610.49099999999999</v>
      </c>
      <c r="K87" s="4">
        <f t="shared" si="5"/>
        <v>581.41999999999996</v>
      </c>
      <c r="L87" s="1">
        <v>43529</v>
      </c>
      <c r="M87" s="5">
        <v>0.60486111111111118</v>
      </c>
      <c r="N87" s="2" t="str">
        <f t="shared" si="6"/>
        <v>Afternoon</v>
      </c>
      <c r="O87" t="s">
        <v>1054</v>
      </c>
      <c r="P87" s="4">
        <f t="shared" si="7"/>
        <v>553.73333333277958</v>
      </c>
      <c r="Q87" s="11">
        <v>4.761904762E-2</v>
      </c>
      <c r="R87" s="4">
        <f t="shared" si="8"/>
        <v>27.686666667220379</v>
      </c>
      <c r="S87" s="3">
        <v>4</v>
      </c>
      <c r="T87" t="str">
        <f t="shared" si="9"/>
        <v>Did Not Meet Expectations</v>
      </c>
    </row>
    <row r="88" spans="1:20" x14ac:dyDescent="0.25">
      <c r="A88" t="s">
        <v>122</v>
      </c>
      <c r="B88" t="s">
        <v>25</v>
      </c>
      <c r="C88" t="s">
        <v>26</v>
      </c>
      <c r="D88" t="s">
        <v>27</v>
      </c>
      <c r="E88" t="s">
        <v>31</v>
      </c>
      <c r="F88" t="s">
        <v>46</v>
      </c>
      <c r="G88" s="4">
        <v>76.52</v>
      </c>
      <c r="H88">
        <v>5</v>
      </c>
      <c r="I88" s="4">
        <v>19.13</v>
      </c>
      <c r="J88" s="4">
        <v>401.73</v>
      </c>
      <c r="K88" s="4">
        <f t="shared" si="5"/>
        <v>382.6</v>
      </c>
      <c r="L88" s="1">
        <v>43549</v>
      </c>
      <c r="M88" s="5">
        <v>0.43263888888888885</v>
      </c>
      <c r="N88" s="2" t="str">
        <f t="shared" si="6"/>
        <v>Morning</v>
      </c>
      <c r="O88" t="s">
        <v>29</v>
      </c>
      <c r="P88" s="4">
        <f t="shared" si="7"/>
        <v>364.38095238058804</v>
      </c>
      <c r="Q88" s="11">
        <v>4.761904762E-2</v>
      </c>
      <c r="R88" s="4">
        <f t="shared" si="8"/>
        <v>18.219047619411981</v>
      </c>
      <c r="S88" s="3">
        <v>9.9</v>
      </c>
      <c r="T88" t="str">
        <f t="shared" si="9"/>
        <v>Outstanding</v>
      </c>
    </row>
    <row r="89" spans="1:20" x14ac:dyDescent="0.25">
      <c r="A89" t="s">
        <v>123</v>
      </c>
      <c r="B89" t="s">
        <v>18</v>
      </c>
      <c r="C89" t="s">
        <v>19</v>
      </c>
      <c r="D89" t="s">
        <v>20</v>
      </c>
      <c r="E89" t="s">
        <v>31</v>
      </c>
      <c r="F89" t="s">
        <v>44</v>
      </c>
      <c r="G89" s="4">
        <v>49.38</v>
      </c>
      <c r="H89">
        <v>7</v>
      </c>
      <c r="I89" s="4">
        <v>17.283000000000001</v>
      </c>
      <c r="J89" s="4">
        <v>362.94299999999998</v>
      </c>
      <c r="K89" s="4">
        <f t="shared" si="5"/>
        <v>345.65999999999997</v>
      </c>
      <c r="L89" s="1">
        <v>43551</v>
      </c>
      <c r="M89" s="5">
        <v>0.85763888888888884</v>
      </c>
      <c r="N89" s="2" t="str">
        <f t="shared" si="6"/>
        <v>Night</v>
      </c>
      <c r="O89" t="s">
        <v>33</v>
      </c>
      <c r="P89" s="4">
        <f t="shared" si="7"/>
        <v>329.19999999967075</v>
      </c>
      <c r="Q89" s="11">
        <v>4.761904762E-2</v>
      </c>
      <c r="R89" s="4">
        <f t="shared" si="8"/>
        <v>16.460000000329217</v>
      </c>
      <c r="S89" s="3">
        <v>7.3</v>
      </c>
      <c r="T89" t="str">
        <f t="shared" si="9"/>
        <v>Satisfactory</v>
      </c>
    </row>
    <row r="90" spans="1:20" x14ac:dyDescent="0.25">
      <c r="A90" t="s">
        <v>124</v>
      </c>
      <c r="B90" t="s">
        <v>18</v>
      </c>
      <c r="C90" t="s">
        <v>19</v>
      </c>
      <c r="D90" t="s">
        <v>27</v>
      </c>
      <c r="E90" t="s">
        <v>31</v>
      </c>
      <c r="F90" t="s">
        <v>36</v>
      </c>
      <c r="G90" s="4">
        <v>42.47</v>
      </c>
      <c r="H90">
        <v>1</v>
      </c>
      <c r="I90" s="4">
        <v>2.1234999999999999</v>
      </c>
      <c r="J90" s="4">
        <v>44.593499999999999</v>
      </c>
      <c r="K90" s="4">
        <f t="shared" si="5"/>
        <v>42.47</v>
      </c>
      <c r="L90" s="1">
        <v>43467</v>
      </c>
      <c r="M90" s="5">
        <v>0.70624999999999993</v>
      </c>
      <c r="N90" s="2" t="str">
        <f t="shared" si="6"/>
        <v>Afternoon</v>
      </c>
      <c r="O90" t="s">
        <v>29</v>
      </c>
      <c r="P90" s="4">
        <f t="shared" si="7"/>
        <v>40.447619047578598</v>
      </c>
      <c r="Q90" s="11">
        <v>4.761904762E-2</v>
      </c>
      <c r="R90" s="4">
        <f t="shared" si="8"/>
        <v>2.0223809524214005</v>
      </c>
      <c r="S90" s="3">
        <v>5.7</v>
      </c>
      <c r="T90" t="str">
        <f t="shared" si="9"/>
        <v>Fairly Satisfactory</v>
      </c>
    </row>
    <row r="91" spans="1:20" x14ac:dyDescent="0.25">
      <c r="A91" t="s">
        <v>125</v>
      </c>
      <c r="B91" t="s">
        <v>42</v>
      </c>
      <c r="C91" t="s">
        <v>43</v>
      </c>
      <c r="D91" t="s">
        <v>27</v>
      </c>
      <c r="E91" t="s">
        <v>21</v>
      </c>
      <c r="F91" t="s">
        <v>22</v>
      </c>
      <c r="G91" s="4">
        <v>76.989999999999995</v>
      </c>
      <c r="H91">
        <v>6</v>
      </c>
      <c r="I91" s="4">
        <v>23.097000000000001</v>
      </c>
      <c r="J91" s="4">
        <v>485.03699999999998</v>
      </c>
      <c r="K91" s="4">
        <f t="shared" si="5"/>
        <v>461.94</v>
      </c>
      <c r="L91" s="1">
        <v>43523</v>
      </c>
      <c r="M91" s="5">
        <v>0.74652777777777779</v>
      </c>
      <c r="N91" s="2" t="str">
        <f t="shared" si="6"/>
        <v>Night</v>
      </c>
      <c r="O91" t="s">
        <v>29</v>
      </c>
      <c r="P91" s="4">
        <f t="shared" si="7"/>
        <v>439.94285714241721</v>
      </c>
      <c r="Q91" s="11">
        <v>4.761904762E-2</v>
      </c>
      <c r="R91" s="4">
        <f t="shared" si="8"/>
        <v>21.997142857582787</v>
      </c>
      <c r="S91" s="3">
        <v>6.1</v>
      </c>
      <c r="T91" t="str">
        <f t="shared" si="9"/>
        <v>Fairly Satisfactory</v>
      </c>
    </row>
    <row r="92" spans="1:20" x14ac:dyDescent="0.25">
      <c r="A92" t="s">
        <v>126</v>
      </c>
      <c r="B92" t="s">
        <v>25</v>
      </c>
      <c r="C92" t="s">
        <v>26</v>
      </c>
      <c r="D92" t="s">
        <v>20</v>
      </c>
      <c r="E92" t="s">
        <v>21</v>
      </c>
      <c r="F92" t="s">
        <v>32</v>
      </c>
      <c r="G92" s="4">
        <v>47.38</v>
      </c>
      <c r="H92">
        <v>4</v>
      </c>
      <c r="I92" s="4">
        <v>9.4760000000000009</v>
      </c>
      <c r="J92" s="4">
        <v>198.99600000000001</v>
      </c>
      <c r="K92" s="4">
        <f t="shared" si="5"/>
        <v>189.52</v>
      </c>
      <c r="L92" s="1">
        <v>43488</v>
      </c>
      <c r="M92" s="5">
        <v>0.43402777777777773</v>
      </c>
      <c r="N92" s="2" t="str">
        <f t="shared" si="6"/>
        <v>Morning</v>
      </c>
      <c r="O92" t="s">
        <v>29</v>
      </c>
      <c r="P92" s="4">
        <f t="shared" si="7"/>
        <v>180.4952380950576</v>
      </c>
      <c r="Q92" s="11">
        <v>4.761904762E-2</v>
      </c>
      <c r="R92" s="4">
        <f t="shared" si="8"/>
        <v>9.0247619049424088</v>
      </c>
      <c r="S92" s="3">
        <v>7.1</v>
      </c>
      <c r="T92" t="str">
        <f t="shared" si="9"/>
        <v>Satisfactory</v>
      </c>
    </row>
    <row r="93" spans="1:20" x14ac:dyDescent="0.25">
      <c r="A93" t="s">
        <v>127</v>
      </c>
      <c r="B93" t="s">
        <v>25</v>
      </c>
      <c r="C93" t="s">
        <v>26</v>
      </c>
      <c r="D93" t="s">
        <v>27</v>
      </c>
      <c r="E93" t="s">
        <v>21</v>
      </c>
      <c r="F93" t="s">
        <v>36</v>
      </c>
      <c r="G93" s="4">
        <v>44.86</v>
      </c>
      <c r="H93">
        <v>10</v>
      </c>
      <c r="I93" s="4">
        <v>22.43</v>
      </c>
      <c r="J93" s="4">
        <v>471.03</v>
      </c>
      <c r="K93" s="4">
        <f t="shared" si="5"/>
        <v>448.59999999999997</v>
      </c>
      <c r="L93" s="1">
        <v>43491</v>
      </c>
      <c r="M93" s="5">
        <v>0.82916666666666661</v>
      </c>
      <c r="N93" s="2" t="str">
        <f t="shared" si="6"/>
        <v>Night</v>
      </c>
      <c r="O93" t="s">
        <v>1054</v>
      </c>
      <c r="P93" s="4">
        <f t="shared" si="7"/>
        <v>427.23809523766795</v>
      </c>
      <c r="Q93" s="11">
        <v>4.761904762E-2</v>
      </c>
      <c r="R93" s="4">
        <f t="shared" si="8"/>
        <v>21.361904762332017</v>
      </c>
      <c r="S93" s="3">
        <v>8.1999999999999993</v>
      </c>
      <c r="T93" t="str">
        <f t="shared" si="9"/>
        <v>Very Satisfactory</v>
      </c>
    </row>
    <row r="94" spans="1:20" x14ac:dyDescent="0.25">
      <c r="A94" t="s">
        <v>128</v>
      </c>
      <c r="B94" t="s">
        <v>18</v>
      </c>
      <c r="C94" t="s">
        <v>19</v>
      </c>
      <c r="D94" t="s">
        <v>20</v>
      </c>
      <c r="E94" t="s">
        <v>21</v>
      </c>
      <c r="F94" t="s">
        <v>36</v>
      </c>
      <c r="G94" s="4">
        <v>21.98</v>
      </c>
      <c r="H94">
        <v>7</v>
      </c>
      <c r="I94" s="4">
        <v>7.6929999999999996</v>
      </c>
      <c r="J94" s="4">
        <v>161.553</v>
      </c>
      <c r="K94" s="4">
        <f t="shared" si="5"/>
        <v>153.85999999999999</v>
      </c>
      <c r="L94" s="1">
        <v>43475</v>
      </c>
      <c r="M94" s="5">
        <v>0.6958333333333333</v>
      </c>
      <c r="N94" s="2" t="str">
        <f t="shared" si="6"/>
        <v>Afternoon</v>
      </c>
      <c r="O94" t="s">
        <v>1054</v>
      </c>
      <c r="P94" s="4">
        <f t="shared" si="7"/>
        <v>146.53333333318679</v>
      </c>
      <c r="Q94" s="11">
        <v>4.761904762E-2</v>
      </c>
      <c r="R94" s="4">
        <f t="shared" si="8"/>
        <v>7.3266666668131961</v>
      </c>
      <c r="S94" s="3">
        <v>5.0999999999999996</v>
      </c>
      <c r="T94" t="str">
        <f t="shared" si="9"/>
        <v>Fairly Satisfactory</v>
      </c>
    </row>
    <row r="95" spans="1:20" x14ac:dyDescent="0.25">
      <c r="A95" t="s">
        <v>129</v>
      </c>
      <c r="B95" t="s">
        <v>42</v>
      </c>
      <c r="C95" t="s">
        <v>43</v>
      </c>
      <c r="D95" t="s">
        <v>20</v>
      </c>
      <c r="E95" t="s">
        <v>31</v>
      </c>
      <c r="F95" t="s">
        <v>22</v>
      </c>
      <c r="G95" s="4">
        <v>64.36</v>
      </c>
      <c r="H95">
        <v>9</v>
      </c>
      <c r="I95" s="4">
        <v>28.962</v>
      </c>
      <c r="J95" s="4">
        <v>608.202</v>
      </c>
      <c r="K95" s="4">
        <f t="shared" si="5"/>
        <v>579.24</v>
      </c>
      <c r="L95" s="1">
        <v>43536</v>
      </c>
      <c r="M95" s="5">
        <v>0.50624999999999998</v>
      </c>
      <c r="N95" s="2" t="str">
        <f t="shared" si="6"/>
        <v>Afternoon</v>
      </c>
      <c r="O95" t="s">
        <v>33</v>
      </c>
      <c r="P95" s="4">
        <f t="shared" si="7"/>
        <v>551.65714285659124</v>
      </c>
      <c r="Q95" s="11">
        <v>4.761904762E-2</v>
      </c>
      <c r="R95" s="4">
        <f t="shared" si="8"/>
        <v>27.582857143408773</v>
      </c>
      <c r="S95" s="3">
        <v>8.6</v>
      </c>
      <c r="T95" t="str">
        <f t="shared" si="9"/>
        <v>Very Satisfactory</v>
      </c>
    </row>
    <row r="96" spans="1:20" x14ac:dyDescent="0.25">
      <c r="A96" t="s">
        <v>130</v>
      </c>
      <c r="B96" t="s">
        <v>25</v>
      </c>
      <c r="C96" t="s">
        <v>26</v>
      </c>
      <c r="D96" t="s">
        <v>27</v>
      </c>
      <c r="E96" t="s">
        <v>31</v>
      </c>
      <c r="F96" t="s">
        <v>22</v>
      </c>
      <c r="G96" s="4">
        <v>89.75</v>
      </c>
      <c r="H96">
        <v>1</v>
      </c>
      <c r="I96" s="4">
        <v>4.4874999999999998</v>
      </c>
      <c r="J96" s="4">
        <v>94.237499999999997</v>
      </c>
      <c r="K96" s="4">
        <f t="shared" si="5"/>
        <v>89.75</v>
      </c>
      <c r="L96" s="1">
        <v>43502</v>
      </c>
      <c r="M96" s="5">
        <v>0.83680555555555547</v>
      </c>
      <c r="N96" s="2" t="str">
        <f t="shared" si="6"/>
        <v>Night</v>
      </c>
      <c r="O96" t="s">
        <v>33</v>
      </c>
      <c r="P96" s="4">
        <f t="shared" si="7"/>
        <v>85.476190476105003</v>
      </c>
      <c r="Q96" s="11">
        <v>4.761904762E-2</v>
      </c>
      <c r="R96" s="4">
        <f t="shared" si="8"/>
        <v>4.2738095238949967</v>
      </c>
      <c r="S96" s="3">
        <v>6.6</v>
      </c>
      <c r="T96" t="str">
        <f t="shared" si="9"/>
        <v>Fairly Satisfactory</v>
      </c>
    </row>
    <row r="97" spans="1:20" x14ac:dyDescent="0.25">
      <c r="A97" t="s">
        <v>131</v>
      </c>
      <c r="B97" t="s">
        <v>18</v>
      </c>
      <c r="C97" t="s">
        <v>19</v>
      </c>
      <c r="D97" t="s">
        <v>27</v>
      </c>
      <c r="E97" t="s">
        <v>31</v>
      </c>
      <c r="F97" t="s">
        <v>28</v>
      </c>
      <c r="G97" s="4">
        <v>97.16</v>
      </c>
      <c r="H97">
        <v>1</v>
      </c>
      <c r="I97" s="4">
        <v>4.8579999999999997</v>
      </c>
      <c r="J97" s="4">
        <v>102.018</v>
      </c>
      <c r="K97" s="4">
        <f t="shared" si="5"/>
        <v>97.16</v>
      </c>
      <c r="L97" s="1">
        <v>43532</v>
      </c>
      <c r="M97" s="5">
        <v>0.85972222222222217</v>
      </c>
      <c r="N97" s="2" t="str">
        <f t="shared" si="6"/>
        <v>Night</v>
      </c>
      <c r="O97" t="s">
        <v>1054</v>
      </c>
      <c r="P97" s="4">
        <f t="shared" si="7"/>
        <v>92.53333333324079</v>
      </c>
      <c r="Q97" s="11">
        <v>4.761904762E-2</v>
      </c>
      <c r="R97" s="4">
        <f t="shared" si="8"/>
        <v>4.6266666667592062</v>
      </c>
      <c r="S97" s="3">
        <v>7.2</v>
      </c>
      <c r="T97" t="str">
        <f t="shared" si="9"/>
        <v>Satisfactory</v>
      </c>
    </row>
    <row r="98" spans="1:20" x14ac:dyDescent="0.25">
      <c r="A98" t="s">
        <v>132</v>
      </c>
      <c r="B98" t="s">
        <v>42</v>
      </c>
      <c r="C98" t="s">
        <v>43</v>
      </c>
      <c r="D98" t="s">
        <v>27</v>
      </c>
      <c r="E98" t="s">
        <v>31</v>
      </c>
      <c r="F98" t="s">
        <v>22</v>
      </c>
      <c r="G98" s="4">
        <v>87.87</v>
      </c>
      <c r="H98">
        <v>10</v>
      </c>
      <c r="I98" s="4">
        <v>43.935000000000002</v>
      </c>
      <c r="J98" s="4">
        <v>922.63499999999999</v>
      </c>
      <c r="K98" s="4">
        <f t="shared" si="5"/>
        <v>878.7</v>
      </c>
      <c r="L98" s="1">
        <v>43553</v>
      </c>
      <c r="M98" s="5">
        <v>0.43402777777777773</v>
      </c>
      <c r="N98" s="2" t="str">
        <f t="shared" si="6"/>
        <v>Morning</v>
      </c>
      <c r="O98" t="s">
        <v>1054</v>
      </c>
      <c r="P98" s="4">
        <f t="shared" si="7"/>
        <v>836.85714285630604</v>
      </c>
      <c r="Q98" s="11">
        <v>4.761904762E-2</v>
      </c>
      <c r="R98" s="4">
        <f t="shared" si="8"/>
        <v>41.842857143694005</v>
      </c>
      <c r="S98" s="3">
        <v>5.0999999999999996</v>
      </c>
      <c r="T98" t="str">
        <f t="shared" si="9"/>
        <v>Fairly Satisfactory</v>
      </c>
    </row>
    <row r="99" spans="1:20" x14ac:dyDescent="0.25">
      <c r="A99" t="s">
        <v>133</v>
      </c>
      <c r="B99" t="s">
        <v>25</v>
      </c>
      <c r="C99" t="s">
        <v>26</v>
      </c>
      <c r="D99" t="s">
        <v>27</v>
      </c>
      <c r="E99" t="s">
        <v>21</v>
      </c>
      <c r="F99" t="s">
        <v>28</v>
      </c>
      <c r="G99" s="4">
        <v>12.45</v>
      </c>
      <c r="H99">
        <v>6</v>
      </c>
      <c r="I99" s="4">
        <v>3.7349999999999999</v>
      </c>
      <c r="J99" s="4">
        <v>78.435000000000002</v>
      </c>
      <c r="K99" s="4">
        <f t="shared" si="5"/>
        <v>74.7</v>
      </c>
      <c r="L99" s="1">
        <v>43505</v>
      </c>
      <c r="M99" s="5">
        <v>0.5493055555555556</v>
      </c>
      <c r="N99" s="2" t="str">
        <f t="shared" si="6"/>
        <v>Afternoon</v>
      </c>
      <c r="O99" t="s">
        <v>29</v>
      </c>
      <c r="P99" s="4">
        <f t="shared" si="7"/>
        <v>71.142857142785999</v>
      </c>
      <c r="Q99" s="11">
        <v>4.761904762E-2</v>
      </c>
      <c r="R99" s="4">
        <f t="shared" si="8"/>
        <v>3.5571428572140036</v>
      </c>
      <c r="S99" s="3">
        <v>4.0999999999999996</v>
      </c>
      <c r="T99" t="str">
        <f t="shared" si="9"/>
        <v>Did Not Meet Expectations</v>
      </c>
    </row>
    <row r="100" spans="1:20" x14ac:dyDescent="0.25">
      <c r="A100" t="s">
        <v>134</v>
      </c>
      <c r="B100" t="s">
        <v>18</v>
      </c>
      <c r="C100" t="s">
        <v>19</v>
      </c>
      <c r="D100" t="s">
        <v>27</v>
      </c>
      <c r="E100" t="s">
        <v>31</v>
      </c>
      <c r="F100" t="s">
        <v>44</v>
      </c>
      <c r="G100" s="4">
        <v>52.75</v>
      </c>
      <c r="H100">
        <v>3</v>
      </c>
      <c r="I100" s="4">
        <v>7.9124999999999996</v>
      </c>
      <c r="J100" s="4">
        <v>166.16249999999999</v>
      </c>
      <c r="K100" s="4">
        <f t="shared" si="5"/>
        <v>158.25</v>
      </c>
      <c r="L100" s="1">
        <v>43547</v>
      </c>
      <c r="M100" s="5">
        <v>0.42777777777777781</v>
      </c>
      <c r="N100" s="2" t="str">
        <f t="shared" si="6"/>
        <v>Morning</v>
      </c>
      <c r="O100" t="s">
        <v>1054</v>
      </c>
      <c r="P100" s="4">
        <f t="shared" si="7"/>
        <v>150.714285714135</v>
      </c>
      <c r="Q100" s="11">
        <v>4.761904762E-2</v>
      </c>
      <c r="R100" s="4">
        <f t="shared" si="8"/>
        <v>7.5357142858649979</v>
      </c>
      <c r="S100" s="3">
        <v>9.3000000000000007</v>
      </c>
      <c r="T100" t="str">
        <f t="shared" si="9"/>
        <v>Outstanding</v>
      </c>
    </row>
    <row r="101" spans="1:20" x14ac:dyDescent="0.25">
      <c r="A101" t="s">
        <v>135</v>
      </c>
      <c r="B101" t="s">
        <v>42</v>
      </c>
      <c r="C101" t="s">
        <v>43</v>
      </c>
      <c r="D101" t="s">
        <v>27</v>
      </c>
      <c r="E101" t="s">
        <v>31</v>
      </c>
      <c r="F101" t="s">
        <v>32</v>
      </c>
      <c r="G101" s="4">
        <v>82.7</v>
      </c>
      <c r="H101">
        <v>6</v>
      </c>
      <c r="I101" s="4">
        <v>24.81</v>
      </c>
      <c r="J101" s="4">
        <v>521.01</v>
      </c>
      <c r="K101" s="4">
        <f t="shared" si="5"/>
        <v>496.2</v>
      </c>
      <c r="L101" s="1">
        <v>43529</v>
      </c>
      <c r="M101" s="5">
        <v>0.7597222222222223</v>
      </c>
      <c r="N101" s="2" t="str">
        <f t="shared" si="6"/>
        <v>Night</v>
      </c>
      <c r="O101" t="s">
        <v>29</v>
      </c>
      <c r="P101" s="4">
        <f t="shared" si="7"/>
        <v>472.57142857095596</v>
      </c>
      <c r="Q101" s="11">
        <v>4.761904762E-2</v>
      </c>
      <c r="R101" s="4">
        <f t="shared" si="8"/>
        <v>23.62857142904403</v>
      </c>
      <c r="S101" s="3">
        <v>7.4</v>
      </c>
      <c r="T101" t="str">
        <f t="shared" si="9"/>
        <v>Satisfactory</v>
      </c>
    </row>
    <row r="102" spans="1:20" x14ac:dyDescent="0.25">
      <c r="A102" t="s">
        <v>136</v>
      </c>
      <c r="B102" t="s">
        <v>25</v>
      </c>
      <c r="C102" t="s">
        <v>26</v>
      </c>
      <c r="D102" t="s">
        <v>20</v>
      </c>
      <c r="E102" t="s">
        <v>31</v>
      </c>
      <c r="F102" t="s">
        <v>46</v>
      </c>
      <c r="G102" s="4">
        <v>48.71</v>
      </c>
      <c r="H102">
        <v>1</v>
      </c>
      <c r="I102" s="4">
        <v>2.4355000000000002</v>
      </c>
      <c r="J102" s="4">
        <v>51.145499999999998</v>
      </c>
      <c r="K102" s="4">
        <f t="shared" si="5"/>
        <v>48.71</v>
      </c>
      <c r="L102" s="1">
        <v>43550</v>
      </c>
      <c r="M102" s="5">
        <v>0.80555555555555547</v>
      </c>
      <c r="N102" s="2" t="str">
        <f t="shared" si="6"/>
        <v>Night</v>
      </c>
      <c r="O102" t="s">
        <v>29</v>
      </c>
      <c r="P102" s="4">
        <f t="shared" si="7"/>
        <v>46.390476190429801</v>
      </c>
      <c r="Q102" s="11">
        <v>4.761904762E-2</v>
      </c>
      <c r="R102" s="4">
        <f t="shared" si="8"/>
        <v>2.3195238095701995</v>
      </c>
      <c r="S102" s="3">
        <v>4.0999999999999996</v>
      </c>
      <c r="T102" t="str">
        <f t="shared" si="9"/>
        <v>Did Not Meet Expectations</v>
      </c>
    </row>
    <row r="103" spans="1:20" x14ac:dyDescent="0.25">
      <c r="A103" t="s">
        <v>137</v>
      </c>
      <c r="B103" t="s">
        <v>25</v>
      </c>
      <c r="C103" t="s">
        <v>26</v>
      </c>
      <c r="D103" t="s">
        <v>27</v>
      </c>
      <c r="E103" t="s">
        <v>31</v>
      </c>
      <c r="F103" t="s">
        <v>46</v>
      </c>
      <c r="G103" s="4">
        <v>78.55</v>
      </c>
      <c r="H103">
        <v>9</v>
      </c>
      <c r="I103" s="4">
        <v>35.347499999999997</v>
      </c>
      <c r="J103" s="4">
        <v>742.29750000000001</v>
      </c>
      <c r="K103" s="4">
        <f t="shared" si="5"/>
        <v>706.95</v>
      </c>
      <c r="L103" s="1">
        <v>43525</v>
      </c>
      <c r="M103" s="5">
        <v>0.55694444444444446</v>
      </c>
      <c r="N103" s="2" t="str">
        <f t="shared" si="6"/>
        <v>Afternoon</v>
      </c>
      <c r="O103" t="s">
        <v>29</v>
      </c>
      <c r="P103" s="4">
        <f t="shared" si="7"/>
        <v>673.28571428504108</v>
      </c>
      <c r="Q103" s="11">
        <v>4.761904762E-2</v>
      </c>
      <c r="R103" s="4">
        <f t="shared" si="8"/>
        <v>33.664285714958964</v>
      </c>
      <c r="S103" s="3">
        <v>7.2</v>
      </c>
      <c r="T103" t="str">
        <f t="shared" si="9"/>
        <v>Satisfactory</v>
      </c>
    </row>
    <row r="104" spans="1:20" x14ac:dyDescent="0.25">
      <c r="A104" t="s">
        <v>138</v>
      </c>
      <c r="B104" t="s">
        <v>25</v>
      </c>
      <c r="C104" t="s">
        <v>26</v>
      </c>
      <c r="D104" t="s">
        <v>27</v>
      </c>
      <c r="E104" t="s">
        <v>21</v>
      </c>
      <c r="F104" t="s">
        <v>28</v>
      </c>
      <c r="G104" s="4">
        <v>23.07</v>
      </c>
      <c r="H104">
        <v>9</v>
      </c>
      <c r="I104" s="4">
        <v>10.381500000000001</v>
      </c>
      <c r="J104" s="4">
        <v>218.01150000000001</v>
      </c>
      <c r="K104" s="4">
        <f t="shared" si="5"/>
        <v>207.63000000000002</v>
      </c>
      <c r="L104" s="1">
        <v>43497</v>
      </c>
      <c r="M104" s="5">
        <v>0.4770833333333333</v>
      </c>
      <c r="N104" s="2" t="str">
        <f t="shared" si="6"/>
        <v>Morning</v>
      </c>
      <c r="O104" t="s">
        <v>29</v>
      </c>
      <c r="P104" s="4">
        <f t="shared" si="7"/>
        <v>197.74285714265943</v>
      </c>
      <c r="Q104" s="11">
        <v>4.761904762E-2</v>
      </c>
      <c r="R104" s="4">
        <f t="shared" si="8"/>
        <v>9.8871428573405922</v>
      </c>
      <c r="S104" s="3">
        <v>4.9000000000000004</v>
      </c>
      <c r="T104" t="str">
        <f t="shared" si="9"/>
        <v>Did Not Meet Expectations</v>
      </c>
    </row>
    <row r="105" spans="1:20" x14ac:dyDescent="0.25">
      <c r="A105" t="s">
        <v>139</v>
      </c>
      <c r="B105" t="s">
        <v>18</v>
      </c>
      <c r="C105" t="s">
        <v>19</v>
      </c>
      <c r="D105" t="s">
        <v>27</v>
      </c>
      <c r="E105" t="s">
        <v>31</v>
      </c>
      <c r="F105" t="s">
        <v>44</v>
      </c>
      <c r="G105" s="4">
        <v>58.26</v>
      </c>
      <c r="H105">
        <v>6</v>
      </c>
      <c r="I105" s="4">
        <v>17.478000000000002</v>
      </c>
      <c r="J105" s="4">
        <v>367.03800000000001</v>
      </c>
      <c r="K105" s="4">
        <f t="shared" si="5"/>
        <v>349.56</v>
      </c>
      <c r="L105" s="1">
        <v>43552</v>
      </c>
      <c r="M105" s="5">
        <v>0.6972222222222223</v>
      </c>
      <c r="N105" s="2" t="str">
        <f t="shared" si="6"/>
        <v>Afternoon</v>
      </c>
      <c r="O105" t="s">
        <v>29</v>
      </c>
      <c r="P105" s="4">
        <f t="shared" si="7"/>
        <v>332.91428571395278</v>
      </c>
      <c r="Q105" s="11">
        <v>4.761904762E-2</v>
      </c>
      <c r="R105" s="4">
        <f t="shared" si="8"/>
        <v>16.645714286047223</v>
      </c>
      <c r="S105" s="3">
        <v>9.9</v>
      </c>
      <c r="T105" t="str">
        <f t="shared" si="9"/>
        <v>Outstanding</v>
      </c>
    </row>
    <row r="106" spans="1:20" x14ac:dyDescent="0.25">
      <c r="A106" t="s">
        <v>140</v>
      </c>
      <c r="B106" t="s">
        <v>42</v>
      </c>
      <c r="C106" t="s">
        <v>43</v>
      </c>
      <c r="D106" t="s">
        <v>27</v>
      </c>
      <c r="E106" t="s">
        <v>31</v>
      </c>
      <c r="F106" t="s">
        <v>22</v>
      </c>
      <c r="G106" s="4">
        <v>30.35</v>
      </c>
      <c r="H106">
        <v>7</v>
      </c>
      <c r="I106" s="4">
        <v>10.6225</v>
      </c>
      <c r="J106" s="4">
        <v>223.07249999999999</v>
      </c>
      <c r="K106" s="4">
        <f t="shared" si="5"/>
        <v>212.45</v>
      </c>
      <c r="L106" s="1">
        <v>43543</v>
      </c>
      <c r="M106" s="5">
        <v>0.7631944444444444</v>
      </c>
      <c r="N106" s="2" t="str">
        <f t="shared" si="6"/>
        <v>Night</v>
      </c>
      <c r="O106" t="s">
        <v>29</v>
      </c>
      <c r="P106" s="4">
        <f t="shared" si="7"/>
        <v>202.33333333313098</v>
      </c>
      <c r="Q106" s="11">
        <v>4.761904762E-2</v>
      </c>
      <c r="R106" s="4">
        <f t="shared" si="8"/>
        <v>10.116666666869008</v>
      </c>
      <c r="S106" s="3">
        <v>8</v>
      </c>
      <c r="T106" t="str">
        <f t="shared" si="9"/>
        <v>Very Satisfactory</v>
      </c>
    </row>
    <row r="107" spans="1:20" x14ac:dyDescent="0.25">
      <c r="A107" t="s">
        <v>141</v>
      </c>
      <c r="B107" t="s">
        <v>18</v>
      </c>
      <c r="C107" t="s">
        <v>19</v>
      </c>
      <c r="D107" t="s">
        <v>20</v>
      </c>
      <c r="E107" t="s">
        <v>31</v>
      </c>
      <c r="F107" t="s">
        <v>28</v>
      </c>
      <c r="G107" s="4">
        <v>88.67</v>
      </c>
      <c r="H107">
        <v>10</v>
      </c>
      <c r="I107" s="4">
        <v>44.335000000000001</v>
      </c>
      <c r="J107" s="4">
        <v>931.03499999999997</v>
      </c>
      <c r="K107" s="4">
        <f t="shared" si="5"/>
        <v>886.69999999999993</v>
      </c>
      <c r="L107" s="1">
        <v>43477</v>
      </c>
      <c r="M107" s="5">
        <v>0.61805555555555558</v>
      </c>
      <c r="N107" s="2" t="str">
        <f t="shared" si="6"/>
        <v>Afternoon</v>
      </c>
      <c r="O107" t="s">
        <v>1054</v>
      </c>
      <c r="P107" s="4">
        <f t="shared" si="7"/>
        <v>844.4761904753459</v>
      </c>
      <c r="Q107" s="11">
        <v>4.761904762E-2</v>
      </c>
      <c r="R107" s="4">
        <f t="shared" si="8"/>
        <v>42.22380952465403</v>
      </c>
      <c r="S107" s="3">
        <v>7.3</v>
      </c>
      <c r="T107" t="str">
        <f t="shared" si="9"/>
        <v>Satisfactory</v>
      </c>
    </row>
    <row r="108" spans="1:20" x14ac:dyDescent="0.25">
      <c r="A108" t="s">
        <v>142</v>
      </c>
      <c r="B108" t="s">
        <v>25</v>
      </c>
      <c r="C108" t="s">
        <v>26</v>
      </c>
      <c r="D108" t="s">
        <v>27</v>
      </c>
      <c r="E108" t="s">
        <v>31</v>
      </c>
      <c r="F108" t="s">
        <v>46</v>
      </c>
      <c r="G108" s="4">
        <v>27.38</v>
      </c>
      <c r="H108">
        <v>6</v>
      </c>
      <c r="I108" s="4">
        <v>8.2140000000000004</v>
      </c>
      <c r="J108" s="4">
        <v>172.494</v>
      </c>
      <c r="K108" s="4">
        <f t="shared" si="5"/>
        <v>164.28</v>
      </c>
      <c r="L108" s="1">
        <v>43470</v>
      </c>
      <c r="M108" s="5">
        <v>0.87083333333333324</v>
      </c>
      <c r="N108" s="2" t="str">
        <f t="shared" si="6"/>
        <v>Night</v>
      </c>
      <c r="O108" t="s">
        <v>33</v>
      </c>
      <c r="P108" s="4">
        <f t="shared" si="7"/>
        <v>156.45714285698639</v>
      </c>
      <c r="Q108" s="11">
        <v>4.761904762E-2</v>
      </c>
      <c r="R108" s="4">
        <f t="shared" si="8"/>
        <v>7.8228571430136071</v>
      </c>
      <c r="S108" s="3">
        <v>7.9</v>
      </c>
      <c r="T108" t="str">
        <f t="shared" si="9"/>
        <v>Satisfactory</v>
      </c>
    </row>
    <row r="109" spans="1:20" x14ac:dyDescent="0.25">
      <c r="A109" t="s">
        <v>143</v>
      </c>
      <c r="B109" t="s">
        <v>18</v>
      </c>
      <c r="C109" t="s">
        <v>19</v>
      </c>
      <c r="D109" t="s">
        <v>27</v>
      </c>
      <c r="E109" t="s">
        <v>31</v>
      </c>
      <c r="F109" t="s">
        <v>36</v>
      </c>
      <c r="G109" s="4">
        <v>62.13</v>
      </c>
      <c r="H109">
        <v>6</v>
      </c>
      <c r="I109" s="4">
        <v>18.638999999999999</v>
      </c>
      <c r="J109" s="4">
        <v>391.41899999999998</v>
      </c>
      <c r="K109" s="4">
        <f t="shared" si="5"/>
        <v>372.78</v>
      </c>
      <c r="L109" s="1">
        <v>43546</v>
      </c>
      <c r="M109" s="5">
        <v>0.84652777777777777</v>
      </c>
      <c r="N109" s="2" t="str">
        <f t="shared" si="6"/>
        <v>Night</v>
      </c>
      <c r="O109" t="s">
        <v>29</v>
      </c>
      <c r="P109" s="4">
        <f t="shared" si="7"/>
        <v>355.02857142821637</v>
      </c>
      <c r="Q109" s="11">
        <v>4.761904762E-2</v>
      </c>
      <c r="R109" s="4">
        <f t="shared" si="8"/>
        <v>17.751428571783606</v>
      </c>
      <c r="S109" s="3">
        <v>7.4</v>
      </c>
      <c r="T109" t="str">
        <f t="shared" si="9"/>
        <v>Satisfactory</v>
      </c>
    </row>
    <row r="110" spans="1:20" x14ac:dyDescent="0.25">
      <c r="A110" t="s">
        <v>144</v>
      </c>
      <c r="B110" t="s">
        <v>25</v>
      </c>
      <c r="C110" t="s">
        <v>26</v>
      </c>
      <c r="D110" t="s">
        <v>27</v>
      </c>
      <c r="E110" t="s">
        <v>21</v>
      </c>
      <c r="F110" t="s">
        <v>44</v>
      </c>
      <c r="G110" s="4">
        <v>33.979999999999997</v>
      </c>
      <c r="H110">
        <v>9</v>
      </c>
      <c r="I110" s="4">
        <v>15.291</v>
      </c>
      <c r="J110" s="4">
        <v>321.11099999999999</v>
      </c>
      <c r="K110" s="4">
        <f t="shared" si="5"/>
        <v>305.82</v>
      </c>
      <c r="L110" s="1">
        <v>43548</v>
      </c>
      <c r="M110" s="5">
        <v>0.4465277777777778</v>
      </c>
      <c r="N110" s="2" t="str">
        <f t="shared" si="6"/>
        <v>Morning</v>
      </c>
      <c r="O110" t="s">
        <v>29</v>
      </c>
      <c r="P110" s="4">
        <f t="shared" si="7"/>
        <v>291.2571428568516</v>
      </c>
      <c r="Q110" s="11">
        <v>4.761904762E-2</v>
      </c>
      <c r="R110" s="4">
        <f t="shared" si="8"/>
        <v>14.562857143148392</v>
      </c>
      <c r="S110" s="3">
        <v>4.2</v>
      </c>
      <c r="T110" t="str">
        <f t="shared" si="9"/>
        <v>Did Not Meet Expectations</v>
      </c>
    </row>
    <row r="111" spans="1:20" x14ac:dyDescent="0.25">
      <c r="A111" t="s">
        <v>145</v>
      </c>
      <c r="B111" t="s">
        <v>25</v>
      </c>
      <c r="C111" t="s">
        <v>26</v>
      </c>
      <c r="D111" t="s">
        <v>20</v>
      </c>
      <c r="E111" t="s">
        <v>31</v>
      </c>
      <c r="F111" t="s">
        <v>28</v>
      </c>
      <c r="G111" s="4">
        <v>81.97</v>
      </c>
      <c r="H111">
        <v>10</v>
      </c>
      <c r="I111" s="4">
        <v>40.984999999999999</v>
      </c>
      <c r="J111" s="4">
        <v>860.68499999999995</v>
      </c>
      <c r="K111" s="4">
        <f t="shared" si="5"/>
        <v>819.69999999999993</v>
      </c>
      <c r="L111" s="1">
        <v>43527</v>
      </c>
      <c r="M111" s="5">
        <v>0.60416666666666663</v>
      </c>
      <c r="N111" s="2" t="str">
        <f t="shared" si="6"/>
        <v>Afternoon</v>
      </c>
      <c r="O111" t="s">
        <v>29</v>
      </c>
      <c r="P111" s="4">
        <f t="shared" si="7"/>
        <v>780.66666666588594</v>
      </c>
      <c r="Q111" s="11">
        <v>4.761904762E-2</v>
      </c>
      <c r="R111" s="4">
        <f t="shared" si="8"/>
        <v>39.033333334113991</v>
      </c>
      <c r="S111" s="3">
        <v>9.1999999999999993</v>
      </c>
      <c r="T111" t="str">
        <f t="shared" si="9"/>
        <v>Outstanding</v>
      </c>
    </row>
    <row r="112" spans="1:20" x14ac:dyDescent="0.25">
      <c r="A112" t="s">
        <v>146</v>
      </c>
      <c r="B112" t="s">
        <v>42</v>
      </c>
      <c r="C112" t="s">
        <v>43</v>
      </c>
      <c r="D112" t="s">
        <v>20</v>
      </c>
      <c r="E112" t="s">
        <v>21</v>
      </c>
      <c r="F112" t="s">
        <v>36</v>
      </c>
      <c r="G112" s="4">
        <v>16.489999999999998</v>
      </c>
      <c r="H112">
        <v>2</v>
      </c>
      <c r="I112" s="4">
        <v>1.649</v>
      </c>
      <c r="J112" s="4">
        <v>34.628999999999998</v>
      </c>
      <c r="K112" s="4">
        <f t="shared" si="5"/>
        <v>32.979999999999997</v>
      </c>
      <c r="L112" s="1">
        <v>43501</v>
      </c>
      <c r="M112" s="5">
        <v>0.48055555555555557</v>
      </c>
      <c r="N112" s="2" t="str">
        <f t="shared" si="6"/>
        <v>Morning</v>
      </c>
      <c r="O112" t="s">
        <v>1054</v>
      </c>
      <c r="P112" s="4">
        <f t="shared" si="7"/>
        <v>31.409523809492399</v>
      </c>
      <c r="Q112" s="11">
        <v>4.761904762E-2</v>
      </c>
      <c r="R112" s="4">
        <f t="shared" si="8"/>
        <v>1.5704761905075983</v>
      </c>
      <c r="S112" s="3">
        <v>4.5999999999999996</v>
      </c>
      <c r="T112" t="str">
        <f t="shared" si="9"/>
        <v>Did Not Meet Expectations</v>
      </c>
    </row>
    <row r="113" spans="1:20" x14ac:dyDescent="0.25">
      <c r="A113" t="s">
        <v>147</v>
      </c>
      <c r="B113" t="s">
        <v>25</v>
      </c>
      <c r="C113" t="s">
        <v>26</v>
      </c>
      <c r="D113" t="s">
        <v>20</v>
      </c>
      <c r="E113" t="s">
        <v>21</v>
      </c>
      <c r="F113" t="s">
        <v>22</v>
      </c>
      <c r="G113" s="4">
        <v>98.21</v>
      </c>
      <c r="H113">
        <v>3</v>
      </c>
      <c r="I113" s="4">
        <v>14.7315</v>
      </c>
      <c r="J113" s="4">
        <v>309.36149999999998</v>
      </c>
      <c r="K113" s="4">
        <f t="shared" si="5"/>
        <v>294.63</v>
      </c>
      <c r="L113" s="1">
        <v>43501</v>
      </c>
      <c r="M113" s="5">
        <v>0.44513888888888892</v>
      </c>
      <c r="N113" s="2" t="str">
        <f t="shared" si="6"/>
        <v>Morning</v>
      </c>
      <c r="O113" t="s">
        <v>33</v>
      </c>
      <c r="P113" s="4">
        <f t="shared" si="7"/>
        <v>280.59999999971939</v>
      </c>
      <c r="Q113" s="11">
        <v>4.761904762E-2</v>
      </c>
      <c r="R113" s="4">
        <f t="shared" si="8"/>
        <v>14.030000000280609</v>
      </c>
      <c r="S113" s="3">
        <v>7.8</v>
      </c>
      <c r="T113" t="str">
        <f t="shared" si="9"/>
        <v>Satisfactory</v>
      </c>
    </row>
    <row r="114" spans="1:20" x14ac:dyDescent="0.25">
      <c r="A114" t="s">
        <v>148</v>
      </c>
      <c r="B114" t="s">
        <v>42</v>
      </c>
      <c r="C114" t="s">
        <v>43</v>
      </c>
      <c r="D114" t="s">
        <v>27</v>
      </c>
      <c r="E114" t="s">
        <v>21</v>
      </c>
      <c r="F114" t="s">
        <v>46</v>
      </c>
      <c r="G114" s="4">
        <v>72.84</v>
      </c>
      <c r="H114">
        <v>7</v>
      </c>
      <c r="I114" s="4">
        <v>25.494</v>
      </c>
      <c r="J114" s="4">
        <v>535.37400000000002</v>
      </c>
      <c r="K114" s="4">
        <f t="shared" si="5"/>
        <v>509.88</v>
      </c>
      <c r="L114" s="1">
        <v>43511</v>
      </c>
      <c r="M114" s="5">
        <v>0.53055555555555556</v>
      </c>
      <c r="N114" s="2" t="str">
        <f t="shared" si="6"/>
        <v>Afternoon</v>
      </c>
      <c r="O114" t="s">
        <v>29</v>
      </c>
      <c r="P114" s="4">
        <f t="shared" si="7"/>
        <v>485.59999999951441</v>
      </c>
      <c r="Q114" s="11">
        <v>4.761904762E-2</v>
      </c>
      <c r="R114" s="4">
        <f t="shared" si="8"/>
        <v>24.280000000485586</v>
      </c>
      <c r="S114" s="3">
        <v>8.4</v>
      </c>
      <c r="T114" t="str">
        <f t="shared" si="9"/>
        <v>Very Satisfactory</v>
      </c>
    </row>
    <row r="115" spans="1:20" x14ac:dyDescent="0.25">
      <c r="A115" t="s">
        <v>149</v>
      </c>
      <c r="B115" t="s">
        <v>18</v>
      </c>
      <c r="C115" t="s">
        <v>19</v>
      </c>
      <c r="D115" t="s">
        <v>20</v>
      </c>
      <c r="E115" t="s">
        <v>31</v>
      </c>
      <c r="F115" t="s">
        <v>32</v>
      </c>
      <c r="G115" s="4">
        <v>58.07</v>
      </c>
      <c r="H115">
        <v>9</v>
      </c>
      <c r="I115" s="4">
        <v>26.131499999999999</v>
      </c>
      <c r="J115" s="4">
        <v>548.76149999999996</v>
      </c>
      <c r="K115" s="4">
        <f t="shared" si="5"/>
        <v>522.63</v>
      </c>
      <c r="L115" s="1">
        <v>43484</v>
      </c>
      <c r="M115" s="5">
        <v>0.83819444444444446</v>
      </c>
      <c r="N115" s="2" t="str">
        <f t="shared" si="6"/>
        <v>Night</v>
      </c>
      <c r="O115" t="s">
        <v>1054</v>
      </c>
      <c r="P115" s="4">
        <f t="shared" si="7"/>
        <v>497.74285714235941</v>
      </c>
      <c r="Q115" s="11">
        <v>4.761904762E-2</v>
      </c>
      <c r="R115" s="4">
        <f t="shared" si="8"/>
        <v>24.887142857640583</v>
      </c>
      <c r="S115" s="3">
        <v>4.3</v>
      </c>
      <c r="T115" t="str">
        <f t="shared" si="9"/>
        <v>Did Not Meet Expectations</v>
      </c>
    </row>
    <row r="116" spans="1:20" x14ac:dyDescent="0.25">
      <c r="A116" t="s">
        <v>150</v>
      </c>
      <c r="B116" t="s">
        <v>25</v>
      </c>
      <c r="C116" t="s">
        <v>26</v>
      </c>
      <c r="D116" t="s">
        <v>20</v>
      </c>
      <c r="E116" t="s">
        <v>21</v>
      </c>
      <c r="F116" t="s">
        <v>32</v>
      </c>
      <c r="G116" s="4">
        <v>80.790000000000006</v>
      </c>
      <c r="H116">
        <v>9</v>
      </c>
      <c r="I116" s="4">
        <v>36.355499999999999</v>
      </c>
      <c r="J116" s="4">
        <v>763.46550000000002</v>
      </c>
      <c r="K116" s="4">
        <f t="shared" si="5"/>
        <v>727.11</v>
      </c>
      <c r="L116" s="1">
        <v>43497</v>
      </c>
      <c r="M116" s="5">
        <v>0.85486111111111107</v>
      </c>
      <c r="N116" s="2" t="str">
        <f t="shared" si="6"/>
        <v>Night</v>
      </c>
      <c r="O116" t="s">
        <v>33</v>
      </c>
      <c r="P116" s="4">
        <f t="shared" si="7"/>
        <v>692.4857142850218</v>
      </c>
      <c r="Q116" s="11">
        <v>4.761904762E-2</v>
      </c>
      <c r="R116" s="4">
        <f t="shared" si="8"/>
        <v>34.624285714978214</v>
      </c>
      <c r="S116" s="3">
        <v>9.5</v>
      </c>
      <c r="T116" t="str">
        <f t="shared" si="9"/>
        <v>Outstanding</v>
      </c>
    </row>
    <row r="117" spans="1:20" x14ac:dyDescent="0.25">
      <c r="A117" t="s">
        <v>151</v>
      </c>
      <c r="B117" t="s">
        <v>25</v>
      </c>
      <c r="C117" t="s">
        <v>26</v>
      </c>
      <c r="D117" t="s">
        <v>27</v>
      </c>
      <c r="E117" t="s">
        <v>21</v>
      </c>
      <c r="F117" t="s">
        <v>46</v>
      </c>
      <c r="G117" s="4">
        <v>27.02</v>
      </c>
      <c r="H117">
        <v>3</v>
      </c>
      <c r="I117" s="4">
        <v>4.0529999999999999</v>
      </c>
      <c r="J117" s="4">
        <v>85.113</v>
      </c>
      <c r="K117" s="4">
        <f t="shared" si="5"/>
        <v>81.06</v>
      </c>
      <c r="L117" s="1">
        <v>43526</v>
      </c>
      <c r="M117" s="5">
        <v>0.54236111111111118</v>
      </c>
      <c r="N117" s="2" t="str">
        <f t="shared" si="6"/>
        <v>Afternoon</v>
      </c>
      <c r="O117" t="s">
        <v>33</v>
      </c>
      <c r="P117" s="4">
        <f t="shared" si="7"/>
        <v>77.199999999922795</v>
      </c>
      <c r="Q117" s="11">
        <v>4.761904762E-2</v>
      </c>
      <c r="R117" s="4">
        <f t="shared" si="8"/>
        <v>3.860000000077207</v>
      </c>
      <c r="S117" s="3">
        <v>7.1</v>
      </c>
      <c r="T117" t="str">
        <f t="shared" si="9"/>
        <v>Satisfactory</v>
      </c>
    </row>
    <row r="118" spans="1:20" x14ac:dyDescent="0.25">
      <c r="A118" t="s">
        <v>152</v>
      </c>
      <c r="B118" t="s">
        <v>42</v>
      </c>
      <c r="C118" t="s">
        <v>43</v>
      </c>
      <c r="D118" t="s">
        <v>20</v>
      </c>
      <c r="E118" t="s">
        <v>31</v>
      </c>
      <c r="F118" t="s">
        <v>46</v>
      </c>
      <c r="G118" s="4">
        <v>21.94</v>
      </c>
      <c r="H118">
        <v>5</v>
      </c>
      <c r="I118" s="4">
        <v>5.4850000000000003</v>
      </c>
      <c r="J118" s="4">
        <v>115.185</v>
      </c>
      <c r="K118" s="4">
        <f t="shared" si="5"/>
        <v>109.7</v>
      </c>
      <c r="L118" s="1">
        <v>43529</v>
      </c>
      <c r="M118" s="5">
        <v>0.52013888888888882</v>
      </c>
      <c r="N118" s="2" t="str">
        <f t="shared" si="6"/>
        <v>Afternoon</v>
      </c>
      <c r="O118" t="s">
        <v>1054</v>
      </c>
      <c r="P118" s="4">
        <f t="shared" si="7"/>
        <v>104.476190476086</v>
      </c>
      <c r="Q118" s="11">
        <v>4.761904762E-2</v>
      </c>
      <c r="R118" s="4">
        <f t="shared" si="8"/>
        <v>5.2238095239139994</v>
      </c>
      <c r="S118" s="3">
        <v>5.3</v>
      </c>
      <c r="T118" t="str">
        <f t="shared" si="9"/>
        <v>Fairly Satisfactory</v>
      </c>
    </row>
    <row r="119" spans="1:20" x14ac:dyDescent="0.25">
      <c r="A119" t="s">
        <v>153</v>
      </c>
      <c r="B119" t="s">
        <v>42</v>
      </c>
      <c r="C119" t="s">
        <v>43</v>
      </c>
      <c r="D119" t="s">
        <v>20</v>
      </c>
      <c r="E119" t="s">
        <v>31</v>
      </c>
      <c r="F119" t="s">
        <v>46</v>
      </c>
      <c r="G119" s="4">
        <v>51.36</v>
      </c>
      <c r="H119">
        <v>1</v>
      </c>
      <c r="I119" s="4">
        <v>2.5680000000000001</v>
      </c>
      <c r="J119" s="4">
        <v>53.927999999999997</v>
      </c>
      <c r="K119" s="4">
        <f t="shared" si="5"/>
        <v>51.36</v>
      </c>
      <c r="L119" s="1">
        <v>43481</v>
      </c>
      <c r="M119" s="5">
        <v>0.6430555555555556</v>
      </c>
      <c r="N119" s="2" t="str">
        <f t="shared" si="6"/>
        <v>Afternoon</v>
      </c>
      <c r="O119" t="s">
        <v>1054</v>
      </c>
      <c r="P119" s="4">
        <f t="shared" si="7"/>
        <v>48.914285714236797</v>
      </c>
      <c r="Q119" s="11">
        <v>4.761904762E-2</v>
      </c>
      <c r="R119" s="4">
        <f t="shared" si="8"/>
        <v>2.4457142857632022</v>
      </c>
      <c r="S119" s="3">
        <v>5.2</v>
      </c>
      <c r="T119" t="str">
        <f t="shared" si="9"/>
        <v>Fairly Satisfactory</v>
      </c>
    </row>
    <row r="120" spans="1:20" x14ac:dyDescent="0.25">
      <c r="A120" t="s">
        <v>154</v>
      </c>
      <c r="B120" t="s">
        <v>18</v>
      </c>
      <c r="C120" t="s">
        <v>19</v>
      </c>
      <c r="D120" t="s">
        <v>27</v>
      </c>
      <c r="E120" t="s">
        <v>21</v>
      </c>
      <c r="F120" t="s">
        <v>44</v>
      </c>
      <c r="G120" s="4">
        <v>10.96</v>
      </c>
      <c r="H120">
        <v>10</v>
      </c>
      <c r="I120" s="4">
        <v>5.48</v>
      </c>
      <c r="J120" s="4">
        <v>115.08</v>
      </c>
      <c r="K120" s="4">
        <f t="shared" si="5"/>
        <v>109.6</v>
      </c>
      <c r="L120" s="1">
        <v>43498</v>
      </c>
      <c r="M120" s="5">
        <v>0.8666666666666667</v>
      </c>
      <c r="N120" s="2" t="str">
        <f t="shared" si="6"/>
        <v>Night</v>
      </c>
      <c r="O120" t="s">
        <v>1054</v>
      </c>
      <c r="P120" s="4">
        <f t="shared" si="7"/>
        <v>104.380952380848</v>
      </c>
      <c r="Q120" s="11">
        <v>4.761904762E-2</v>
      </c>
      <c r="R120" s="4">
        <f t="shared" si="8"/>
        <v>5.2190476191519934</v>
      </c>
      <c r="S120" s="3">
        <v>6</v>
      </c>
      <c r="T120" t="str">
        <f t="shared" si="9"/>
        <v>Fairly Satisfactory</v>
      </c>
    </row>
    <row r="121" spans="1:20" x14ac:dyDescent="0.25">
      <c r="A121" t="s">
        <v>155</v>
      </c>
      <c r="B121" t="s">
        <v>42</v>
      </c>
      <c r="C121" t="s">
        <v>43</v>
      </c>
      <c r="D121" t="s">
        <v>27</v>
      </c>
      <c r="E121" t="s">
        <v>31</v>
      </c>
      <c r="F121" t="s">
        <v>32</v>
      </c>
      <c r="G121" s="4">
        <v>53.44</v>
      </c>
      <c r="H121">
        <v>2</v>
      </c>
      <c r="I121" s="4">
        <v>5.3440000000000003</v>
      </c>
      <c r="J121" s="4">
        <v>112.224</v>
      </c>
      <c r="K121" s="4">
        <f t="shared" si="5"/>
        <v>106.88000000000001</v>
      </c>
      <c r="L121" s="1">
        <v>43485</v>
      </c>
      <c r="M121" s="5">
        <v>0.85972222222222217</v>
      </c>
      <c r="N121" s="2" t="str">
        <f t="shared" si="6"/>
        <v>Night</v>
      </c>
      <c r="O121" t="s">
        <v>1054</v>
      </c>
      <c r="P121" s="4">
        <f t="shared" si="7"/>
        <v>101.79047619037441</v>
      </c>
      <c r="Q121" s="11">
        <v>4.761904762E-2</v>
      </c>
      <c r="R121" s="4">
        <f t="shared" si="8"/>
        <v>5.0895238096256037</v>
      </c>
      <c r="S121" s="3">
        <v>4.0999999999999996</v>
      </c>
      <c r="T121" t="str">
        <f t="shared" si="9"/>
        <v>Did Not Meet Expectations</v>
      </c>
    </row>
    <row r="122" spans="1:20" x14ac:dyDescent="0.25">
      <c r="A122" t="s">
        <v>156</v>
      </c>
      <c r="B122" t="s">
        <v>18</v>
      </c>
      <c r="C122" t="s">
        <v>19</v>
      </c>
      <c r="D122" t="s">
        <v>27</v>
      </c>
      <c r="E122" t="s">
        <v>21</v>
      </c>
      <c r="F122" t="s">
        <v>28</v>
      </c>
      <c r="G122" s="4">
        <v>99.56</v>
      </c>
      <c r="H122">
        <v>8</v>
      </c>
      <c r="I122" s="4">
        <v>39.823999999999998</v>
      </c>
      <c r="J122" s="4">
        <v>836.30399999999997</v>
      </c>
      <c r="K122" s="4">
        <f t="shared" si="5"/>
        <v>796.48</v>
      </c>
      <c r="L122" s="1">
        <v>43510</v>
      </c>
      <c r="M122" s="5">
        <v>0.7104166666666667</v>
      </c>
      <c r="N122" s="2" t="str">
        <f t="shared" si="6"/>
        <v>Night</v>
      </c>
      <c r="O122" t="s">
        <v>33</v>
      </c>
      <c r="P122" s="4">
        <f t="shared" si="7"/>
        <v>758.55238095162247</v>
      </c>
      <c r="Q122" s="11">
        <v>4.761904762E-2</v>
      </c>
      <c r="R122" s="4">
        <f t="shared" si="8"/>
        <v>37.927619048377551</v>
      </c>
      <c r="S122" s="3">
        <v>5.2</v>
      </c>
      <c r="T122" t="str">
        <f t="shared" si="9"/>
        <v>Fairly Satisfactory</v>
      </c>
    </row>
    <row r="123" spans="1:20" x14ac:dyDescent="0.25">
      <c r="A123" t="s">
        <v>157</v>
      </c>
      <c r="B123" t="s">
        <v>25</v>
      </c>
      <c r="C123" t="s">
        <v>26</v>
      </c>
      <c r="D123" t="s">
        <v>20</v>
      </c>
      <c r="E123" t="s">
        <v>31</v>
      </c>
      <c r="F123" t="s">
        <v>36</v>
      </c>
      <c r="G123" s="4">
        <v>57.12</v>
      </c>
      <c r="H123">
        <v>7</v>
      </c>
      <c r="I123" s="4">
        <v>19.992000000000001</v>
      </c>
      <c r="J123" s="4">
        <v>419.83199999999999</v>
      </c>
      <c r="K123" s="4">
        <f t="shared" si="5"/>
        <v>399.84</v>
      </c>
      <c r="L123" s="1">
        <v>43477</v>
      </c>
      <c r="M123" s="5">
        <v>0.50138888888888888</v>
      </c>
      <c r="N123" s="2" t="str">
        <f t="shared" si="6"/>
        <v>Afternoon</v>
      </c>
      <c r="O123" t="s">
        <v>33</v>
      </c>
      <c r="P123" s="4">
        <f t="shared" si="7"/>
        <v>380.79999999961916</v>
      </c>
      <c r="Q123" s="11">
        <v>4.761904762E-2</v>
      </c>
      <c r="R123" s="4">
        <f t="shared" si="8"/>
        <v>19.040000000380815</v>
      </c>
      <c r="S123" s="3">
        <v>6.5</v>
      </c>
      <c r="T123" t="str">
        <f t="shared" si="9"/>
        <v>Fairly Satisfactory</v>
      </c>
    </row>
    <row r="124" spans="1:20" x14ac:dyDescent="0.25">
      <c r="A124" t="s">
        <v>158</v>
      </c>
      <c r="B124" t="s">
        <v>42</v>
      </c>
      <c r="C124" t="s">
        <v>43</v>
      </c>
      <c r="D124" t="s">
        <v>20</v>
      </c>
      <c r="E124" t="s">
        <v>31</v>
      </c>
      <c r="F124" t="s">
        <v>36</v>
      </c>
      <c r="G124" s="4">
        <v>99.96</v>
      </c>
      <c r="H124">
        <v>9</v>
      </c>
      <c r="I124" s="4">
        <v>44.981999999999999</v>
      </c>
      <c r="J124" s="4">
        <v>944.62199999999996</v>
      </c>
      <c r="K124" s="4">
        <f t="shared" si="5"/>
        <v>899.64</v>
      </c>
      <c r="L124" s="1">
        <v>43533</v>
      </c>
      <c r="M124" s="5">
        <v>0.72638888888888886</v>
      </c>
      <c r="N124" s="2" t="str">
        <f t="shared" si="6"/>
        <v>Night</v>
      </c>
      <c r="O124" t="s">
        <v>33</v>
      </c>
      <c r="P124" s="4">
        <f t="shared" si="7"/>
        <v>856.79999999914321</v>
      </c>
      <c r="Q124" s="11">
        <v>4.761904762E-2</v>
      </c>
      <c r="R124" s="4">
        <f t="shared" si="8"/>
        <v>42.840000000856776</v>
      </c>
      <c r="S124" s="3">
        <v>4.2</v>
      </c>
      <c r="T124" t="str">
        <f t="shared" si="9"/>
        <v>Did Not Meet Expectations</v>
      </c>
    </row>
    <row r="125" spans="1:20" x14ac:dyDescent="0.25">
      <c r="A125" t="s">
        <v>159</v>
      </c>
      <c r="B125" t="s">
        <v>25</v>
      </c>
      <c r="C125" t="s">
        <v>26</v>
      </c>
      <c r="D125" t="s">
        <v>20</v>
      </c>
      <c r="E125" t="s">
        <v>31</v>
      </c>
      <c r="F125" t="s">
        <v>32</v>
      </c>
      <c r="G125" s="4">
        <v>63.91</v>
      </c>
      <c r="H125">
        <v>8</v>
      </c>
      <c r="I125" s="4">
        <v>25.564</v>
      </c>
      <c r="J125" s="4">
        <v>536.84400000000005</v>
      </c>
      <c r="K125" s="4">
        <f t="shared" si="5"/>
        <v>511.28000000000003</v>
      </c>
      <c r="L125" s="1">
        <v>43537</v>
      </c>
      <c r="M125" s="5">
        <v>0.82777777777777783</v>
      </c>
      <c r="N125" s="2" t="str">
        <f t="shared" si="6"/>
        <v>Night</v>
      </c>
      <c r="O125" t="s">
        <v>33</v>
      </c>
      <c r="P125" s="4">
        <f t="shared" si="7"/>
        <v>486.93333333284642</v>
      </c>
      <c r="Q125" s="11">
        <v>4.761904762E-2</v>
      </c>
      <c r="R125" s="4">
        <f t="shared" si="8"/>
        <v>24.346666667153613</v>
      </c>
      <c r="S125" s="3">
        <v>4.5999999999999996</v>
      </c>
      <c r="T125" t="str">
        <f t="shared" si="9"/>
        <v>Did Not Meet Expectations</v>
      </c>
    </row>
    <row r="126" spans="1:20" x14ac:dyDescent="0.25">
      <c r="A126" t="s">
        <v>160</v>
      </c>
      <c r="B126" t="s">
        <v>42</v>
      </c>
      <c r="C126" t="s">
        <v>43</v>
      </c>
      <c r="D126" t="s">
        <v>20</v>
      </c>
      <c r="E126" t="s">
        <v>21</v>
      </c>
      <c r="F126" t="s">
        <v>46</v>
      </c>
      <c r="G126" s="4">
        <v>56.47</v>
      </c>
      <c r="H126">
        <v>8</v>
      </c>
      <c r="I126" s="4">
        <v>22.588000000000001</v>
      </c>
      <c r="J126" s="4">
        <v>474.34800000000001</v>
      </c>
      <c r="K126" s="4">
        <f t="shared" si="5"/>
        <v>451.76</v>
      </c>
      <c r="L126" s="1">
        <v>43533</v>
      </c>
      <c r="M126" s="5">
        <v>0.62291666666666667</v>
      </c>
      <c r="N126" s="2" t="str">
        <f t="shared" si="6"/>
        <v>Afternoon</v>
      </c>
      <c r="O126" t="s">
        <v>1054</v>
      </c>
      <c r="P126" s="4">
        <f t="shared" si="7"/>
        <v>430.24761904718878</v>
      </c>
      <c r="Q126" s="11">
        <v>4.761904762E-2</v>
      </c>
      <c r="R126" s="4">
        <f t="shared" si="8"/>
        <v>21.512380952811213</v>
      </c>
      <c r="S126" s="3">
        <v>7.3</v>
      </c>
      <c r="T126" t="str">
        <f t="shared" si="9"/>
        <v>Satisfactory</v>
      </c>
    </row>
    <row r="127" spans="1:20" x14ac:dyDescent="0.25">
      <c r="A127" t="s">
        <v>161</v>
      </c>
      <c r="B127" t="s">
        <v>18</v>
      </c>
      <c r="C127" t="s">
        <v>19</v>
      </c>
      <c r="D127" t="s">
        <v>27</v>
      </c>
      <c r="E127" t="s">
        <v>21</v>
      </c>
      <c r="F127" t="s">
        <v>32</v>
      </c>
      <c r="G127" s="4">
        <v>93.69</v>
      </c>
      <c r="H127">
        <v>7</v>
      </c>
      <c r="I127" s="4">
        <v>32.791499999999999</v>
      </c>
      <c r="J127" s="4">
        <v>688.62149999999997</v>
      </c>
      <c r="K127" s="4">
        <f t="shared" si="5"/>
        <v>655.82999999999993</v>
      </c>
      <c r="L127" s="1">
        <v>43534</v>
      </c>
      <c r="M127" s="5">
        <v>0.78055555555555556</v>
      </c>
      <c r="N127" s="2" t="str">
        <f t="shared" si="6"/>
        <v>Night</v>
      </c>
      <c r="O127" t="s">
        <v>33</v>
      </c>
      <c r="P127" s="4">
        <f t="shared" si="7"/>
        <v>624.59999999937531</v>
      </c>
      <c r="Q127" s="11">
        <v>4.761904762E-2</v>
      </c>
      <c r="R127" s="4">
        <f t="shared" si="8"/>
        <v>31.230000000624614</v>
      </c>
      <c r="S127" s="3">
        <v>4.5</v>
      </c>
      <c r="T127" t="str">
        <f t="shared" si="9"/>
        <v>Did Not Meet Expectations</v>
      </c>
    </row>
    <row r="128" spans="1:20" x14ac:dyDescent="0.25">
      <c r="A128" t="s">
        <v>162</v>
      </c>
      <c r="B128" t="s">
        <v>18</v>
      </c>
      <c r="C128" t="s">
        <v>19</v>
      </c>
      <c r="D128" t="s">
        <v>27</v>
      </c>
      <c r="E128" t="s">
        <v>21</v>
      </c>
      <c r="F128" t="s">
        <v>36</v>
      </c>
      <c r="G128" s="4">
        <v>32.25</v>
      </c>
      <c r="H128">
        <v>5</v>
      </c>
      <c r="I128" s="4">
        <v>8.0625</v>
      </c>
      <c r="J128" s="4">
        <v>169.3125</v>
      </c>
      <c r="K128" s="4">
        <f t="shared" si="5"/>
        <v>161.25</v>
      </c>
      <c r="L128" s="1">
        <v>43492</v>
      </c>
      <c r="M128" s="5">
        <v>0.55972222222222223</v>
      </c>
      <c r="N128" s="2" t="str">
        <f t="shared" si="6"/>
        <v>Afternoon</v>
      </c>
      <c r="O128" t="s">
        <v>29</v>
      </c>
      <c r="P128" s="4">
        <f t="shared" si="7"/>
        <v>153.57142857127499</v>
      </c>
      <c r="Q128" s="11">
        <v>4.761904762E-2</v>
      </c>
      <c r="R128" s="4">
        <f t="shared" si="8"/>
        <v>7.6785714287250073</v>
      </c>
      <c r="S128" s="3">
        <v>9</v>
      </c>
      <c r="T128" t="str">
        <f t="shared" si="9"/>
        <v>Outstanding</v>
      </c>
    </row>
    <row r="129" spans="1:20" x14ac:dyDescent="0.25">
      <c r="A129" t="s">
        <v>163</v>
      </c>
      <c r="B129" t="s">
        <v>25</v>
      </c>
      <c r="C129" t="s">
        <v>26</v>
      </c>
      <c r="D129" t="s">
        <v>27</v>
      </c>
      <c r="E129" t="s">
        <v>21</v>
      </c>
      <c r="F129" t="s">
        <v>46</v>
      </c>
      <c r="G129" s="4">
        <v>31.73</v>
      </c>
      <c r="H129">
        <v>9</v>
      </c>
      <c r="I129" s="4">
        <v>14.278499999999999</v>
      </c>
      <c r="J129" s="4">
        <v>299.8485</v>
      </c>
      <c r="K129" s="4">
        <f t="shared" si="5"/>
        <v>285.57</v>
      </c>
      <c r="L129" s="1">
        <v>43473</v>
      </c>
      <c r="M129" s="5">
        <v>0.67847222222222225</v>
      </c>
      <c r="N129" s="2" t="str">
        <f t="shared" si="6"/>
        <v>Afternoon</v>
      </c>
      <c r="O129" t="s">
        <v>33</v>
      </c>
      <c r="P129" s="4">
        <f t="shared" si="7"/>
        <v>271.97142857115659</v>
      </c>
      <c r="Q129" s="11">
        <v>4.761904762E-2</v>
      </c>
      <c r="R129" s="4">
        <f t="shared" si="8"/>
        <v>13.5985714288434</v>
      </c>
      <c r="S129" s="3">
        <v>5.9</v>
      </c>
      <c r="T129" t="str">
        <f t="shared" si="9"/>
        <v>Fairly Satisfactory</v>
      </c>
    </row>
    <row r="130" spans="1:20" x14ac:dyDescent="0.25">
      <c r="A130" t="s">
        <v>164</v>
      </c>
      <c r="B130" t="s">
        <v>25</v>
      </c>
      <c r="C130" t="s">
        <v>26</v>
      </c>
      <c r="D130" t="s">
        <v>20</v>
      </c>
      <c r="E130" t="s">
        <v>21</v>
      </c>
      <c r="F130" t="s">
        <v>44</v>
      </c>
      <c r="G130" s="4">
        <v>68.540000000000006</v>
      </c>
      <c r="H130">
        <v>8</v>
      </c>
      <c r="I130" s="4">
        <v>27.416</v>
      </c>
      <c r="J130" s="4">
        <v>575.73599999999999</v>
      </c>
      <c r="K130" s="4">
        <f t="shared" si="5"/>
        <v>548.31999999999994</v>
      </c>
      <c r="L130" s="1">
        <v>43473</v>
      </c>
      <c r="M130" s="5">
        <v>0.6645833333333333</v>
      </c>
      <c r="N130" s="2" t="str">
        <f t="shared" si="6"/>
        <v>Afternoon</v>
      </c>
      <c r="O130" t="s">
        <v>1054</v>
      </c>
      <c r="P130" s="4">
        <f t="shared" si="7"/>
        <v>522.20952380900155</v>
      </c>
      <c r="Q130" s="11">
        <v>4.761904762E-2</v>
      </c>
      <c r="R130" s="4">
        <f t="shared" si="8"/>
        <v>26.110476190998384</v>
      </c>
      <c r="S130" s="3">
        <v>8.5</v>
      </c>
      <c r="T130" t="str">
        <f t="shared" si="9"/>
        <v>Very Satisfactory</v>
      </c>
    </row>
    <row r="131" spans="1:20" x14ac:dyDescent="0.25">
      <c r="A131" t="s">
        <v>165</v>
      </c>
      <c r="B131" t="s">
        <v>42</v>
      </c>
      <c r="C131" t="s">
        <v>43</v>
      </c>
      <c r="D131" t="s">
        <v>27</v>
      </c>
      <c r="E131" t="s">
        <v>21</v>
      </c>
      <c r="F131" t="s">
        <v>36</v>
      </c>
      <c r="G131" s="4">
        <v>90.28</v>
      </c>
      <c r="H131">
        <v>9</v>
      </c>
      <c r="I131" s="4">
        <v>40.625999999999998</v>
      </c>
      <c r="J131" s="4">
        <v>853.14599999999996</v>
      </c>
      <c r="K131" s="4">
        <f t="shared" ref="K131:K194" si="10">J131-I131</f>
        <v>812.52</v>
      </c>
      <c r="L131" s="1">
        <v>43504</v>
      </c>
      <c r="M131" s="5">
        <v>0.46875</v>
      </c>
      <c r="N131" s="2" t="str">
        <f t="shared" ref="N131:N194" si="11">IF(M131&gt;TIMEVALUE("16:59"),"Night",IF(M131&gt;TIMEVALUE("11:59"),"Afternoon","Morning"))</f>
        <v>Morning</v>
      </c>
      <c r="O131" t="s">
        <v>1054</v>
      </c>
      <c r="P131" s="4">
        <f t="shared" ref="P131:P194" si="12">K131-(K131*Q131)</f>
        <v>773.82857142779756</v>
      </c>
      <c r="Q131" s="11">
        <v>4.761904762E-2</v>
      </c>
      <c r="R131" s="4">
        <f t="shared" ref="R131:R194" si="13">K131-P131</f>
        <v>38.691428572202426</v>
      </c>
      <c r="S131" s="3">
        <v>7.2</v>
      </c>
      <c r="T131" t="str">
        <f t="shared" ref="T131:T194" si="14">IF(S131&gt;=9,"Outstanding",IF(S131&gt;=8,"Very Satisfactory",IF(S131&gt;=7,"Satisfactory",IF(S131&gt;=5,"Fairly Satisfactory","Did Not Meet Expectations"))))</f>
        <v>Satisfactory</v>
      </c>
    </row>
    <row r="132" spans="1:20" x14ac:dyDescent="0.25">
      <c r="A132" t="s">
        <v>166</v>
      </c>
      <c r="B132" t="s">
        <v>42</v>
      </c>
      <c r="C132" t="s">
        <v>43</v>
      </c>
      <c r="D132" t="s">
        <v>27</v>
      </c>
      <c r="E132" t="s">
        <v>21</v>
      </c>
      <c r="F132" t="s">
        <v>46</v>
      </c>
      <c r="G132" s="4">
        <v>39.619999999999997</v>
      </c>
      <c r="H132">
        <v>7</v>
      </c>
      <c r="I132" s="4">
        <v>13.867000000000001</v>
      </c>
      <c r="J132" s="4">
        <v>291.20699999999999</v>
      </c>
      <c r="K132" s="4">
        <f t="shared" si="10"/>
        <v>277.33999999999997</v>
      </c>
      <c r="L132" s="1">
        <v>43490</v>
      </c>
      <c r="M132" s="5">
        <v>0.5541666666666667</v>
      </c>
      <c r="N132" s="2" t="str">
        <f t="shared" si="11"/>
        <v>Afternoon</v>
      </c>
      <c r="O132" t="s">
        <v>29</v>
      </c>
      <c r="P132" s="4">
        <f t="shared" si="12"/>
        <v>264.13333333306917</v>
      </c>
      <c r="Q132" s="11">
        <v>4.761904762E-2</v>
      </c>
      <c r="R132" s="4">
        <f t="shared" si="13"/>
        <v>13.206666666930801</v>
      </c>
      <c r="S132" s="3">
        <v>7.5</v>
      </c>
      <c r="T132" t="str">
        <f t="shared" si="14"/>
        <v>Satisfactory</v>
      </c>
    </row>
    <row r="133" spans="1:20" x14ac:dyDescent="0.25">
      <c r="A133" t="s">
        <v>167</v>
      </c>
      <c r="B133" t="s">
        <v>18</v>
      </c>
      <c r="C133" t="s">
        <v>19</v>
      </c>
      <c r="D133" t="s">
        <v>20</v>
      </c>
      <c r="E133" t="s">
        <v>21</v>
      </c>
      <c r="F133" t="s">
        <v>36</v>
      </c>
      <c r="G133" s="4">
        <v>92.13</v>
      </c>
      <c r="H133">
        <v>6</v>
      </c>
      <c r="I133" s="4">
        <v>27.638999999999999</v>
      </c>
      <c r="J133" s="4">
        <v>580.41899999999998</v>
      </c>
      <c r="K133" s="4">
        <f t="shared" si="10"/>
        <v>552.78</v>
      </c>
      <c r="L133" s="1">
        <v>43530</v>
      </c>
      <c r="M133" s="5">
        <v>0.8569444444444444</v>
      </c>
      <c r="N133" s="2" t="str">
        <f t="shared" si="11"/>
        <v>Night</v>
      </c>
      <c r="O133" t="s">
        <v>29</v>
      </c>
      <c r="P133" s="4">
        <f t="shared" si="12"/>
        <v>526.45714285661643</v>
      </c>
      <c r="Q133" s="11">
        <v>4.761904762E-2</v>
      </c>
      <c r="R133" s="4">
        <f t="shared" si="13"/>
        <v>26.322857143383544</v>
      </c>
      <c r="S133" s="3">
        <v>8.3000000000000007</v>
      </c>
      <c r="T133" t="str">
        <f t="shared" si="14"/>
        <v>Very Satisfactory</v>
      </c>
    </row>
    <row r="134" spans="1:20" x14ac:dyDescent="0.25">
      <c r="A134" t="s">
        <v>168</v>
      </c>
      <c r="B134" t="s">
        <v>42</v>
      </c>
      <c r="C134" t="s">
        <v>43</v>
      </c>
      <c r="D134" t="s">
        <v>27</v>
      </c>
      <c r="E134" t="s">
        <v>21</v>
      </c>
      <c r="F134" t="s">
        <v>36</v>
      </c>
      <c r="G134" s="4">
        <v>34.840000000000003</v>
      </c>
      <c r="H134">
        <v>4</v>
      </c>
      <c r="I134" s="4">
        <v>6.968</v>
      </c>
      <c r="J134" s="4">
        <v>146.328</v>
      </c>
      <c r="K134" s="4">
        <f t="shared" si="10"/>
        <v>139.36000000000001</v>
      </c>
      <c r="L134" s="1">
        <v>43506</v>
      </c>
      <c r="M134" s="5">
        <v>0.77500000000000002</v>
      </c>
      <c r="N134" s="2" t="str">
        <f t="shared" si="11"/>
        <v>Night</v>
      </c>
      <c r="O134" t="s">
        <v>29</v>
      </c>
      <c r="P134" s="4">
        <f t="shared" si="12"/>
        <v>132.72380952367681</v>
      </c>
      <c r="Q134" s="11">
        <v>4.761904762E-2</v>
      </c>
      <c r="R134" s="4">
        <f t="shared" si="13"/>
        <v>6.6361904763232076</v>
      </c>
      <c r="S134" s="3">
        <v>7.4</v>
      </c>
      <c r="T134" t="str">
        <f t="shared" si="14"/>
        <v>Satisfactory</v>
      </c>
    </row>
    <row r="135" spans="1:20" x14ac:dyDescent="0.25">
      <c r="A135" t="s">
        <v>169</v>
      </c>
      <c r="B135" t="s">
        <v>42</v>
      </c>
      <c r="C135" t="s">
        <v>43</v>
      </c>
      <c r="D135" t="s">
        <v>20</v>
      </c>
      <c r="E135" t="s">
        <v>31</v>
      </c>
      <c r="F135" t="s">
        <v>28</v>
      </c>
      <c r="G135" s="4">
        <v>87.45</v>
      </c>
      <c r="H135">
        <v>6</v>
      </c>
      <c r="I135" s="4">
        <v>26.234999999999999</v>
      </c>
      <c r="J135" s="4">
        <v>550.93499999999995</v>
      </c>
      <c r="K135" s="4">
        <f t="shared" si="10"/>
        <v>524.69999999999993</v>
      </c>
      <c r="L135" s="1">
        <v>43513</v>
      </c>
      <c r="M135" s="5">
        <v>0.61111111111111105</v>
      </c>
      <c r="N135" s="2" t="str">
        <f t="shared" si="11"/>
        <v>Afternoon</v>
      </c>
      <c r="O135" t="s">
        <v>33</v>
      </c>
      <c r="P135" s="4">
        <f t="shared" si="12"/>
        <v>499.71428571378596</v>
      </c>
      <c r="Q135" s="11">
        <v>4.761904762E-2</v>
      </c>
      <c r="R135" s="4">
        <f t="shared" si="13"/>
        <v>24.985714286213977</v>
      </c>
      <c r="S135" s="3">
        <v>8.8000000000000007</v>
      </c>
      <c r="T135" t="str">
        <f t="shared" si="14"/>
        <v>Very Satisfactory</v>
      </c>
    </row>
    <row r="136" spans="1:20" x14ac:dyDescent="0.25">
      <c r="A136" t="s">
        <v>170</v>
      </c>
      <c r="B136" t="s">
        <v>25</v>
      </c>
      <c r="C136" t="s">
        <v>26</v>
      </c>
      <c r="D136" t="s">
        <v>27</v>
      </c>
      <c r="E136" t="s">
        <v>21</v>
      </c>
      <c r="F136" t="s">
        <v>22</v>
      </c>
      <c r="G136" s="4">
        <v>81.3</v>
      </c>
      <c r="H136">
        <v>6</v>
      </c>
      <c r="I136" s="4">
        <v>24.39</v>
      </c>
      <c r="J136" s="4">
        <v>512.19000000000005</v>
      </c>
      <c r="K136" s="4">
        <f t="shared" si="10"/>
        <v>487.80000000000007</v>
      </c>
      <c r="L136" s="1">
        <v>43532</v>
      </c>
      <c r="M136" s="5">
        <v>0.69652777777777775</v>
      </c>
      <c r="N136" s="2" t="str">
        <f t="shared" si="11"/>
        <v>Afternoon</v>
      </c>
      <c r="O136" t="s">
        <v>1054</v>
      </c>
      <c r="P136" s="4">
        <f t="shared" si="12"/>
        <v>464.57142857096409</v>
      </c>
      <c r="Q136" s="11">
        <v>4.761904762E-2</v>
      </c>
      <c r="R136" s="4">
        <f t="shared" si="13"/>
        <v>23.228571429035981</v>
      </c>
      <c r="S136" s="3">
        <v>5.3</v>
      </c>
      <c r="T136" t="str">
        <f t="shared" si="14"/>
        <v>Fairly Satisfactory</v>
      </c>
    </row>
    <row r="137" spans="1:20" x14ac:dyDescent="0.25">
      <c r="A137" t="s">
        <v>171</v>
      </c>
      <c r="B137" t="s">
        <v>25</v>
      </c>
      <c r="C137" t="s">
        <v>26</v>
      </c>
      <c r="D137" t="s">
        <v>27</v>
      </c>
      <c r="E137" t="s">
        <v>31</v>
      </c>
      <c r="F137" t="s">
        <v>46</v>
      </c>
      <c r="G137" s="4">
        <v>90.22</v>
      </c>
      <c r="H137">
        <v>3</v>
      </c>
      <c r="I137" s="4">
        <v>13.532999999999999</v>
      </c>
      <c r="J137" s="4">
        <v>284.19299999999998</v>
      </c>
      <c r="K137" s="4">
        <f t="shared" si="10"/>
        <v>270.65999999999997</v>
      </c>
      <c r="L137" s="1">
        <v>43514</v>
      </c>
      <c r="M137" s="5">
        <v>0.81874999999999998</v>
      </c>
      <c r="N137" s="2" t="str">
        <f t="shared" si="11"/>
        <v>Night</v>
      </c>
      <c r="O137" t="s">
        <v>29</v>
      </c>
      <c r="P137" s="4">
        <f t="shared" si="12"/>
        <v>257.77142857117076</v>
      </c>
      <c r="Q137" s="11">
        <v>4.761904762E-2</v>
      </c>
      <c r="R137" s="4">
        <f t="shared" si="13"/>
        <v>12.888571428829209</v>
      </c>
      <c r="S137" s="3">
        <v>6.2</v>
      </c>
      <c r="T137" t="str">
        <f t="shared" si="14"/>
        <v>Fairly Satisfactory</v>
      </c>
    </row>
    <row r="138" spans="1:20" x14ac:dyDescent="0.25">
      <c r="A138" t="s">
        <v>172</v>
      </c>
      <c r="B138" t="s">
        <v>18</v>
      </c>
      <c r="C138" t="s">
        <v>19</v>
      </c>
      <c r="D138" t="s">
        <v>27</v>
      </c>
      <c r="E138" t="s">
        <v>21</v>
      </c>
      <c r="F138" t="s">
        <v>28</v>
      </c>
      <c r="G138" s="4">
        <v>26.31</v>
      </c>
      <c r="H138">
        <v>5</v>
      </c>
      <c r="I138" s="4">
        <v>6.5774999999999997</v>
      </c>
      <c r="J138" s="4">
        <v>138.1275</v>
      </c>
      <c r="K138" s="4">
        <f t="shared" si="10"/>
        <v>131.55000000000001</v>
      </c>
      <c r="L138" s="1">
        <v>43483</v>
      </c>
      <c r="M138" s="5">
        <v>0.87430555555555556</v>
      </c>
      <c r="N138" s="2" t="str">
        <f t="shared" si="11"/>
        <v>Night</v>
      </c>
      <c r="O138" t="s">
        <v>33</v>
      </c>
      <c r="P138" s="4">
        <f t="shared" si="12"/>
        <v>125.28571428558901</v>
      </c>
      <c r="Q138" s="11">
        <v>4.761904762E-2</v>
      </c>
      <c r="R138" s="4">
        <f t="shared" si="13"/>
        <v>6.2642857144110025</v>
      </c>
      <c r="S138" s="3">
        <v>8.8000000000000007</v>
      </c>
      <c r="T138" t="str">
        <f t="shared" si="14"/>
        <v>Very Satisfactory</v>
      </c>
    </row>
    <row r="139" spans="1:20" x14ac:dyDescent="0.25">
      <c r="A139" t="s">
        <v>173</v>
      </c>
      <c r="B139" t="s">
        <v>18</v>
      </c>
      <c r="C139" t="s">
        <v>19</v>
      </c>
      <c r="D139" t="s">
        <v>20</v>
      </c>
      <c r="E139" t="s">
        <v>21</v>
      </c>
      <c r="F139" t="s">
        <v>32</v>
      </c>
      <c r="G139" s="4">
        <v>34.42</v>
      </c>
      <c r="H139">
        <v>6</v>
      </c>
      <c r="I139" s="4">
        <v>10.326000000000001</v>
      </c>
      <c r="J139" s="4">
        <v>216.846</v>
      </c>
      <c r="K139" s="4">
        <f t="shared" si="10"/>
        <v>206.52</v>
      </c>
      <c r="L139" s="1">
        <v>43514</v>
      </c>
      <c r="M139" s="5">
        <v>0.65208333333333335</v>
      </c>
      <c r="N139" s="2" t="str">
        <f t="shared" si="11"/>
        <v>Afternoon</v>
      </c>
      <c r="O139" t="s">
        <v>29</v>
      </c>
      <c r="P139" s="4">
        <f t="shared" si="12"/>
        <v>196.68571428551761</v>
      </c>
      <c r="Q139" s="11">
        <v>4.761904762E-2</v>
      </c>
      <c r="R139" s="4">
        <f t="shared" si="13"/>
        <v>9.8342857144824052</v>
      </c>
      <c r="S139" s="3">
        <v>9.8000000000000007</v>
      </c>
      <c r="T139" t="str">
        <f t="shared" si="14"/>
        <v>Outstanding</v>
      </c>
    </row>
    <row r="140" spans="1:20" x14ac:dyDescent="0.25">
      <c r="A140" t="s">
        <v>174</v>
      </c>
      <c r="B140" t="s">
        <v>42</v>
      </c>
      <c r="C140" t="s">
        <v>43</v>
      </c>
      <c r="D140" t="s">
        <v>27</v>
      </c>
      <c r="E140" t="s">
        <v>31</v>
      </c>
      <c r="F140" t="s">
        <v>36</v>
      </c>
      <c r="G140" s="4">
        <v>51.91</v>
      </c>
      <c r="H140">
        <v>10</v>
      </c>
      <c r="I140" s="4">
        <v>25.954999999999998</v>
      </c>
      <c r="J140" s="4">
        <v>545.05499999999995</v>
      </c>
      <c r="K140" s="4">
        <f t="shared" si="10"/>
        <v>519.09999999999991</v>
      </c>
      <c r="L140" s="1">
        <v>43512</v>
      </c>
      <c r="M140" s="5">
        <v>0.51458333333333328</v>
      </c>
      <c r="N140" s="2" t="str">
        <f t="shared" si="11"/>
        <v>Afternoon</v>
      </c>
      <c r="O140" t="s">
        <v>29</v>
      </c>
      <c r="P140" s="4">
        <f t="shared" si="12"/>
        <v>494.38095238045793</v>
      </c>
      <c r="Q140" s="11">
        <v>4.761904762E-2</v>
      </c>
      <c r="R140" s="4">
        <f t="shared" si="13"/>
        <v>24.719047619541982</v>
      </c>
      <c r="S140" s="3">
        <v>8.1999999999999993</v>
      </c>
      <c r="T140" t="str">
        <f t="shared" si="14"/>
        <v>Very Satisfactory</v>
      </c>
    </row>
    <row r="141" spans="1:20" x14ac:dyDescent="0.25">
      <c r="A141" t="s">
        <v>175</v>
      </c>
      <c r="B141" t="s">
        <v>18</v>
      </c>
      <c r="C141" t="s">
        <v>19</v>
      </c>
      <c r="D141" t="s">
        <v>27</v>
      </c>
      <c r="E141" t="s">
        <v>31</v>
      </c>
      <c r="F141" t="s">
        <v>36</v>
      </c>
      <c r="G141" s="4">
        <v>72.5</v>
      </c>
      <c r="H141">
        <v>8</v>
      </c>
      <c r="I141" s="4">
        <v>29</v>
      </c>
      <c r="J141" s="4">
        <v>609</v>
      </c>
      <c r="K141" s="4">
        <f t="shared" si="10"/>
        <v>580</v>
      </c>
      <c r="L141" s="1">
        <v>43540</v>
      </c>
      <c r="M141" s="5">
        <v>0.80902777777777779</v>
      </c>
      <c r="N141" s="2" t="str">
        <f t="shared" si="11"/>
        <v>Night</v>
      </c>
      <c r="O141" t="s">
        <v>1054</v>
      </c>
      <c r="P141" s="4">
        <f t="shared" si="12"/>
        <v>552.3809523804</v>
      </c>
      <c r="Q141" s="11">
        <v>4.761904762E-2</v>
      </c>
      <c r="R141" s="4">
        <f t="shared" si="13"/>
        <v>27.619047619599996</v>
      </c>
      <c r="S141" s="3">
        <v>9.1999999999999993</v>
      </c>
      <c r="T141" t="str">
        <f t="shared" si="14"/>
        <v>Outstanding</v>
      </c>
    </row>
    <row r="142" spans="1:20" x14ac:dyDescent="0.25">
      <c r="A142" t="s">
        <v>176</v>
      </c>
      <c r="B142" t="s">
        <v>25</v>
      </c>
      <c r="C142" t="s">
        <v>26</v>
      </c>
      <c r="D142" t="s">
        <v>20</v>
      </c>
      <c r="E142" t="s">
        <v>21</v>
      </c>
      <c r="F142" t="s">
        <v>36</v>
      </c>
      <c r="G142" s="4">
        <v>89.8</v>
      </c>
      <c r="H142">
        <v>10</v>
      </c>
      <c r="I142" s="4">
        <v>44.9</v>
      </c>
      <c r="J142" s="4">
        <v>942.9</v>
      </c>
      <c r="K142" s="4">
        <f t="shared" si="10"/>
        <v>898</v>
      </c>
      <c r="L142" s="1">
        <v>43488</v>
      </c>
      <c r="M142" s="5">
        <v>0.54166666666666663</v>
      </c>
      <c r="N142" s="2" t="str">
        <f t="shared" si="11"/>
        <v>Afternoon</v>
      </c>
      <c r="O142" t="s">
        <v>33</v>
      </c>
      <c r="P142" s="4">
        <f t="shared" si="12"/>
        <v>855.23809523724003</v>
      </c>
      <c r="Q142" s="11">
        <v>4.761904762E-2</v>
      </c>
      <c r="R142" s="4">
        <f t="shared" si="13"/>
        <v>42.761904762759968</v>
      </c>
      <c r="S142" s="3">
        <v>5.4</v>
      </c>
      <c r="T142" t="str">
        <f t="shared" si="14"/>
        <v>Fairly Satisfactory</v>
      </c>
    </row>
    <row r="143" spans="1:20" x14ac:dyDescent="0.25">
      <c r="A143" t="s">
        <v>177</v>
      </c>
      <c r="B143" t="s">
        <v>25</v>
      </c>
      <c r="C143" t="s">
        <v>26</v>
      </c>
      <c r="D143" t="s">
        <v>20</v>
      </c>
      <c r="E143" t="s">
        <v>31</v>
      </c>
      <c r="F143" t="s">
        <v>22</v>
      </c>
      <c r="G143" s="4">
        <v>90.5</v>
      </c>
      <c r="H143">
        <v>10</v>
      </c>
      <c r="I143" s="4">
        <v>45.25</v>
      </c>
      <c r="J143" s="4">
        <v>950.25</v>
      </c>
      <c r="K143" s="4">
        <f t="shared" si="10"/>
        <v>905</v>
      </c>
      <c r="L143" s="1">
        <v>43490</v>
      </c>
      <c r="M143" s="5">
        <v>0.57500000000000007</v>
      </c>
      <c r="N143" s="2" t="str">
        <f t="shared" si="11"/>
        <v>Afternoon</v>
      </c>
      <c r="O143" t="s">
        <v>29</v>
      </c>
      <c r="P143" s="4">
        <f t="shared" si="12"/>
        <v>861.90476190389995</v>
      </c>
      <c r="Q143" s="11">
        <v>4.761904762E-2</v>
      </c>
      <c r="R143" s="4">
        <f t="shared" si="13"/>
        <v>43.095238096100047</v>
      </c>
      <c r="S143" s="3">
        <v>8.1</v>
      </c>
      <c r="T143" t="str">
        <f t="shared" si="14"/>
        <v>Very Satisfactory</v>
      </c>
    </row>
    <row r="144" spans="1:20" x14ac:dyDescent="0.25">
      <c r="A144" t="s">
        <v>178</v>
      </c>
      <c r="B144" t="s">
        <v>25</v>
      </c>
      <c r="C144" t="s">
        <v>26</v>
      </c>
      <c r="D144" t="s">
        <v>20</v>
      </c>
      <c r="E144" t="s">
        <v>21</v>
      </c>
      <c r="F144" t="s">
        <v>22</v>
      </c>
      <c r="G144" s="4">
        <v>68.599999999999994</v>
      </c>
      <c r="H144">
        <v>10</v>
      </c>
      <c r="I144" s="4">
        <v>34.299999999999997</v>
      </c>
      <c r="J144" s="4">
        <v>720.3</v>
      </c>
      <c r="K144" s="4">
        <f t="shared" si="10"/>
        <v>686</v>
      </c>
      <c r="L144" s="1">
        <v>43501</v>
      </c>
      <c r="M144" s="5">
        <v>0.83124999999999993</v>
      </c>
      <c r="N144" s="2" t="str">
        <f t="shared" si="11"/>
        <v>Night</v>
      </c>
      <c r="O144" t="s">
        <v>29</v>
      </c>
      <c r="P144" s="4">
        <f t="shared" si="12"/>
        <v>653.33333333268001</v>
      </c>
      <c r="Q144" s="11">
        <v>4.761904762E-2</v>
      </c>
      <c r="R144" s="4">
        <f t="shared" si="13"/>
        <v>32.666666667319987</v>
      </c>
      <c r="S144" s="3">
        <v>9.1</v>
      </c>
      <c r="T144" t="str">
        <f t="shared" si="14"/>
        <v>Outstanding</v>
      </c>
    </row>
    <row r="145" spans="1:20" x14ac:dyDescent="0.25">
      <c r="A145" t="s">
        <v>179</v>
      </c>
      <c r="B145" t="s">
        <v>25</v>
      </c>
      <c r="C145" t="s">
        <v>26</v>
      </c>
      <c r="D145" t="s">
        <v>20</v>
      </c>
      <c r="E145" t="s">
        <v>21</v>
      </c>
      <c r="F145" t="s">
        <v>44</v>
      </c>
      <c r="G145" s="4">
        <v>30.41</v>
      </c>
      <c r="H145">
        <v>1</v>
      </c>
      <c r="I145" s="4">
        <v>1.5205</v>
      </c>
      <c r="J145" s="4">
        <v>31.930499999999999</v>
      </c>
      <c r="K145" s="4">
        <f t="shared" si="10"/>
        <v>30.41</v>
      </c>
      <c r="L145" s="1">
        <v>43518</v>
      </c>
      <c r="M145" s="5">
        <v>0.44166666666666665</v>
      </c>
      <c r="N145" s="2" t="str">
        <f t="shared" si="11"/>
        <v>Morning</v>
      </c>
      <c r="O145" t="s">
        <v>33</v>
      </c>
      <c r="P145" s="4">
        <f t="shared" si="12"/>
        <v>28.9619047618758</v>
      </c>
      <c r="Q145" s="11">
        <v>4.761904762E-2</v>
      </c>
      <c r="R145" s="4">
        <f t="shared" si="13"/>
        <v>1.4480952381241998</v>
      </c>
      <c r="S145" s="3">
        <v>8.4</v>
      </c>
      <c r="T145" t="str">
        <f t="shared" si="14"/>
        <v>Very Satisfactory</v>
      </c>
    </row>
    <row r="146" spans="1:20" x14ac:dyDescent="0.25">
      <c r="A146" t="s">
        <v>180</v>
      </c>
      <c r="B146" t="s">
        <v>18</v>
      </c>
      <c r="C146" t="s">
        <v>19</v>
      </c>
      <c r="D146" t="s">
        <v>27</v>
      </c>
      <c r="E146" t="s">
        <v>21</v>
      </c>
      <c r="F146" t="s">
        <v>32</v>
      </c>
      <c r="G146" s="4">
        <v>77.95</v>
      </c>
      <c r="H146">
        <v>6</v>
      </c>
      <c r="I146" s="4">
        <v>23.385000000000002</v>
      </c>
      <c r="J146" s="4">
        <v>491.08499999999998</v>
      </c>
      <c r="K146" s="4">
        <f t="shared" si="10"/>
        <v>467.7</v>
      </c>
      <c r="L146" s="1">
        <v>43486</v>
      </c>
      <c r="M146" s="5">
        <v>0.69236111111111109</v>
      </c>
      <c r="N146" s="2" t="str">
        <f t="shared" si="11"/>
        <v>Afternoon</v>
      </c>
      <c r="O146" t="s">
        <v>1054</v>
      </c>
      <c r="P146" s="4">
        <f t="shared" si="12"/>
        <v>445.42857142812596</v>
      </c>
      <c r="Q146" s="11">
        <v>4.761904762E-2</v>
      </c>
      <c r="R146" s="4">
        <f t="shared" si="13"/>
        <v>22.271428571874026</v>
      </c>
      <c r="S146" s="3">
        <v>8</v>
      </c>
      <c r="T146" t="str">
        <f t="shared" si="14"/>
        <v>Very Satisfactory</v>
      </c>
    </row>
    <row r="147" spans="1:20" x14ac:dyDescent="0.25">
      <c r="A147" t="s">
        <v>181</v>
      </c>
      <c r="B147" t="s">
        <v>25</v>
      </c>
      <c r="C147" t="s">
        <v>26</v>
      </c>
      <c r="D147" t="s">
        <v>27</v>
      </c>
      <c r="E147" t="s">
        <v>21</v>
      </c>
      <c r="F147" t="s">
        <v>22</v>
      </c>
      <c r="G147" s="4">
        <v>46.26</v>
      </c>
      <c r="H147">
        <v>6</v>
      </c>
      <c r="I147" s="4">
        <v>13.878</v>
      </c>
      <c r="J147" s="4">
        <v>291.43799999999999</v>
      </c>
      <c r="K147" s="4">
        <f t="shared" si="10"/>
        <v>277.56</v>
      </c>
      <c r="L147" s="1">
        <v>43532</v>
      </c>
      <c r="M147" s="5">
        <v>0.71597222222222223</v>
      </c>
      <c r="N147" s="2" t="str">
        <f t="shared" si="11"/>
        <v>Night</v>
      </c>
      <c r="O147" t="s">
        <v>33</v>
      </c>
      <c r="P147" s="4">
        <f t="shared" si="12"/>
        <v>264.34285714259278</v>
      </c>
      <c r="Q147" s="11">
        <v>4.761904762E-2</v>
      </c>
      <c r="R147" s="4">
        <f t="shared" si="13"/>
        <v>13.217142857407225</v>
      </c>
      <c r="S147" s="3">
        <v>9.5</v>
      </c>
      <c r="T147" t="str">
        <f t="shared" si="14"/>
        <v>Outstanding</v>
      </c>
    </row>
    <row r="148" spans="1:20" x14ac:dyDescent="0.25">
      <c r="A148" t="s">
        <v>182</v>
      </c>
      <c r="B148" t="s">
        <v>18</v>
      </c>
      <c r="C148" t="s">
        <v>19</v>
      </c>
      <c r="D148" t="s">
        <v>20</v>
      </c>
      <c r="E148" t="s">
        <v>21</v>
      </c>
      <c r="F148" t="s">
        <v>46</v>
      </c>
      <c r="G148" s="4">
        <v>30.14</v>
      </c>
      <c r="H148">
        <v>10</v>
      </c>
      <c r="I148" s="4">
        <v>15.07</v>
      </c>
      <c r="J148" s="4">
        <v>316.47000000000003</v>
      </c>
      <c r="K148" s="4">
        <f t="shared" si="10"/>
        <v>301.40000000000003</v>
      </c>
      <c r="L148" s="1">
        <v>43506</v>
      </c>
      <c r="M148" s="5">
        <v>0.51944444444444449</v>
      </c>
      <c r="N148" s="2" t="str">
        <f t="shared" si="11"/>
        <v>Afternoon</v>
      </c>
      <c r="O148" t="s">
        <v>1054</v>
      </c>
      <c r="P148" s="4">
        <f t="shared" si="12"/>
        <v>287.04761904733203</v>
      </c>
      <c r="Q148" s="11">
        <v>4.761904762E-2</v>
      </c>
      <c r="R148" s="4">
        <f t="shared" si="13"/>
        <v>14.352380952668</v>
      </c>
      <c r="S148" s="3">
        <v>9.1999999999999993</v>
      </c>
      <c r="T148" t="str">
        <f t="shared" si="14"/>
        <v>Outstanding</v>
      </c>
    </row>
    <row r="149" spans="1:20" x14ac:dyDescent="0.25">
      <c r="A149" t="s">
        <v>183</v>
      </c>
      <c r="B149" t="s">
        <v>25</v>
      </c>
      <c r="C149" t="s">
        <v>26</v>
      </c>
      <c r="D149" t="s">
        <v>27</v>
      </c>
      <c r="E149" t="s">
        <v>31</v>
      </c>
      <c r="F149" t="s">
        <v>22</v>
      </c>
      <c r="G149" s="4">
        <v>66.14</v>
      </c>
      <c r="H149">
        <v>4</v>
      </c>
      <c r="I149" s="4">
        <v>13.228</v>
      </c>
      <c r="J149" s="4">
        <v>277.78800000000001</v>
      </c>
      <c r="K149" s="4">
        <f t="shared" si="10"/>
        <v>264.56</v>
      </c>
      <c r="L149" s="1">
        <v>43543</v>
      </c>
      <c r="M149" s="5">
        <v>0.53194444444444444</v>
      </c>
      <c r="N149" s="2" t="str">
        <f t="shared" si="11"/>
        <v>Afternoon</v>
      </c>
      <c r="O149" t="s">
        <v>33</v>
      </c>
      <c r="P149" s="4">
        <f t="shared" si="12"/>
        <v>251.96190476165279</v>
      </c>
      <c r="Q149" s="11">
        <v>4.761904762E-2</v>
      </c>
      <c r="R149" s="4">
        <f t="shared" si="13"/>
        <v>12.598095238347213</v>
      </c>
      <c r="S149" s="3">
        <v>5.6</v>
      </c>
      <c r="T149" t="str">
        <f t="shared" si="14"/>
        <v>Fairly Satisfactory</v>
      </c>
    </row>
    <row r="150" spans="1:20" x14ac:dyDescent="0.25">
      <c r="A150" t="s">
        <v>184</v>
      </c>
      <c r="B150" t="s">
        <v>42</v>
      </c>
      <c r="C150" t="s">
        <v>43</v>
      </c>
      <c r="D150" t="s">
        <v>20</v>
      </c>
      <c r="E150" t="s">
        <v>31</v>
      </c>
      <c r="F150" t="s">
        <v>32</v>
      </c>
      <c r="G150" s="4">
        <v>71.86</v>
      </c>
      <c r="H150">
        <v>8</v>
      </c>
      <c r="I150" s="4">
        <v>28.744</v>
      </c>
      <c r="J150" s="4">
        <v>603.62400000000002</v>
      </c>
      <c r="K150" s="4">
        <f t="shared" si="10"/>
        <v>574.88</v>
      </c>
      <c r="L150" s="1">
        <v>43530</v>
      </c>
      <c r="M150" s="5">
        <v>0.62986111111111109</v>
      </c>
      <c r="N150" s="2" t="str">
        <f t="shared" si="11"/>
        <v>Afternoon</v>
      </c>
      <c r="O150" t="s">
        <v>33</v>
      </c>
      <c r="P150" s="4">
        <f t="shared" si="12"/>
        <v>547.50476190421443</v>
      </c>
      <c r="Q150" s="11">
        <v>4.761904762E-2</v>
      </c>
      <c r="R150" s="4">
        <f t="shared" si="13"/>
        <v>27.375238095785562</v>
      </c>
      <c r="S150" s="3">
        <v>6.2</v>
      </c>
      <c r="T150" t="str">
        <f t="shared" si="14"/>
        <v>Fairly Satisfactory</v>
      </c>
    </row>
    <row r="151" spans="1:20" x14ac:dyDescent="0.25">
      <c r="A151" t="s">
        <v>185</v>
      </c>
      <c r="B151" t="s">
        <v>18</v>
      </c>
      <c r="C151" t="s">
        <v>19</v>
      </c>
      <c r="D151" t="s">
        <v>27</v>
      </c>
      <c r="E151" t="s">
        <v>31</v>
      </c>
      <c r="F151" t="s">
        <v>22</v>
      </c>
      <c r="G151" s="4">
        <v>32.46</v>
      </c>
      <c r="H151">
        <v>8</v>
      </c>
      <c r="I151" s="4">
        <v>12.984</v>
      </c>
      <c r="J151" s="4">
        <v>272.66399999999999</v>
      </c>
      <c r="K151" s="4">
        <f t="shared" si="10"/>
        <v>259.68</v>
      </c>
      <c r="L151" s="1">
        <v>43551</v>
      </c>
      <c r="M151" s="5">
        <v>0.57500000000000007</v>
      </c>
      <c r="N151" s="2" t="str">
        <f t="shared" si="11"/>
        <v>Afternoon</v>
      </c>
      <c r="O151" t="s">
        <v>33</v>
      </c>
      <c r="P151" s="4">
        <f t="shared" si="12"/>
        <v>247.31428571403842</v>
      </c>
      <c r="Q151" s="11">
        <v>4.761904762E-2</v>
      </c>
      <c r="R151" s="4">
        <f t="shared" si="13"/>
        <v>12.365714285961587</v>
      </c>
      <c r="S151" s="3">
        <v>4.9000000000000004</v>
      </c>
      <c r="T151" t="str">
        <f t="shared" si="14"/>
        <v>Did Not Meet Expectations</v>
      </c>
    </row>
    <row r="152" spans="1:20" x14ac:dyDescent="0.25">
      <c r="A152" t="s">
        <v>186</v>
      </c>
      <c r="B152" t="s">
        <v>42</v>
      </c>
      <c r="C152" t="s">
        <v>43</v>
      </c>
      <c r="D152" t="s">
        <v>20</v>
      </c>
      <c r="E152" t="s">
        <v>21</v>
      </c>
      <c r="F152" t="s">
        <v>46</v>
      </c>
      <c r="G152" s="4">
        <v>91.54</v>
      </c>
      <c r="H152">
        <v>4</v>
      </c>
      <c r="I152" s="4">
        <v>18.308</v>
      </c>
      <c r="J152" s="4">
        <v>384.46800000000002</v>
      </c>
      <c r="K152" s="4">
        <f t="shared" si="10"/>
        <v>366.16</v>
      </c>
      <c r="L152" s="1">
        <v>43547</v>
      </c>
      <c r="M152" s="5">
        <v>0.80555555555555547</v>
      </c>
      <c r="N152" s="2" t="str">
        <f t="shared" si="11"/>
        <v>Night</v>
      </c>
      <c r="O152" t="s">
        <v>33</v>
      </c>
      <c r="P152" s="4">
        <f t="shared" si="12"/>
        <v>348.72380952346083</v>
      </c>
      <c r="Q152" s="11">
        <v>4.761904762E-2</v>
      </c>
      <c r="R152" s="4">
        <f t="shared" si="13"/>
        <v>17.436190476539196</v>
      </c>
      <c r="S152" s="3">
        <v>4.8</v>
      </c>
      <c r="T152" t="str">
        <f t="shared" si="14"/>
        <v>Did Not Meet Expectations</v>
      </c>
    </row>
    <row r="153" spans="1:20" x14ac:dyDescent="0.25">
      <c r="A153" t="s">
        <v>187</v>
      </c>
      <c r="B153" t="s">
        <v>25</v>
      </c>
      <c r="C153" t="s">
        <v>26</v>
      </c>
      <c r="D153" t="s">
        <v>20</v>
      </c>
      <c r="E153" t="s">
        <v>31</v>
      </c>
      <c r="F153" t="s">
        <v>36</v>
      </c>
      <c r="G153" s="4">
        <v>34.56</v>
      </c>
      <c r="H153">
        <v>7</v>
      </c>
      <c r="I153" s="4">
        <v>12.096</v>
      </c>
      <c r="J153" s="4">
        <v>254.01599999999999</v>
      </c>
      <c r="K153" s="4">
        <f t="shared" si="10"/>
        <v>241.92</v>
      </c>
      <c r="L153" s="1">
        <v>43535</v>
      </c>
      <c r="M153" s="5">
        <v>0.67152777777777783</v>
      </c>
      <c r="N153" s="2" t="str">
        <f t="shared" si="11"/>
        <v>Afternoon</v>
      </c>
      <c r="O153" t="s">
        <v>33</v>
      </c>
      <c r="P153" s="4">
        <f t="shared" si="12"/>
        <v>230.39999999976959</v>
      </c>
      <c r="Q153" s="11">
        <v>4.761904762E-2</v>
      </c>
      <c r="R153" s="4">
        <f t="shared" si="13"/>
        <v>11.520000000230397</v>
      </c>
      <c r="S153" s="3">
        <v>7.3</v>
      </c>
      <c r="T153" t="str">
        <f t="shared" si="14"/>
        <v>Satisfactory</v>
      </c>
    </row>
    <row r="154" spans="1:20" x14ac:dyDescent="0.25">
      <c r="A154" t="s">
        <v>188</v>
      </c>
      <c r="B154" t="s">
        <v>18</v>
      </c>
      <c r="C154" t="s">
        <v>19</v>
      </c>
      <c r="D154" t="s">
        <v>27</v>
      </c>
      <c r="E154" t="s">
        <v>31</v>
      </c>
      <c r="F154" t="s">
        <v>46</v>
      </c>
      <c r="G154" s="4">
        <v>83.24</v>
      </c>
      <c r="H154">
        <v>9</v>
      </c>
      <c r="I154" s="4">
        <v>37.457999999999998</v>
      </c>
      <c r="J154" s="4">
        <v>786.61800000000005</v>
      </c>
      <c r="K154" s="4">
        <f t="shared" si="10"/>
        <v>749.16000000000008</v>
      </c>
      <c r="L154" s="1">
        <v>43494</v>
      </c>
      <c r="M154" s="5">
        <v>0.49722222222222223</v>
      </c>
      <c r="N154" s="2" t="str">
        <f t="shared" si="11"/>
        <v>Morning</v>
      </c>
      <c r="O154" t="s">
        <v>33</v>
      </c>
      <c r="P154" s="4">
        <f t="shared" si="12"/>
        <v>713.48571428500088</v>
      </c>
      <c r="Q154" s="11">
        <v>4.761904762E-2</v>
      </c>
      <c r="R154" s="4">
        <f t="shared" si="13"/>
        <v>35.674285714999201</v>
      </c>
      <c r="S154" s="3">
        <v>7.4</v>
      </c>
      <c r="T154" t="str">
        <f t="shared" si="14"/>
        <v>Satisfactory</v>
      </c>
    </row>
    <row r="155" spans="1:20" x14ac:dyDescent="0.25">
      <c r="A155" t="s">
        <v>189</v>
      </c>
      <c r="B155" t="s">
        <v>25</v>
      </c>
      <c r="C155" t="s">
        <v>26</v>
      </c>
      <c r="D155" t="s">
        <v>27</v>
      </c>
      <c r="E155" t="s">
        <v>21</v>
      </c>
      <c r="F155" t="s">
        <v>44</v>
      </c>
      <c r="G155" s="4">
        <v>16.48</v>
      </c>
      <c r="H155">
        <v>6</v>
      </c>
      <c r="I155" s="4">
        <v>4.944</v>
      </c>
      <c r="J155" s="4">
        <v>103.824</v>
      </c>
      <c r="K155" s="4">
        <f t="shared" si="10"/>
        <v>98.88</v>
      </c>
      <c r="L155" s="1">
        <v>43503</v>
      </c>
      <c r="M155" s="5">
        <v>0.76597222222222217</v>
      </c>
      <c r="N155" s="2" t="str">
        <f t="shared" si="11"/>
        <v>Night</v>
      </c>
      <c r="O155" t="s">
        <v>1054</v>
      </c>
      <c r="P155" s="4">
        <f t="shared" si="12"/>
        <v>94.171428571334388</v>
      </c>
      <c r="Q155" s="11">
        <v>4.761904762E-2</v>
      </c>
      <c r="R155" s="4">
        <f t="shared" si="13"/>
        <v>4.7085714286656071</v>
      </c>
      <c r="S155" s="3">
        <v>9.9</v>
      </c>
      <c r="T155" t="str">
        <f t="shared" si="14"/>
        <v>Outstanding</v>
      </c>
    </row>
    <row r="156" spans="1:20" x14ac:dyDescent="0.25">
      <c r="A156" t="s">
        <v>190</v>
      </c>
      <c r="B156" t="s">
        <v>25</v>
      </c>
      <c r="C156" t="s">
        <v>26</v>
      </c>
      <c r="D156" t="s">
        <v>27</v>
      </c>
      <c r="E156" t="s">
        <v>21</v>
      </c>
      <c r="F156" t="s">
        <v>36</v>
      </c>
      <c r="G156" s="4">
        <v>80.97</v>
      </c>
      <c r="H156">
        <v>8</v>
      </c>
      <c r="I156" s="4">
        <v>32.387999999999998</v>
      </c>
      <c r="J156" s="4">
        <v>680.14800000000002</v>
      </c>
      <c r="K156" s="4">
        <f t="shared" si="10"/>
        <v>647.76</v>
      </c>
      <c r="L156" s="1">
        <v>43493</v>
      </c>
      <c r="M156" s="5">
        <v>0.54513888888888895</v>
      </c>
      <c r="N156" s="2" t="str">
        <f t="shared" si="11"/>
        <v>Afternoon</v>
      </c>
      <c r="O156" t="s">
        <v>29</v>
      </c>
      <c r="P156" s="4">
        <f t="shared" si="12"/>
        <v>616.91428571366873</v>
      </c>
      <c r="Q156" s="11">
        <v>4.761904762E-2</v>
      </c>
      <c r="R156" s="4">
        <f t="shared" si="13"/>
        <v>30.845714286331258</v>
      </c>
      <c r="S156" s="3">
        <v>9.3000000000000007</v>
      </c>
      <c r="T156" t="str">
        <f t="shared" si="14"/>
        <v>Outstanding</v>
      </c>
    </row>
    <row r="157" spans="1:20" x14ac:dyDescent="0.25">
      <c r="A157" t="s">
        <v>191</v>
      </c>
      <c r="B157" t="s">
        <v>18</v>
      </c>
      <c r="C157" t="s">
        <v>19</v>
      </c>
      <c r="D157" t="s">
        <v>20</v>
      </c>
      <c r="E157" t="s">
        <v>31</v>
      </c>
      <c r="F157" t="s">
        <v>44</v>
      </c>
      <c r="G157" s="4">
        <v>92.29</v>
      </c>
      <c r="H157">
        <v>5</v>
      </c>
      <c r="I157" s="4">
        <v>23.072500000000002</v>
      </c>
      <c r="J157" s="4">
        <v>484.52249999999998</v>
      </c>
      <c r="K157" s="4">
        <f t="shared" si="10"/>
        <v>461.45</v>
      </c>
      <c r="L157" s="1">
        <v>43516</v>
      </c>
      <c r="M157" s="5">
        <v>0.66319444444444442</v>
      </c>
      <c r="N157" s="2" t="str">
        <f t="shared" si="11"/>
        <v>Afternoon</v>
      </c>
      <c r="O157" t="s">
        <v>33</v>
      </c>
      <c r="P157" s="4">
        <f t="shared" si="12"/>
        <v>439.47619047575097</v>
      </c>
      <c r="Q157" s="11">
        <v>4.761904762E-2</v>
      </c>
      <c r="R157" s="4">
        <f t="shared" si="13"/>
        <v>21.97380952424902</v>
      </c>
      <c r="S157" s="3">
        <v>9</v>
      </c>
      <c r="T157" t="str">
        <f t="shared" si="14"/>
        <v>Outstanding</v>
      </c>
    </row>
    <row r="158" spans="1:20" x14ac:dyDescent="0.25">
      <c r="A158" t="s">
        <v>192</v>
      </c>
      <c r="B158" t="s">
        <v>42</v>
      </c>
      <c r="C158" t="s">
        <v>43</v>
      </c>
      <c r="D158" t="s">
        <v>20</v>
      </c>
      <c r="E158" t="s">
        <v>31</v>
      </c>
      <c r="F158" t="s">
        <v>28</v>
      </c>
      <c r="G158" s="4">
        <v>72.17</v>
      </c>
      <c r="H158">
        <v>1</v>
      </c>
      <c r="I158" s="4">
        <v>3.6084999999999998</v>
      </c>
      <c r="J158" s="4">
        <v>75.778499999999994</v>
      </c>
      <c r="K158" s="4">
        <f t="shared" si="10"/>
        <v>72.169999999999987</v>
      </c>
      <c r="L158" s="1">
        <v>43469</v>
      </c>
      <c r="M158" s="5">
        <v>0.81944444444444453</v>
      </c>
      <c r="N158" s="2" t="str">
        <f t="shared" si="11"/>
        <v>Night</v>
      </c>
      <c r="O158" t="s">
        <v>29</v>
      </c>
      <c r="P158" s="4">
        <f t="shared" si="12"/>
        <v>68.733333333264582</v>
      </c>
      <c r="Q158" s="11">
        <v>4.761904762E-2</v>
      </c>
      <c r="R158" s="4">
        <f t="shared" si="13"/>
        <v>3.4366666667354053</v>
      </c>
      <c r="S158" s="3">
        <v>6.1</v>
      </c>
      <c r="T158" t="str">
        <f t="shared" si="14"/>
        <v>Fairly Satisfactory</v>
      </c>
    </row>
    <row r="159" spans="1:20" x14ac:dyDescent="0.25">
      <c r="A159" t="s">
        <v>193</v>
      </c>
      <c r="B159" t="s">
        <v>42</v>
      </c>
      <c r="C159" t="s">
        <v>43</v>
      </c>
      <c r="D159" t="s">
        <v>27</v>
      </c>
      <c r="E159" t="s">
        <v>31</v>
      </c>
      <c r="F159" t="s">
        <v>32</v>
      </c>
      <c r="G159" s="4">
        <v>50.28</v>
      </c>
      <c r="H159">
        <v>5</v>
      </c>
      <c r="I159" s="4">
        <v>12.57</v>
      </c>
      <c r="J159" s="4">
        <v>263.97000000000003</v>
      </c>
      <c r="K159" s="4">
        <f t="shared" si="10"/>
        <v>251.40000000000003</v>
      </c>
      <c r="L159" s="1">
        <v>43531</v>
      </c>
      <c r="M159" s="5">
        <v>0.58194444444444449</v>
      </c>
      <c r="N159" s="2" t="str">
        <f t="shared" si="11"/>
        <v>Afternoon</v>
      </c>
      <c r="O159" t="s">
        <v>1054</v>
      </c>
      <c r="P159" s="4">
        <f t="shared" si="12"/>
        <v>239.42857142833202</v>
      </c>
      <c r="Q159" s="11">
        <v>4.761904762E-2</v>
      </c>
      <c r="R159" s="4">
        <f t="shared" si="13"/>
        <v>11.971428571668014</v>
      </c>
      <c r="S159" s="3">
        <v>9.6999999999999993</v>
      </c>
      <c r="T159" t="str">
        <f t="shared" si="14"/>
        <v>Outstanding</v>
      </c>
    </row>
    <row r="160" spans="1:20" x14ac:dyDescent="0.25">
      <c r="A160" t="s">
        <v>194</v>
      </c>
      <c r="B160" t="s">
        <v>42</v>
      </c>
      <c r="C160" t="s">
        <v>43</v>
      </c>
      <c r="D160" t="s">
        <v>20</v>
      </c>
      <c r="E160" t="s">
        <v>31</v>
      </c>
      <c r="F160" t="s">
        <v>22</v>
      </c>
      <c r="G160" s="4">
        <v>97.22</v>
      </c>
      <c r="H160">
        <v>9</v>
      </c>
      <c r="I160" s="4">
        <v>43.749000000000002</v>
      </c>
      <c r="J160" s="4">
        <v>918.72900000000004</v>
      </c>
      <c r="K160" s="4">
        <f t="shared" si="10"/>
        <v>874.98</v>
      </c>
      <c r="L160" s="1">
        <v>43554</v>
      </c>
      <c r="M160" s="5">
        <v>0.61319444444444449</v>
      </c>
      <c r="N160" s="2" t="str">
        <f t="shared" si="11"/>
        <v>Afternoon</v>
      </c>
      <c r="O160" t="s">
        <v>1054</v>
      </c>
      <c r="P160" s="4">
        <f t="shared" si="12"/>
        <v>833.31428571345236</v>
      </c>
      <c r="Q160" s="11">
        <v>4.761904762E-2</v>
      </c>
      <c r="R160" s="4">
        <f t="shared" si="13"/>
        <v>41.665714286547654</v>
      </c>
      <c r="S160" s="3">
        <v>6</v>
      </c>
      <c r="T160" t="str">
        <f t="shared" si="14"/>
        <v>Fairly Satisfactory</v>
      </c>
    </row>
    <row r="161" spans="1:20" x14ac:dyDescent="0.25">
      <c r="A161" t="s">
        <v>195</v>
      </c>
      <c r="B161" t="s">
        <v>42</v>
      </c>
      <c r="C161" t="s">
        <v>43</v>
      </c>
      <c r="D161" t="s">
        <v>27</v>
      </c>
      <c r="E161" t="s">
        <v>31</v>
      </c>
      <c r="F161" t="s">
        <v>36</v>
      </c>
      <c r="G161" s="4">
        <v>93.39</v>
      </c>
      <c r="H161">
        <v>6</v>
      </c>
      <c r="I161" s="4">
        <v>28.016999999999999</v>
      </c>
      <c r="J161" s="4">
        <v>588.35699999999997</v>
      </c>
      <c r="K161" s="4">
        <f t="shared" si="10"/>
        <v>560.33999999999992</v>
      </c>
      <c r="L161" s="1">
        <v>43551</v>
      </c>
      <c r="M161" s="5">
        <v>0.8041666666666667</v>
      </c>
      <c r="N161" s="2" t="str">
        <f t="shared" si="11"/>
        <v>Night</v>
      </c>
      <c r="O161" t="s">
        <v>1054</v>
      </c>
      <c r="P161" s="4">
        <f t="shared" si="12"/>
        <v>533.65714285660908</v>
      </c>
      <c r="Q161" s="11">
        <v>4.761904762E-2</v>
      </c>
      <c r="R161" s="4">
        <f t="shared" si="13"/>
        <v>26.682857143390834</v>
      </c>
      <c r="S161" s="3">
        <v>10</v>
      </c>
      <c r="T161" t="str">
        <f t="shared" si="14"/>
        <v>Outstanding</v>
      </c>
    </row>
    <row r="162" spans="1:20" x14ac:dyDescent="0.25">
      <c r="A162" t="s">
        <v>196</v>
      </c>
      <c r="B162" t="s">
        <v>25</v>
      </c>
      <c r="C162" t="s">
        <v>26</v>
      </c>
      <c r="D162" t="s">
        <v>27</v>
      </c>
      <c r="E162" t="s">
        <v>21</v>
      </c>
      <c r="F162" t="s">
        <v>44</v>
      </c>
      <c r="G162" s="4">
        <v>43.18</v>
      </c>
      <c r="H162">
        <v>8</v>
      </c>
      <c r="I162" s="4">
        <v>17.271999999999998</v>
      </c>
      <c r="J162" s="4">
        <v>362.71199999999999</v>
      </c>
      <c r="K162" s="4">
        <f t="shared" si="10"/>
        <v>345.44</v>
      </c>
      <c r="L162" s="1">
        <v>43484</v>
      </c>
      <c r="M162" s="5">
        <v>0.81874999999999998</v>
      </c>
      <c r="N162" s="2" t="str">
        <f t="shared" si="11"/>
        <v>Night</v>
      </c>
      <c r="O162" t="s">
        <v>33</v>
      </c>
      <c r="P162" s="4">
        <f t="shared" si="12"/>
        <v>328.99047619014721</v>
      </c>
      <c r="Q162" s="11">
        <v>4.761904762E-2</v>
      </c>
      <c r="R162" s="4">
        <f t="shared" si="13"/>
        <v>16.449523809852792</v>
      </c>
      <c r="S162" s="3">
        <v>8.3000000000000007</v>
      </c>
      <c r="T162" t="str">
        <f t="shared" si="14"/>
        <v>Very Satisfactory</v>
      </c>
    </row>
    <row r="163" spans="1:20" x14ac:dyDescent="0.25">
      <c r="A163" t="s">
        <v>197</v>
      </c>
      <c r="B163" t="s">
        <v>18</v>
      </c>
      <c r="C163" t="s">
        <v>19</v>
      </c>
      <c r="D163" t="s">
        <v>27</v>
      </c>
      <c r="E163" t="s">
        <v>31</v>
      </c>
      <c r="F163" t="s">
        <v>36</v>
      </c>
      <c r="G163" s="4">
        <v>63.69</v>
      </c>
      <c r="H163">
        <v>1</v>
      </c>
      <c r="I163" s="4">
        <v>3.1844999999999999</v>
      </c>
      <c r="J163" s="4">
        <v>66.874499999999998</v>
      </c>
      <c r="K163" s="4">
        <f t="shared" si="10"/>
        <v>63.69</v>
      </c>
      <c r="L163" s="1">
        <v>43521</v>
      </c>
      <c r="M163" s="5">
        <v>0.68125000000000002</v>
      </c>
      <c r="N163" s="2" t="str">
        <f t="shared" si="11"/>
        <v>Afternoon</v>
      </c>
      <c r="O163" t="s">
        <v>29</v>
      </c>
      <c r="P163" s="4">
        <f t="shared" si="12"/>
        <v>60.657142857082199</v>
      </c>
      <c r="Q163" s="11">
        <v>4.761904762E-2</v>
      </c>
      <c r="R163" s="4">
        <f t="shared" si="13"/>
        <v>3.0328571429177984</v>
      </c>
      <c r="S163" s="3">
        <v>6</v>
      </c>
      <c r="T163" t="str">
        <f t="shared" si="14"/>
        <v>Fairly Satisfactory</v>
      </c>
    </row>
    <row r="164" spans="1:20" x14ac:dyDescent="0.25">
      <c r="A164" t="s">
        <v>198</v>
      </c>
      <c r="B164" t="s">
        <v>18</v>
      </c>
      <c r="C164" t="s">
        <v>19</v>
      </c>
      <c r="D164" t="s">
        <v>27</v>
      </c>
      <c r="E164" t="s">
        <v>31</v>
      </c>
      <c r="F164" t="s">
        <v>44</v>
      </c>
      <c r="G164" s="4">
        <v>45.79</v>
      </c>
      <c r="H164">
        <v>7</v>
      </c>
      <c r="I164" s="4">
        <v>16.026499999999999</v>
      </c>
      <c r="J164" s="4">
        <v>336.55650000000003</v>
      </c>
      <c r="K164" s="4">
        <f t="shared" si="10"/>
        <v>320.53000000000003</v>
      </c>
      <c r="L164" s="1">
        <v>43537</v>
      </c>
      <c r="M164" s="5">
        <v>0.8222222222222223</v>
      </c>
      <c r="N164" s="2" t="str">
        <f t="shared" si="11"/>
        <v>Night</v>
      </c>
      <c r="O164" t="s">
        <v>33</v>
      </c>
      <c r="P164" s="4">
        <f t="shared" si="12"/>
        <v>305.2666666663614</v>
      </c>
      <c r="Q164" s="11">
        <v>4.761904762E-2</v>
      </c>
      <c r="R164" s="4">
        <f t="shared" si="13"/>
        <v>15.263333333638627</v>
      </c>
      <c r="S164" s="3">
        <v>7</v>
      </c>
      <c r="T164" t="str">
        <f t="shared" si="14"/>
        <v>Satisfactory</v>
      </c>
    </row>
    <row r="165" spans="1:20" x14ac:dyDescent="0.25">
      <c r="A165" t="s">
        <v>199</v>
      </c>
      <c r="B165" t="s">
        <v>25</v>
      </c>
      <c r="C165" t="s">
        <v>26</v>
      </c>
      <c r="D165" t="s">
        <v>27</v>
      </c>
      <c r="E165" t="s">
        <v>31</v>
      </c>
      <c r="F165" t="s">
        <v>36</v>
      </c>
      <c r="G165" s="4">
        <v>76.400000000000006</v>
      </c>
      <c r="H165">
        <v>2</v>
      </c>
      <c r="I165" s="4">
        <v>7.64</v>
      </c>
      <c r="J165" s="4">
        <v>160.44</v>
      </c>
      <c r="K165" s="4">
        <f t="shared" si="10"/>
        <v>152.80000000000001</v>
      </c>
      <c r="L165" s="1">
        <v>43495</v>
      </c>
      <c r="M165" s="5">
        <v>0.8208333333333333</v>
      </c>
      <c r="N165" s="2" t="str">
        <f t="shared" si="11"/>
        <v>Night</v>
      </c>
      <c r="O165" t="s">
        <v>1054</v>
      </c>
      <c r="P165" s="4">
        <f t="shared" si="12"/>
        <v>145.523809523664</v>
      </c>
      <c r="Q165" s="11">
        <v>4.761904762E-2</v>
      </c>
      <c r="R165" s="4">
        <f t="shared" si="13"/>
        <v>7.2761904763360121</v>
      </c>
      <c r="S165" s="3">
        <v>6.5</v>
      </c>
      <c r="T165" t="str">
        <f t="shared" si="14"/>
        <v>Fairly Satisfactory</v>
      </c>
    </row>
    <row r="166" spans="1:20" x14ac:dyDescent="0.25">
      <c r="A166" t="s">
        <v>200</v>
      </c>
      <c r="B166" t="s">
        <v>42</v>
      </c>
      <c r="C166" t="s">
        <v>43</v>
      </c>
      <c r="D166" t="s">
        <v>27</v>
      </c>
      <c r="E166" t="s">
        <v>31</v>
      </c>
      <c r="F166" t="s">
        <v>44</v>
      </c>
      <c r="G166" s="4">
        <v>39.9</v>
      </c>
      <c r="H166">
        <v>10</v>
      </c>
      <c r="I166" s="4">
        <v>19.95</v>
      </c>
      <c r="J166" s="4">
        <v>418.95</v>
      </c>
      <c r="K166" s="4">
        <f t="shared" si="10"/>
        <v>399</v>
      </c>
      <c r="L166" s="1">
        <v>43516</v>
      </c>
      <c r="M166" s="5">
        <v>0.64166666666666672</v>
      </c>
      <c r="N166" s="2" t="str">
        <f t="shared" si="11"/>
        <v>Afternoon</v>
      </c>
      <c r="O166" t="s">
        <v>33</v>
      </c>
      <c r="P166" s="4">
        <f t="shared" si="12"/>
        <v>379.99999999962</v>
      </c>
      <c r="Q166" s="11">
        <v>4.761904762E-2</v>
      </c>
      <c r="R166" s="4">
        <f t="shared" si="13"/>
        <v>19.000000000379998</v>
      </c>
      <c r="S166" s="3">
        <v>5.9</v>
      </c>
      <c r="T166" t="str">
        <f t="shared" si="14"/>
        <v>Fairly Satisfactory</v>
      </c>
    </row>
    <row r="167" spans="1:20" x14ac:dyDescent="0.25">
      <c r="A167" t="s">
        <v>201</v>
      </c>
      <c r="B167" t="s">
        <v>42</v>
      </c>
      <c r="C167" t="s">
        <v>43</v>
      </c>
      <c r="D167" t="s">
        <v>20</v>
      </c>
      <c r="E167" t="s">
        <v>31</v>
      </c>
      <c r="F167" t="s">
        <v>22</v>
      </c>
      <c r="G167" s="4">
        <v>42.57</v>
      </c>
      <c r="H167">
        <v>8</v>
      </c>
      <c r="I167" s="4">
        <v>17.027999999999999</v>
      </c>
      <c r="J167" s="4">
        <v>357.58800000000002</v>
      </c>
      <c r="K167" s="4">
        <f t="shared" si="10"/>
        <v>340.56</v>
      </c>
      <c r="L167" s="1">
        <v>43521</v>
      </c>
      <c r="M167" s="5">
        <v>0.59166666666666667</v>
      </c>
      <c r="N167" s="2" t="str">
        <f t="shared" si="11"/>
        <v>Afternoon</v>
      </c>
      <c r="O167" t="s">
        <v>1054</v>
      </c>
      <c r="P167" s="4">
        <f t="shared" si="12"/>
        <v>324.34285714253281</v>
      </c>
      <c r="Q167" s="11">
        <v>4.761904762E-2</v>
      </c>
      <c r="R167" s="4">
        <f t="shared" si="13"/>
        <v>16.217142857467195</v>
      </c>
      <c r="S167" s="3">
        <v>5.6</v>
      </c>
      <c r="T167" t="str">
        <f t="shared" si="14"/>
        <v>Fairly Satisfactory</v>
      </c>
    </row>
    <row r="168" spans="1:20" x14ac:dyDescent="0.25">
      <c r="A168" t="s">
        <v>202</v>
      </c>
      <c r="B168" t="s">
        <v>25</v>
      </c>
      <c r="C168" t="s">
        <v>26</v>
      </c>
      <c r="D168" t="s">
        <v>27</v>
      </c>
      <c r="E168" t="s">
        <v>31</v>
      </c>
      <c r="F168" t="s">
        <v>32</v>
      </c>
      <c r="G168" s="4">
        <v>95.58</v>
      </c>
      <c r="H168">
        <v>10</v>
      </c>
      <c r="I168" s="4">
        <v>47.79</v>
      </c>
      <c r="J168" s="4">
        <v>1003.59</v>
      </c>
      <c r="K168" s="4">
        <f t="shared" si="10"/>
        <v>955.80000000000007</v>
      </c>
      <c r="L168" s="1">
        <v>43481</v>
      </c>
      <c r="M168" s="5">
        <v>0.56388888888888888</v>
      </c>
      <c r="N168" s="2" t="str">
        <f t="shared" si="11"/>
        <v>Afternoon</v>
      </c>
      <c r="O168" t="s">
        <v>29</v>
      </c>
      <c r="P168" s="4">
        <f t="shared" si="12"/>
        <v>910.28571428480404</v>
      </c>
      <c r="Q168" s="11">
        <v>4.761904762E-2</v>
      </c>
      <c r="R168" s="4">
        <f t="shared" si="13"/>
        <v>45.514285715196024</v>
      </c>
      <c r="S168" s="3">
        <v>4.8</v>
      </c>
      <c r="T168" t="str">
        <f t="shared" si="14"/>
        <v>Did Not Meet Expectations</v>
      </c>
    </row>
    <row r="169" spans="1:20" x14ac:dyDescent="0.25">
      <c r="A169" t="s">
        <v>203</v>
      </c>
      <c r="B169" t="s">
        <v>18</v>
      </c>
      <c r="C169" t="s">
        <v>19</v>
      </c>
      <c r="D169" t="s">
        <v>27</v>
      </c>
      <c r="E169" t="s">
        <v>31</v>
      </c>
      <c r="F169" t="s">
        <v>46</v>
      </c>
      <c r="G169" s="4">
        <v>98.98</v>
      </c>
      <c r="H169">
        <v>10</v>
      </c>
      <c r="I169" s="4">
        <v>49.49</v>
      </c>
      <c r="J169" s="4">
        <v>1039.29</v>
      </c>
      <c r="K169" s="4">
        <f t="shared" si="10"/>
        <v>989.8</v>
      </c>
      <c r="L169" s="1">
        <v>43504</v>
      </c>
      <c r="M169" s="5">
        <v>0.68055555555555547</v>
      </c>
      <c r="N169" s="2" t="str">
        <f t="shared" si="11"/>
        <v>Afternoon</v>
      </c>
      <c r="O169" t="s">
        <v>33</v>
      </c>
      <c r="P169" s="4">
        <f t="shared" si="12"/>
        <v>942.66666666572394</v>
      </c>
      <c r="Q169" s="11">
        <v>4.761904762E-2</v>
      </c>
      <c r="R169" s="4">
        <f t="shared" si="13"/>
        <v>47.133333334276017</v>
      </c>
      <c r="S169" s="3">
        <v>8.6999999999999993</v>
      </c>
      <c r="T169" t="str">
        <f t="shared" si="14"/>
        <v>Very Satisfactory</v>
      </c>
    </row>
    <row r="170" spans="1:20" x14ac:dyDescent="0.25">
      <c r="A170" t="s">
        <v>204</v>
      </c>
      <c r="B170" t="s">
        <v>18</v>
      </c>
      <c r="C170" t="s">
        <v>19</v>
      </c>
      <c r="D170" t="s">
        <v>27</v>
      </c>
      <c r="E170" t="s">
        <v>31</v>
      </c>
      <c r="F170" t="s">
        <v>44</v>
      </c>
      <c r="G170" s="4">
        <v>51.28</v>
      </c>
      <c r="H170">
        <v>6</v>
      </c>
      <c r="I170" s="4">
        <v>15.384</v>
      </c>
      <c r="J170" s="4">
        <v>323.06400000000002</v>
      </c>
      <c r="K170" s="4">
        <f t="shared" si="10"/>
        <v>307.68</v>
      </c>
      <c r="L170" s="1">
        <v>43484</v>
      </c>
      <c r="M170" s="5">
        <v>0.68819444444444444</v>
      </c>
      <c r="N170" s="2" t="str">
        <f t="shared" si="11"/>
        <v>Afternoon</v>
      </c>
      <c r="O170" t="s">
        <v>29</v>
      </c>
      <c r="P170" s="4">
        <f t="shared" si="12"/>
        <v>293.02857142827838</v>
      </c>
      <c r="Q170" s="11">
        <v>4.761904762E-2</v>
      </c>
      <c r="R170" s="4">
        <f t="shared" si="13"/>
        <v>14.651428571721624</v>
      </c>
      <c r="S170" s="3">
        <v>6.5</v>
      </c>
      <c r="T170" t="str">
        <f t="shared" si="14"/>
        <v>Fairly Satisfactory</v>
      </c>
    </row>
    <row r="171" spans="1:20" x14ac:dyDescent="0.25">
      <c r="A171" t="s">
        <v>205</v>
      </c>
      <c r="B171" t="s">
        <v>18</v>
      </c>
      <c r="C171" t="s">
        <v>19</v>
      </c>
      <c r="D171" t="s">
        <v>20</v>
      </c>
      <c r="E171" t="s">
        <v>31</v>
      </c>
      <c r="F171" t="s">
        <v>36</v>
      </c>
      <c r="G171" s="4">
        <v>69.52</v>
      </c>
      <c r="H171">
        <v>7</v>
      </c>
      <c r="I171" s="4">
        <v>24.332000000000001</v>
      </c>
      <c r="J171" s="4">
        <v>510.97199999999998</v>
      </c>
      <c r="K171" s="4">
        <f t="shared" si="10"/>
        <v>486.64</v>
      </c>
      <c r="L171" s="1">
        <v>43497</v>
      </c>
      <c r="M171" s="5">
        <v>0.63194444444444442</v>
      </c>
      <c r="N171" s="2" t="str">
        <f t="shared" si="11"/>
        <v>Afternoon</v>
      </c>
      <c r="O171" t="s">
        <v>33</v>
      </c>
      <c r="P171" s="4">
        <f t="shared" si="12"/>
        <v>463.4666666662032</v>
      </c>
      <c r="Q171" s="11">
        <v>4.761904762E-2</v>
      </c>
      <c r="R171" s="4">
        <f t="shared" si="13"/>
        <v>23.173333333796791</v>
      </c>
      <c r="S171" s="3">
        <v>8.5</v>
      </c>
      <c r="T171" t="str">
        <f t="shared" si="14"/>
        <v>Very Satisfactory</v>
      </c>
    </row>
    <row r="172" spans="1:20" x14ac:dyDescent="0.25">
      <c r="A172" t="s">
        <v>206</v>
      </c>
      <c r="B172" t="s">
        <v>18</v>
      </c>
      <c r="C172" t="s">
        <v>19</v>
      </c>
      <c r="D172" t="s">
        <v>27</v>
      </c>
      <c r="E172" t="s">
        <v>31</v>
      </c>
      <c r="F172" t="s">
        <v>22</v>
      </c>
      <c r="G172" s="4">
        <v>70.010000000000005</v>
      </c>
      <c r="H172">
        <v>5</v>
      </c>
      <c r="I172" s="4">
        <v>17.502500000000001</v>
      </c>
      <c r="J172" s="4">
        <v>367.55250000000001</v>
      </c>
      <c r="K172" s="4">
        <f t="shared" si="10"/>
        <v>350.05</v>
      </c>
      <c r="L172" s="1">
        <v>43468</v>
      </c>
      <c r="M172" s="5">
        <v>0.48333333333333334</v>
      </c>
      <c r="N172" s="2" t="str">
        <f t="shared" si="11"/>
        <v>Morning</v>
      </c>
      <c r="O172" t="s">
        <v>1054</v>
      </c>
      <c r="P172" s="4">
        <f t="shared" si="12"/>
        <v>333.38095238061902</v>
      </c>
      <c r="Q172" s="11">
        <v>4.761904762E-2</v>
      </c>
      <c r="R172" s="4">
        <f t="shared" si="13"/>
        <v>16.66904761938099</v>
      </c>
      <c r="S172" s="3">
        <v>5.5</v>
      </c>
      <c r="T172" t="str">
        <f t="shared" si="14"/>
        <v>Fairly Satisfactory</v>
      </c>
    </row>
    <row r="173" spans="1:20" x14ac:dyDescent="0.25">
      <c r="A173" t="s">
        <v>207</v>
      </c>
      <c r="B173" t="s">
        <v>42</v>
      </c>
      <c r="C173" t="s">
        <v>43</v>
      </c>
      <c r="D173" t="s">
        <v>20</v>
      </c>
      <c r="E173" t="s">
        <v>31</v>
      </c>
      <c r="F173" t="s">
        <v>44</v>
      </c>
      <c r="G173" s="4">
        <v>80.05</v>
      </c>
      <c r="H173">
        <v>5</v>
      </c>
      <c r="I173" s="4">
        <v>20.012499999999999</v>
      </c>
      <c r="J173" s="4">
        <v>420.26249999999999</v>
      </c>
      <c r="K173" s="4">
        <f t="shared" si="10"/>
        <v>400.25</v>
      </c>
      <c r="L173" s="1">
        <v>43491</v>
      </c>
      <c r="M173" s="5">
        <v>0.53125</v>
      </c>
      <c r="N173" s="2" t="str">
        <f t="shared" si="11"/>
        <v>Afternoon</v>
      </c>
      <c r="O173" t="s">
        <v>33</v>
      </c>
      <c r="P173" s="4">
        <f t="shared" si="12"/>
        <v>381.19047619009501</v>
      </c>
      <c r="Q173" s="11">
        <v>4.761904762E-2</v>
      </c>
      <c r="R173" s="4">
        <f t="shared" si="13"/>
        <v>19.059523809904988</v>
      </c>
      <c r="S173" s="3">
        <v>9.4</v>
      </c>
      <c r="T173" t="str">
        <f t="shared" si="14"/>
        <v>Outstanding</v>
      </c>
    </row>
    <row r="174" spans="1:20" x14ac:dyDescent="0.25">
      <c r="A174" t="s">
        <v>208</v>
      </c>
      <c r="B174" t="s">
        <v>25</v>
      </c>
      <c r="C174" t="s">
        <v>26</v>
      </c>
      <c r="D174" t="s">
        <v>27</v>
      </c>
      <c r="E174" t="s">
        <v>31</v>
      </c>
      <c r="F174" t="s">
        <v>28</v>
      </c>
      <c r="G174" s="4">
        <v>20.85</v>
      </c>
      <c r="H174">
        <v>8</v>
      </c>
      <c r="I174" s="4">
        <v>8.34</v>
      </c>
      <c r="J174" s="4">
        <v>175.14</v>
      </c>
      <c r="K174" s="4">
        <f t="shared" si="10"/>
        <v>166.79999999999998</v>
      </c>
      <c r="L174" s="1">
        <v>43527</v>
      </c>
      <c r="M174" s="5">
        <v>0.80347222222222225</v>
      </c>
      <c r="N174" s="2" t="str">
        <f t="shared" si="11"/>
        <v>Night</v>
      </c>
      <c r="O174" t="s">
        <v>29</v>
      </c>
      <c r="P174" s="4">
        <f t="shared" si="12"/>
        <v>158.85714285698398</v>
      </c>
      <c r="Q174" s="11">
        <v>4.761904762E-2</v>
      </c>
      <c r="R174" s="4">
        <f t="shared" si="13"/>
        <v>7.9428571430159991</v>
      </c>
      <c r="S174" s="3">
        <v>6.3</v>
      </c>
      <c r="T174" t="str">
        <f t="shared" si="14"/>
        <v>Fairly Satisfactory</v>
      </c>
    </row>
    <row r="175" spans="1:20" x14ac:dyDescent="0.25">
      <c r="A175" t="s">
        <v>209</v>
      </c>
      <c r="B175" t="s">
        <v>42</v>
      </c>
      <c r="C175" t="s">
        <v>43</v>
      </c>
      <c r="D175" t="s">
        <v>20</v>
      </c>
      <c r="E175" t="s">
        <v>31</v>
      </c>
      <c r="F175" t="s">
        <v>28</v>
      </c>
      <c r="G175" s="4">
        <v>52.89</v>
      </c>
      <c r="H175">
        <v>6</v>
      </c>
      <c r="I175" s="4">
        <v>15.867000000000001</v>
      </c>
      <c r="J175" s="4">
        <v>333.20699999999999</v>
      </c>
      <c r="K175" s="4">
        <f t="shared" si="10"/>
        <v>317.33999999999997</v>
      </c>
      <c r="L175" s="1">
        <v>43484</v>
      </c>
      <c r="M175" s="5">
        <v>0.7319444444444444</v>
      </c>
      <c r="N175" s="2" t="str">
        <f t="shared" si="11"/>
        <v>Night</v>
      </c>
      <c r="O175" t="s">
        <v>33</v>
      </c>
      <c r="P175" s="4">
        <f t="shared" si="12"/>
        <v>302.22857142826916</v>
      </c>
      <c r="Q175" s="11">
        <v>4.761904762E-2</v>
      </c>
      <c r="R175" s="4">
        <f t="shared" si="13"/>
        <v>15.111428571730812</v>
      </c>
      <c r="S175" s="3">
        <v>9.8000000000000007</v>
      </c>
      <c r="T175" t="str">
        <f t="shared" si="14"/>
        <v>Outstanding</v>
      </c>
    </row>
    <row r="176" spans="1:20" x14ac:dyDescent="0.25">
      <c r="A176" t="s">
        <v>210</v>
      </c>
      <c r="B176" t="s">
        <v>42</v>
      </c>
      <c r="C176" t="s">
        <v>43</v>
      </c>
      <c r="D176" t="s">
        <v>27</v>
      </c>
      <c r="E176" t="s">
        <v>31</v>
      </c>
      <c r="F176" t="s">
        <v>44</v>
      </c>
      <c r="G176" s="4">
        <v>19.79</v>
      </c>
      <c r="H176">
        <v>8</v>
      </c>
      <c r="I176" s="4">
        <v>7.9160000000000004</v>
      </c>
      <c r="J176" s="4">
        <v>166.23599999999999</v>
      </c>
      <c r="K176" s="4">
        <f t="shared" si="10"/>
        <v>158.32</v>
      </c>
      <c r="L176" s="1">
        <v>43483</v>
      </c>
      <c r="M176" s="5">
        <v>0.50277777777777777</v>
      </c>
      <c r="N176" s="2" t="str">
        <f t="shared" si="11"/>
        <v>Afternoon</v>
      </c>
      <c r="O176" t="s">
        <v>1054</v>
      </c>
      <c r="P176" s="4">
        <f t="shared" si="12"/>
        <v>150.78095238080158</v>
      </c>
      <c r="Q176" s="11">
        <v>4.761904762E-2</v>
      </c>
      <c r="R176" s="4">
        <f t="shared" si="13"/>
        <v>7.5390476191984135</v>
      </c>
      <c r="S176" s="3">
        <v>8.6999999999999993</v>
      </c>
      <c r="T176" t="str">
        <f t="shared" si="14"/>
        <v>Very Satisfactory</v>
      </c>
    </row>
    <row r="177" spans="1:20" x14ac:dyDescent="0.25">
      <c r="A177" t="s">
        <v>211</v>
      </c>
      <c r="B177" t="s">
        <v>18</v>
      </c>
      <c r="C177" t="s">
        <v>19</v>
      </c>
      <c r="D177" t="s">
        <v>20</v>
      </c>
      <c r="E177" t="s">
        <v>31</v>
      </c>
      <c r="F177" t="s">
        <v>32</v>
      </c>
      <c r="G177" s="4">
        <v>33.840000000000003</v>
      </c>
      <c r="H177">
        <v>9</v>
      </c>
      <c r="I177" s="4">
        <v>15.228</v>
      </c>
      <c r="J177" s="4">
        <v>319.78800000000001</v>
      </c>
      <c r="K177" s="4">
        <f t="shared" si="10"/>
        <v>304.56</v>
      </c>
      <c r="L177" s="1">
        <v>43545</v>
      </c>
      <c r="M177" s="5">
        <v>0.68125000000000002</v>
      </c>
      <c r="N177" s="2" t="str">
        <f t="shared" si="11"/>
        <v>Afternoon</v>
      </c>
      <c r="O177" t="s">
        <v>1054</v>
      </c>
      <c r="P177" s="4">
        <f t="shared" si="12"/>
        <v>290.05714285685281</v>
      </c>
      <c r="Q177" s="11">
        <v>4.761904762E-2</v>
      </c>
      <c r="R177" s="4">
        <f t="shared" si="13"/>
        <v>14.502857143147196</v>
      </c>
      <c r="S177" s="3">
        <v>8.8000000000000007</v>
      </c>
      <c r="T177" t="str">
        <f t="shared" si="14"/>
        <v>Very Satisfactory</v>
      </c>
    </row>
    <row r="178" spans="1:20" x14ac:dyDescent="0.25">
      <c r="A178" t="s">
        <v>212</v>
      </c>
      <c r="B178" t="s">
        <v>18</v>
      </c>
      <c r="C178" t="s">
        <v>19</v>
      </c>
      <c r="D178" t="s">
        <v>20</v>
      </c>
      <c r="E178" t="s">
        <v>31</v>
      </c>
      <c r="F178" t="s">
        <v>44</v>
      </c>
      <c r="G178" s="4">
        <v>22.17</v>
      </c>
      <c r="H178">
        <v>8</v>
      </c>
      <c r="I178" s="4">
        <v>8.8680000000000003</v>
      </c>
      <c r="J178" s="4">
        <v>186.22800000000001</v>
      </c>
      <c r="K178" s="4">
        <f t="shared" si="10"/>
        <v>177.36</v>
      </c>
      <c r="L178" s="1">
        <v>43527</v>
      </c>
      <c r="M178" s="5">
        <v>0.7090277777777777</v>
      </c>
      <c r="N178" s="2" t="str">
        <f t="shared" si="11"/>
        <v>Night</v>
      </c>
      <c r="O178" t="s">
        <v>33</v>
      </c>
      <c r="P178" s="4">
        <f t="shared" si="12"/>
        <v>168.9142857141168</v>
      </c>
      <c r="Q178" s="11">
        <v>4.761904762E-2</v>
      </c>
      <c r="R178" s="4">
        <f t="shared" si="13"/>
        <v>8.4457142858832128</v>
      </c>
      <c r="S178" s="3">
        <v>9.6</v>
      </c>
      <c r="T178" t="str">
        <f t="shared" si="14"/>
        <v>Outstanding</v>
      </c>
    </row>
    <row r="179" spans="1:20" x14ac:dyDescent="0.25">
      <c r="A179" t="s">
        <v>213</v>
      </c>
      <c r="B179" t="s">
        <v>25</v>
      </c>
      <c r="C179" t="s">
        <v>26</v>
      </c>
      <c r="D179" t="s">
        <v>27</v>
      </c>
      <c r="E179" t="s">
        <v>21</v>
      </c>
      <c r="F179" t="s">
        <v>46</v>
      </c>
      <c r="G179" s="4">
        <v>22.51</v>
      </c>
      <c r="H179">
        <v>7</v>
      </c>
      <c r="I179" s="4">
        <v>7.8784999999999998</v>
      </c>
      <c r="J179" s="4">
        <v>165.4485</v>
      </c>
      <c r="K179" s="4">
        <f t="shared" si="10"/>
        <v>157.57</v>
      </c>
      <c r="L179" s="1">
        <v>43509</v>
      </c>
      <c r="M179" s="5">
        <v>0.4513888888888889</v>
      </c>
      <c r="N179" s="2" t="str">
        <f t="shared" si="11"/>
        <v>Morning</v>
      </c>
      <c r="O179" t="s">
        <v>33</v>
      </c>
      <c r="P179" s="4">
        <f t="shared" si="12"/>
        <v>150.0666666665166</v>
      </c>
      <c r="Q179" s="11">
        <v>4.761904762E-2</v>
      </c>
      <c r="R179" s="4">
        <f t="shared" si="13"/>
        <v>7.5033333334833969</v>
      </c>
      <c r="S179" s="3">
        <v>4.8</v>
      </c>
      <c r="T179" t="str">
        <f t="shared" si="14"/>
        <v>Did Not Meet Expectations</v>
      </c>
    </row>
    <row r="180" spans="1:20" x14ac:dyDescent="0.25">
      <c r="A180" t="s">
        <v>214</v>
      </c>
      <c r="B180" t="s">
        <v>18</v>
      </c>
      <c r="C180" t="s">
        <v>19</v>
      </c>
      <c r="D180" t="s">
        <v>27</v>
      </c>
      <c r="E180" t="s">
        <v>31</v>
      </c>
      <c r="F180" t="s">
        <v>44</v>
      </c>
      <c r="G180" s="4">
        <v>73.88</v>
      </c>
      <c r="H180">
        <v>6</v>
      </c>
      <c r="I180" s="4">
        <v>22.164000000000001</v>
      </c>
      <c r="J180" s="4">
        <v>465.44400000000002</v>
      </c>
      <c r="K180" s="4">
        <f t="shared" si="10"/>
        <v>443.28000000000003</v>
      </c>
      <c r="L180" s="1">
        <v>43547</v>
      </c>
      <c r="M180" s="5">
        <v>0.8027777777777777</v>
      </c>
      <c r="N180" s="2" t="str">
        <f t="shared" si="11"/>
        <v>Night</v>
      </c>
      <c r="O180" t="s">
        <v>1054</v>
      </c>
      <c r="P180" s="4">
        <f t="shared" si="12"/>
        <v>422.1714285710064</v>
      </c>
      <c r="Q180" s="11">
        <v>4.761904762E-2</v>
      </c>
      <c r="R180" s="4">
        <f t="shared" si="13"/>
        <v>21.108571428993628</v>
      </c>
      <c r="S180" s="3">
        <v>4.4000000000000004</v>
      </c>
      <c r="T180" t="str">
        <f t="shared" si="14"/>
        <v>Did Not Meet Expectations</v>
      </c>
    </row>
    <row r="181" spans="1:20" x14ac:dyDescent="0.25">
      <c r="A181" t="s">
        <v>215</v>
      </c>
      <c r="B181" t="s">
        <v>25</v>
      </c>
      <c r="C181" t="s">
        <v>26</v>
      </c>
      <c r="D181" t="s">
        <v>20</v>
      </c>
      <c r="E181" t="s">
        <v>31</v>
      </c>
      <c r="F181" t="s">
        <v>22</v>
      </c>
      <c r="G181" s="4">
        <v>86.8</v>
      </c>
      <c r="H181">
        <v>3</v>
      </c>
      <c r="I181" s="4">
        <v>13.02</v>
      </c>
      <c r="J181" s="4">
        <v>273.42</v>
      </c>
      <c r="K181" s="4">
        <f t="shared" si="10"/>
        <v>260.40000000000003</v>
      </c>
      <c r="L181" s="1">
        <v>43493</v>
      </c>
      <c r="M181" s="5">
        <v>0.69930555555555562</v>
      </c>
      <c r="N181" s="2" t="str">
        <f t="shared" si="11"/>
        <v>Afternoon</v>
      </c>
      <c r="O181" t="s">
        <v>1054</v>
      </c>
      <c r="P181" s="4">
        <f t="shared" si="12"/>
        <v>247.99999999975202</v>
      </c>
      <c r="Q181" s="11">
        <v>4.761904762E-2</v>
      </c>
      <c r="R181" s="4">
        <f t="shared" si="13"/>
        <v>12.400000000248014</v>
      </c>
      <c r="S181" s="3">
        <v>9.9</v>
      </c>
      <c r="T181" t="str">
        <f t="shared" si="14"/>
        <v>Outstanding</v>
      </c>
    </row>
    <row r="182" spans="1:20" x14ac:dyDescent="0.25">
      <c r="A182" t="s">
        <v>216</v>
      </c>
      <c r="B182" t="s">
        <v>25</v>
      </c>
      <c r="C182" t="s">
        <v>26</v>
      </c>
      <c r="D182" t="s">
        <v>27</v>
      </c>
      <c r="E182" t="s">
        <v>31</v>
      </c>
      <c r="F182" t="s">
        <v>46</v>
      </c>
      <c r="G182" s="4">
        <v>64.260000000000005</v>
      </c>
      <c r="H182">
        <v>7</v>
      </c>
      <c r="I182" s="4">
        <v>22.491</v>
      </c>
      <c r="J182" s="4">
        <v>472.31099999999998</v>
      </c>
      <c r="K182" s="4">
        <f t="shared" si="10"/>
        <v>449.82</v>
      </c>
      <c r="L182" s="1">
        <v>43505</v>
      </c>
      <c r="M182" s="5">
        <v>0.41666666666666669</v>
      </c>
      <c r="N182" s="2" t="str">
        <f t="shared" si="11"/>
        <v>Morning</v>
      </c>
      <c r="O182" t="s">
        <v>29</v>
      </c>
      <c r="P182" s="4">
        <f t="shared" si="12"/>
        <v>428.39999999957161</v>
      </c>
      <c r="Q182" s="11">
        <v>4.761904762E-2</v>
      </c>
      <c r="R182" s="4">
        <f t="shared" si="13"/>
        <v>21.420000000428388</v>
      </c>
      <c r="S182" s="3">
        <v>5.7</v>
      </c>
      <c r="T182" t="str">
        <f t="shared" si="14"/>
        <v>Fairly Satisfactory</v>
      </c>
    </row>
    <row r="183" spans="1:20" x14ac:dyDescent="0.25">
      <c r="A183" t="s">
        <v>217</v>
      </c>
      <c r="B183" t="s">
        <v>25</v>
      </c>
      <c r="C183" t="s">
        <v>26</v>
      </c>
      <c r="D183" t="s">
        <v>20</v>
      </c>
      <c r="E183" t="s">
        <v>31</v>
      </c>
      <c r="F183" t="s">
        <v>44</v>
      </c>
      <c r="G183" s="4">
        <v>38.47</v>
      </c>
      <c r="H183">
        <v>8</v>
      </c>
      <c r="I183" s="4">
        <v>15.388</v>
      </c>
      <c r="J183" s="4">
        <v>323.14800000000002</v>
      </c>
      <c r="K183" s="4">
        <f t="shared" si="10"/>
        <v>307.76000000000005</v>
      </c>
      <c r="L183" s="1">
        <v>43488</v>
      </c>
      <c r="M183" s="5">
        <v>0.49374999999999997</v>
      </c>
      <c r="N183" s="2" t="str">
        <f t="shared" si="11"/>
        <v>Morning</v>
      </c>
      <c r="O183" t="s">
        <v>29</v>
      </c>
      <c r="P183" s="4">
        <f t="shared" si="12"/>
        <v>293.10476190446883</v>
      </c>
      <c r="Q183" s="11">
        <v>4.761904762E-2</v>
      </c>
      <c r="R183" s="4">
        <f t="shared" si="13"/>
        <v>14.655238095531217</v>
      </c>
      <c r="S183" s="3">
        <v>7.7</v>
      </c>
      <c r="T183" t="str">
        <f t="shared" si="14"/>
        <v>Satisfactory</v>
      </c>
    </row>
    <row r="184" spans="1:20" x14ac:dyDescent="0.25">
      <c r="A184" t="s">
        <v>218</v>
      </c>
      <c r="B184" t="s">
        <v>18</v>
      </c>
      <c r="C184" t="s">
        <v>19</v>
      </c>
      <c r="D184" t="s">
        <v>20</v>
      </c>
      <c r="E184" t="s">
        <v>31</v>
      </c>
      <c r="F184" t="s">
        <v>36</v>
      </c>
      <c r="G184" s="4">
        <v>15.5</v>
      </c>
      <c r="H184">
        <v>10</v>
      </c>
      <c r="I184" s="4">
        <v>7.75</v>
      </c>
      <c r="J184" s="4">
        <v>162.75</v>
      </c>
      <c r="K184" s="4">
        <f t="shared" si="10"/>
        <v>155</v>
      </c>
      <c r="L184" s="1">
        <v>43547</v>
      </c>
      <c r="M184" s="5">
        <v>0.4548611111111111</v>
      </c>
      <c r="N184" s="2" t="str">
        <f t="shared" si="11"/>
        <v>Morning</v>
      </c>
      <c r="O184" t="s">
        <v>1054</v>
      </c>
      <c r="P184" s="4">
        <f t="shared" si="12"/>
        <v>147.6190476189</v>
      </c>
      <c r="Q184" s="11">
        <v>4.761904762E-2</v>
      </c>
      <c r="R184" s="4">
        <f t="shared" si="13"/>
        <v>7.380952381100002</v>
      </c>
      <c r="S184" s="3">
        <v>8</v>
      </c>
      <c r="T184" t="str">
        <f t="shared" si="14"/>
        <v>Very Satisfactory</v>
      </c>
    </row>
    <row r="185" spans="1:20" x14ac:dyDescent="0.25">
      <c r="A185" t="s">
        <v>219</v>
      </c>
      <c r="B185" t="s">
        <v>25</v>
      </c>
      <c r="C185" t="s">
        <v>26</v>
      </c>
      <c r="D185" t="s">
        <v>27</v>
      </c>
      <c r="E185" t="s">
        <v>31</v>
      </c>
      <c r="F185" t="s">
        <v>22</v>
      </c>
      <c r="G185" s="4">
        <v>34.31</v>
      </c>
      <c r="H185">
        <v>8</v>
      </c>
      <c r="I185" s="4">
        <v>13.724</v>
      </c>
      <c r="J185" s="4">
        <v>288.20400000000001</v>
      </c>
      <c r="K185" s="4">
        <f t="shared" si="10"/>
        <v>274.48</v>
      </c>
      <c r="L185" s="1">
        <v>43490</v>
      </c>
      <c r="M185" s="5">
        <v>0.625</v>
      </c>
      <c r="N185" s="2" t="str">
        <f t="shared" si="11"/>
        <v>Afternoon</v>
      </c>
      <c r="O185" t="s">
        <v>1054</v>
      </c>
      <c r="P185" s="4">
        <f t="shared" si="12"/>
        <v>261.4095238092624</v>
      </c>
      <c r="Q185" s="11">
        <v>4.761904762E-2</v>
      </c>
      <c r="R185" s="4">
        <f t="shared" si="13"/>
        <v>13.070476190737622</v>
      </c>
      <c r="S185" s="3">
        <v>5.7</v>
      </c>
      <c r="T185" t="str">
        <f t="shared" si="14"/>
        <v>Fairly Satisfactory</v>
      </c>
    </row>
    <row r="186" spans="1:20" x14ac:dyDescent="0.25">
      <c r="A186" t="s">
        <v>220</v>
      </c>
      <c r="B186" t="s">
        <v>18</v>
      </c>
      <c r="C186" t="s">
        <v>19</v>
      </c>
      <c r="D186" t="s">
        <v>27</v>
      </c>
      <c r="E186" t="s">
        <v>21</v>
      </c>
      <c r="F186" t="s">
        <v>36</v>
      </c>
      <c r="G186" s="4">
        <v>12.34</v>
      </c>
      <c r="H186">
        <v>7</v>
      </c>
      <c r="I186" s="4">
        <v>4.319</v>
      </c>
      <c r="J186" s="4">
        <v>90.698999999999998</v>
      </c>
      <c r="K186" s="4">
        <f t="shared" si="10"/>
        <v>86.38</v>
      </c>
      <c r="L186" s="1">
        <v>43528</v>
      </c>
      <c r="M186" s="5">
        <v>0.47152777777777777</v>
      </c>
      <c r="N186" s="2" t="str">
        <f t="shared" si="11"/>
        <v>Morning</v>
      </c>
      <c r="O186" t="s">
        <v>33</v>
      </c>
      <c r="P186" s="4">
        <f t="shared" si="12"/>
        <v>82.266666666584399</v>
      </c>
      <c r="Q186" s="11">
        <v>4.761904762E-2</v>
      </c>
      <c r="R186" s="4">
        <f t="shared" si="13"/>
        <v>4.1133333334155964</v>
      </c>
      <c r="S186" s="3">
        <v>6.7</v>
      </c>
      <c r="T186" t="str">
        <f t="shared" si="14"/>
        <v>Fairly Satisfactory</v>
      </c>
    </row>
    <row r="187" spans="1:20" x14ac:dyDescent="0.25">
      <c r="A187" t="s">
        <v>221</v>
      </c>
      <c r="B187" t="s">
        <v>42</v>
      </c>
      <c r="C187" t="s">
        <v>43</v>
      </c>
      <c r="D187" t="s">
        <v>20</v>
      </c>
      <c r="E187" t="s">
        <v>31</v>
      </c>
      <c r="F187" t="s">
        <v>44</v>
      </c>
      <c r="G187" s="4">
        <v>18.079999999999998</v>
      </c>
      <c r="H187">
        <v>3</v>
      </c>
      <c r="I187" s="4">
        <v>2.7120000000000002</v>
      </c>
      <c r="J187" s="4">
        <v>56.951999999999998</v>
      </c>
      <c r="K187" s="4">
        <f t="shared" si="10"/>
        <v>54.239999999999995</v>
      </c>
      <c r="L187" s="1">
        <v>43529</v>
      </c>
      <c r="M187" s="5">
        <v>0.82361111111111107</v>
      </c>
      <c r="N187" s="2" t="str">
        <f t="shared" si="11"/>
        <v>Night</v>
      </c>
      <c r="O187" t="s">
        <v>1054</v>
      </c>
      <c r="P187" s="4">
        <f t="shared" si="12"/>
        <v>51.657142857091195</v>
      </c>
      <c r="Q187" s="11">
        <v>4.761904762E-2</v>
      </c>
      <c r="R187" s="4">
        <f t="shared" si="13"/>
        <v>2.5828571429088001</v>
      </c>
      <c r="S187" s="3">
        <v>8</v>
      </c>
      <c r="T187" t="str">
        <f t="shared" si="14"/>
        <v>Very Satisfactory</v>
      </c>
    </row>
    <row r="188" spans="1:20" x14ac:dyDescent="0.25">
      <c r="A188" t="s">
        <v>222</v>
      </c>
      <c r="B188" t="s">
        <v>42</v>
      </c>
      <c r="C188" t="s">
        <v>43</v>
      </c>
      <c r="D188" t="s">
        <v>20</v>
      </c>
      <c r="E188" t="s">
        <v>21</v>
      </c>
      <c r="F188" t="s">
        <v>32</v>
      </c>
      <c r="G188" s="4">
        <v>94.49</v>
      </c>
      <c r="H188">
        <v>8</v>
      </c>
      <c r="I188" s="4">
        <v>37.795999999999999</v>
      </c>
      <c r="J188" s="4">
        <v>793.71600000000001</v>
      </c>
      <c r="K188" s="4">
        <f t="shared" si="10"/>
        <v>755.92</v>
      </c>
      <c r="L188" s="1">
        <v>43527</v>
      </c>
      <c r="M188" s="5">
        <v>0.79166666666666663</v>
      </c>
      <c r="N188" s="2" t="str">
        <f t="shared" si="11"/>
        <v>Night</v>
      </c>
      <c r="O188" t="s">
        <v>1054</v>
      </c>
      <c r="P188" s="4">
        <f t="shared" si="12"/>
        <v>719.92380952308952</v>
      </c>
      <c r="Q188" s="11">
        <v>4.761904762E-2</v>
      </c>
      <c r="R188" s="4">
        <f t="shared" si="13"/>
        <v>35.996190476910442</v>
      </c>
      <c r="S188" s="3">
        <v>7.5</v>
      </c>
      <c r="T188" t="str">
        <f t="shared" si="14"/>
        <v>Satisfactory</v>
      </c>
    </row>
    <row r="189" spans="1:20" x14ac:dyDescent="0.25">
      <c r="A189" t="s">
        <v>223</v>
      </c>
      <c r="B189" t="s">
        <v>42</v>
      </c>
      <c r="C189" t="s">
        <v>43</v>
      </c>
      <c r="D189" t="s">
        <v>20</v>
      </c>
      <c r="E189" t="s">
        <v>31</v>
      </c>
      <c r="F189" t="s">
        <v>32</v>
      </c>
      <c r="G189" s="4">
        <v>46.47</v>
      </c>
      <c r="H189">
        <v>4</v>
      </c>
      <c r="I189" s="4">
        <v>9.2940000000000005</v>
      </c>
      <c r="J189" s="4">
        <v>195.17400000000001</v>
      </c>
      <c r="K189" s="4">
        <f t="shared" si="10"/>
        <v>185.88</v>
      </c>
      <c r="L189" s="1">
        <v>43504</v>
      </c>
      <c r="M189" s="5">
        <v>0.45347222222222222</v>
      </c>
      <c r="N189" s="2" t="str">
        <f t="shared" si="11"/>
        <v>Morning</v>
      </c>
      <c r="O189" t="s">
        <v>29</v>
      </c>
      <c r="P189" s="4">
        <f t="shared" si="12"/>
        <v>177.0285714283944</v>
      </c>
      <c r="Q189" s="11">
        <v>4.761904762E-2</v>
      </c>
      <c r="R189" s="4">
        <f t="shared" si="13"/>
        <v>8.8514285716055952</v>
      </c>
      <c r="S189" s="3">
        <v>7</v>
      </c>
      <c r="T189" t="str">
        <f t="shared" si="14"/>
        <v>Satisfactory</v>
      </c>
    </row>
    <row r="190" spans="1:20" x14ac:dyDescent="0.25">
      <c r="A190" t="s">
        <v>224</v>
      </c>
      <c r="B190" t="s">
        <v>18</v>
      </c>
      <c r="C190" t="s">
        <v>19</v>
      </c>
      <c r="D190" t="s">
        <v>27</v>
      </c>
      <c r="E190" t="s">
        <v>31</v>
      </c>
      <c r="F190" t="s">
        <v>32</v>
      </c>
      <c r="G190" s="4">
        <v>74.069999999999993</v>
      </c>
      <c r="H190">
        <v>1</v>
      </c>
      <c r="I190" s="4">
        <v>3.7035</v>
      </c>
      <c r="J190" s="4">
        <v>77.773499999999999</v>
      </c>
      <c r="K190" s="4">
        <f t="shared" si="10"/>
        <v>74.069999999999993</v>
      </c>
      <c r="L190" s="1">
        <v>43506</v>
      </c>
      <c r="M190" s="5">
        <v>0.53472222222222221</v>
      </c>
      <c r="N190" s="2" t="str">
        <f t="shared" si="11"/>
        <v>Afternoon</v>
      </c>
      <c r="O190" t="s">
        <v>1054</v>
      </c>
      <c r="P190" s="4">
        <f t="shared" si="12"/>
        <v>70.542857142786588</v>
      </c>
      <c r="Q190" s="11">
        <v>4.761904762E-2</v>
      </c>
      <c r="R190" s="4">
        <f t="shared" si="13"/>
        <v>3.5271428572134056</v>
      </c>
      <c r="S190" s="3">
        <v>9.9</v>
      </c>
      <c r="T190" t="str">
        <f t="shared" si="14"/>
        <v>Outstanding</v>
      </c>
    </row>
    <row r="191" spans="1:20" x14ac:dyDescent="0.25">
      <c r="A191" t="s">
        <v>225</v>
      </c>
      <c r="B191" t="s">
        <v>25</v>
      </c>
      <c r="C191" t="s">
        <v>26</v>
      </c>
      <c r="D191" t="s">
        <v>27</v>
      </c>
      <c r="E191" t="s">
        <v>21</v>
      </c>
      <c r="F191" t="s">
        <v>32</v>
      </c>
      <c r="G191" s="4">
        <v>69.81</v>
      </c>
      <c r="H191">
        <v>4</v>
      </c>
      <c r="I191" s="4">
        <v>13.962</v>
      </c>
      <c r="J191" s="4">
        <v>293.202</v>
      </c>
      <c r="K191" s="4">
        <f t="shared" si="10"/>
        <v>279.24</v>
      </c>
      <c r="L191" s="1">
        <v>43493</v>
      </c>
      <c r="M191" s="5">
        <v>0.86805555555555547</v>
      </c>
      <c r="N191" s="2" t="str">
        <f t="shared" si="11"/>
        <v>Night</v>
      </c>
      <c r="O191" t="s">
        <v>33</v>
      </c>
      <c r="P191" s="4">
        <f t="shared" si="12"/>
        <v>265.94285714259121</v>
      </c>
      <c r="Q191" s="11">
        <v>4.761904762E-2</v>
      </c>
      <c r="R191" s="4">
        <f t="shared" si="13"/>
        <v>13.297142857408801</v>
      </c>
      <c r="S191" s="3">
        <v>5.9</v>
      </c>
      <c r="T191" t="str">
        <f t="shared" si="14"/>
        <v>Fairly Satisfactory</v>
      </c>
    </row>
    <row r="192" spans="1:20" x14ac:dyDescent="0.25">
      <c r="A192" t="s">
        <v>226</v>
      </c>
      <c r="B192" t="s">
        <v>42</v>
      </c>
      <c r="C192" t="s">
        <v>43</v>
      </c>
      <c r="D192" t="s">
        <v>27</v>
      </c>
      <c r="E192" t="s">
        <v>21</v>
      </c>
      <c r="F192" t="s">
        <v>32</v>
      </c>
      <c r="G192" s="4">
        <v>77.040000000000006</v>
      </c>
      <c r="H192">
        <v>3</v>
      </c>
      <c r="I192" s="4">
        <v>11.555999999999999</v>
      </c>
      <c r="J192" s="4">
        <v>242.67599999999999</v>
      </c>
      <c r="K192" s="4">
        <f t="shared" si="10"/>
        <v>231.11999999999998</v>
      </c>
      <c r="L192" s="1">
        <v>43507</v>
      </c>
      <c r="M192" s="5">
        <v>0.44375000000000003</v>
      </c>
      <c r="N192" s="2" t="str">
        <f t="shared" si="11"/>
        <v>Morning</v>
      </c>
      <c r="O192" t="s">
        <v>33</v>
      </c>
      <c r="P192" s="4">
        <f t="shared" si="12"/>
        <v>220.11428571406557</v>
      </c>
      <c r="Q192" s="11">
        <v>4.761904762E-2</v>
      </c>
      <c r="R192" s="4">
        <f t="shared" si="13"/>
        <v>11.005714285934403</v>
      </c>
      <c r="S192" s="3">
        <v>7.2</v>
      </c>
      <c r="T192" t="str">
        <f t="shared" si="14"/>
        <v>Satisfactory</v>
      </c>
    </row>
    <row r="193" spans="1:20" x14ac:dyDescent="0.25">
      <c r="A193" t="s">
        <v>227</v>
      </c>
      <c r="B193" t="s">
        <v>42</v>
      </c>
      <c r="C193" t="s">
        <v>43</v>
      </c>
      <c r="D193" t="s">
        <v>27</v>
      </c>
      <c r="E193" t="s">
        <v>21</v>
      </c>
      <c r="F193" t="s">
        <v>46</v>
      </c>
      <c r="G193" s="4">
        <v>73.52</v>
      </c>
      <c r="H193">
        <v>2</v>
      </c>
      <c r="I193" s="4">
        <v>7.3520000000000003</v>
      </c>
      <c r="J193" s="4">
        <v>154.392</v>
      </c>
      <c r="K193" s="4">
        <f t="shared" si="10"/>
        <v>147.04</v>
      </c>
      <c r="L193" s="1">
        <v>43480</v>
      </c>
      <c r="M193" s="5">
        <v>0.57013888888888886</v>
      </c>
      <c r="N193" s="2" t="str">
        <f t="shared" si="11"/>
        <v>Afternoon</v>
      </c>
      <c r="O193" t="s">
        <v>1054</v>
      </c>
      <c r="P193" s="4">
        <f t="shared" si="12"/>
        <v>140.03809523795519</v>
      </c>
      <c r="Q193" s="11">
        <v>4.761904762E-2</v>
      </c>
      <c r="R193" s="4">
        <f t="shared" si="13"/>
        <v>7.0019047620448021</v>
      </c>
      <c r="S193" s="3">
        <v>4.5999999999999996</v>
      </c>
      <c r="T193" t="str">
        <f t="shared" si="14"/>
        <v>Did Not Meet Expectations</v>
      </c>
    </row>
    <row r="194" spans="1:20" x14ac:dyDescent="0.25">
      <c r="A194" t="s">
        <v>228</v>
      </c>
      <c r="B194" t="s">
        <v>25</v>
      </c>
      <c r="C194" t="s">
        <v>26</v>
      </c>
      <c r="D194" t="s">
        <v>27</v>
      </c>
      <c r="E194" t="s">
        <v>21</v>
      </c>
      <c r="F194" t="s">
        <v>44</v>
      </c>
      <c r="G194" s="4">
        <v>87.8</v>
      </c>
      <c r="H194">
        <v>9</v>
      </c>
      <c r="I194" s="4">
        <v>39.51</v>
      </c>
      <c r="J194" s="4">
        <v>829.71</v>
      </c>
      <c r="K194" s="4">
        <f t="shared" si="10"/>
        <v>790.2</v>
      </c>
      <c r="L194" s="1">
        <v>43540</v>
      </c>
      <c r="M194" s="5">
        <v>0.79722222222222217</v>
      </c>
      <c r="N194" s="2" t="str">
        <f t="shared" si="11"/>
        <v>Night</v>
      </c>
      <c r="O194" t="s">
        <v>29</v>
      </c>
      <c r="P194" s="4">
        <f t="shared" si="12"/>
        <v>752.57142857067606</v>
      </c>
      <c r="Q194" s="11">
        <v>4.761904762E-2</v>
      </c>
      <c r="R194" s="4">
        <f t="shared" si="13"/>
        <v>37.628571429323983</v>
      </c>
      <c r="S194" s="3">
        <v>9.1999999999999993</v>
      </c>
      <c r="T194" t="str">
        <f t="shared" si="14"/>
        <v>Outstanding</v>
      </c>
    </row>
    <row r="195" spans="1:20" x14ac:dyDescent="0.25">
      <c r="A195" t="s">
        <v>229</v>
      </c>
      <c r="B195" t="s">
        <v>42</v>
      </c>
      <c r="C195" t="s">
        <v>43</v>
      </c>
      <c r="D195" t="s">
        <v>27</v>
      </c>
      <c r="E195" t="s">
        <v>31</v>
      </c>
      <c r="F195" t="s">
        <v>32</v>
      </c>
      <c r="G195" s="4">
        <v>25.55</v>
      </c>
      <c r="H195">
        <v>4</v>
      </c>
      <c r="I195" s="4">
        <v>5.1100000000000003</v>
      </c>
      <c r="J195" s="4">
        <v>107.31</v>
      </c>
      <c r="K195" s="4">
        <f t="shared" ref="K195:K258" si="15">J195-I195</f>
        <v>102.2</v>
      </c>
      <c r="L195" s="1">
        <v>43491</v>
      </c>
      <c r="M195" s="5">
        <v>0.84930555555555554</v>
      </c>
      <c r="N195" s="2" t="str">
        <f t="shared" ref="N195:N258" si="16">IF(M195&gt;TIMEVALUE("16:59"),"Night",IF(M195&gt;TIMEVALUE("11:59"),"Afternoon","Morning"))</f>
        <v>Night</v>
      </c>
      <c r="O195" t="s">
        <v>1054</v>
      </c>
      <c r="P195" s="4">
        <f t="shared" ref="P195:P258" si="17">K195-(K195*Q195)</f>
        <v>97.333333333235998</v>
      </c>
      <c r="Q195" s="11">
        <v>4.761904762E-2</v>
      </c>
      <c r="R195" s="4">
        <f t="shared" ref="R195:R258" si="18">K195-P195</f>
        <v>4.8666666667640044</v>
      </c>
      <c r="S195" s="3">
        <v>5.7</v>
      </c>
      <c r="T195" t="str">
        <f t="shared" ref="T195:T258" si="19">IF(S195&gt;=9,"Outstanding",IF(S195&gt;=8,"Very Satisfactory",IF(S195&gt;=7,"Satisfactory",IF(S195&gt;=5,"Fairly Satisfactory","Did Not Meet Expectations"))))</f>
        <v>Fairly Satisfactory</v>
      </c>
    </row>
    <row r="196" spans="1:20" x14ac:dyDescent="0.25">
      <c r="A196" t="s">
        <v>230</v>
      </c>
      <c r="B196" t="s">
        <v>18</v>
      </c>
      <c r="C196" t="s">
        <v>19</v>
      </c>
      <c r="D196" t="s">
        <v>27</v>
      </c>
      <c r="E196" t="s">
        <v>31</v>
      </c>
      <c r="F196" t="s">
        <v>28</v>
      </c>
      <c r="G196" s="4">
        <v>32.71</v>
      </c>
      <c r="H196">
        <v>5</v>
      </c>
      <c r="I196" s="4">
        <v>8.1775000000000002</v>
      </c>
      <c r="J196" s="4">
        <v>171.72749999999999</v>
      </c>
      <c r="K196" s="4">
        <f t="shared" si="15"/>
        <v>163.54999999999998</v>
      </c>
      <c r="L196" s="1">
        <v>43543</v>
      </c>
      <c r="M196" s="5">
        <v>0.47916666666666669</v>
      </c>
      <c r="N196" s="2" t="str">
        <f t="shared" si="16"/>
        <v>Morning</v>
      </c>
      <c r="O196" t="s">
        <v>33</v>
      </c>
      <c r="P196" s="4">
        <f t="shared" si="17"/>
        <v>155.76190476174898</v>
      </c>
      <c r="Q196" s="11">
        <v>4.761904762E-2</v>
      </c>
      <c r="R196" s="4">
        <f t="shared" si="18"/>
        <v>7.7880952382510031</v>
      </c>
      <c r="S196" s="3">
        <v>9.9</v>
      </c>
      <c r="T196" t="str">
        <f t="shared" si="19"/>
        <v>Outstanding</v>
      </c>
    </row>
    <row r="197" spans="1:20" x14ac:dyDescent="0.25">
      <c r="A197" t="s">
        <v>231</v>
      </c>
      <c r="B197" t="s">
        <v>25</v>
      </c>
      <c r="C197" t="s">
        <v>26</v>
      </c>
      <c r="D197" t="s">
        <v>20</v>
      </c>
      <c r="E197" t="s">
        <v>21</v>
      </c>
      <c r="F197" t="s">
        <v>46</v>
      </c>
      <c r="G197" s="4">
        <v>74.290000000000006</v>
      </c>
      <c r="H197">
        <v>1</v>
      </c>
      <c r="I197" s="4">
        <v>3.7145000000000001</v>
      </c>
      <c r="J197" s="4">
        <v>78.004499999999993</v>
      </c>
      <c r="K197" s="4">
        <f t="shared" si="15"/>
        <v>74.289999999999992</v>
      </c>
      <c r="L197" s="1">
        <v>43478</v>
      </c>
      <c r="M197" s="5">
        <v>0.8125</v>
      </c>
      <c r="N197" s="2" t="str">
        <f t="shared" si="16"/>
        <v>Night</v>
      </c>
      <c r="O197" t="s">
        <v>29</v>
      </c>
      <c r="P197" s="4">
        <f t="shared" si="17"/>
        <v>70.75238095231019</v>
      </c>
      <c r="Q197" s="11">
        <v>4.761904762E-2</v>
      </c>
      <c r="R197" s="4">
        <f t="shared" si="18"/>
        <v>3.5376190476898017</v>
      </c>
      <c r="S197" s="3">
        <v>5</v>
      </c>
      <c r="T197" t="str">
        <f t="shared" si="19"/>
        <v>Fairly Satisfactory</v>
      </c>
    </row>
    <row r="198" spans="1:20" x14ac:dyDescent="0.25">
      <c r="A198" t="s">
        <v>232</v>
      </c>
      <c r="B198" t="s">
        <v>25</v>
      </c>
      <c r="C198" t="s">
        <v>26</v>
      </c>
      <c r="D198" t="s">
        <v>20</v>
      </c>
      <c r="E198" t="s">
        <v>31</v>
      </c>
      <c r="F198" t="s">
        <v>22</v>
      </c>
      <c r="G198" s="4">
        <v>43.7</v>
      </c>
      <c r="H198">
        <v>2</v>
      </c>
      <c r="I198" s="4">
        <v>4.37</v>
      </c>
      <c r="J198" s="4">
        <v>91.77</v>
      </c>
      <c r="K198" s="4">
        <f t="shared" si="15"/>
        <v>87.399999999999991</v>
      </c>
      <c r="L198" s="1">
        <v>43550</v>
      </c>
      <c r="M198" s="5">
        <v>0.75208333333333333</v>
      </c>
      <c r="N198" s="2" t="str">
        <f t="shared" si="16"/>
        <v>Night</v>
      </c>
      <c r="O198" t="s">
        <v>29</v>
      </c>
      <c r="P198" s="4">
        <f t="shared" si="17"/>
        <v>83.238095238011994</v>
      </c>
      <c r="Q198" s="11">
        <v>4.761904762E-2</v>
      </c>
      <c r="R198" s="4">
        <f t="shared" si="18"/>
        <v>4.1619047619879979</v>
      </c>
      <c r="S198" s="3">
        <v>4.9000000000000004</v>
      </c>
      <c r="T198" t="str">
        <f t="shared" si="19"/>
        <v>Did Not Meet Expectations</v>
      </c>
    </row>
    <row r="199" spans="1:20" x14ac:dyDescent="0.25">
      <c r="A199" t="s">
        <v>233</v>
      </c>
      <c r="B199" t="s">
        <v>18</v>
      </c>
      <c r="C199" t="s">
        <v>19</v>
      </c>
      <c r="D199" t="s">
        <v>27</v>
      </c>
      <c r="E199" t="s">
        <v>21</v>
      </c>
      <c r="F199" t="s">
        <v>32</v>
      </c>
      <c r="G199" s="4">
        <v>25.29</v>
      </c>
      <c r="H199">
        <v>1</v>
      </c>
      <c r="I199" s="4">
        <v>1.2645</v>
      </c>
      <c r="J199" s="4">
        <v>26.554500000000001</v>
      </c>
      <c r="K199" s="4">
        <f t="shared" si="15"/>
        <v>25.29</v>
      </c>
      <c r="L199" s="1">
        <v>43547</v>
      </c>
      <c r="M199" s="5">
        <v>0.42569444444444443</v>
      </c>
      <c r="N199" s="2" t="str">
        <f t="shared" si="16"/>
        <v>Morning</v>
      </c>
      <c r="O199" t="s">
        <v>1054</v>
      </c>
      <c r="P199" s="4">
        <f t="shared" si="17"/>
        <v>24.085714285690198</v>
      </c>
      <c r="Q199" s="11">
        <v>4.761904762E-2</v>
      </c>
      <c r="R199" s="4">
        <f t="shared" si="18"/>
        <v>1.2042857143098011</v>
      </c>
      <c r="S199" s="3">
        <v>6.1</v>
      </c>
      <c r="T199" t="str">
        <f t="shared" si="19"/>
        <v>Fairly Satisfactory</v>
      </c>
    </row>
    <row r="200" spans="1:20" x14ac:dyDescent="0.25">
      <c r="A200" t="s">
        <v>234</v>
      </c>
      <c r="B200" t="s">
        <v>25</v>
      </c>
      <c r="C200" t="s">
        <v>26</v>
      </c>
      <c r="D200" t="s">
        <v>27</v>
      </c>
      <c r="E200" t="s">
        <v>31</v>
      </c>
      <c r="F200" t="s">
        <v>22</v>
      </c>
      <c r="G200" s="4">
        <v>41.5</v>
      </c>
      <c r="H200">
        <v>4</v>
      </c>
      <c r="I200" s="4">
        <v>8.3000000000000007</v>
      </c>
      <c r="J200" s="4">
        <v>174.3</v>
      </c>
      <c r="K200" s="4">
        <f t="shared" si="15"/>
        <v>166</v>
      </c>
      <c r="L200" s="1">
        <v>43536</v>
      </c>
      <c r="M200" s="5">
        <v>0.83194444444444438</v>
      </c>
      <c r="N200" s="2" t="str">
        <f t="shared" si="16"/>
        <v>Night</v>
      </c>
      <c r="O200" t="s">
        <v>33</v>
      </c>
      <c r="P200" s="4">
        <f t="shared" si="17"/>
        <v>158.09523809507999</v>
      </c>
      <c r="Q200" s="11">
        <v>4.761904762E-2</v>
      </c>
      <c r="R200" s="4">
        <f t="shared" si="18"/>
        <v>7.904761904920008</v>
      </c>
      <c r="S200" s="3">
        <v>8.1999999999999993</v>
      </c>
      <c r="T200" t="str">
        <f t="shared" si="19"/>
        <v>Very Satisfactory</v>
      </c>
    </row>
    <row r="201" spans="1:20" x14ac:dyDescent="0.25">
      <c r="A201" t="s">
        <v>235</v>
      </c>
      <c r="B201" t="s">
        <v>25</v>
      </c>
      <c r="C201" t="s">
        <v>26</v>
      </c>
      <c r="D201" t="s">
        <v>20</v>
      </c>
      <c r="E201" t="s">
        <v>21</v>
      </c>
      <c r="F201" t="s">
        <v>44</v>
      </c>
      <c r="G201" s="4">
        <v>71.39</v>
      </c>
      <c r="H201">
        <v>5</v>
      </c>
      <c r="I201" s="4">
        <v>17.8475</v>
      </c>
      <c r="J201" s="4">
        <v>374.79750000000001</v>
      </c>
      <c r="K201" s="4">
        <f t="shared" si="15"/>
        <v>356.95</v>
      </c>
      <c r="L201" s="1">
        <v>43513</v>
      </c>
      <c r="M201" s="5">
        <v>0.83124999999999993</v>
      </c>
      <c r="N201" s="2" t="str">
        <f t="shared" si="16"/>
        <v>Night</v>
      </c>
      <c r="O201" t="s">
        <v>33</v>
      </c>
      <c r="P201" s="4">
        <f t="shared" si="17"/>
        <v>339.95238095204098</v>
      </c>
      <c r="Q201" s="11">
        <v>4.761904762E-2</v>
      </c>
      <c r="R201" s="4">
        <f t="shared" si="18"/>
        <v>16.997619047959006</v>
      </c>
      <c r="S201" s="3">
        <v>5.5</v>
      </c>
      <c r="T201" t="str">
        <f t="shared" si="19"/>
        <v>Fairly Satisfactory</v>
      </c>
    </row>
    <row r="202" spans="1:20" x14ac:dyDescent="0.25">
      <c r="A202" t="s">
        <v>236</v>
      </c>
      <c r="B202" t="s">
        <v>25</v>
      </c>
      <c r="C202" t="s">
        <v>26</v>
      </c>
      <c r="D202" t="s">
        <v>20</v>
      </c>
      <c r="E202" t="s">
        <v>21</v>
      </c>
      <c r="F202" t="s">
        <v>36</v>
      </c>
      <c r="G202" s="4">
        <v>19.149999999999999</v>
      </c>
      <c r="H202">
        <v>6</v>
      </c>
      <c r="I202" s="4">
        <v>5.7450000000000001</v>
      </c>
      <c r="J202" s="4">
        <v>120.645</v>
      </c>
      <c r="K202" s="4">
        <f t="shared" si="15"/>
        <v>114.89999999999999</v>
      </c>
      <c r="L202" s="1">
        <v>43494</v>
      </c>
      <c r="M202" s="5">
        <v>0.41736111111111113</v>
      </c>
      <c r="N202" s="2" t="str">
        <f t="shared" si="16"/>
        <v>Morning</v>
      </c>
      <c r="O202" t="s">
        <v>33</v>
      </c>
      <c r="P202" s="4">
        <f t="shared" si="17"/>
        <v>109.42857142846199</v>
      </c>
      <c r="Q202" s="11">
        <v>4.761904762E-2</v>
      </c>
      <c r="R202" s="4">
        <f t="shared" si="18"/>
        <v>5.4714285715379987</v>
      </c>
      <c r="S202" s="3">
        <v>6.8</v>
      </c>
      <c r="T202" t="str">
        <f t="shared" si="19"/>
        <v>Fairly Satisfactory</v>
      </c>
    </row>
    <row r="203" spans="1:20" x14ac:dyDescent="0.25">
      <c r="A203" t="s">
        <v>237</v>
      </c>
      <c r="B203" t="s">
        <v>42</v>
      </c>
      <c r="C203" t="s">
        <v>43</v>
      </c>
      <c r="D203" t="s">
        <v>20</v>
      </c>
      <c r="E203" t="s">
        <v>21</v>
      </c>
      <c r="F203" t="s">
        <v>28</v>
      </c>
      <c r="G203" s="4">
        <v>57.49</v>
      </c>
      <c r="H203">
        <v>4</v>
      </c>
      <c r="I203" s="4">
        <v>11.497999999999999</v>
      </c>
      <c r="J203" s="4">
        <v>241.458</v>
      </c>
      <c r="K203" s="4">
        <f t="shared" si="15"/>
        <v>229.96</v>
      </c>
      <c r="L203" s="1">
        <v>43539</v>
      </c>
      <c r="M203" s="5">
        <v>0.49791666666666662</v>
      </c>
      <c r="N203" s="2" t="str">
        <f t="shared" si="16"/>
        <v>Morning</v>
      </c>
      <c r="O203" t="s">
        <v>29</v>
      </c>
      <c r="P203" s="4">
        <f t="shared" si="17"/>
        <v>219.0095238093048</v>
      </c>
      <c r="Q203" s="11">
        <v>4.761904762E-2</v>
      </c>
      <c r="R203" s="4">
        <f t="shared" si="18"/>
        <v>10.950476190695213</v>
      </c>
      <c r="S203" s="3">
        <v>6.6</v>
      </c>
      <c r="T203" t="str">
        <f t="shared" si="19"/>
        <v>Fairly Satisfactory</v>
      </c>
    </row>
    <row r="204" spans="1:20" x14ac:dyDescent="0.25">
      <c r="A204" t="s">
        <v>238</v>
      </c>
      <c r="B204" t="s">
        <v>25</v>
      </c>
      <c r="C204" t="s">
        <v>26</v>
      </c>
      <c r="D204" t="s">
        <v>27</v>
      </c>
      <c r="E204" t="s">
        <v>31</v>
      </c>
      <c r="F204" t="s">
        <v>28</v>
      </c>
      <c r="G204" s="4">
        <v>61.41</v>
      </c>
      <c r="H204">
        <v>7</v>
      </c>
      <c r="I204" s="4">
        <v>21.493500000000001</v>
      </c>
      <c r="J204" s="4">
        <v>451.36349999999999</v>
      </c>
      <c r="K204" s="4">
        <f t="shared" si="15"/>
        <v>429.87</v>
      </c>
      <c r="L204" s="1">
        <v>43479</v>
      </c>
      <c r="M204" s="5">
        <v>0.41805555555555557</v>
      </c>
      <c r="N204" s="2" t="str">
        <f t="shared" si="16"/>
        <v>Morning</v>
      </c>
      <c r="O204" t="s">
        <v>29</v>
      </c>
      <c r="P204" s="4">
        <f t="shared" si="17"/>
        <v>409.39999999959059</v>
      </c>
      <c r="Q204" s="11">
        <v>4.761904762E-2</v>
      </c>
      <c r="R204" s="4">
        <f t="shared" si="18"/>
        <v>20.470000000409414</v>
      </c>
      <c r="S204" s="3">
        <v>9.8000000000000007</v>
      </c>
      <c r="T204" t="str">
        <f t="shared" si="19"/>
        <v>Outstanding</v>
      </c>
    </row>
    <row r="205" spans="1:20" x14ac:dyDescent="0.25">
      <c r="A205" t="s">
        <v>239</v>
      </c>
      <c r="B205" t="s">
        <v>42</v>
      </c>
      <c r="C205" t="s">
        <v>43</v>
      </c>
      <c r="D205" t="s">
        <v>20</v>
      </c>
      <c r="E205" t="s">
        <v>31</v>
      </c>
      <c r="F205" t="s">
        <v>22</v>
      </c>
      <c r="G205" s="4">
        <v>25.9</v>
      </c>
      <c r="H205">
        <v>10</v>
      </c>
      <c r="I205" s="4">
        <v>12.95</v>
      </c>
      <c r="J205" s="4">
        <v>271.95</v>
      </c>
      <c r="K205" s="4">
        <f t="shared" si="15"/>
        <v>259</v>
      </c>
      <c r="L205" s="1">
        <v>43502</v>
      </c>
      <c r="M205" s="5">
        <v>0.61875000000000002</v>
      </c>
      <c r="N205" s="2" t="str">
        <f t="shared" si="16"/>
        <v>Afternoon</v>
      </c>
      <c r="O205" t="s">
        <v>1054</v>
      </c>
      <c r="P205" s="4">
        <f t="shared" si="17"/>
        <v>246.66666666641999</v>
      </c>
      <c r="Q205" s="11">
        <v>4.761904762E-2</v>
      </c>
      <c r="R205" s="4">
        <f t="shared" si="18"/>
        <v>12.333333333580015</v>
      </c>
      <c r="S205" s="3">
        <v>8.6999999999999993</v>
      </c>
      <c r="T205" t="str">
        <f t="shared" si="19"/>
        <v>Very Satisfactory</v>
      </c>
    </row>
    <row r="206" spans="1:20" x14ac:dyDescent="0.25">
      <c r="A206" t="s">
        <v>240</v>
      </c>
      <c r="B206" t="s">
        <v>42</v>
      </c>
      <c r="C206" t="s">
        <v>43</v>
      </c>
      <c r="D206" t="s">
        <v>20</v>
      </c>
      <c r="E206" t="s">
        <v>31</v>
      </c>
      <c r="F206" t="s">
        <v>32</v>
      </c>
      <c r="G206" s="4">
        <v>17.77</v>
      </c>
      <c r="H206">
        <v>5</v>
      </c>
      <c r="I206" s="4">
        <v>4.4424999999999999</v>
      </c>
      <c r="J206" s="4">
        <v>93.292500000000004</v>
      </c>
      <c r="K206" s="4">
        <f t="shared" si="15"/>
        <v>88.850000000000009</v>
      </c>
      <c r="L206" s="1">
        <v>43511</v>
      </c>
      <c r="M206" s="5">
        <v>0.52916666666666667</v>
      </c>
      <c r="N206" s="2" t="str">
        <f t="shared" si="16"/>
        <v>Afternoon</v>
      </c>
      <c r="O206" t="s">
        <v>33</v>
      </c>
      <c r="P206" s="4">
        <f t="shared" si="17"/>
        <v>84.619047618963009</v>
      </c>
      <c r="Q206" s="11">
        <v>4.761904762E-2</v>
      </c>
      <c r="R206" s="4">
        <f t="shared" si="18"/>
        <v>4.2309523810369996</v>
      </c>
      <c r="S206" s="3">
        <v>5.4</v>
      </c>
      <c r="T206" t="str">
        <f t="shared" si="19"/>
        <v>Fairly Satisfactory</v>
      </c>
    </row>
    <row r="207" spans="1:20" x14ac:dyDescent="0.25">
      <c r="A207" t="s">
        <v>241</v>
      </c>
      <c r="B207" t="s">
        <v>18</v>
      </c>
      <c r="C207" t="s">
        <v>19</v>
      </c>
      <c r="D207" t="s">
        <v>27</v>
      </c>
      <c r="E207" t="s">
        <v>21</v>
      </c>
      <c r="F207" t="s">
        <v>22</v>
      </c>
      <c r="G207" s="4">
        <v>23.03</v>
      </c>
      <c r="H207">
        <v>9</v>
      </c>
      <c r="I207" s="4">
        <v>10.3635</v>
      </c>
      <c r="J207" s="4">
        <v>217.6335</v>
      </c>
      <c r="K207" s="4">
        <f t="shared" si="15"/>
        <v>207.27</v>
      </c>
      <c r="L207" s="1">
        <v>43468</v>
      </c>
      <c r="M207" s="5">
        <v>0.50138888888888888</v>
      </c>
      <c r="N207" s="2" t="str">
        <f t="shared" si="16"/>
        <v>Afternoon</v>
      </c>
      <c r="O207" t="s">
        <v>1054</v>
      </c>
      <c r="P207" s="4">
        <f t="shared" si="17"/>
        <v>197.39999999980262</v>
      </c>
      <c r="Q207" s="11">
        <v>4.761904762E-2</v>
      </c>
      <c r="R207" s="4">
        <f t="shared" si="18"/>
        <v>9.8700000001973933</v>
      </c>
      <c r="S207" s="3">
        <v>7.9</v>
      </c>
      <c r="T207" t="str">
        <f t="shared" si="19"/>
        <v>Satisfactory</v>
      </c>
    </row>
    <row r="208" spans="1:20" x14ac:dyDescent="0.25">
      <c r="A208" t="s">
        <v>242</v>
      </c>
      <c r="B208" t="s">
        <v>25</v>
      </c>
      <c r="C208" t="s">
        <v>26</v>
      </c>
      <c r="D208" t="s">
        <v>20</v>
      </c>
      <c r="E208" t="s">
        <v>21</v>
      </c>
      <c r="F208" t="s">
        <v>28</v>
      </c>
      <c r="G208" s="4">
        <v>66.650000000000006</v>
      </c>
      <c r="H208">
        <v>9</v>
      </c>
      <c r="I208" s="4">
        <v>29.9925</v>
      </c>
      <c r="J208" s="4">
        <v>629.84249999999997</v>
      </c>
      <c r="K208" s="4">
        <f t="shared" si="15"/>
        <v>599.85</v>
      </c>
      <c r="L208" s="1">
        <v>43469</v>
      </c>
      <c r="M208" s="5">
        <v>0.7631944444444444</v>
      </c>
      <c r="N208" s="2" t="str">
        <f t="shared" si="16"/>
        <v>Night</v>
      </c>
      <c r="O208" t="s">
        <v>33</v>
      </c>
      <c r="P208" s="4">
        <f t="shared" si="17"/>
        <v>571.28571428514306</v>
      </c>
      <c r="Q208" s="11">
        <v>4.761904762E-2</v>
      </c>
      <c r="R208" s="4">
        <f t="shared" si="18"/>
        <v>28.564285714856965</v>
      </c>
      <c r="S208" s="3">
        <v>9.6999999999999993</v>
      </c>
      <c r="T208" t="str">
        <f t="shared" si="19"/>
        <v>Outstanding</v>
      </c>
    </row>
    <row r="209" spans="1:20" x14ac:dyDescent="0.25">
      <c r="A209" t="s">
        <v>243</v>
      </c>
      <c r="B209" t="s">
        <v>25</v>
      </c>
      <c r="C209" t="s">
        <v>26</v>
      </c>
      <c r="D209" t="s">
        <v>20</v>
      </c>
      <c r="E209" t="s">
        <v>21</v>
      </c>
      <c r="F209" t="s">
        <v>32</v>
      </c>
      <c r="G209" s="4">
        <v>28.53</v>
      </c>
      <c r="H209">
        <v>10</v>
      </c>
      <c r="I209" s="4">
        <v>14.265000000000001</v>
      </c>
      <c r="J209" s="4">
        <v>299.565</v>
      </c>
      <c r="K209" s="4">
        <f t="shared" si="15"/>
        <v>285.3</v>
      </c>
      <c r="L209" s="1">
        <v>43542</v>
      </c>
      <c r="M209" s="5">
        <v>0.73472222222222217</v>
      </c>
      <c r="N209" s="2" t="str">
        <f t="shared" si="16"/>
        <v>Night</v>
      </c>
      <c r="O209" t="s">
        <v>1054</v>
      </c>
      <c r="P209" s="4">
        <f t="shared" si="17"/>
        <v>271.71428571401401</v>
      </c>
      <c r="Q209" s="11">
        <v>4.761904762E-2</v>
      </c>
      <c r="R209" s="4">
        <f t="shared" si="18"/>
        <v>13.585714285986001</v>
      </c>
      <c r="S209" s="3">
        <v>7.8</v>
      </c>
      <c r="T209" t="str">
        <f t="shared" si="19"/>
        <v>Satisfactory</v>
      </c>
    </row>
    <row r="210" spans="1:20" x14ac:dyDescent="0.25">
      <c r="A210" t="s">
        <v>244</v>
      </c>
      <c r="B210" t="s">
        <v>42</v>
      </c>
      <c r="C210" t="s">
        <v>43</v>
      </c>
      <c r="D210" t="s">
        <v>27</v>
      </c>
      <c r="E210" t="s">
        <v>21</v>
      </c>
      <c r="F210" t="s">
        <v>46</v>
      </c>
      <c r="G210" s="4">
        <v>30.37</v>
      </c>
      <c r="H210">
        <v>3</v>
      </c>
      <c r="I210" s="4">
        <v>4.5555000000000003</v>
      </c>
      <c r="J210" s="4">
        <v>95.665499999999994</v>
      </c>
      <c r="K210" s="4">
        <f t="shared" si="15"/>
        <v>91.11</v>
      </c>
      <c r="L210" s="1">
        <v>43552</v>
      </c>
      <c r="M210" s="5">
        <v>0.57013888888888886</v>
      </c>
      <c r="N210" s="2" t="str">
        <f t="shared" si="16"/>
        <v>Afternoon</v>
      </c>
      <c r="O210" t="s">
        <v>1054</v>
      </c>
      <c r="P210" s="4">
        <f t="shared" si="17"/>
        <v>86.771428571341801</v>
      </c>
      <c r="Q210" s="11">
        <v>4.761904762E-2</v>
      </c>
      <c r="R210" s="4">
        <f t="shared" si="18"/>
        <v>4.3385714286581987</v>
      </c>
      <c r="S210" s="3">
        <v>5.0999999999999996</v>
      </c>
      <c r="T210" t="str">
        <f t="shared" si="19"/>
        <v>Fairly Satisfactory</v>
      </c>
    </row>
    <row r="211" spans="1:20" x14ac:dyDescent="0.25">
      <c r="A211" t="s">
        <v>245</v>
      </c>
      <c r="B211" t="s">
        <v>42</v>
      </c>
      <c r="C211" t="s">
        <v>43</v>
      </c>
      <c r="D211" t="s">
        <v>27</v>
      </c>
      <c r="E211" t="s">
        <v>21</v>
      </c>
      <c r="F211" t="s">
        <v>28</v>
      </c>
      <c r="G211" s="4">
        <v>99.73</v>
      </c>
      <c r="H211">
        <v>9</v>
      </c>
      <c r="I211" s="4">
        <v>44.878500000000003</v>
      </c>
      <c r="J211" s="4">
        <v>942.44849999999997</v>
      </c>
      <c r="K211" s="4">
        <f t="shared" si="15"/>
        <v>897.56999999999994</v>
      </c>
      <c r="L211" s="1">
        <v>43526</v>
      </c>
      <c r="M211" s="5">
        <v>0.8208333333333333</v>
      </c>
      <c r="N211" s="2" t="str">
        <f t="shared" si="16"/>
        <v>Night</v>
      </c>
      <c r="O211" t="s">
        <v>33</v>
      </c>
      <c r="P211" s="4">
        <f t="shared" si="17"/>
        <v>854.8285714277165</v>
      </c>
      <c r="Q211" s="11">
        <v>4.761904762E-2</v>
      </c>
      <c r="R211" s="4">
        <f t="shared" si="18"/>
        <v>42.741428572283439</v>
      </c>
      <c r="S211" s="3">
        <v>6.5</v>
      </c>
      <c r="T211" t="str">
        <f t="shared" si="19"/>
        <v>Fairly Satisfactory</v>
      </c>
    </row>
    <row r="212" spans="1:20" x14ac:dyDescent="0.25">
      <c r="A212" t="s">
        <v>246</v>
      </c>
      <c r="B212" t="s">
        <v>18</v>
      </c>
      <c r="C212" t="s">
        <v>19</v>
      </c>
      <c r="D212" t="s">
        <v>27</v>
      </c>
      <c r="E212" t="s">
        <v>31</v>
      </c>
      <c r="F212" t="s">
        <v>28</v>
      </c>
      <c r="G212" s="4">
        <v>26.23</v>
      </c>
      <c r="H212">
        <v>9</v>
      </c>
      <c r="I212" s="4">
        <v>11.8035</v>
      </c>
      <c r="J212" s="4">
        <v>247.87350000000001</v>
      </c>
      <c r="K212" s="4">
        <f t="shared" si="15"/>
        <v>236.07</v>
      </c>
      <c r="L212" s="1">
        <v>43490</v>
      </c>
      <c r="M212" s="5">
        <v>0.85</v>
      </c>
      <c r="N212" s="2" t="str">
        <f t="shared" si="16"/>
        <v>Night</v>
      </c>
      <c r="O212" t="s">
        <v>1054</v>
      </c>
      <c r="P212" s="4">
        <f t="shared" si="17"/>
        <v>224.82857142834661</v>
      </c>
      <c r="Q212" s="11">
        <v>4.761904762E-2</v>
      </c>
      <c r="R212" s="4">
        <f t="shared" si="18"/>
        <v>11.241428571653387</v>
      </c>
      <c r="S212" s="3">
        <v>5.9</v>
      </c>
      <c r="T212" t="str">
        <f t="shared" si="19"/>
        <v>Fairly Satisfactory</v>
      </c>
    </row>
    <row r="213" spans="1:20" x14ac:dyDescent="0.25">
      <c r="A213" t="s">
        <v>247</v>
      </c>
      <c r="B213" t="s">
        <v>25</v>
      </c>
      <c r="C213" t="s">
        <v>26</v>
      </c>
      <c r="D213" t="s">
        <v>27</v>
      </c>
      <c r="E213" t="s">
        <v>21</v>
      </c>
      <c r="F213" t="s">
        <v>44</v>
      </c>
      <c r="G213" s="4">
        <v>93.26</v>
      </c>
      <c r="H213">
        <v>9</v>
      </c>
      <c r="I213" s="4">
        <v>41.966999999999999</v>
      </c>
      <c r="J213" s="4">
        <v>881.30700000000002</v>
      </c>
      <c r="K213" s="4">
        <f t="shared" si="15"/>
        <v>839.34</v>
      </c>
      <c r="L213" s="1">
        <v>43481</v>
      </c>
      <c r="M213" s="5">
        <v>0.75555555555555554</v>
      </c>
      <c r="N213" s="2" t="str">
        <f t="shared" si="16"/>
        <v>Night</v>
      </c>
      <c r="O213" t="s">
        <v>29</v>
      </c>
      <c r="P213" s="4">
        <f t="shared" si="17"/>
        <v>799.37142857062918</v>
      </c>
      <c r="Q213" s="11">
        <v>4.761904762E-2</v>
      </c>
      <c r="R213" s="4">
        <f t="shared" si="18"/>
        <v>39.968571429370854</v>
      </c>
      <c r="S213" s="3">
        <v>8.8000000000000007</v>
      </c>
      <c r="T213" t="str">
        <f t="shared" si="19"/>
        <v>Very Satisfactory</v>
      </c>
    </row>
    <row r="214" spans="1:20" x14ac:dyDescent="0.25">
      <c r="A214" t="s">
        <v>248</v>
      </c>
      <c r="B214" t="s">
        <v>42</v>
      </c>
      <c r="C214" t="s">
        <v>43</v>
      </c>
      <c r="D214" t="s">
        <v>27</v>
      </c>
      <c r="E214" t="s">
        <v>31</v>
      </c>
      <c r="F214" t="s">
        <v>32</v>
      </c>
      <c r="G214" s="4">
        <v>92.36</v>
      </c>
      <c r="H214">
        <v>5</v>
      </c>
      <c r="I214" s="4">
        <v>23.09</v>
      </c>
      <c r="J214" s="4">
        <v>484.89</v>
      </c>
      <c r="K214" s="4">
        <f t="shared" si="15"/>
        <v>461.8</v>
      </c>
      <c r="L214" s="1">
        <v>43544</v>
      </c>
      <c r="M214" s="5">
        <v>0.80347222222222225</v>
      </c>
      <c r="N214" s="2" t="str">
        <f t="shared" si="16"/>
        <v>Night</v>
      </c>
      <c r="O214" t="s">
        <v>1054</v>
      </c>
      <c r="P214" s="4">
        <f t="shared" si="17"/>
        <v>439.809523809084</v>
      </c>
      <c r="Q214" s="11">
        <v>4.761904762E-2</v>
      </c>
      <c r="R214" s="4">
        <f t="shared" si="18"/>
        <v>21.990476190916013</v>
      </c>
      <c r="S214" s="3">
        <v>4.9000000000000004</v>
      </c>
      <c r="T214" t="str">
        <f t="shared" si="19"/>
        <v>Did Not Meet Expectations</v>
      </c>
    </row>
    <row r="215" spans="1:20" x14ac:dyDescent="0.25">
      <c r="A215" t="s">
        <v>249</v>
      </c>
      <c r="B215" t="s">
        <v>42</v>
      </c>
      <c r="C215" t="s">
        <v>43</v>
      </c>
      <c r="D215" t="s">
        <v>27</v>
      </c>
      <c r="E215" t="s">
        <v>31</v>
      </c>
      <c r="F215" t="s">
        <v>36</v>
      </c>
      <c r="G215" s="4">
        <v>46.42</v>
      </c>
      <c r="H215">
        <v>3</v>
      </c>
      <c r="I215" s="4">
        <v>6.9630000000000001</v>
      </c>
      <c r="J215" s="4">
        <v>146.22300000000001</v>
      </c>
      <c r="K215" s="4">
        <f t="shared" si="15"/>
        <v>139.26000000000002</v>
      </c>
      <c r="L215" s="1">
        <v>43469</v>
      </c>
      <c r="M215" s="5">
        <v>0.55833333333333335</v>
      </c>
      <c r="N215" s="2" t="str">
        <f t="shared" si="16"/>
        <v>Afternoon</v>
      </c>
      <c r="O215" t="s">
        <v>33</v>
      </c>
      <c r="P215" s="4">
        <f t="shared" si="17"/>
        <v>132.62857142843882</v>
      </c>
      <c r="Q215" s="11">
        <v>4.761904762E-2</v>
      </c>
      <c r="R215" s="4">
        <f t="shared" si="18"/>
        <v>6.6314285715612016</v>
      </c>
      <c r="S215" s="3">
        <v>4.4000000000000004</v>
      </c>
      <c r="T215" t="str">
        <f t="shared" si="19"/>
        <v>Did Not Meet Expectations</v>
      </c>
    </row>
    <row r="216" spans="1:20" x14ac:dyDescent="0.25">
      <c r="A216" t="s">
        <v>250</v>
      </c>
      <c r="B216" t="s">
        <v>42</v>
      </c>
      <c r="C216" t="s">
        <v>43</v>
      </c>
      <c r="D216" t="s">
        <v>20</v>
      </c>
      <c r="E216" t="s">
        <v>21</v>
      </c>
      <c r="F216" t="s">
        <v>36</v>
      </c>
      <c r="G216" s="4">
        <v>29.61</v>
      </c>
      <c r="H216">
        <v>7</v>
      </c>
      <c r="I216" s="4">
        <v>10.3635</v>
      </c>
      <c r="J216" s="4">
        <v>217.6335</v>
      </c>
      <c r="K216" s="4">
        <f t="shared" si="15"/>
        <v>207.27</v>
      </c>
      <c r="L216" s="1">
        <v>43535</v>
      </c>
      <c r="M216" s="5">
        <v>0.66180555555555554</v>
      </c>
      <c r="N216" s="2" t="str">
        <f t="shared" si="16"/>
        <v>Afternoon</v>
      </c>
      <c r="O216" t="s">
        <v>29</v>
      </c>
      <c r="P216" s="4">
        <f t="shared" si="17"/>
        <v>197.39999999980262</v>
      </c>
      <c r="Q216" s="11">
        <v>4.761904762E-2</v>
      </c>
      <c r="R216" s="4">
        <f t="shared" si="18"/>
        <v>9.8700000001973933</v>
      </c>
      <c r="S216" s="3">
        <v>6.5</v>
      </c>
      <c r="T216" t="str">
        <f t="shared" si="19"/>
        <v>Fairly Satisfactory</v>
      </c>
    </row>
    <row r="217" spans="1:20" x14ac:dyDescent="0.25">
      <c r="A217" t="s">
        <v>251</v>
      </c>
      <c r="B217" t="s">
        <v>18</v>
      </c>
      <c r="C217" t="s">
        <v>19</v>
      </c>
      <c r="D217" t="s">
        <v>27</v>
      </c>
      <c r="E217" t="s">
        <v>31</v>
      </c>
      <c r="F217" t="s">
        <v>32</v>
      </c>
      <c r="G217" s="4">
        <v>18.28</v>
      </c>
      <c r="H217">
        <v>1</v>
      </c>
      <c r="I217" s="4">
        <v>0.91400000000000003</v>
      </c>
      <c r="J217" s="4">
        <v>19.193999999999999</v>
      </c>
      <c r="K217" s="4">
        <f t="shared" si="15"/>
        <v>18.279999999999998</v>
      </c>
      <c r="L217" s="1">
        <v>43546</v>
      </c>
      <c r="M217" s="5">
        <v>0.62847222222222221</v>
      </c>
      <c r="N217" s="2" t="str">
        <f t="shared" si="16"/>
        <v>Afternoon</v>
      </c>
      <c r="O217" t="s">
        <v>33</v>
      </c>
      <c r="P217" s="4">
        <f t="shared" si="17"/>
        <v>17.409523809506396</v>
      </c>
      <c r="Q217" s="11">
        <v>4.761904762E-2</v>
      </c>
      <c r="R217" s="4">
        <f t="shared" si="18"/>
        <v>0.87047619049360137</v>
      </c>
      <c r="S217" s="3">
        <v>8.3000000000000007</v>
      </c>
      <c r="T217" t="str">
        <f t="shared" si="19"/>
        <v>Very Satisfactory</v>
      </c>
    </row>
    <row r="218" spans="1:20" x14ac:dyDescent="0.25">
      <c r="A218" t="s">
        <v>252</v>
      </c>
      <c r="B218" t="s">
        <v>42</v>
      </c>
      <c r="C218" t="s">
        <v>43</v>
      </c>
      <c r="D218" t="s">
        <v>27</v>
      </c>
      <c r="E218" t="s">
        <v>21</v>
      </c>
      <c r="F218" t="s">
        <v>36</v>
      </c>
      <c r="G218" s="4">
        <v>24.77</v>
      </c>
      <c r="H218">
        <v>5</v>
      </c>
      <c r="I218" s="4">
        <v>6.1924999999999999</v>
      </c>
      <c r="J218" s="4">
        <v>130.04249999999999</v>
      </c>
      <c r="K218" s="4">
        <f t="shared" si="15"/>
        <v>123.85</v>
      </c>
      <c r="L218" s="1">
        <v>43548</v>
      </c>
      <c r="M218" s="5">
        <v>0.76874999999999993</v>
      </c>
      <c r="N218" s="2" t="str">
        <f t="shared" si="16"/>
        <v>Night</v>
      </c>
      <c r="O218" t="s">
        <v>29</v>
      </c>
      <c r="P218" s="4">
        <f t="shared" si="17"/>
        <v>117.952380952263</v>
      </c>
      <c r="Q218" s="11">
        <v>4.761904762E-2</v>
      </c>
      <c r="R218" s="4">
        <f t="shared" si="18"/>
        <v>5.8976190477369954</v>
      </c>
      <c r="S218" s="3">
        <v>8.5</v>
      </c>
      <c r="T218" t="str">
        <f t="shared" si="19"/>
        <v>Very Satisfactory</v>
      </c>
    </row>
    <row r="219" spans="1:20" x14ac:dyDescent="0.25">
      <c r="A219" t="s">
        <v>253</v>
      </c>
      <c r="B219" t="s">
        <v>18</v>
      </c>
      <c r="C219" t="s">
        <v>19</v>
      </c>
      <c r="D219" t="s">
        <v>20</v>
      </c>
      <c r="E219" t="s">
        <v>21</v>
      </c>
      <c r="F219" t="s">
        <v>28</v>
      </c>
      <c r="G219" s="4">
        <v>94.64</v>
      </c>
      <c r="H219">
        <v>3</v>
      </c>
      <c r="I219" s="4">
        <v>14.196</v>
      </c>
      <c r="J219" s="4">
        <v>298.11599999999999</v>
      </c>
      <c r="K219" s="4">
        <f t="shared" si="15"/>
        <v>283.91999999999996</v>
      </c>
      <c r="L219" s="1">
        <v>43517</v>
      </c>
      <c r="M219" s="5">
        <v>0.70486111111111116</v>
      </c>
      <c r="N219" s="2" t="str">
        <f t="shared" si="16"/>
        <v>Afternoon</v>
      </c>
      <c r="O219" t="s">
        <v>29</v>
      </c>
      <c r="P219" s="4">
        <f t="shared" si="17"/>
        <v>270.39999999972957</v>
      </c>
      <c r="Q219" s="11">
        <v>4.761904762E-2</v>
      </c>
      <c r="R219" s="4">
        <f t="shared" si="18"/>
        <v>13.520000000270386</v>
      </c>
      <c r="S219" s="3">
        <v>5.5</v>
      </c>
      <c r="T219" t="str">
        <f t="shared" si="19"/>
        <v>Fairly Satisfactory</v>
      </c>
    </row>
    <row r="220" spans="1:20" x14ac:dyDescent="0.25">
      <c r="A220" t="s">
        <v>254</v>
      </c>
      <c r="B220" t="s">
        <v>42</v>
      </c>
      <c r="C220" t="s">
        <v>43</v>
      </c>
      <c r="D220" t="s">
        <v>27</v>
      </c>
      <c r="E220" t="s">
        <v>31</v>
      </c>
      <c r="F220" t="s">
        <v>46</v>
      </c>
      <c r="G220" s="4">
        <v>94.87</v>
      </c>
      <c r="H220">
        <v>8</v>
      </c>
      <c r="I220" s="4">
        <v>37.948</v>
      </c>
      <c r="J220" s="4">
        <v>796.90800000000002</v>
      </c>
      <c r="K220" s="4">
        <f t="shared" si="15"/>
        <v>758.96</v>
      </c>
      <c r="L220" s="1">
        <v>43508</v>
      </c>
      <c r="M220" s="5">
        <v>0.54027777777777775</v>
      </c>
      <c r="N220" s="2" t="str">
        <f t="shared" si="16"/>
        <v>Afternoon</v>
      </c>
      <c r="O220" t="s">
        <v>1054</v>
      </c>
      <c r="P220" s="4">
        <f t="shared" si="17"/>
        <v>722.81904761832482</v>
      </c>
      <c r="Q220" s="11">
        <v>4.761904762E-2</v>
      </c>
      <c r="R220" s="4">
        <f t="shared" si="18"/>
        <v>36.14095238167522</v>
      </c>
      <c r="S220" s="3">
        <v>8.6999999999999993</v>
      </c>
      <c r="T220" t="str">
        <f t="shared" si="19"/>
        <v>Very Satisfactory</v>
      </c>
    </row>
    <row r="221" spans="1:20" x14ac:dyDescent="0.25">
      <c r="A221" t="s">
        <v>255</v>
      </c>
      <c r="B221" t="s">
        <v>42</v>
      </c>
      <c r="C221" t="s">
        <v>43</v>
      </c>
      <c r="D221" t="s">
        <v>27</v>
      </c>
      <c r="E221" t="s">
        <v>21</v>
      </c>
      <c r="F221" t="s">
        <v>44</v>
      </c>
      <c r="G221" s="4">
        <v>57.34</v>
      </c>
      <c r="H221">
        <v>3</v>
      </c>
      <c r="I221" s="4">
        <v>8.6010000000000009</v>
      </c>
      <c r="J221" s="4">
        <v>180.62100000000001</v>
      </c>
      <c r="K221" s="4">
        <f t="shared" si="15"/>
        <v>172.02</v>
      </c>
      <c r="L221" s="1">
        <v>43534</v>
      </c>
      <c r="M221" s="5">
        <v>0.7909722222222223</v>
      </c>
      <c r="N221" s="2" t="str">
        <f t="shared" si="16"/>
        <v>Night</v>
      </c>
      <c r="O221" t="s">
        <v>33</v>
      </c>
      <c r="P221" s="4">
        <f t="shared" si="17"/>
        <v>163.8285714284076</v>
      </c>
      <c r="Q221" s="11">
        <v>4.761904762E-2</v>
      </c>
      <c r="R221" s="4">
        <f t="shared" si="18"/>
        <v>8.1914285715924109</v>
      </c>
      <c r="S221" s="3">
        <v>7.9</v>
      </c>
      <c r="T221" t="str">
        <f t="shared" si="19"/>
        <v>Satisfactory</v>
      </c>
    </row>
    <row r="222" spans="1:20" x14ac:dyDescent="0.25">
      <c r="A222" t="s">
        <v>256</v>
      </c>
      <c r="B222" t="s">
        <v>42</v>
      </c>
      <c r="C222" t="s">
        <v>43</v>
      </c>
      <c r="D222" t="s">
        <v>27</v>
      </c>
      <c r="E222" t="s">
        <v>31</v>
      </c>
      <c r="F222" t="s">
        <v>28</v>
      </c>
      <c r="G222" s="4">
        <v>45.35</v>
      </c>
      <c r="H222">
        <v>6</v>
      </c>
      <c r="I222" s="4">
        <v>13.605</v>
      </c>
      <c r="J222" s="4">
        <v>285.70499999999998</v>
      </c>
      <c r="K222" s="4">
        <f t="shared" si="15"/>
        <v>272.09999999999997</v>
      </c>
      <c r="L222" s="1">
        <v>43496</v>
      </c>
      <c r="M222" s="5">
        <v>0.57222222222222219</v>
      </c>
      <c r="N222" s="2" t="str">
        <f t="shared" si="16"/>
        <v>Afternoon</v>
      </c>
      <c r="O222" t="s">
        <v>1054</v>
      </c>
      <c r="P222" s="4">
        <f t="shared" si="17"/>
        <v>259.14285714259796</v>
      </c>
      <c r="Q222" s="11">
        <v>4.761904762E-2</v>
      </c>
      <c r="R222" s="4">
        <f t="shared" si="18"/>
        <v>12.957142857402005</v>
      </c>
      <c r="S222" s="3">
        <v>6.1</v>
      </c>
      <c r="T222" t="str">
        <f t="shared" si="19"/>
        <v>Fairly Satisfactory</v>
      </c>
    </row>
    <row r="223" spans="1:20" x14ac:dyDescent="0.25">
      <c r="A223" t="s">
        <v>257</v>
      </c>
      <c r="B223" t="s">
        <v>42</v>
      </c>
      <c r="C223" t="s">
        <v>43</v>
      </c>
      <c r="D223" t="s">
        <v>27</v>
      </c>
      <c r="E223" t="s">
        <v>31</v>
      </c>
      <c r="F223" t="s">
        <v>44</v>
      </c>
      <c r="G223" s="4">
        <v>62.08</v>
      </c>
      <c r="H223">
        <v>7</v>
      </c>
      <c r="I223" s="4">
        <v>21.728000000000002</v>
      </c>
      <c r="J223" s="4">
        <v>456.28800000000001</v>
      </c>
      <c r="K223" s="4">
        <f t="shared" si="15"/>
        <v>434.56</v>
      </c>
      <c r="L223" s="1">
        <v>43530</v>
      </c>
      <c r="M223" s="5">
        <v>0.57361111111111118</v>
      </c>
      <c r="N223" s="2" t="str">
        <f t="shared" si="16"/>
        <v>Afternoon</v>
      </c>
      <c r="O223" t="s">
        <v>1054</v>
      </c>
      <c r="P223" s="4">
        <f t="shared" si="17"/>
        <v>413.8666666662528</v>
      </c>
      <c r="Q223" s="11">
        <v>4.761904762E-2</v>
      </c>
      <c r="R223" s="4">
        <f t="shared" si="18"/>
        <v>20.693333333747205</v>
      </c>
      <c r="S223" s="3">
        <v>5.4</v>
      </c>
      <c r="T223" t="str">
        <f t="shared" si="19"/>
        <v>Fairly Satisfactory</v>
      </c>
    </row>
    <row r="224" spans="1:20" x14ac:dyDescent="0.25">
      <c r="A224" t="s">
        <v>258</v>
      </c>
      <c r="B224" t="s">
        <v>25</v>
      </c>
      <c r="C224" t="s">
        <v>26</v>
      </c>
      <c r="D224" t="s">
        <v>27</v>
      </c>
      <c r="E224" t="s">
        <v>31</v>
      </c>
      <c r="F224" t="s">
        <v>28</v>
      </c>
      <c r="G224" s="4">
        <v>11.81</v>
      </c>
      <c r="H224">
        <v>5</v>
      </c>
      <c r="I224" s="4">
        <v>2.9525000000000001</v>
      </c>
      <c r="J224" s="4">
        <v>62.002499999999998</v>
      </c>
      <c r="K224" s="4">
        <f t="shared" si="15"/>
        <v>59.05</v>
      </c>
      <c r="L224" s="1">
        <v>43513</v>
      </c>
      <c r="M224" s="5">
        <v>0.75416666666666676</v>
      </c>
      <c r="N224" s="2" t="str">
        <f t="shared" si="16"/>
        <v>Night</v>
      </c>
      <c r="O224" t="s">
        <v>29</v>
      </c>
      <c r="P224" s="4">
        <f t="shared" si="17"/>
        <v>56.238095238038994</v>
      </c>
      <c r="Q224" s="11">
        <v>4.761904762E-2</v>
      </c>
      <c r="R224" s="4">
        <f t="shared" si="18"/>
        <v>2.8119047619610029</v>
      </c>
      <c r="S224" s="3">
        <v>9.4</v>
      </c>
      <c r="T224" t="str">
        <f t="shared" si="19"/>
        <v>Outstanding</v>
      </c>
    </row>
    <row r="225" spans="1:20" x14ac:dyDescent="0.25">
      <c r="A225" t="s">
        <v>259</v>
      </c>
      <c r="B225" t="s">
        <v>25</v>
      </c>
      <c r="C225" t="s">
        <v>26</v>
      </c>
      <c r="D225" t="s">
        <v>20</v>
      </c>
      <c r="E225" t="s">
        <v>21</v>
      </c>
      <c r="F225" t="s">
        <v>46</v>
      </c>
      <c r="G225" s="4">
        <v>12.54</v>
      </c>
      <c r="H225">
        <v>1</v>
      </c>
      <c r="I225" s="4">
        <v>0.627</v>
      </c>
      <c r="J225" s="4">
        <v>13.167</v>
      </c>
      <c r="K225" s="4">
        <f t="shared" si="15"/>
        <v>12.54</v>
      </c>
      <c r="L225" s="1">
        <v>43517</v>
      </c>
      <c r="M225" s="5">
        <v>0.52638888888888891</v>
      </c>
      <c r="N225" s="2" t="str">
        <f t="shared" si="16"/>
        <v>Afternoon</v>
      </c>
      <c r="O225" t="s">
        <v>29</v>
      </c>
      <c r="P225" s="4">
        <f t="shared" si="17"/>
        <v>11.942857142845199</v>
      </c>
      <c r="Q225" s="11">
        <v>4.761904762E-2</v>
      </c>
      <c r="R225" s="4">
        <f t="shared" si="18"/>
        <v>0.59714285715480031</v>
      </c>
      <c r="S225" s="3">
        <v>8.1999999999999993</v>
      </c>
      <c r="T225" t="str">
        <f t="shared" si="19"/>
        <v>Very Satisfactory</v>
      </c>
    </row>
    <row r="226" spans="1:20" x14ac:dyDescent="0.25">
      <c r="A226" t="s">
        <v>260</v>
      </c>
      <c r="B226" t="s">
        <v>18</v>
      </c>
      <c r="C226" t="s">
        <v>19</v>
      </c>
      <c r="D226" t="s">
        <v>27</v>
      </c>
      <c r="E226" t="s">
        <v>31</v>
      </c>
      <c r="F226" t="s">
        <v>44</v>
      </c>
      <c r="G226" s="4">
        <v>43.25</v>
      </c>
      <c r="H226">
        <v>2</v>
      </c>
      <c r="I226" s="4">
        <v>4.3250000000000002</v>
      </c>
      <c r="J226" s="4">
        <v>90.825000000000003</v>
      </c>
      <c r="K226" s="4">
        <f t="shared" si="15"/>
        <v>86.5</v>
      </c>
      <c r="L226" s="1">
        <v>43544</v>
      </c>
      <c r="M226" s="5">
        <v>0.66388888888888886</v>
      </c>
      <c r="N226" s="2" t="str">
        <f t="shared" si="16"/>
        <v>Afternoon</v>
      </c>
      <c r="O226" t="s">
        <v>29</v>
      </c>
      <c r="P226" s="4">
        <f t="shared" si="17"/>
        <v>82.380952380869999</v>
      </c>
      <c r="Q226" s="11">
        <v>4.761904762E-2</v>
      </c>
      <c r="R226" s="4">
        <f t="shared" si="18"/>
        <v>4.1190476191300007</v>
      </c>
      <c r="S226" s="3">
        <v>6.2</v>
      </c>
      <c r="T226" t="str">
        <f t="shared" si="19"/>
        <v>Fairly Satisfactory</v>
      </c>
    </row>
    <row r="227" spans="1:20" x14ac:dyDescent="0.25">
      <c r="A227" t="s">
        <v>261</v>
      </c>
      <c r="B227" t="s">
        <v>25</v>
      </c>
      <c r="C227" t="s">
        <v>26</v>
      </c>
      <c r="D227" t="s">
        <v>20</v>
      </c>
      <c r="E227" t="s">
        <v>21</v>
      </c>
      <c r="F227" t="s">
        <v>36</v>
      </c>
      <c r="G227" s="4">
        <v>87.16</v>
      </c>
      <c r="H227">
        <v>2</v>
      </c>
      <c r="I227" s="4">
        <v>8.7159999999999993</v>
      </c>
      <c r="J227" s="4">
        <v>183.036</v>
      </c>
      <c r="K227" s="4">
        <f t="shared" si="15"/>
        <v>174.32</v>
      </c>
      <c r="L227" s="1">
        <v>43476</v>
      </c>
      <c r="M227" s="5">
        <v>0.60347222222222219</v>
      </c>
      <c r="N227" s="2" t="str">
        <f t="shared" si="16"/>
        <v>Afternoon</v>
      </c>
      <c r="O227" t="s">
        <v>33</v>
      </c>
      <c r="P227" s="4">
        <f t="shared" si="17"/>
        <v>166.01904761888159</v>
      </c>
      <c r="Q227" s="11">
        <v>4.761904762E-2</v>
      </c>
      <c r="R227" s="4">
        <f t="shared" si="18"/>
        <v>8.3009523811184067</v>
      </c>
      <c r="S227" s="3">
        <v>9.6999999999999993</v>
      </c>
      <c r="T227" t="str">
        <f t="shared" si="19"/>
        <v>Outstanding</v>
      </c>
    </row>
    <row r="228" spans="1:20" x14ac:dyDescent="0.25">
      <c r="A228" t="s">
        <v>262</v>
      </c>
      <c r="B228" t="s">
        <v>42</v>
      </c>
      <c r="C228" t="s">
        <v>43</v>
      </c>
      <c r="D228" t="s">
        <v>20</v>
      </c>
      <c r="E228" t="s">
        <v>31</v>
      </c>
      <c r="F228" t="s">
        <v>22</v>
      </c>
      <c r="G228" s="4">
        <v>69.37</v>
      </c>
      <c r="H228">
        <v>9</v>
      </c>
      <c r="I228" s="4">
        <v>31.2165</v>
      </c>
      <c r="J228" s="4">
        <v>655.54650000000004</v>
      </c>
      <c r="K228" s="4">
        <f t="shared" si="15"/>
        <v>624.33000000000004</v>
      </c>
      <c r="L228" s="1">
        <v>43491</v>
      </c>
      <c r="M228" s="5">
        <v>0.80138888888888893</v>
      </c>
      <c r="N228" s="2" t="str">
        <f t="shared" si="16"/>
        <v>Night</v>
      </c>
      <c r="O228" t="s">
        <v>1054</v>
      </c>
      <c r="P228" s="4">
        <f t="shared" si="17"/>
        <v>594.59999999940544</v>
      </c>
      <c r="Q228" s="11">
        <v>4.761904762E-2</v>
      </c>
      <c r="R228" s="4">
        <f t="shared" si="18"/>
        <v>29.7300000005946</v>
      </c>
      <c r="S228" s="3">
        <v>4</v>
      </c>
      <c r="T228" t="str">
        <f t="shared" si="19"/>
        <v>Did Not Meet Expectations</v>
      </c>
    </row>
    <row r="229" spans="1:20" x14ac:dyDescent="0.25">
      <c r="A229" t="s">
        <v>263</v>
      </c>
      <c r="B229" t="s">
        <v>25</v>
      </c>
      <c r="C229" t="s">
        <v>26</v>
      </c>
      <c r="D229" t="s">
        <v>20</v>
      </c>
      <c r="E229" t="s">
        <v>31</v>
      </c>
      <c r="F229" t="s">
        <v>28</v>
      </c>
      <c r="G229" s="4">
        <v>37.06</v>
      </c>
      <c r="H229">
        <v>4</v>
      </c>
      <c r="I229" s="4">
        <v>7.4119999999999999</v>
      </c>
      <c r="J229" s="4">
        <v>155.65199999999999</v>
      </c>
      <c r="K229" s="4">
        <f t="shared" si="15"/>
        <v>148.23999999999998</v>
      </c>
      <c r="L229" s="1">
        <v>43496</v>
      </c>
      <c r="M229" s="5">
        <v>0.68333333333333324</v>
      </c>
      <c r="N229" s="2" t="str">
        <f t="shared" si="16"/>
        <v>Afternoon</v>
      </c>
      <c r="O229" t="s">
        <v>1054</v>
      </c>
      <c r="P229" s="4">
        <f t="shared" si="17"/>
        <v>141.18095238081119</v>
      </c>
      <c r="Q229" s="11">
        <v>4.761904762E-2</v>
      </c>
      <c r="R229" s="4">
        <f t="shared" si="18"/>
        <v>7.0590476191887888</v>
      </c>
      <c r="S229" s="3">
        <v>9.6999999999999993</v>
      </c>
      <c r="T229" t="str">
        <f t="shared" si="19"/>
        <v>Outstanding</v>
      </c>
    </row>
    <row r="230" spans="1:20" x14ac:dyDescent="0.25">
      <c r="A230" t="s">
        <v>264</v>
      </c>
      <c r="B230" t="s">
        <v>42</v>
      </c>
      <c r="C230" t="s">
        <v>43</v>
      </c>
      <c r="D230" t="s">
        <v>20</v>
      </c>
      <c r="E230" t="s">
        <v>21</v>
      </c>
      <c r="F230" t="s">
        <v>28</v>
      </c>
      <c r="G230" s="4">
        <v>90.7</v>
      </c>
      <c r="H230">
        <v>6</v>
      </c>
      <c r="I230" s="4">
        <v>27.21</v>
      </c>
      <c r="J230" s="4">
        <v>571.41</v>
      </c>
      <c r="K230" s="4">
        <f t="shared" si="15"/>
        <v>544.19999999999993</v>
      </c>
      <c r="L230" s="1">
        <v>43522</v>
      </c>
      <c r="M230" s="5">
        <v>0.45277777777777778</v>
      </c>
      <c r="N230" s="2" t="str">
        <f t="shared" si="16"/>
        <v>Morning</v>
      </c>
      <c r="O230" t="s">
        <v>29</v>
      </c>
      <c r="P230" s="4">
        <f t="shared" si="17"/>
        <v>518.28571428519592</v>
      </c>
      <c r="Q230" s="11">
        <v>4.761904762E-2</v>
      </c>
      <c r="R230" s="4">
        <f t="shared" si="18"/>
        <v>25.914285714804009</v>
      </c>
      <c r="S230" s="3">
        <v>5.3</v>
      </c>
      <c r="T230" t="str">
        <f t="shared" si="19"/>
        <v>Fairly Satisfactory</v>
      </c>
    </row>
    <row r="231" spans="1:20" x14ac:dyDescent="0.25">
      <c r="A231" t="s">
        <v>265</v>
      </c>
      <c r="B231" t="s">
        <v>18</v>
      </c>
      <c r="C231" t="s">
        <v>19</v>
      </c>
      <c r="D231" t="s">
        <v>27</v>
      </c>
      <c r="E231" t="s">
        <v>21</v>
      </c>
      <c r="F231" t="s">
        <v>32</v>
      </c>
      <c r="G231" s="4">
        <v>63.42</v>
      </c>
      <c r="H231">
        <v>8</v>
      </c>
      <c r="I231" s="4">
        <v>25.367999999999999</v>
      </c>
      <c r="J231" s="4">
        <v>532.72799999999995</v>
      </c>
      <c r="K231" s="4">
        <f t="shared" si="15"/>
        <v>507.35999999999996</v>
      </c>
      <c r="L231" s="1">
        <v>43535</v>
      </c>
      <c r="M231" s="5">
        <v>0.53819444444444442</v>
      </c>
      <c r="N231" s="2" t="str">
        <f t="shared" si="16"/>
        <v>Afternoon</v>
      </c>
      <c r="O231" t="s">
        <v>1054</v>
      </c>
      <c r="P231" s="4">
        <f t="shared" si="17"/>
        <v>483.19999999951676</v>
      </c>
      <c r="Q231" s="11">
        <v>4.761904762E-2</v>
      </c>
      <c r="R231" s="4">
        <f t="shared" si="18"/>
        <v>24.160000000483194</v>
      </c>
      <c r="S231" s="3">
        <v>7.4</v>
      </c>
      <c r="T231" t="str">
        <f t="shared" si="19"/>
        <v>Satisfactory</v>
      </c>
    </row>
    <row r="232" spans="1:20" x14ac:dyDescent="0.25">
      <c r="A232" t="s">
        <v>266</v>
      </c>
      <c r="B232" t="s">
        <v>42</v>
      </c>
      <c r="C232" t="s">
        <v>43</v>
      </c>
      <c r="D232" t="s">
        <v>27</v>
      </c>
      <c r="E232" t="s">
        <v>21</v>
      </c>
      <c r="F232" t="s">
        <v>46</v>
      </c>
      <c r="G232" s="4">
        <v>81.37</v>
      </c>
      <c r="H232">
        <v>2</v>
      </c>
      <c r="I232" s="4">
        <v>8.1370000000000005</v>
      </c>
      <c r="J232" s="4">
        <v>170.87700000000001</v>
      </c>
      <c r="K232" s="4">
        <f t="shared" si="15"/>
        <v>162.74</v>
      </c>
      <c r="L232" s="1">
        <v>43491</v>
      </c>
      <c r="M232" s="5">
        <v>0.81111111111111101</v>
      </c>
      <c r="N232" s="2" t="str">
        <f t="shared" si="16"/>
        <v>Night</v>
      </c>
      <c r="O232" t="s">
        <v>29</v>
      </c>
      <c r="P232" s="4">
        <f t="shared" si="17"/>
        <v>154.9904761903212</v>
      </c>
      <c r="Q232" s="11">
        <v>4.761904762E-2</v>
      </c>
      <c r="R232" s="4">
        <f t="shared" si="18"/>
        <v>7.7495238096788057</v>
      </c>
      <c r="S232" s="3">
        <v>6.5</v>
      </c>
      <c r="T232" t="str">
        <f t="shared" si="19"/>
        <v>Fairly Satisfactory</v>
      </c>
    </row>
    <row r="233" spans="1:20" x14ac:dyDescent="0.25">
      <c r="A233" t="s">
        <v>267</v>
      </c>
      <c r="B233" t="s">
        <v>42</v>
      </c>
      <c r="C233" t="s">
        <v>43</v>
      </c>
      <c r="D233" t="s">
        <v>20</v>
      </c>
      <c r="E233" t="s">
        <v>21</v>
      </c>
      <c r="F233" t="s">
        <v>28</v>
      </c>
      <c r="G233" s="4">
        <v>10.59</v>
      </c>
      <c r="H233">
        <v>3</v>
      </c>
      <c r="I233" s="4">
        <v>1.5885</v>
      </c>
      <c r="J233" s="4">
        <v>33.358499999999999</v>
      </c>
      <c r="K233" s="4">
        <f t="shared" si="15"/>
        <v>31.77</v>
      </c>
      <c r="L233" s="1">
        <v>43536</v>
      </c>
      <c r="M233" s="5">
        <v>0.57777777777777783</v>
      </c>
      <c r="N233" s="2" t="str">
        <f t="shared" si="16"/>
        <v>Afternoon</v>
      </c>
      <c r="O233" t="s">
        <v>33</v>
      </c>
      <c r="P233" s="4">
        <f t="shared" si="17"/>
        <v>30.257142857112598</v>
      </c>
      <c r="Q233" s="11">
        <v>4.761904762E-2</v>
      </c>
      <c r="R233" s="4">
        <f t="shared" si="18"/>
        <v>1.5128571428874018</v>
      </c>
      <c r="S233" s="3">
        <v>8.6999999999999993</v>
      </c>
      <c r="T233" t="str">
        <f t="shared" si="19"/>
        <v>Very Satisfactory</v>
      </c>
    </row>
    <row r="234" spans="1:20" x14ac:dyDescent="0.25">
      <c r="A234" t="s">
        <v>268</v>
      </c>
      <c r="B234" t="s">
        <v>42</v>
      </c>
      <c r="C234" t="s">
        <v>43</v>
      </c>
      <c r="D234" t="s">
        <v>27</v>
      </c>
      <c r="E234" t="s">
        <v>21</v>
      </c>
      <c r="F234" t="s">
        <v>22</v>
      </c>
      <c r="G234" s="4">
        <v>84.09</v>
      </c>
      <c r="H234">
        <v>9</v>
      </c>
      <c r="I234" s="4">
        <v>37.840499999999999</v>
      </c>
      <c r="J234" s="4">
        <v>794.65049999999997</v>
      </c>
      <c r="K234" s="4">
        <f t="shared" si="15"/>
        <v>756.81</v>
      </c>
      <c r="L234" s="1">
        <v>43507</v>
      </c>
      <c r="M234" s="5">
        <v>0.45416666666666666</v>
      </c>
      <c r="N234" s="2" t="str">
        <f t="shared" si="16"/>
        <v>Morning</v>
      </c>
      <c r="O234" t="s">
        <v>29</v>
      </c>
      <c r="P234" s="4">
        <f t="shared" si="17"/>
        <v>720.77142857070771</v>
      </c>
      <c r="Q234" s="11">
        <v>4.761904762E-2</v>
      </c>
      <c r="R234" s="4">
        <f t="shared" si="18"/>
        <v>36.038571429292233</v>
      </c>
      <c r="S234" s="3">
        <v>8</v>
      </c>
      <c r="T234" t="str">
        <f t="shared" si="19"/>
        <v>Very Satisfactory</v>
      </c>
    </row>
    <row r="235" spans="1:20" x14ac:dyDescent="0.25">
      <c r="A235" t="s">
        <v>269</v>
      </c>
      <c r="B235" t="s">
        <v>42</v>
      </c>
      <c r="C235" t="s">
        <v>43</v>
      </c>
      <c r="D235" t="s">
        <v>20</v>
      </c>
      <c r="E235" t="s">
        <v>31</v>
      </c>
      <c r="F235" t="s">
        <v>46</v>
      </c>
      <c r="G235" s="4">
        <v>73.819999999999993</v>
      </c>
      <c r="H235">
        <v>4</v>
      </c>
      <c r="I235" s="4">
        <v>14.763999999999999</v>
      </c>
      <c r="J235" s="4">
        <v>310.04399999999998</v>
      </c>
      <c r="K235" s="4">
        <f t="shared" si="15"/>
        <v>295.27999999999997</v>
      </c>
      <c r="L235" s="1">
        <v>43517</v>
      </c>
      <c r="M235" s="5">
        <v>0.7715277777777777</v>
      </c>
      <c r="N235" s="2" t="str">
        <f t="shared" si="16"/>
        <v>Night</v>
      </c>
      <c r="O235" t="s">
        <v>29</v>
      </c>
      <c r="P235" s="4">
        <f t="shared" si="17"/>
        <v>281.21904761876635</v>
      </c>
      <c r="Q235" s="11">
        <v>4.761904762E-2</v>
      </c>
      <c r="R235" s="4">
        <f t="shared" si="18"/>
        <v>14.060952381233619</v>
      </c>
      <c r="S235" s="3">
        <v>6.7</v>
      </c>
      <c r="T235" t="str">
        <f t="shared" si="19"/>
        <v>Fairly Satisfactory</v>
      </c>
    </row>
    <row r="236" spans="1:20" x14ac:dyDescent="0.25">
      <c r="A236" t="s">
        <v>270</v>
      </c>
      <c r="B236" t="s">
        <v>18</v>
      </c>
      <c r="C236" t="s">
        <v>19</v>
      </c>
      <c r="D236" t="s">
        <v>20</v>
      </c>
      <c r="E236" t="s">
        <v>31</v>
      </c>
      <c r="F236" t="s">
        <v>22</v>
      </c>
      <c r="G236" s="4">
        <v>51.94</v>
      </c>
      <c r="H236">
        <v>10</v>
      </c>
      <c r="I236" s="4">
        <v>25.97</v>
      </c>
      <c r="J236" s="4">
        <v>545.37</v>
      </c>
      <c r="K236" s="4">
        <f t="shared" si="15"/>
        <v>519.4</v>
      </c>
      <c r="L236" s="1">
        <v>43533</v>
      </c>
      <c r="M236" s="5">
        <v>0.76666666666666661</v>
      </c>
      <c r="N236" s="2" t="str">
        <f t="shared" si="16"/>
        <v>Night</v>
      </c>
      <c r="O236" t="s">
        <v>1054</v>
      </c>
      <c r="P236" s="4">
        <f t="shared" si="17"/>
        <v>494.66666666617198</v>
      </c>
      <c r="Q236" s="11">
        <v>4.761904762E-2</v>
      </c>
      <c r="R236" s="4">
        <f t="shared" si="18"/>
        <v>24.733333333828</v>
      </c>
      <c r="S236" s="3">
        <v>6.5</v>
      </c>
      <c r="T236" t="str">
        <f t="shared" si="19"/>
        <v>Fairly Satisfactory</v>
      </c>
    </row>
    <row r="237" spans="1:20" x14ac:dyDescent="0.25">
      <c r="A237" t="s">
        <v>271</v>
      </c>
      <c r="B237" t="s">
        <v>18</v>
      </c>
      <c r="C237" t="s">
        <v>19</v>
      </c>
      <c r="D237" t="s">
        <v>27</v>
      </c>
      <c r="E237" t="s">
        <v>21</v>
      </c>
      <c r="F237" t="s">
        <v>36</v>
      </c>
      <c r="G237" s="4">
        <v>93.14</v>
      </c>
      <c r="H237">
        <v>2</v>
      </c>
      <c r="I237" s="4">
        <v>9.3140000000000001</v>
      </c>
      <c r="J237" s="4">
        <v>195.59399999999999</v>
      </c>
      <c r="K237" s="4">
        <f t="shared" si="15"/>
        <v>186.28</v>
      </c>
      <c r="L237" s="1">
        <v>43485</v>
      </c>
      <c r="M237" s="5">
        <v>0.75624999999999998</v>
      </c>
      <c r="N237" s="2" t="str">
        <f t="shared" si="16"/>
        <v>Night</v>
      </c>
      <c r="O237" t="s">
        <v>1054</v>
      </c>
      <c r="P237" s="4">
        <f t="shared" si="17"/>
        <v>177.40952380934641</v>
      </c>
      <c r="Q237" s="11">
        <v>4.761904762E-2</v>
      </c>
      <c r="R237" s="4">
        <f t="shared" si="18"/>
        <v>8.8704761906535907</v>
      </c>
      <c r="S237" s="3">
        <v>4.0999999999999996</v>
      </c>
      <c r="T237" t="str">
        <f t="shared" si="19"/>
        <v>Did Not Meet Expectations</v>
      </c>
    </row>
    <row r="238" spans="1:20" x14ac:dyDescent="0.25">
      <c r="A238" t="s">
        <v>272</v>
      </c>
      <c r="B238" t="s">
        <v>25</v>
      </c>
      <c r="C238" t="s">
        <v>26</v>
      </c>
      <c r="D238" t="s">
        <v>27</v>
      </c>
      <c r="E238" t="s">
        <v>31</v>
      </c>
      <c r="F238" t="s">
        <v>22</v>
      </c>
      <c r="G238" s="4">
        <v>17.41</v>
      </c>
      <c r="H238">
        <v>5</v>
      </c>
      <c r="I238" s="4">
        <v>4.3525</v>
      </c>
      <c r="J238" s="4">
        <v>91.402500000000003</v>
      </c>
      <c r="K238" s="4">
        <f t="shared" si="15"/>
        <v>87.05</v>
      </c>
      <c r="L238" s="1">
        <v>43493</v>
      </c>
      <c r="M238" s="5">
        <v>0.63611111111111118</v>
      </c>
      <c r="N238" s="2" t="str">
        <f t="shared" si="16"/>
        <v>Afternoon</v>
      </c>
      <c r="O238" t="s">
        <v>33</v>
      </c>
      <c r="P238" s="4">
        <f t="shared" si="17"/>
        <v>82.904761904678992</v>
      </c>
      <c r="Q238" s="11">
        <v>4.761904762E-2</v>
      </c>
      <c r="R238" s="4">
        <f t="shared" si="18"/>
        <v>4.1452380953210053</v>
      </c>
      <c r="S238" s="3">
        <v>4.9000000000000004</v>
      </c>
      <c r="T238" t="str">
        <f t="shared" si="19"/>
        <v>Did Not Meet Expectations</v>
      </c>
    </row>
    <row r="239" spans="1:20" x14ac:dyDescent="0.25">
      <c r="A239" t="s">
        <v>273</v>
      </c>
      <c r="B239" t="s">
        <v>25</v>
      </c>
      <c r="C239" t="s">
        <v>26</v>
      </c>
      <c r="D239" t="s">
        <v>20</v>
      </c>
      <c r="E239" t="s">
        <v>21</v>
      </c>
      <c r="F239" t="s">
        <v>46</v>
      </c>
      <c r="G239" s="4">
        <v>44.22</v>
      </c>
      <c r="H239">
        <v>5</v>
      </c>
      <c r="I239" s="4">
        <v>11.055</v>
      </c>
      <c r="J239" s="4">
        <v>232.155</v>
      </c>
      <c r="K239" s="4">
        <f t="shared" si="15"/>
        <v>221.1</v>
      </c>
      <c r="L239" s="1">
        <v>43529</v>
      </c>
      <c r="M239" s="5">
        <v>0.71319444444444446</v>
      </c>
      <c r="N239" s="2" t="str">
        <f t="shared" si="16"/>
        <v>Night</v>
      </c>
      <c r="O239" t="s">
        <v>33</v>
      </c>
      <c r="P239" s="4">
        <f t="shared" si="17"/>
        <v>210.57142857121801</v>
      </c>
      <c r="Q239" s="11">
        <v>4.761904762E-2</v>
      </c>
      <c r="R239" s="4">
        <f t="shared" si="18"/>
        <v>10.528571428781987</v>
      </c>
      <c r="S239" s="3">
        <v>8.6</v>
      </c>
      <c r="T239" t="str">
        <f t="shared" si="19"/>
        <v>Very Satisfactory</v>
      </c>
    </row>
    <row r="240" spans="1:20" x14ac:dyDescent="0.25">
      <c r="A240" t="s">
        <v>274</v>
      </c>
      <c r="B240" t="s">
        <v>42</v>
      </c>
      <c r="C240" t="s">
        <v>43</v>
      </c>
      <c r="D240" t="s">
        <v>20</v>
      </c>
      <c r="E240" t="s">
        <v>21</v>
      </c>
      <c r="F240" t="s">
        <v>28</v>
      </c>
      <c r="G240" s="4">
        <v>13.22</v>
      </c>
      <c r="H240">
        <v>5</v>
      </c>
      <c r="I240" s="4">
        <v>3.3050000000000002</v>
      </c>
      <c r="J240" s="4">
        <v>69.405000000000001</v>
      </c>
      <c r="K240" s="4">
        <f t="shared" si="15"/>
        <v>66.099999999999994</v>
      </c>
      <c r="L240" s="1">
        <v>43526</v>
      </c>
      <c r="M240" s="5">
        <v>0.80972222222222223</v>
      </c>
      <c r="N240" s="2" t="str">
        <f t="shared" si="16"/>
        <v>Night</v>
      </c>
      <c r="O240" t="s">
        <v>29</v>
      </c>
      <c r="P240" s="4">
        <f t="shared" si="17"/>
        <v>62.952380952317995</v>
      </c>
      <c r="Q240" s="11">
        <v>4.761904762E-2</v>
      </c>
      <c r="R240" s="4">
        <f t="shared" si="18"/>
        <v>3.1476190476819994</v>
      </c>
      <c r="S240" s="3">
        <v>4.3</v>
      </c>
      <c r="T240" t="str">
        <f t="shared" si="19"/>
        <v>Did Not Meet Expectations</v>
      </c>
    </row>
    <row r="241" spans="1:20" x14ac:dyDescent="0.25">
      <c r="A241" t="s">
        <v>275</v>
      </c>
      <c r="B241" t="s">
        <v>18</v>
      </c>
      <c r="C241" t="s">
        <v>19</v>
      </c>
      <c r="D241" t="s">
        <v>27</v>
      </c>
      <c r="E241" t="s">
        <v>31</v>
      </c>
      <c r="F241" t="s">
        <v>46</v>
      </c>
      <c r="G241" s="4">
        <v>89.69</v>
      </c>
      <c r="H241">
        <v>1</v>
      </c>
      <c r="I241" s="4">
        <v>4.4844999999999997</v>
      </c>
      <c r="J241" s="4">
        <v>94.174499999999995</v>
      </c>
      <c r="K241" s="4">
        <f t="shared" si="15"/>
        <v>89.69</v>
      </c>
      <c r="L241" s="1">
        <v>43476</v>
      </c>
      <c r="M241" s="5">
        <v>0.47222222222222227</v>
      </c>
      <c r="N241" s="2" t="str">
        <f t="shared" si="16"/>
        <v>Morning</v>
      </c>
      <c r="O241" t="s">
        <v>1054</v>
      </c>
      <c r="P241" s="4">
        <f t="shared" si="17"/>
        <v>85.419047618962196</v>
      </c>
      <c r="Q241" s="11">
        <v>4.761904762E-2</v>
      </c>
      <c r="R241" s="4">
        <f t="shared" si="18"/>
        <v>4.2709523810378016</v>
      </c>
      <c r="S241" s="3">
        <v>4.9000000000000004</v>
      </c>
      <c r="T241" t="str">
        <f t="shared" si="19"/>
        <v>Did Not Meet Expectations</v>
      </c>
    </row>
    <row r="242" spans="1:20" x14ac:dyDescent="0.25">
      <c r="A242" t="s">
        <v>276</v>
      </c>
      <c r="B242" t="s">
        <v>18</v>
      </c>
      <c r="C242" t="s">
        <v>19</v>
      </c>
      <c r="D242" t="s">
        <v>27</v>
      </c>
      <c r="E242" t="s">
        <v>31</v>
      </c>
      <c r="F242" t="s">
        <v>44</v>
      </c>
      <c r="G242" s="4">
        <v>24.94</v>
      </c>
      <c r="H242">
        <v>9</v>
      </c>
      <c r="I242" s="4">
        <v>11.223000000000001</v>
      </c>
      <c r="J242" s="4">
        <v>235.68299999999999</v>
      </c>
      <c r="K242" s="4">
        <f t="shared" si="15"/>
        <v>224.45999999999998</v>
      </c>
      <c r="L242" s="1">
        <v>43476</v>
      </c>
      <c r="M242" s="5">
        <v>0.7006944444444444</v>
      </c>
      <c r="N242" s="2" t="str">
        <f t="shared" si="16"/>
        <v>Afternoon</v>
      </c>
      <c r="O242" t="s">
        <v>33</v>
      </c>
      <c r="P242" s="4">
        <f t="shared" si="17"/>
        <v>213.77142857121478</v>
      </c>
      <c r="Q242" s="11">
        <v>4.761904762E-2</v>
      </c>
      <c r="R242" s="4">
        <f t="shared" si="18"/>
        <v>10.688571428785195</v>
      </c>
      <c r="S242" s="3">
        <v>5.6</v>
      </c>
      <c r="T242" t="str">
        <f t="shared" si="19"/>
        <v>Fairly Satisfactory</v>
      </c>
    </row>
    <row r="243" spans="1:20" x14ac:dyDescent="0.25">
      <c r="A243" t="s">
        <v>277</v>
      </c>
      <c r="B243" t="s">
        <v>18</v>
      </c>
      <c r="C243" t="s">
        <v>19</v>
      </c>
      <c r="D243" t="s">
        <v>27</v>
      </c>
      <c r="E243" t="s">
        <v>31</v>
      </c>
      <c r="F243" t="s">
        <v>22</v>
      </c>
      <c r="G243" s="4">
        <v>59.77</v>
      </c>
      <c r="H243">
        <v>2</v>
      </c>
      <c r="I243" s="4">
        <v>5.9770000000000003</v>
      </c>
      <c r="J243" s="4">
        <v>125.517</v>
      </c>
      <c r="K243" s="4">
        <f t="shared" si="15"/>
        <v>119.53999999999999</v>
      </c>
      <c r="L243" s="1">
        <v>43535</v>
      </c>
      <c r="M243" s="5">
        <v>0.50069444444444444</v>
      </c>
      <c r="N243" s="2" t="str">
        <f t="shared" si="16"/>
        <v>Afternoon</v>
      </c>
      <c r="O243" t="s">
        <v>33</v>
      </c>
      <c r="P243" s="4">
        <f t="shared" si="17"/>
        <v>113.84761904750519</v>
      </c>
      <c r="Q243" s="11">
        <v>4.761904762E-2</v>
      </c>
      <c r="R243" s="4">
        <f t="shared" si="18"/>
        <v>5.6923809524948012</v>
      </c>
      <c r="S243" s="3">
        <v>5.8</v>
      </c>
      <c r="T243" t="str">
        <f t="shared" si="19"/>
        <v>Fairly Satisfactory</v>
      </c>
    </row>
    <row r="244" spans="1:20" x14ac:dyDescent="0.25">
      <c r="A244" t="s">
        <v>278</v>
      </c>
      <c r="B244" t="s">
        <v>25</v>
      </c>
      <c r="C244" t="s">
        <v>26</v>
      </c>
      <c r="D244" t="s">
        <v>20</v>
      </c>
      <c r="E244" t="s">
        <v>31</v>
      </c>
      <c r="F244" t="s">
        <v>46</v>
      </c>
      <c r="G244" s="4">
        <v>93.2</v>
      </c>
      <c r="H244">
        <v>2</v>
      </c>
      <c r="I244" s="4">
        <v>9.32</v>
      </c>
      <c r="J244" s="4">
        <v>195.72</v>
      </c>
      <c r="K244" s="4">
        <f t="shared" si="15"/>
        <v>186.4</v>
      </c>
      <c r="L244" s="1">
        <v>43524</v>
      </c>
      <c r="M244" s="5">
        <v>0.77569444444444446</v>
      </c>
      <c r="N244" s="2" t="str">
        <f t="shared" si="16"/>
        <v>Night</v>
      </c>
      <c r="O244" t="s">
        <v>33</v>
      </c>
      <c r="P244" s="4">
        <f t="shared" si="17"/>
        <v>177.523809523632</v>
      </c>
      <c r="Q244" s="11">
        <v>4.761904762E-2</v>
      </c>
      <c r="R244" s="4">
        <f t="shared" si="18"/>
        <v>8.8761904763680093</v>
      </c>
      <c r="S244" s="3">
        <v>6</v>
      </c>
      <c r="T244" t="str">
        <f t="shared" si="19"/>
        <v>Fairly Satisfactory</v>
      </c>
    </row>
    <row r="245" spans="1:20" x14ac:dyDescent="0.25">
      <c r="A245" t="s">
        <v>279</v>
      </c>
      <c r="B245" t="s">
        <v>18</v>
      </c>
      <c r="C245" t="s">
        <v>19</v>
      </c>
      <c r="D245" t="s">
        <v>20</v>
      </c>
      <c r="E245" t="s">
        <v>31</v>
      </c>
      <c r="F245" t="s">
        <v>32</v>
      </c>
      <c r="G245" s="4">
        <v>62.65</v>
      </c>
      <c r="H245">
        <v>4</v>
      </c>
      <c r="I245" s="4">
        <v>12.53</v>
      </c>
      <c r="J245" s="4">
        <v>263.13</v>
      </c>
      <c r="K245" s="4">
        <f t="shared" si="15"/>
        <v>250.6</v>
      </c>
      <c r="L245" s="1">
        <v>43470</v>
      </c>
      <c r="M245" s="5">
        <v>0.47569444444444442</v>
      </c>
      <c r="N245" s="2" t="str">
        <f t="shared" si="16"/>
        <v>Morning</v>
      </c>
      <c r="O245" t="s">
        <v>29</v>
      </c>
      <c r="P245" s="4">
        <f t="shared" si="17"/>
        <v>238.666666666428</v>
      </c>
      <c r="Q245" s="11">
        <v>4.761904762E-2</v>
      </c>
      <c r="R245" s="4">
        <f t="shared" si="18"/>
        <v>11.933333333571994</v>
      </c>
      <c r="S245" s="3">
        <v>4.2</v>
      </c>
      <c r="T245" t="str">
        <f t="shared" si="19"/>
        <v>Did Not Meet Expectations</v>
      </c>
    </row>
    <row r="246" spans="1:20" x14ac:dyDescent="0.25">
      <c r="A246" t="s">
        <v>280</v>
      </c>
      <c r="B246" t="s">
        <v>42</v>
      </c>
      <c r="C246" t="s">
        <v>43</v>
      </c>
      <c r="D246" t="s">
        <v>27</v>
      </c>
      <c r="E246" t="s">
        <v>31</v>
      </c>
      <c r="F246" t="s">
        <v>32</v>
      </c>
      <c r="G246" s="4">
        <v>93.87</v>
      </c>
      <c r="H246">
        <v>8</v>
      </c>
      <c r="I246" s="4">
        <v>37.548000000000002</v>
      </c>
      <c r="J246" s="4">
        <v>788.50800000000004</v>
      </c>
      <c r="K246" s="4">
        <f t="shared" si="15"/>
        <v>750.96</v>
      </c>
      <c r="L246" s="1">
        <v>43498</v>
      </c>
      <c r="M246" s="5">
        <v>0.77916666666666667</v>
      </c>
      <c r="N246" s="2" t="str">
        <f t="shared" si="16"/>
        <v>Night</v>
      </c>
      <c r="O246" t="s">
        <v>33</v>
      </c>
      <c r="P246" s="4">
        <f t="shared" si="17"/>
        <v>715.19999999928484</v>
      </c>
      <c r="Q246" s="11">
        <v>4.761904762E-2</v>
      </c>
      <c r="R246" s="4">
        <f t="shared" si="18"/>
        <v>35.760000000715195</v>
      </c>
      <c r="S246" s="3">
        <v>8.3000000000000007</v>
      </c>
      <c r="T246" t="str">
        <f t="shared" si="19"/>
        <v>Very Satisfactory</v>
      </c>
    </row>
    <row r="247" spans="1:20" x14ac:dyDescent="0.25">
      <c r="A247" t="s">
        <v>281</v>
      </c>
      <c r="B247" t="s">
        <v>18</v>
      </c>
      <c r="C247" t="s">
        <v>19</v>
      </c>
      <c r="D247" t="s">
        <v>20</v>
      </c>
      <c r="E247" t="s">
        <v>31</v>
      </c>
      <c r="F247" t="s">
        <v>32</v>
      </c>
      <c r="G247" s="4">
        <v>47.59</v>
      </c>
      <c r="H247">
        <v>8</v>
      </c>
      <c r="I247" s="4">
        <v>19.036000000000001</v>
      </c>
      <c r="J247" s="4">
        <v>399.75599999999997</v>
      </c>
      <c r="K247" s="4">
        <f t="shared" si="15"/>
        <v>380.71999999999997</v>
      </c>
      <c r="L247" s="1">
        <v>43466</v>
      </c>
      <c r="M247" s="5">
        <v>0.61597222222222225</v>
      </c>
      <c r="N247" s="2" t="str">
        <f t="shared" si="16"/>
        <v>Afternoon</v>
      </c>
      <c r="O247" t="s">
        <v>29</v>
      </c>
      <c r="P247" s="4">
        <f t="shared" si="17"/>
        <v>362.59047619011358</v>
      </c>
      <c r="Q247" s="11">
        <v>4.761904762E-2</v>
      </c>
      <c r="R247" s="4">
        <f t="shared" si="18"/>
        <v>18.129523809886393</v>
      </c>
      <c r="S247" s="3">
        <v>5.7</v>
      </c>
      <c r="T247" t="str">
        <f t="shared" si="19"/>
        <v>Fairly Satisfactory</v>
      </c>
    </row>
    <row r="248" spans="1:20" x14ac:dyDescent="0.25">
      <c r="A248" t="s">
        <v>282</v>
      </c>
      <c r="B248" t="s">
        <v>42</v>
      </c>
      <c r="C248" t="s">
        <v>43</v>
      </c>
      <c r="D248" t="s">
        <v>20</v>
      </c>
      <c r="E248" t="s">
        <v>21</v>
      </c>
      <c r="F248" t="s">
        <v>28</v>
      </c>
      <c r="G248" s="4">
        <v>81.400000000000006</v>
      </c>
      <c r="H248">
        <v>3</v>
      </c>
      <c r="I248" s="4">
        <v>12.21</v>
      </c>
      <c r="J248" s="4">
        <v>256.41000000000003</v>
      </c>
      <c r="K248" s="4">
        <f t="shared" si="15"/>
        <v>244.20000000000002</v>
      </c>
      <c r="L248" s="1">
        <v>43505</v>
      </c>
      <c r="M248" s="5">
        <v>0.82152777777777775</v>
      </c>
      <c r="N248" s="2" t="str">
        <f t="shared" si="16"/>
        <v>Night</v>
      </c>
      <c r="O248" t="s">
        <v>29</v>
      </c>
      <c r="P248" s="4">
        <f t="shared" si="17"/>
        <v>232.57142857119601</v>
      </c>
      <c r="Q248" s="11">
        <v>4.761904762E-2</v>
      </c>
      <c r="R248" s="4">
        <f t="shared" si="18"/>
        <v>11.628571428804008</v>
      </c>
      <c r="S248" s="3">
        <v>4.8</v>
      </c>
      <c r="T248" t="str">
        <f t="shared" si="19"/>
        <v>Did Not Meet Expectations</v>
      </c>
    </row>
    <row r="249" spans="1:20" x14ac:dyDescent="0.25">
      <c r="A249" t="s">
        <v>283</v>
      </c>
      <c r="B249" t="s">
        <v>18</v>
      </c>
      <c r="C249" t="s">
        <v>19</v>
      </c>
      <c r="D249" t="s">
        <v>20</v>
      </c>
      <c r="E249" t="s">
        <v>31</v>
      </c>
      <c r="F249" t="s">
        <v>46</v>
      </c>
      <c r="G249" s="4">
        <v>17.940000000000001</v>
      </c>
      <c r="H249">
        <v>5</v>
      </c>
      <c r="I249" s="4">
        <v>4.4850000000000003</v>
      </c>
      <c r="J249" s="4">
        <v>94.185000000000002</v>
      </c>
      <c r="K249" s="4">
        <f t="shared" si="15"/>
        <v>89.7</v>
      </c>
      <c r="L249" s="1">
        <v>43488</v>
      </c>
      <c r="M249" s="5">
        <v>0.58611111111111114</v>
      </c>
      <c r="N249" s="2" t="str">
        <f t="shared" si="16"/>
        <v>Afternoon</v>
      </c>
      <c r="O249" t="s">
        <v>1054</v>
      </c>
      <c r="P249" s="4">
        <f t="shared" si="17"/>
        <v>85.428571428486009</v>
      </c>
      <c r="Q249" s="11">
        <v>4.761904762E-2</v>
      </c>
      <c r="R249" s="4">
        <f t="shared" si="18"/>
        <v>4.2714285715139937</v>
      </c>
      <c r="S249" s="3">
        <v>6.8</v>
      </c>
      <c r="T249" t="str">
        <f t="shared" si="19"/>
        <v>Fairly Satisfactory</v>
      </c>
    </row>
    <row r="250" spans="1:20" x14ac:dyDescent="0.25">
      <c r="A250" t="s">
        <v>284</v>
      </c>
      <c r="B250" t="s">
        <v>18</v>
      </c>
      <c r="C250" t="s">
        <v>19</v>
      </c>
      <c r="D250" t="s">
        <v>20</v>
      </c>
      <c r="E250" t="s">
        <v>31</v>
      </c>
      <c r="F250" t="s">
        <v>28</v>
      </c>
      <c r="G250" s="4">
        <v>77.72</v>
      </c>
      <c r="H250">
        <v>4</v>
      </c>
      <c r="I250" s="4">
        <v>15.544</v>
      </c>
      <c r="J250" s="4">
        <v>326.42399999999998</v>
      </c>
      <c r="K250" s="4">
        <f t="shared" si="15"/>
        <v>310.88</v>
      </c>
      <c r="L250" s="1">
        <v>43472</v>
      </c>
      <c r="M250" s="5">
        <v>0.6743055555555556</v>
      </c>
      <c r="N250" s="2" t="str">
        <f t="shared" si="16"/>
        <v>Afternoon</v>
      </c>
      <c r="O250" t="s">
        <v>33</v>
      </c>
      <c r="P250" s="4">
        <f t="shared" si="17"/>
        <v>296.07619047589441</v>
      </c>
      <c r="Q250" s="11">
        <v>4.761904762E-2</v>
      </c>
      <c r="R250" s="4">
        <f t="shared" si="18"/>
        <v>14.803809524105588</v>
      </c>
      <c r="S250" s="3">
        <v>8.8000000000000007</v>
      </c>
      <c r="T250" t="str">
        <f t="shared" si="19"/>
        <v>Very Satisfactory</v>
      </c>
    </row>
    <row r="251" spans="1:20" x14ac:dyDescent="0.25">
      <c r="A251" t="s">
        <v>285</v>
      </c>
      <c r="B251" t="s">
        <v>42</v>
      </c>
      <c r="C251" t="s">
        <v>43</v>
      </c>
      <c r="D251" t="s">
        <v>27</v>
      </c>
      <c r="E251" t="s">
        <v>31</v>
      </c>
      <c r="F251" t="s">
        <v>44</v>
      </c>
      <c r="G251" s="4">
        <v>73.06</v>
      </c>
      <c r="H251">
        <v>7</v>
      </c>
      <c r="I251" s="4">
        <v>25.571000000000002</v>
      </c>
      <c r="J251" s="4">
        <v>536.99099999999999</v>
      </c>
      <c r="K251" s="4">
        <f t="shared" si="15"/>
        <v>511.41999999999996</v>
      </c>
      <c r="L251" s="1">
        <v>43479</v>
      </c>
      <c r="M251" s="5">
        <v>0.79583333333333339</v>
      </c>
      <c r="N251" s="2" t="str">
        <f t="shared" si="16"/>
        <v>Night</v>
      </c>
      <c r="O251" t="s">
        <v>33</v>
      </c>
      <c r="P251" s="4">
        <f t="shared" si="17"/>
        <v>487.06666666617957</v>
      </c>
      <c r="Q251" s="11">
        <v>4.761904762E-2</v>
      </c>
      <c r="R251" s="4">
        <f t="shared" si="18"/>
        <v>24.353333333820387</v>
      </c>
      <c r="S251" s="3">
        <v>4.2</v>
      </c>
      <c r="T251" t="str">
        <f t="shared" si="19"/>
        <v>Did Not Meet Expectations</v>
      </c>
    </row>
    <row r="252" spans="1:20" x14ac:dyDescent="0.25">
      <c r="A252" t="s">
        <v>286</v>
      </c>
      <c r="B252" t="s">
        <v>42</v>
      </c>
      <c r="C252" t="s">
        <v>43</v>
      </c>
      <c r="D252" t="s">
        <v>20</v>
      </c>
      <c r="E252" t="s">
        <v>31</v>
      </c>
      <c r="F252" t="s">
        <v>44</v>
      </c>
      <c r="G252" s="4">
        <v>46.55</v>
      </c>
      <c r="H252">
        <v>9</v>
      </c>
      <c r="I252" s="4">
        <v>20.947500000000002</v>
      </c>
      <c r="J252" s="4">
        <v>439.89749999999998</v>
      </c>
      <c r="K252" s="4">
        <f t="shared" si="15"/>
        <v>418.95</v>
      </c>
      <c r="L252" s="1">
        <v>43498</v>
      </c>
      <c r="M252" s="5">
        <v>0.64861111111111114</v>
      </c>
      <c r="N252" s="2" t="str">
        <f t="shared" si="16"/>
        <v>Afternoon</v>
      </c>
      <c r="O252" t="s">
        <v>1054</v>
      </c>
      <c r="P252" s="4">
        <f t="shared" si="17"/>
        <v>398.99999999960096</v>
      </c>
      <c r="Q252" s="11">
        <v>4.761904762E-2</v>
      </c>
      <c r="R252" s="4">
        <f t="shared" si="18"/>
        <v>19.950000000399029</v>
      </c>
      <c r="S252" s="3">
        <v>6.4</v>
      </c>
      <c r="T252" t="str">
        <f t="shared" si="19"/>
        <v>Fairly Satisfactory</v>
      </c>
    </row>
    <row r="253" spans="1:20" x14ac:dyDescent="0.25">
      <c r="A253" t="s">
        <v>287</v>
      </c>
      <c r="B253" t="s">
        <v>25</v>
      </c>
      <c r="C253" t="s">
        <v>26</v>
      </c>
      <c r="D253" t="s">
        <v>20</v>
      </c>
      <c r="E253" t="s">
        <v>31</v>
      </c>
      <c r="F253" t="s">
        <v>46</v>
      </c>
      <c r="G253" s="4">
        <v>35.19</v>
      </c>
      <c r="H253">
        <v>10</v>
      </c>
      <c r="I253" s="4">
        <v>17.594999999999999</v>
      </c>
      <c r="J253" s="4">
        <v>369.495</v>
      </c>
      <c r="K253" s="4">
        <f t="shared" si="15"/>
        <v>351.9</v>
      </c>
      <c r="L253" s="1">
        <v>43541</v>
      </c>
      <c r="M253" s="5">
        <v>0.79583333333333339</v>
      </c>
      <c r="N253" s="2" t="str">
        <f t="shared" si="16"/>
        <v>Night</v>
      </c>
      <c r="O253" t="s">
        <v>33</v>
      </c>
      <c r="P253" s="4">
        <f t="shared" si="17"/>
        <v>335.14285714252196</v>
      </c>
      <c r="Q253" s="11">
        <v>4.761904762E-2</v>
      </c>
      <c r="R253" s="4">
        <f t="shared" si="18"/>
        <v>16.757142857478016</v>
      </c>
      <c r="S253" s="3">
        <v>8.4</v>
      </c>
      <c r="T253" t="str">
        <f t="shared" si="19"/>
        <v>Very Satisfactory</v>
      </c>
    </row>
    <row r="254" spans="1:20" x14ac:dyDescent="0.25">
      <c r="A254" t="s">
        <v>288</v>
      </c>
      <c r="B254" t="s">
        <v>25</v>
      </c>
      <c r="C254" t="s">
        <v>26</v>
      </c>
      <c r="D254" t="s">
        <v>27</v>
      </c>
      <c r="E254" t="s">
        <v>21</v>
      </c>
      <c r="F254" t="s">
        <v>36</v>
      </c>
      <c r="G254" s="4">
        <v>14.39</v>
      </c>
      <c r="H254">
        <v>2</v>
      </c>
      <c r="I254" s="4">
        <v>1.4390000000000001</v>
      </c>
      <c r="J254" s="4">
        <v>30.219000000000001</v>
      </c>
      <c r="K254" s="4">
        <f t="shared" si="15"/>
        <v>28.78</v>
      </c>
      <c r="L254" s="1">
        <v>43526</v>
      </c>
      <c r="M254" s="5">
        <v>0.8222222222222223</v>
      </c>
      <c r="N254" s="2" t="str">
        <f t="shared" si="16"/>
        <v>Night</v>
      </c>
      <c r="O254" t="s">
        <v>33</v>
      </c>
      <c r="P254" s="4">
        <f t="shared" si="17"/>
        <v>27.409523809496402</v>
      </c>
      <c r="Q254" s="11">
        <v>4.761904762E-2</v>
      </c>
      <c r="R254" s="4">
        <f t="shared" si="18"/>
        <v>1.3704761905035987</v>
      </c>
      <c r="S254" s="3">
        <v>7.2</v>
      </c>
      <c r="T254" t="str">
        <f t="shared" si="19"/>
        <v>Satisfactory</v>
      </c>
    </row>
    <row r="255" spans="1:20" x14ac:dyDescent="0.25">
      <c r="A255" t="s">
        <v>289</v>
      </c>
      <c r="B255" t="s">
        <v>18</v>
      </c>
      <c r="C255" t="s">
        <v>19</v>
      </c>
      <c r="D255" t="s">
        <v>27</v>
      </c>
      <c r="E255" t="s">
        <v>31</v>
      </c>
      <c r="F255" t="s">
        <v>32</v>
      </c>
      <c r="G255" s="4">
        <v>23.75</v>
      </c>
      <c r="H255">
        <v>4</v>
      </c>
      <c r="I255" s="4">
        <v>4.75</v>
      </c>
      <c r="J255" s="4">
        <v>99.75</v>
      </c>
      <c r="K255" s="4">
        <f t="shared" si="15"/>
        <v>95</v>
      </c>
      <c r="L255" s="1">
        <v>43540</v>
      </c>
      <c r="M255" s="5">
        <v>0.47361111111111115</v>
      </c>
      <c r="N255" s="2" t="str">
        <f t="shared" si="16"/>
        <v>Morning</v>
      </c>
      <c r="O255" t="s">
        <v>29</v>
      </c>
      <c r="P255" s="4">
        <f t="shared" si="17"/>
        <v>90.476190476100001</v>
      </c>
      <c r="Q255" s="11">
        <v>4.761904762E-2</v>
      </c>
      <c r="R255" s="4">
        <f t="shared" si="18"/>
        <v>4.5238095238999989</v>
      </c>
      <c r="S255" s="3">
        <v>5.2</v>
      </c>
      <c r="T255" t="str">
        <f t="shared" si="19"/>
        <v>Fairly Satisfactory</v>
      </c>
    </row>
    <row r="256" spans="1:20" x14ac:dyDescent="0.25">
      <c r="A256" t="s">
        <v>290</v>
      </c>
      <c r="B256" t="s">
        <v>18</v>
      </c>
      <c r="C256" t="s">
        <v>19</v>
      </c>
      <c r="D256" t="s">
        <v>20</v>
      </c>
      <c r="E256" t="s">
        <v>31</v>
      </c>
      <c r="F256" t="s">
        <v>32</v>
      </c>
      <c r="G256" s="4">
        <v>58.9</v>
      </c>
      <c r="H256">
        <v>8</v>
      </c>
      <c r="I256" s="4">
        <v>23.56</v>
      </c>
      <c r="J256" s="4">
        <v>494.76</v>
      </c>
      <c r="K256" s="4">
        <f t="shared" si="15"/>
        <v>471.2</v>
      </c>
      <c r="L256" s="1">
        <v>43471</v>
      </c>
      <c r="M256" s="5">
        <v>0.47430555555555554</v>
      </c>
      <c r="N256" s="2" t="str">
        <f t="shared" si="16"/>
        <v>Morning</v>
      </c>
      <c r="O256" t="s">
        <v>29</v>
      </c>
      <c r="P256" s="4">
        <f t="shared" si="17"/>
        <v>448.76190476145598</v>
      </c>
      <c r="Q256" s="11">
        <v>4.761904762E-2</v>
      </c>
      <c r="R256" s="4">
        <f t="shared" si="18"/>
        <v>22.438095238544008</v>
      </c>
      <c r="S256" s="3">
        <v>8.9</v>
      </c>
      <c r="T256" t="str">
        <f t="shared" si="19"/>
        <v>Very Satisfactory</v>
      </c>
    </row>
    <row r="257" spans="1:20" x14ac:dyDescent="0.25">
      <c r="A257" t="s">
        <v>291</v>
      </c>
      <c r="B257" t="s">
        <v>42</v>
      </c>
      <c r="C257" t="s">
        <v>43</v>
      </c>
      <c r="D257" t="s">
        <v>20</v>
      </c>
      <c r="E257" t="s">
        <v>31</v>
      </c>
      <c r="F257" t="s">
        <v>46</v>
      </c>
      <c r="G257" s="4">
        <v>32.619999999999997</v>
      </c>
      <c r="H257">
        <v>4</v>
      </c>
      <c r="I257" s="4">
        <v>6.524</v>
      </c>
      <c r="J257" s="4">
        <v>137.00399999999999</v>
      </c>
      <c r="K257" s="4">
        <f t="shared" si="15"/>
        <v>130.47999999999999</v>
      </c>
      <c r="L257" s="1">
        <v>43494</v>
      </c>
      <c r="M257" s="5">
        <v>0.59166666666666667</v>
      </c>
      <c r="N257" s="2" t="str">
        <f t="shared" si="16"/>
        <v>Afternoon</v>
      </c>
      <c r="O257" t="s">
        <v>29</v>
      </c>
      <c r="P257" s="4">
        <f t="shared" si="17"/>
        <v>124.26666666654239</v>
      </c>
      <c r="Q257" s="11">
        <v>4.761904762E-2</v>
      </c>
      <c r="R257" s="4">
        <f t="shared" si="18"/>
        <v>6.213333333457598</v>
      </c>
      <c r="S257" s="3">
        <v>9</v>
      </c>
      <c r="T257" t="str">
        <f t="shared" si="19"/>
        <v>Outstanding</v>
      </c>
    </row>
    <row r="258" spans="1:20" x14ac:dyDescent="0.25">
      <c r="A258" t="s">
        <v>292</v>
      </c>
      <c r="B258" t="s">
        <v>18</v>
      </c>
      <c r="C258" t="s">
        <v>19</v>
      </c>
      <c r="D258" t="s">
        <v>20</v>
      </c>
      <c r="E258" t="s">
        <v>31</v>
      </c>
      <c r="F258" t="s">
        <v>28</v>
      </c>
      <c r="G258" s="4">
        <v>66.349999999999994</v>
      </c>
      <c r="H258">
        <v>1</v>
      </c>
      <c r="I258" s="4">
        <v>3.3174999999999999</v>
      </c>
      <c r="J258" s="4">
        <v>69.667500000000004</v>
      </c>
      <c r="K258" s="4">
        <f t="shared" si="15"/>
        <v>66.350000000000009</v>
      </c>
      <c r="L258" s="1">
        <v>43496</v>
      </c>
      <c r="M258" s="5">
        <v>0.44861111111111113</v>
      </c>
      <c r="N258" s="2" t="str">
        <f t="shared" si="16"/>
        <v>Morning</v>
      </c>
      <c r="O258" t="s">
        <v>33</v>
      </c>
      <c r="P258" s="4">
        <f t="shared" si="17"/>
        <v>63.190476190413008</v>
      </c>
      <c r="Q258" s="11">
        <v>4.761904762E-2</v>
      </c>
      <c r="R258" s="4">
        <f t="shared" si="18"/>
        <v>3.1595238095870002</v>
      </c>
      <c r="S258" s="3">
        <v>9.6999999999999993</v>
      </c>
      <c r="T258" t="str">
        <f t="shared" si="19"/>
        <v>Outstanding</v>
      </c>
    </row>
    <row r="259" spans="1:20" x14ac:dyDescent="0.25">
      <c r="A259" t="s">
        <v>293</v>
      </c>
      <c r="B259" t="s">
        <v>18</v>
      </c>
      <c r="C259" t="s">
        <v>19</v>
      </c>
      <c r="D259" t="s">
        <v>20</v>
      </c>
      <c r="E259" t="s">
        <v>31</v>
      </c>
      <c r="F259" t="s">
        <v>32</v>
      </c>
      <c r="G259" s="4">
        <v>25.91</v>
      </c>
      <c r="H259">
        <v>6</v>
      </c>
      <c r="I259" s="4">
        <v>7.7729999999999997</v>
      </c>
      <c r="J259" s="4">
        <v>163.233</v>
      </c>
      <c r="K259" s="4">
        <f t="shared" ref="K259:K322" si="20">J259-I259</f>
        <v>155.46</v>
      </c>
      <c r="L259" s="1">
        <v>43501</v>
      </c>
      <c r="M259" s="5">
        <v>0.42777777777777781</v>
      </c>
      <c r="N259" s="2" t="str">
        <f t="shared" ref="N259:N322" si="21">IF(M259&gt;TIMEVALUE("16:59"),"Night",IF(M259&gt;TIMEVALUE("11:59"),"Afternoon","Morning"))</f>
        <v>Morning</v>
      </c>
      <c r="O259" t="s">
        <v>1054</v>
      </c>
      <c r="P259" s="4">
        <f t="shared" ref="P259:P322" si="22">K259-(K259*Q259)</f>
        <v>148.0571428569948</v>
      </c>
      <c r="Q259" s="11">
        <v>4.761904762E-2</v>
      </c>
      <c r="R259" s="4">
        <f t="shared" ref="R259:R322" si="23">K259-P259</f>
        <v>7.4028571430052068</v>
      </c>
      <c r="S259" s="3">
        <v>8.6999999999999993</v>
      </c>
      <c r="T259" t="str">
        <f t="shared" ref="T259:T322" si="24">IF(S259&gt;=9,"Outstanding",IF(S259&gt;=8,"Very Satisfactory",IF(S259&gt;=7,"Satisfactory",IF(S259&gt;=5,"Fairly Satisfactory","Did Not Meet Expectations"))))</f>
        <v>Very Satisfactory</v>
      </c>
    </row>
    <row r="260" spans="1:20" x14ac:dyDescent="0.25">
      <c r="A260" t="s">
        <v>294</v>
      </c>
      <c r="B260" t="s">
        <v>18</v>
      </c>
      <c r="C260" t="s">
        <v>19</v>
      </c>
      <c r="D260" t="s">
        <v>20</v>
      </c>
      <c r="E260" t="s">
        <v>31</v>
      </c>
      <c r="F260" t="s">
        <v>28</v>
      </c>
      <c r="G260" s="4">
        <v>32.25</v>
      </c>
      <c r="H260">
        <v>4</v>
      </c>
      <c r="I260" s="4">
        <v>6.45</v>
      </c>
      <c r="J260" s="4">
        <v>135.44999999999999</v>
      </c>
      <c r="K260" s="4">
        <f t="shared" si="20"/>
        <v>129</v>
      </c>
      <c r="L260" s="1">
        <v>43509</v>
      </c>
      <c r="M260" s="5">
        <v>0.52638888888888891</v>
      </c>
      <c r="N260" s="2" t="str">
        <f t="shared" si="21"/>
        <v>Afternoon</v>
      </c>
      <c r="O260" t="s">
        <v>1054</v>
      </c>
      <c r="P260" s="4">
        <f t="shared" si="22"/>
        <v>122.85714285701999</v>
      </c>
      <c r="Q260" s="11">
        <v>4.761904762E-2</v>
      </c>
      <c r="R260" s="4">
        <f t="shared" si="23"/>
        <v>6.1428571429800058</v>
      </c>
      <c r="S260" s="3">
        <v>6.5</v>
      </c>
      <c r="T260" t="str">
        <f t="shared" si="24"/>
        <v>Fairly Satisfactory</v>
      </c>
    </row>
    <row r="261" spans="1:20" x14ac:dyDescent="0.25">
      <c r="A261" t="s">
        <v>295</v>
      </c>
      <c r="B261" t="s">
        <v>25</v>
      </c>
      <c r="C261" t="s">
        <v>26</v>
      </c>
      <c r="D261" t="s">
        <v>20</v>
      </c>
      <c r="E261" t="s">
        <v>31</v>
      </c>
      <c r="F261" t="s">
        <v>28</v>
      </c>
      <c r="G261" s="4">
        <v>65.94</v>
      </c>
      <c r="H261">
        <v>4</v>
      </c>
      <c r="I261" s="4">
        <v>13.188000000000001</v>
      </c>
      <c r="J261" s="4">
        <v>276.94799999999998</v>
      </c>
      <c r="K261" s="4">
        <f t="shared" si="20"/>
        <v>263.76</v>
      </c>
      <c r="L261" s="1">
        <v>43503</v>
      </c>
      <c r="M261" s="5">
        <v>0.54513888888888895</v>
      </c>
      <c r="N261" s="2" t="str">
        <f t="shared" si="21"/>
        <v>Afternoon</v>
      </c>
      <c r="O261" t="s">
        <v>33</v>
      </c>
      <c r="P261" s="4">
        <f t="shared" si="22"/>
        <v>251.1999999997488</v>
      </c>
      <c r="Q261" s="11">
        <v>4.761904762E-2</v>
      </c>
      <c r="R261" s="4">
        <f t="shared" si="23"/>
        <v>12.560000000251193</v>
      </c>
      <c r="S261" s="3">
        <v>6.9</v>
      </c>
      <c r="T261" t="str">
        <f t="shared" si="24"/>
        <v>Fairly Satisfactory</v>
      </c>
    </row>
    <row r="262" spans="1:20" x14ac:dyDescent="0.25">
      <c r="A262" t="s">
        <v>296</v>
      </c>
      <c r="B262" t="s">
        <v>18</v>
      </c>
      <c r="C262" t="s">
        <v>19</v>
      </c>
      <c r="D262" t="s">
        <v>27</v>
      </c>
      <c r="E262" t="s">
        <v>21</v>
      </c>
      <c r="F262" t="s">
        <v>28</v>
      </c>
      <c r="G262" s="4">
        <v>75.06</v>
      </c>
      <c r="H262">
        <v>9</v>
      </c>
      <c r="I262" s="4">
        <v>33.777000000000001</v>
      </c>
      <c r="J262" s="4">
        <v>709.31700000000001</v>
      </c>
      <c r="K262" s="4">
        <f t="shared" si="20"/>
        <v>675.54</v>
      </c>
      <c r="L262" s="1">
        <v>43543</v>
      </c>
      <c r="M262" s="5">
        <v>0.55902777777777779</v>
      </c>
      <c r="N262" s="2" t="str">
        <f t="shared" si="21"/>
        <v>Afternoon</v>
      </c>
      <c r="O262" t="s">
        <v>1054</v>
      </c>
      <c r="P262" s="4">
        <f t="shared" si="22"/>
        <v>643.37142857078516</v>
      </c>
      <c r="Q262" s="11">
        <v>4.761904762E-2</v>
      </c>
      <c r="R262" s="4">
        <f t="shared" si="23"/>
        <v>32.168571429214808</v>
      </c>
      <c r="S262" s="3">
        <v>6.2</v>
      </c>
      <c r="T262" t="str">
        <f t="shared" si="24"/>
        <v>Fairly Satisfactory</v>
      </c>
    </row>
    <row r="263" spans="1:20" x14ac:dyDescent="0.25">
      <c r="A263" t="s">
        <v>297</v>
      </c>
      <c r="B263" t="s">
        <v>25</v>
      </c>
      <c r="C263" t="s">
        <v>26</v>
      </c>
      <c r="D263" t="s">
        <v>27</v>
      </c>
      <c r="E263" t="s">
        <v>21</v>
      </c>
      <c r="F263" t="s">
        <v>46</v>
      </c>
      <c r="G263" s="4">
        <v>16.45</v>
      </c>
      <c r="H263">
        <v>4</v>
      </c>
      <c r="I263" s="4">
        <v>3.29</v>
      </c>
      <c r="J263" s="4">
        <v>69.09</v>
      </c>
      <c r="K263" s="4">
        <f t="shared" si="20"/>
        <v>65.8</v>
      </c>
      <c r="L263" s="1">
        <v>43531</v>
      </c>
      <c r="M263" s="5">
        <v>0.62013888888888891</v>
      </c>
      <c r="N263" s="2" t="str">
        <f t="shared" si="21"/>
        <v>Afternoon</v>
      </c>
      <c r="O263" t="s">
        <v>1054</v>
      </c>
      <c r="P263" s="4">
        <f t="shared" si="22"/>
        <v>62.666666666603994</v>
      </c>
      <c r="Q263" s="11">
        <v>4.761904762E-2</v>
      </c>
      <c r="R263" s="4">
        <f t="shared" si="23"/>
        <v>3.1333333333960027</v>
      </c>
      <c r="S263" s="3">
        <v>5.6</v>
      </c>
      <c r="T263" t="str">
        <f t="shared" si="24"/>
        <v>Fairly Satisfactory</v>
      </c>
    </row>
    <row r="264" spans="1:20" x14ac:dyDescent="0.25">
      <c r="A264" t="s">
        <v>298</v>
      </c>
      <c r="B264" t="s">
        <v>42</v>
      </c>
      <c r="C264" t="s">
        <v>43</v>
      </c>
      <c r="D264" t="s">
        <v>20</v>
      </c>
      <c r="E264" t="s">
        <v>21</v>
      </c>
      <c r="F264" t="s">
        <v>46</v>
      </c>
      <c r="G264" s="4">
        <v>38.299999999999997</v>
      </c>
      <c r="H264">
        <v>4</v>
      </c>
      <c r="I264" s="4">
        <v>7.66</v>
      </c>
      <c r="J264" s="4">
        <v>160.86000000000001</v>
      </c>
      <c r="K264" s="4">
        <f t="shared" si="20"/>
        <v>153.20000000000002</v>
      </c>
      <c r="L264" s="1">
        <v>43537</v>
      </c>
      <c r="M264" s="5">
        <v>0.80694444444444446</v>
      </c>
      <c r="N264" s="2" t="str">
        <f t="shared" si="21"/>
        <v>Night</v>
      </c>
      <c r="O264" t="s">
        <v>29</v>
      </c>
      <c r="P264" s="4">
        <f t="shared" si="22"/>
        <v>145.90476190461601</v>
      </c>
      <c r="Q264" s="11">
        <v>4.761904762E-2</v>
      </c>
      <c r="R264" s="4">
        <f t="shared" si="23"/>
        <v>7.2952380953840077</v>
      </c>
      <c r="S264" s="3">
        <v>5.7</v>
      </c>
      <c r="T264" t="str">
        <f t="shared" si="24"/>
        <v>Fairly Satisfactory</v>
      </c>
    </row>
    <row r="265" spans="1:20" x14ac:dyDescent="0.25">
      <c r="A265" t="s">
        <v>299</v>
      </c>
      <c r="B265" t="s">
        <v>18</v>
      </c>
      <c r="C265" t="s">
        <v>19</v>
      </c>
      <c r="D265" t="s">
        <v>20</v>
      </c>
      <c r="E265" t="s">
        <v>21</v>
      </c>
      <c r="F265" t="s">
        <v>36</v>
      </c>
      <c r="G265" s="4">
        <v>22.24</v>
      </c>
      <c r="H265">
        <v>10</v>
      </c>
      <c r="I265" s="4">
        <v>11.12</v>
      </c>
      <c r="J265" s="4">
        <v>233.52</v>
      </c>
      <c r="K265" s="4">
        <f t="shared" si="20"/>
        <v>222.4</v>
      </c>
      <c r="L265" s="1">
        <v>43505</v>
      </c>
      <c r="M265" s="5">
        <v>0.45833333333333331</v>
      </c>
      <c r="N265" s="2" t="str">
        <f t="shared" si="21"/>
        <v>Morning</v>
      </c>
      <c r="O265" t="s">
        <v>29</v>
      </c>
      <c r="P265" s="4">
        <f t="shared" si="22"/>
        <v>211.809523809312</v>
      </c>
      <c r="Q265" s="11">
        <v>4.761904762E-2</v>
      </c>
      <c r="R265" s="4">
        <f t="shared" si="23"/>
        <v>10.590476190688008</v>
      </c>
      <c r="S265" s="3">
        <v>4.2</v>
      </c>
      <c r="T265" t="str">
        <f t="shared" si="24"/>
        <v>Did Not Meet Expectations</v>
      </c>
    </row>
    <row r="266" spans="1:20" x14ac:dyDescent="0.25">
      <c r="A266" t="s">
        <v>300</v>
      </c>
      <c r="B266" t="s">
        <v>42</v>
      </c>
      <c r="C266" t="s">
        <v>43</v>
      </c>
      <c r="D266" t="s">
        <v>27</v>
      </c>
      <c r="E266" t="s">
        <v>31</v>
      </c>
      <c r="F266" t="s">
        <v>36</v>
      </c>
      <c r="G266" s="4">
        <v>54.45</v>
      </c>
      <c r="H266">
        <v>1</v>
      </c>
      <c r="I266" s="4">
        <v>2.7225000000000001</v>
      </c>
      <c r="J266" s="4">
        <v>57.172499999999999</v>
      </c>
      <c r="K266" s="4">
        <f t="shared" si="20"/>
        <v>54.45</v>
      </c>
      <c r="L266" s="1">
        <v>43522</v>
      </c>
      <c r="M266" s="5">
        <v>0.80833333333333324</v>
      </c>
      <c r="N266" s="2" t="str">
        <f t="shared" si="21"/>
        <v>Night</v>
      </c>
      <c r="O266" t="s">
        <v>1054</v>
      </c>
      <c r="P266" s="4">
        <f t="shared" si="22"/>
        <v>51.857142857091006</v>
      </c>
      <c r="Q266" s="11">
        <v>4.761904762E-2</v>
      </c>
      <c r="R266" s="4">
        <f t="shared" si="23"/>
        <v>2.592857142908997</v>
      </c>
      <c r="S266" s="3">
        <v>7.9</v>
      </c>
      <c r="T266" t="str">
        <f t="shared" si="24"/>
        <v>Satisfactory</v>
      </c>
    </row>
    <row r="267" spans="1:20" x14ac:dyDescent="0.25">
      <c r="A267" t="s">
        <v>301</v>
      </c>
      <c r="B267" t="s">
        <v>18</v>
      </c>
      <c r="C267" t="s">
        <v>19</v>
      </c>
      <c r="D267" t="s">
        <v>20</v>
      </c>
      <c r="E267" t="s">
        <v>21</v>
      </c>
      <c r="F267" t="s">
        <v>36</v>
      </c>
      <c r="G267" s="4">
        <v>98.4</v>
      </c>
      <c r="H267">
        <v>7</v>
      </c>
      <c r="I267" s="4">
        <v>34.44</v>
      </c>
      <c r="J267" s="4">
        <v>723.24</v>
      </c>
      <c r="K267" s="4">
        <f t="shared" si="20"/>
        <v>688.8</v>
      </c>
      <c r="L267" s="1">
        <v>43536</v>
      </c>
      <c r="M267" s="5">
        <v>0.52986111111111112</v>
      </c>
      <c r="N267" s="2" t="str">
        <f t="shared" si="21"/>
        <v>Afternoon</v>
      </c>
      <c r="O267" t="s">
        <v>33</v>
      </c>
      <c r="P267" s="4">
        <f t="shared" si="22"/>
        <v>655.99999999934391</v>
      </c>
      <c r="Q267" s="11">
        <v>4.761904762E-2</v>
      </c>
      <c r="R267" s="4">
        <f t="shared" si="23"/>
        <v>32.800000000656041</v>
      </c>
      <c r="S267" s="3">
        <v>8.6999999999999993</v>
      </c>
      <c r="T267" t="str">
        <f t="shared" si="24"/>
        <v>Very Satisfactory</v>
      </c>
    </row>
    <row r="268" spans="1:20" x14ac:dyDescent="0.25">
      <c r="A268" t="s">
        <v>302</v>
      </c>
      <c r="B268" t="s">
        <v>25</v>
      </c>
      <c r="C268" t="s">
        <v>26</v>
      </c>
      <c r="D268" t="s">
        <v>27</v>
      </c>
      <c r="E268" t="s">
        <v>31</v>
      </c>
      <c r="F268" t="s">
        <v>32</v>
      </c>
      <c r="G268" s="4">
        <v>35.47</v>
      </c>
      <c r="H268">
        <v>4</v>
      </c>
      <c r="I268" s="4">
        <v>7.0940000000000003</v>
      </c>
      <c r="J268" s="4">
        <v>148.97399999999999</v>
      </c>
      <c r="K268" s="4">
        <f t="shared" si="20"/>
        <v>141.88</v>
      </c>
      <c r="L268" s="1">
        <v>43538</v>
      </c>
      <c r="M268" s="5">
        <v>0.72361111111111109</v>
      </c>
      <c r="N268" s="2" t="str">
        <f t="shared" si="21"/>
        <v>Night</v>
      </c>
      <c r="O268" t="s">
        <v>33</v>
      </c>
      <c r="P268" s="4">
        <f t="shared" si="22"/>
        <v>135.1238095236744</v>
      </c>
      <c r="Q268" s="11">
        <v>4.761904762E-2</v>
      </c>
      <c r="R268" s="4">
        <f t="shared" si="23"/>
        <v>6.7561904763255995</v>
      </c>
      <c r="S268" s="3">
        <v>6.9</v>
      </c>
      <c r="T268" t="str">
        <f t="shared" si="24"/>
        <v>Fairly Satisfactory</v>
      </c>
    </row>
    <row r="269" spans="1:20" x14ac:dyDescent="0.25">
      <c r="A269" t="s">
        <v>303</v>
      </c>
      <c r="B269" t="s">
        <v>42</v>
      </c>
      <c r="C269" t="s">
        <v>43</v>
      </c>
      <c r="D269" t="s">
        <v>20</v>
      </c>
      <c r="E269" t="s">
        <v>21</v>
      </c>
      <c r="F269" t="s">
        <v>44</v>
      </c>
      <c r="G269" s="4">
        <v>74.599999999999994</v>
      </c>
      <c r="H269">
        <v>10</v>
      </c>
      <c r="I269" s="4">
        <v>37.299999999999997</v>
      </c>
      <c r="J269" s="4">
        <v>783.3</v>
      </c>
      <c r="K269" s="4">
        <f t="shared" si="20"/>
        <v>746</v>
      </c>
      <c r="L269" s="1">
        <v>43473</v>
      </c>
      <c r="M269" s="5">
        <v>0.87152777777777779</v>
      </c>
      <c r="N269" s="2" t="str">
        <f t="shared" si="21"/>
        <v>Night</v>
      </c>
      <c r="O269" t="s">
        <v>29</v>
      </c>
      <c r="P269" s="4">
        <f t="shared" si="22"/>
        <v>710.47619047548005</v>
      </c>
      <c r="Q269" s="11">
        <v>4.761904762E-2</v>
      </c>
      <c r="R269" s="4">
        <f t="shared" si="23"/>
        <v>35.523809524519947</v>
      </c>
      <c r="S269" s="3">
        <v>9.5</v>
      </c>
      <c r="T269" t="str">
        <f t="shared" si="24"/>
        <v>Outstanding</v>
      </c>
    </row>
    <row r="270" spans="1:20" x14ac:dyDescent="0.25">
      <c r="A270" t="s">
        <v>304</v>
      </c>
      <c r="B270" t="s">
        <v>18</v>
      </c>
      <c r="C270" t="s">
        <v>19</v>
      </c>
      <c r="D270" t="s">
        <v>20</v>
      </c>
      <c r="E270" t="s">
        <v>31</v>
      </c>
      <c r="F270" t="s">
        <v>32</v>
      </c>
      <c r="G270" s="4">
        <v>70.739999999999995</v>
      </c>
      <c r="H270">
        <v>4</v>
      </c>
      <c r="I270" s="4">
        <v>14.148</v>
      </c>
      <c r="J270" s="4">
        <v>297.108</v>
      </c>
      <c r="K270" s="4">
        <f t="shared" si="20"/>
        <v>282.95999999999998</v>
      </c>
      <c r="L270" s="1">
        <v>43470</v>
      </c>
      <c r="M270" s="5">
        <v>0.67013888888888884</v>
      </c>
      <c r="N270" s="2" t="str">
        <f t="shared" si="21"/>
        <v>Afternoon</v>
      </c>
      <c r="O270" t="s">
        <v>33</v>
      </c>
      <c r="P270" s="4">
        <f t="shared" si="22"/>
        <v>269.48571428544477</v>
      </c>
      <c r="Q270" s="11">
        <v>4.761904762E-2</v>
      </c>
      <c r="R270" s="4">
        <f t="shared" si="23"/>
        <v>13.474285714555208</v>
      </c>
      <c r="S270" s="3">
        <v>4.4000000000000004</v>
      </c>
      <c r="T270" t="str">
        <f t="shared" si="24"/>
        <v>Did Not Meet Expectations</v>
      </c>
    </row>
    <row r="271" spans="1:20" x14ac:dyDescent="0.25">
      <c r="A271" t="s">
        <v>305</v>
      </c>
      <c r="B271" t="s">
        <v>18</v>
      </c>
      <c r="C271" t="s">
        <v>19</v>
      </c>
      <c r="D271" t="s">
        <v>20</v>
      </c>
      <c r="E271" t="s">
        <v>21</v>
      </c>
      <c r="F271" t="s">
        <v>32</v>
      </c>
      <c r="G271" s="4">
        <v>35.54</v>
      </c>
      <c r="H271">
        <v>10</v>
      </c>
      <c r="I271" s="4">
        <v>17.77</v>
      </c>
      <c r="J271" s="4">
        <v>373.17</v>
      </c>
      <c r="K271" s="4">
        <f t="shared" si="20"/>
        <v>355.40000000000003</v>
      </c>
      <c r="L271" s="1">
        <v>43469</v>
      </c>
      <c r="M271" s="5">
        <v>0.56527777777777777</v>
      </c>
      <c r="N271" s="2" t="str">
        <f t="shared" si="21"/>
        <v>Afternoon</v>
      </c>
      <c r="O271" t="s">
        <v>1054</v>
      </c>
      <c r="P271" s="4">
        <f t="shared" si="22"/>
        <v>338.47619047585204</v>
      </c>
      <c r="Q271" s="11">
        <v>4.761904762E-2</v>
      </c>
      <c r="R271" s="4">
        <f t="shared" si="23"/>
        <v>16.923809524147998</v>
      </c>
      <c r="S271" s="3">
        <v>7</v>
      </c>
      <c r="T271" t="str">
        <f t="shared" si="24"/>
        <v>Satisfactory</v>
      </c>
    </row>
    <row r="272" spans="1:20" x14ac:dyDescent="0.25">
      <c r="A272" t="s">
        <v>306</v>
      </c>
      <c r="B272" t="s">
        <v>42</v>
      </c>
      <c r="C272" t="s">
        <v>43</v>
      </c>
      <c r="D272" t="s">
        <v>27</v>
      </c>
      <c r="E272" t="s">
        <v>21</v>
      </c>
      <c r="F272" t="s">
        <v>36</v>
      </c>
      <c r="G272" s="4">
        <v>67.430000000000007</v>
      </c>
      <c r="H272">
        <v>5</v>
      </c>
      <c r="I272" s="4">
        <v>16.857500000000002</v>
      </c>
      <c r="J272" s="4">
        <v>354.00749999999999</v>
      </c>
      <c r="K272" s="4">
        <f t="shared" si="20"/>
        <v>337.15</v>
      </c>
      <c r="L272" s="1">
        <v>43530</v>
      </c>
      <c r="M272" s="5">
        <v>0.75902777777777775</v>
      </c>
      <c r="N272" s="2" t="str">
        <f t="shared" si="21"/>
        <v>Night</v>
      </c>
      <c r="O272" t="s">
        <v>1054</v>
      </c>
      <c r="P272" s="4">
        <f t="shared" si="22"/>
        <v>321.09523809491697</v>
      </c>
      <c r="Q272" s="11">
        <v>4.761904762E-2</v>
      </c>
      <c r="R272" s="4">
        <f t="shared" si="23"/>
        <v>16.054761905083012</v>
      </c>
      <c r="S272" s="3">
        <v>6.3</v>
      </c>
      <c r="T272" t="str">
        <f t="shared" si="24"/>
        <v>Fairly Satisfactory</v>
      </c>
    </row>
    <row r="273" spans="1:20" x14ac:dyDescent="0.25">
      <c r="A273" t="s">
        <v>307</v>
      </c>
      <c r="B273" t="s">
        <v>25</v>
      </c>
      <c r="C273" t="s">
        <v>26</v>
      </c>
      <c r="D273" t="s">
        <v>20</v>
      </c>
      <c r="E273" t="s">
        <v>21</v>
      </c>
      <c r="F273" t="s">
        <v>22</v>
      </c>
      <c r="G273" s="4">
        <v>21.12</v>
      </c>
      <c r="H273">
        <v>2</v>
      </c>
      <c r="I273" s="4">
        <v>2.1120000000000001</v>
      </c>
      <c r="J273" s="4">
        <v>44.351999999999997</v>
      </c>
      <c r="K273" s="4">
        <f t="shared" si="20"/>
        <v>42.239999999999995</v>
      </c>
      <c r="L273" s="1">
        <v>43468</v>
      </c>
      <c r="M273" s="5">
        <v>0.80347222222222225</v>
      </c>
      <c r="N273" s="2" t="str">
        <f t="shared" si="21"/>
        <v>Night</v>
      </c>
      <c r="O273" t="s">
        <v>29</v>
      </c>
      <c r="P273" s="4">
        <f t="shared" si="22"/>
        <v>40.228571428531197</v>
      </c>
      <c r="Q273" s="11">
        <v>4.761904762E-2</v>
      </c>
      <c r="R273" s="4">
        <f t="shared" si="23"/>
        <v>2.0114285714687981</v>
      </c>
      <c r="S273" s="3">
        <v>9.6999999999999993</v>
      </c>
      <c r="T273" t="str">
        <f t="shared" si="24"/>
        <v>Outstanding</v>
      </c>
    </row>
    <row r="274" spans="1:20" x14ac:dyDescent="0.25">
      <c r="A274" t="s">
        <v>308</v>
      </c>
      <c r="B274" t="s">
        <v>18</v>
      </c>
      <c r="C274" t="s">
        <v>19</v>
      </c>
      <c r="D274" t="s">
        <v>20</v>
      </c>
      <c r="E274" t="s">
        <v>21</v>
      </c>
      <c r="F274" t="s">
        <v>32</v>
      </c>
      <c r="G274" s="4">
        <v>21.54</v>
      </c>
      <c r="H274">
        <v>9</v>
      </c>
      <c r="I274" s="4">
        <v>9.6929999999999996</v>
      </c>
      <c r="J274" s="4">
        <v>203.553</v>
      </c>
      <c r="K274" s="4">
        <f t="shared" si="20"/>
        <v>193.85999999999999</v>
      </c>
      <c r="L274" s="1">
        <v>43472</v>
      </c>
      <c r="M274" s="5">
        <v>0.48888888888888887</v>
      </c>
      <c r="N274" s="2" t="str">
        <f t="shared" si="21"/>
        <v>Morning</v>
      </c>
      <c r="O274" t="s">
        <v>33</v>
      </c>
      <c r="P274" s="4">
        <f t="shared" si="22"/>
        <v>184.62857142838678</v>
      </c>
      <c r="Q274" s="11">
        <v>4.761904762E-2</v>
      </c>
      <c r="R274" s="4">
        <f t="shared" si="23"/>
        <v>9.2314285716132076</v>
      </c>
      <c r="S274" s="3">
        <v>8.8000000000000007</v>
      </c>
      <c r="T274" t="str">
        <f t="shared" si="24"/>
        <v>Very Satisfactory</v>
      </c>
    </row>
    <row r="275" spans="1:20" x14ac:dyDescent="0.25">
      <c r="A275" t="s">
        <v>309</v>
      </c>
      <c r="B275" t="s">
        <v>18</v>
      </c>
      <c r="C275" t="s">
        <v>19</v>
      </c>
      <c r="D275" t="s">
        <v>27</v>
      </c>
      <c r="E275" t="s">
        <v>21</v>
      </c>
      <c r="F275" t="s">
        <v>32</v>
      </c>
      <c r="G275" s="4">
        <v>12.03</v>
      </c>
      <c r="H275">
        <v>2</v>
      </c>
      <c r="I275" s="4">
        <v>1.2030000000000001</v>
      </c>
      <c r="J275" s="4">
        <v>25.263000000000002</v>
      </c>
      <c r="K275" s="4">
        <f t="shared" si="20"/>
        <v>24.060000000000002</v>
      </c>
      <c r="L275" s="1">
        <v>43492</v>
      </c>
      <c r="M275" s="5">
        <v>0.66041666666666665</v>
      </c>
      <c r="N275" s="2" t="str">
        <f t="shared" si="21"/>
        <v>Afternoon</v>
      </c>
      <c r="O275" t="s">
        <v>29</v>
      </c>
      <c r="P275" s="4">
        <f t="shared" si="22"/>
        <v>22.914285714262803</v>
      </c>
      <c r="Q275" s="11">
        <v>4.761904762E-2</v>
      </c>
      <c r="R275" s="4">
        <f t="shared" si="23"/>
        <v>1.1457142857371991</v>
      </c>
      <c r="S275" s="3">
        <v>5.0999999999999996</v>
      </c>
      <c r="T275" t="str">
        <f t="shared" si="24"/>
        <v>Fairly Satisfactory</v>
      </c>
    </row>
    <row r="276" spans="1:20" x14ac:dyDescent="0.25">
      <c r="A276" t="s">
        <v>310</v>
      </c>
      <c r="B276" t="s">
        <v>42</v>
      </c>
      <c r="C276" t="s">
        <v>43</v>
      </c>
      <c r="D276" t="s">
        <v>27</v>
      </c>
      <c r="E276" t="s">
        <v>21</v>
      </c>
      <c r="F276" t="s">
        <v>22</v>
      </c>
      <c r="G276" s="4">
        <v>99.71</v>
      </c>
      <c r="H276">
        <v>6</v>
      </c>
      <c r="I276" s="4">
        <v>29.913</v>
      </c>
      <c r="J276" s="4">
        <v>628.173</v>
      </c>
      <c r="K276" s="4">
        <f t="shared" si="20"/>
        <v>598.26</v>
      </c>
      <c r="L276" s="1">
        <v>43522</v>
      </c>
      <c r="M276" s="5">
        <v>0.70277777777777783</v>
      </c>
      <c r="N276" s="2" t="str">
        <f t="shared" si="21"/>
        <v>Afternoon</v>
      </c>
      <c r="O276" t="s">
        <v>1054</v>
      </c>
      <c r="P276" s="4">
        <f t="shared" si="22"/>
        <v>569.7714285708588</v>
      </c>
      <c r="Q276" s="11">
        <v>4.761904762E-2</v>
      </c>
      <c r="R276" s="4">
        <f t="shared" si="23"/>
        <v>28.488571429141189</v>
      </c>
      <c r="S276" s="3">
        <v>7.9</v>
      </c>
      <c r="T276" t="str">
        <f t="shared" si="24"/>
        <v>Satisfactory</v>
      </c>
    </row>
    <row r="277" spans="1:20" x14ac:dyDescent="0.25">
      <c r="A277" t="s">
        <v>311</v>
      </c>
      <c r="B277" t="s">
        <v>42</v>
      </c>
      <c r="C277" t="s">
        <v>43</v>
      </c>
      <c r="D277" t="s">
        <v>27</v>
      </c>
      <c r="E277" t="s">
        <v>31</v>
      </c>
      <c r="F277" t="s">
        <v>46</v>
      </c>
      <c r="G277" s="4">
        <v>47.97</v>
      </c>
      <c r="H277">
        <v>7</v>
      </c>
      <c r="I277" s="4">
        <v>16.7895</v>
      </c>
      <c r="J277" s="4">
        <v>352.5795</v>
      </c>
      <c r="K277" s="4">
        <f t="shared" si="20"/>
        <v>335.79</v>
      </c>
      <c r="L277" s="1">
        <v>43472</v>
      </c>
      <c r="M277" s="5">
        <v>0.86944444444444446</v>
      </c>
      <c r="N277" s="2" t="str">
        <f t="shared" si="21"/>
        <v>Night</v>
      </c>
      <c r="O277" t="s">
        <v>29</v>
      </c>
      <c r="P277" s="4">
        <f t="shared" si="22"/>
        <v>319.79999999968021</v>
      </c>
      <c r="Q277" s="11">
        <v>4.761904762E-2</v>
      </c>
      <c r="R277" s="4">
        <f t="shared" si="23"/>
        <v>15.99000000031981</v>
      </c>
      <c r="S277" s="3">
        <v>6.2</v>
      </c>
      <c r="T277" t="str">
        <f t="shared" si="24"/>
        <v>Fairly Satisfactory</v>
      </c>
    </row>
    <row r="278" spans="1:20" x14ac:dyDescent="0.25">
      <c r="A278" t="s">
        <v>312</v>
      </c>
      <c r="B278" t="s">
        <v>25</v>
      </c>
      <c r="C278" t="s">
        <v>26</v>
      </c>
      <c r="D278" t="s">
        <v>20</v>
      </c>
      <c r="E278" t="s">
        <v>21</v>
      </c>
      <c r="F278" t="s">
        <v>32</v>
      </c>
      <c r="G278" s="4">
        <v>21.82</v>
      </c>
      <c r="H278">
        <v>10</v>
      </c>
      <c r="I278" s="4">
        <v>10.91</v>
      </c>
      <c r="J278" s="4">
        <v>229.11</v>
      </c>
      <c r="K278" s="4">
        <f t="shared" si="20"/>
        <v>218.20000000000002</v>
      </c>
      <c r="L278" s="1">
        <v>43472</v>
      </c>
      <c r="M278" s="5">
        <v>0.73333333333333339</v>
      </c>
      <c r="N278" s="2" t="str">
        <f t="shared" si="21"/>
        <v>Night</v>
      </c>
      <c r="O278" t="s">
        <v>29</v>
      </c>
      <c r="P278" s="4">
        <f t="shared" si="22"/>
        <v>207.809523809316</v>
      </c>
      <c r="Q278" s="11">
        <v>4.761904762E-2</v>
      </c>
      <c r="R278" s="4">
        <f t="shared" si="23"/>
        <v>10.390476190684012</v>
      </c>
      <c r="S278" s="3">
        <v>7.1</v>
      </c>
      <c r="T278" t="str">
        <f t="shared" si="24"/>
        <v>Satisfactory</v>
      </c>
    </row>
    <row r="279" spans="1:20" x14ac:dyDescent="0.25">
      <c r="A279" t="s">
        <v>313</v>
      </c>
      <c r="B279" t="s">
        <v>25</v>
      </c>
      <c r="C279" t="s">
        <v>26</v>
      </c>
      <c r="D279" t="s">
        <v>27</v>
      </c>
      <c r="E279" t="s">
        <v>21</v>
      </c>
      <c r="F279" t="s">
        <v>46</v>
      </c>
      <c r="G279" s="4">
        <v>95.42</v>
      </c>
      <c r="H279">
        <v>4</v>
      </c>
      <c r="I279" s="4">
        <v>19.084</v>
      </c>
      <c r="J279" s="4">
        <v>400.76400000000001</v>
      </c>
      <c r="K279" s="4">
        <f t="shared" si="20"/>
        <v>381.68</v>
      </c>
      <c r="L279" s="1">
        <v>43498</v>
      </c>
      <c r="M279" s="5">
        <v>0.55763888888888891</v>
      </c>
      <c r="N279" s="2" t="str">
        <f t="shared" si="21"/>
        <v>Afternoon</v>
      </c>
      <c r="O279" t="s">
        <v>1054</v>
      </c>
      <c r="P279" s="4">
        <f t="shared" si="22"/>
        <v>363.50476190439838</v>
      </c>
      <c r="Q279" s="11">
        <v>4.761904762E-2</v>
      </c>
      <c r="R279" s="4">
        <f t="shared" si="23"/>
        <v>18.175238095601628</v>
      </c>
      <c r="S279" s="3">
        <v>6.4</v>
      </c>
      <c r="T279" t="str">
        <f t="shared" si="24"/>
        <v>Fairly Satisfactory</v>
      </c>
    </row>
    <row r="280" spans="1:20" x14ac:dyDescent="0.25">
      <c r="A280" t="s">
        <v>314</v>
      </c>
      <c r="B280" t="s">
        <v>25</v>
      </c>
      <c r="C280" t="s">
        <v>26</v>
      </c>
      <c r="D280" t="s">
        <v>20</v>
      </c>
      <c r="E280" t="s">
        <v>31</v>
      </c>
      <c r="F280" t="s">
        <v>46</v>
      </c>
      <c r="G280" s="4">
        <v>70.989999999999995</v>
      </c>
      <c r="H280">
        <v>10</v>
      </c>
      <c r="I280" s="4">
        <v>35.494999999999997</v>
      </c>
      <c r="J280" s="4">
        <v>745.39499999999998</v>
      </c>
      <c r="K280" s="4">
        <f t="shared" si="20"/>
        <v>709.9</v>
      </c>
      <c r="L280" s="1">
        <v>43544</v>
      </c>
      <c r="M280" s="5">
        <v>0.68611111111111101</v>
      </c>
      <c r="N280" s="2" t="str">
        <f t="shared" si="21"/>
        <v>Afternoon</v>
      </c>
      <c r="O280" t="s">
        <v>29</v>
      </c>
      <c r="P280" s="4">
        <f t="shared" si="22"/>
        <v>676.09523809456198</v>
      </c>
      <c r="Q280" s="11">
        <v>4.761904762E-2</v>
      </c>
      <c r="R280" s="4">
        <f t="shared" si="23"/>
        <v>33.804761905437999</v>
      </c>
      <c r="S280" s="3">
        <v>5.7</v>
      </c>
      <c r="T280" t="str">
        <f t="shared" si="24"/>
        <v>Fairly Satisfactory</v>
      </c>
    </row>
    <row r="281" spans="1:20" x14ac:dyDescent="0.25">
      <c r="A281" t="s">
        <v>315</v>
      </c>
      <c r="B281" t="s">
        <v>18</v>
      </c>
      <c r="C281" t="s">
        <v>19</v>
      </c>
      <c r="D281" t="s">
        <v>20</v>
      </c>
      <c r="E281" t="s">
        <v>31</v>
      </c>
      <c r="F281" t="s">
        <v>36</v>
      </c>
      <c r="G281" s="4">
        <v>44.02</v>
      </c>
      <c r="H281">
        <v>10</v>
      </c>
      <c r="I281" s="4">
        <v>22.01</v>
      </c>
      <c r="J281" s="4">
        <v>462.21</v>
      </c>
      <c r="K281" s="4">
        <f t="shared" si="20"/>
        <v>440.2</v>
      </c>
      <c r="L281" s="1">
        <v>43544</v>
      </c>
      <c r="M281" s="5">
        <v>0.83124999999999993</v>
      </c>
      <c r="N281" s="2" t="str">
        <f t="shared" si="21"/>
        <v>Night</v>
      </c>
      <c r="O281" t="s">
        <v>33</v>
      </c>
      <c r="P281" s="4">
        <f t="shared" si="22"/>
        <v>419.23809523767596</v>
      </c>
      <c r="Q281" s="11">
        <v>4.761904762E-2</v>
      </c>
      <c r="R281" s="4">
        <f t="shared" si="23"/>
        <v>20.961904762324025</v>
      </c>
      <c r="S281" s="3">
        <v>9.6</v>
      </c>
      <c r="T281" t="str">
        <f t="shared" si="24"/>
        <v>Outstanding</v>
      </c>
    </row>
    <row r="282" spans="1:20" x14ac:dyDescent="0.25">
      <c r="A282" t="s">
        <v>316</v>
      </c>
      <c r="B282" t="s">
        <v>18</v>
      </c>
      <c r="C282" t="s">
        <v>19</v>
      </c>
      <c r="D282" t="s">
        <v>27</v>
      </c>
      <c r="E282" t="s">
        <v>21</v>
      </c>
      <c r="F282" t="s">
        <v>32</v>
      </c>
      <c r="G282" s="4">
        <v>69.959999999999994</v>
      </c>
      <c r="H282">
        <v>8</v>
      </c>
      <c r="I282" s="4">
        <v>27.984000000000002</v>
      </c>
      <c r="J282" s="4">
        <v>587.66399999999999</v>
      </c>
      <c r="K282" s="4">
        <f t="shared" si="20"/>
        <v>559.67999999999995</v>
      </c>
      <c r="L282" s="1">
        <v>43511</v>
      </c>
      <c r="M282" s="5">
        <v>0.7090277777777777</v>
      </c>
      <c r="N282" s="2" t="str">
        <f t="shared" si="21"/>
        <v>Night</v>
      </c>
      <c r="O282" t="s">
        <v>33</v>
      </c>
      <c r="P282" s="4">
        <f t="shared" si="22"/>
        <v>533.02857142803839</v>
      </c>
      <c r="Q282" s="11">
        <v>4.761904762E-2</v>
      </c>
      <c r="R282" s="4">
        <f t="shared" si="23"/>
        <v>26.65142857196156</v>
      </c>
      <c r="S282" s="3">
        <v>6.4</v>
      </c>
      <c r="T282" t="str">
        <f t="shared" si="24"/>
        <v>Fairly Satisfactory</v>
      </c>
    </row>
    <row r="283" spans="1:20" x14ac:dyDescent="0.25">
      <c r="A283" t="s">
        <v>317</v>
      </c>
      <c r="B283" t="s">
        <v>25</v>
      </c>
      <c r="C283" t="s">
        <v>26</v>
      </c>
      <c r="D283" t="s">
        <v>27</v>
      </c>
      <c r="E283" t="s">
        <v>31</v>
      </c>
      <c r="F283" t="s">
        <v>32</v>
      </c>
      <c r="G283" s="4">
        <v>37</v>
      </c>
      <c r="H283">
        <v>1</v>
      </c>
      <c r="I283" s="4">
        <v>1.85</v>
      </c>
      <c r="J283" s="4">
        <v>38.85</v>
      </c>
      <c r="K283" s="4">
        <f t="shared" si="20"/>
        <v>37</v>
      </c>
      <c r="L283" s="1">
        <v>43530</v>
      </c>
      <c r="M283" s="5">
        <v>0.56180555555555556</v>
      </c>
      <c r="N283" s="2" t="str">
        <f t="shared" si="21"/>
        <v>Afternoon</v>
      </c>
      <c r="O283" t="s">
        <v>33</v>
      </c>
      <c r="P283" s="4">
        <f t="shared" si="22"/>
        <v>35.238095238059998</v>
      </c>
      <c r="Q283" s="11">
        <v>4.761904762E-2</v>
      </c>
      <c r="R283" s="4">
        <f t="shared" si="23"/>
        <v>1.7619047619400021</v>
      </c>
      <c r="S283" s="3">
        <v>7.9</v>
      </c>
      <c r="T283" t="str">
        <f t="shared" si="24"/>
        <v>Satisfactory</v>
      </c>
    </row>
    <row r="284" spans="1:20" x14ac:dyDescent="0.25">
      <c r="A284" t="s">
        <v>318</v>
      </c>
      <c r="B284" t="s">
        <v>18</v>
      </c>
      <c r="C284" t="s">
        <v>19</v>
      </c>
      <c r="D284" t="s">
        <v>27</v>
      </c>
      <c r="E284" t="s">
        <v>21</v>
      </c>
      <c r="F284" t="s">
        <v>36</v>
      </c>
      <c r="G284" s="4">
        <v>15.34</v>
      </c>
      <c r="H284">
        <v>1</v>
      </c>
      <c r="I284" s="4">
        <v>0.76700000000000002</v>
      </c>
      <c r="J284" s="4">
        <v>16.106999999999999</v>
      </c>
      <c r="K284" s="4">
        <f t="shared" si="20"/>
        <v>15.34</v>
      </c>
      <c r="L284" s="1">
        <v>43471</v>
      </c>
      <c r="M284" s="5">
        <v>0.46458333333333335</v>
      </c>
      <c r="N284" s="2" t="str">
        <f t="shared" si="21"/>
        <v>Morning</v>
      </c>
      <c r="O284" t="s">
        <v>29</v>
      </c>
      <c r="P284" s="4">
        <f t="shared" si="22"/>
        <v>14.6095238095092</v>
      </c>
      <c r="Q284" s="11">
        <v>4.761904762E-2</v>
      </c>
      <c r="R284" s="4">
        <f t="shared" si="23"/>
        <v>0.73047619049079948</v>
      </c>
      <c r="S284" s="3">
        <v>6.5</v>
      </c>
      <c r="T284" t="str">
        <f t="shared" si="24"/>
        <v>Fairly Satisfactory</v>
      </c>
    </row>
    <row r="285" spans="1:20" x14ac:dyDescent="0.25">
      <c r="A285" t="s">
        <v>319</v>
      </c>
      <c r="B285" t="s">
        <v>18</v>
      </c>
      <c r="C285" t="s">
        <v>19</v>
      </c>
      <c r="D285" t="s">
        <v>20</v>
      </c>
      <c r="E285" t="s">
        <v>31</v>
      </c>
      <c r="F285" t="s">
        <v>22</v>
      </c>
      <c r="G285" s="4">
        <v>99.83</v>
      </c>
      <c r="H285">
        <v>6</v>
      </c>
      <c r="I285" s="4">
        <v>29.949000000000002</v>
      </c>
      <c r="J285" s="4">
        <v>628.92899999999997</v>
      </c>
      <c r="K285" s="4">
        <f t="shared" si="20"/>
        <v>598.98</v>
      </c>
      <c r="L285" s="1">
        <v>43528</v>
      </c>
      <c r="M285" s="5">
        <v>0.62638888888888888</v>
      </c>
      <c r="N285" s="2" t="str">
        <f t="shared" si="21"/>
        <v>Afternoon</v>
      </c>
      <c r="O285" t="s">
        <v>1054</v>
      </c>
      <c r="P285" s="4">
        <f t="shared" si="22"/>
        <v>570.45714285657243</v>
      </c>
      <c r="Q285" s="11">
        <v>4.761904762E-2</v>
      </c>
      <c r="R285" s="4">
        <f t="shared" si="23"/>
        <v>28.522857143427586</v>
      </c>
      <c r="S285" s="3">
        <v>8.5</v>
      </c>
      <c r="T285" t="str">
        <f t="shared" si="24"/>
        <v>Very Satisfactory</v>
      </c>
    </row>
    <row r="286" spans="1:20" x14ac:dyDescent="0.25">
      <c r="A286" t="s">
        <v>320</v>
      </c>
      <c r="B286" t="s">
        <v>18</v>
      </c>
      <c r="C286" t="s">
        <v>19</v>
      </c>
      <c r="D286" t="s">
        <v>20</v>
      </c>
      <c r="E286" t="s">
        <v>21</v>
      </c>
      <c r="F286" t="s">
        <v>22</v>
      </c>
      <c r="G286" s="4">
        <v>47.67</v>
      </c>
      <c r="H286">
        <v>4</v>
      </c>
      <c r="I286" s="4">
        <v>9.5340000000000007</v>
      </c>
      <c r="J286" s="4">
        <v>200.214</v>
      </c>
      <c r="K286" s="4">
        <f t="shared" si="20"/>
        <v>190.68</v>
      </c>
      <c r="L286" s="1">
        <v>43536</v>
      </c>
      <c r="M286" s="5">
        <v>0.59791666666666665</v>
      </c>
      <c r="N286" s="2" t="str">
        <f t="shared" si="21"/>
        <v>Afternoon</v>
      </c>
      <c r="O286" t="s">
        <v>29</v>
      </c>
      <c r="P286" s="4">
        <f t="shared" si="22"/>
        <v>181.59999999981841</v>
      </c>
      <c r="Q286" s="11">
        <v>4.761904762E-2</v>
      </c>
      <c r="R286" s="4">
        <f t="shared" si="23"/>
        <v>9.0800000001815988</v>
      </c>
      <c r="S286" s="3">
        <v>9.1</v>
      </c>
      <c r="T286" t="str">
        <f t="shared" si="24"/>
        <v>Outstanding</v>
      </c>
    </row>
    <row r="287" spans="1:20" x14ac:dyDescent="0.25">
      <c r="A287" t="s">
        <v>321</v>
      </c>
      <c r="B287" t="s">
        <v>42</v>
      </c>
      <c r="C287" t="s">
        <v>43</v>
      </c>
      <c r="D287" t="s">
        <v>27</v>
      </c>
      <c r="E287" t="s">
        <v>31</v>
      </c>
      <c r="F287" t="s">
        <v>22</v>
      </c>
      <c r="G287" s="4">
        <v>66.680000000000007</v>
      </c>
      <c r="H287">
        <v>5</v>
      </c>
      <c r="I287" s="4">
        <v>16.670000000000002</v>
      </c>
      <c r="J287" s="4">
        <v>350.07</v>
      </c>
      <c r="K287" s="4">
        <f t="shared" si="20"/>
        <v>333.4</v>
      </c>
      <c r="L287" s="1">
        <v>43516</v>
      </c>
      <c r="M287" s="5">
        <v>0.75069444444444444</v>
      </c>
      <c r="N287" s="2" t="str">
        <f t="shared" si="21"/>
        <v>Night</v>
      </c>
      <c r="O287" t="s">
        <v>29</v>
      </c>
      <c r="P287" s="4">
        <f t="shared" si="22"/>
        <v>317.52380952349199</v>
      </c>
      <c r="Q287" s="11">
        <v>4.761904762E-2</v>
      </c>
      <c r="R287" s="4">
        <f t="shared" si="23"/>
        <v>15.876190476507986</v>
      </c>
      <c r="S287" s="3">
        <v>7.6</v>
      </c>
      <c r="T287" t="str">
        <f t="shared" si="24"/>
        <v>Satisfactory</v>
      </c>
    </row>
    <row r="288" spans="1:20" x14ac:dyDescent="0.25">
      <c r="A288" t="s">
        <v>322</v>
      </c>
      <c r="B288" t="s">
        <v>25</v>
      </c>
      <c r="C288" t="s">
        <v>26</v>
      </c>
      <c r="D288" t="s">
        <v>20</v>
      </c>
      <c r="E288" t="s">
        <v>31</v>
      </c>
      <c r="F288" t="s">
        <v>32</v>
      </c>
      <c r="G288" s="4">
        <v>74.86</v>
      </c>
      <c r="H288">
        <v>1</v>
      </c>
      <c r="I288" s="4">
        <v>3.7429999999999999</v>
      </c>
      <c r="J288" s="4">
        <v>78.602999999999994</v>
      </c>
      <c r="K288" s="4">
        <f t="shared" si="20"/>
        <v>74.86</v>
      </c>
      <c r="L288" s="1">
        <v>43548</v>
      </c>
      <c r="M288" s="5">
        <v>0.61736111111111114</v>
      </c>
      <c r="N288" s="2" t="str">
        <f t="shared" si="21"/>
        <v>Afternoon</v>
      </c>
      <c r="O288" t="s">
        <v>29</v>
      </c>
      <c r="P288" s="4">
        <f t="shared" si="22"/>
        <v>71.295238095166795</v>
      </c>
      <c r="Q288" s="11">
        <v>4.761904762E-2</v>
      </c>
      <c r="R288" s="4">
        <f t="shared" si="23"/>
        <v>3.5647619048332047</v>
      </c>
      <c r="S288" s="3">
        <v>6.9</v>
      </c>
      <c r="T288" t="str">
        <f t="shared" si="24"/>
        <v>Fairly Satisfactory</v>
      </c>
    </row>
    <row r="289" spans="1:20" x14ac:dyDescent="0.25">
      <c r="A289" t="s">
        <v>323</v>
      </c>
      <c r="B289" t="s">
        <v>25</v>
      </c>
      <c r="C289" t="s">
        <v>26</v>
      </c>
      <c r="D289" t="s">
        <v>27</v>
      </c>
      <c r="E289" t="s">
        <v>21</v>
      </c>
      <c r="F289" t="s">
        <v>36</v>
      </c>
      <c r="G289" s="4">
        <v>23.75</v>
      </c>
      <c r="H289">
        <v>9</v>
      </c>
      <c r="I289" s="4">
        <v>10.6875</v>
      </c>
      <c r="J289" s="4">
        <v>224.4375</v>
      </c>
      <c r="K289" s="4">
        <f t="shared" si="20"/>
        <v>213.75</v>
      </c>
      <c r="L289" s="1">
        <v>43496</v>
      </c>
      <c r="M289" s="5">
        <v>0.50138888888888888</v>
      </c>
      <c r="N289" s="2" t="str">
        <f t="shared" si="21"/>
        <v>Afternoon</v>
      </c>
      <c r="O289" t="s">
        <v>29</v>
      </c>
      <c r="P289" s="4">
        <f t="shared" si="22"/>
        <v>203.571428571225</v>
      </c>
      <c r="Q289" s="11">
        <v>4.761904762E-2</v>
      </c>
      <c r="R289" s="4">
        <f t="shared" si="23"/>
        <v>10.178571428775001</v>
      </c>
      <c r="S289" s="3">
        <v>9.5</v>
      </c>
      <c r="T289" t="str">
        <f t="shared" si="24"/>
        <v>Outstanding</v>
      </c>
    </row>
    <row r="290" spans="1:20" x14ac:dyDescent="0.25">
      <c r="A290" t="s">
        <v>324</v>
      </c>
      <c r="B290" t="s">
        <v>42</v>
      </c>
      <c r="C290" t="s">
        <v>43</v>
      </c>
      <c r="D290" t="s">
        <v>27</v>
      </c>
      <c r="E290" t="s">
        <v>21</v>
      </c>
      <c r="F290" t="s">
        <v>44</v>
      </c>
      <c r="G290" s="4">
        <v>48.51</v>
      </c>
      <c r="H290">
        <v>7</v>
      </c>
      <c r="I290" s="4">
        <v>16.9785</v>
      </c>
      <c r="J290" s="4">
        <v>356.54849999999999</v>
      </c>
      <c r="K290" s="4">
        <f t="shared" si="20"/>
        <v>339.57</v>
      </c>
      <c r="L290" s="1">
        <v>43490</v>
      </c>
      <c r="M290" s="5">
        <v>0.5625</v>
      </c>
      <c r="N290" s="2" t="str">
        <f t="shared" si="21"/>
        <v>Afternoon</v>
      </c>
      <c r="O290" t="s">
        <v>33</v>
      </c>
      <c r="P290" s="4">
        <f t="shared" si="22"/>
        <v>323.3999999996766</v>
      </c>
      <c r="Q290" s="11">
        <v>4.761904762E-2</v>
      </c>
      <c r="R290" s="4">
        <f t="shared" si="23"/>
        <v>16.170000000323398</v>
      </c>
      <c r="S290" s="3">
        <v>5.2</v>
      </c>
      <c r="T290" t="str">
        <f t="shared" si="24"/>
        <v>Fairly Satisfactory</v>
      </c>
    </row>
    <row r="291" spans="1:20" x14ac:dyDescent="0.25">
      <c r="A291" t="s">
        <v>325</v>
      </c>
      <c r="B291" t="s">
        <v>18</v>
      </c>
      <c r="C291" t="s">
        <v>19</v>
      </c>
      <c r="D291" t="s">
        <v>20</v>
      </c>
      <c r="E291" t="s">
        <v>21</v>
      </c>
      <c r="F291" t="s">
        <v>32</v>
      </c>
      <c r="G291" s="4">
        <v>94.88</v>
      </c>
      <c r="H291">
        <v>7</v>
      </c>
      <c r="I291" s="4">
        <v>33.207999999999998</v>
      </c>
      <c r="J291" s="4">
        <v>697.36800000000005</v>
      </c>
      <c r="K291" s="4">
        <f t="shared" si="20"/>
        <v>664.16000000000008</v>
      </c>
      <c r="L291" s="1">
        <v>43499</v>
      </c>
      <c r="M291" s="5">
        <v>0.60972222222222217</v>
      </c>
      <c r="N291" s="2" t="str">
        <f t="shared" si="21"/>
        <v>Afternoon</v>
      </c>
      <c r="O291" t="s">
        <v>29</v>
      </c>
      <c r="P291" s="4">
        <f t="shared" si="22"/>
        <v>632.53333333270086</v>
      </c>
      <c r="Q291" s="11">
        <v>4.761904762E-2</v>
      </c>
      <c r="R291" s="4">
        <f t="shared" si="23"/>
        <v>31.626666667299219</v>
      </c>
      <c r="S291" s="3">
        <v>4.2</v>
      </c>
      <c r="T291" t="str">
        <f t="shared" si="24"/>
        <v>Did Not Meet Expectations</v>
      </c>
    </row>
    <row r="292" spans="1:20" x14ac:dyDescent="0.25">
      <c r="A292" t="s">
        <v>326</v>
      </c>
      <c r="B292" t="s">
        <v>42</v>
      </c>
      <c r="C292" t="s">
        <v>43</v>
      </c>
      <c r="D292" t="s">
        <v>20</v>
      </c>
      <c r="E292" t="s">
        <v>31</v>
      </c>
      <c r="F292" t="s">
        <v>28</v>
      </c>
      <c r="G292" s="4">
        <v>40.299999999999997</v>
      </c>
      <c r="H292">
        <v>10</v>
      </c>
      <c r="I292" s="4">
        <v>20.149999999999999</v>
      </c>
      <c r="J292" s="4">
        <v>423.15</v>
      </c>
      <c r="K292" s="4">
        <f t="shared" si="20"/>
        <v>403</v>
      </c>
      <c r="L292" s="1">
        <v>43489</v>
      </c>
      <c r="M292" s="5">
        <v>0.73402777777777783</v>
      </c>
      <c r="N292" s="2" t="str">
        <f t="shared" si="21"/>
        <v>Night</v>
      </c>
      <c r="O292" t="s">
        <v>33</v>
      </c>
      <c r="P292" s="4">
        <f t="shared" si="22"/>
        <v>383.80952380913999</v>
      </c>
      <c r="Q292" s="11">
        <v>4.761904762E-2</v>
      </c>
      <c r="R292" s="4">
        <f t="shared" si="23"/>
        <v>19.190476190860011</v>
      </c>
      <c r="S292" s="3">
        <v>7</v>
      </c>
      <c r="T292" t="str">
        <f t="shared" si="24"/>
        <v>Satisfactory</v>
      </c>
    </row>
    <row r="293" spans="1:20" x14ac:dyDescent="0.25">
      <c r="A293" t="s">
        <v>327</v>
      </c>
      <c r="B293" t="s">
        <v>25</v>
      </c>
      <c r="C293" t="s">
        <v>26</v>
      </c>
      <c r="D293" t="s">
        <v>27</v>
      </c>
      <c r="E293" t="s">
        <v>31</v>
      </c>
      <c r="F293" t="s">
        <v>28</v>
      </c>
      <c r="G293" s="4">
        <v>27.85</v>
      </c>
      <c r="H293">
        <v>7</v>
      </c>
      <c r="I293" s="4">
        <v>9.7475000000000005</v>
      </c>
      <c r="J293" s="4">
        <v>204.69749999999999</v>
      </c>
      <c r="K293" s="4">
        <f t="shared" si="20"/>
        <v>194.95</v>
      </c>
      <c r="L293" s="1">
        <v>43538</v>
      </c>
      <c r="M293" s="5">
        <v>0.72222222222222221</v>
      </c>
      <c r="N293" s="2" t="str">
        <f t="shared" si="21"/>
        <v>Night</v>
      </c>
      <c r="O293" t="s">
        <v>1054</v>
      </c>
      <c r="P293" s="4">
        <f t="shared" si="22"/>
        <v>185.66666666648098</v>
      </c>
      <c r="Q293" s="11">
        <v>4.761904762E-2</v>
      </c>
      <c r="R293" s="4">
        <f t="shared" si="23"/>
        <v>9.2833333335190105</v>
      </c>
      <c r="S293" s="3">
        <v>6</v>
      </c>
      <c r="T293" t="str">
        <f t="shared" si="24"/>
        <v>Fairly Satisfactory</v>
      </c>
    </row>
    <row r="294" spans="1:20" x14ac:dyDescent="0.25">
      <c r="A294" t="s">
        <v>328</v>
      </c>
      <c r="B294" t="s">
        <v>18</v>
      </c>
      <c r="C294" t="s">
        <v>19</v>
      </c>
      <c r="D294" t="s">
        <v>20</v>
      </c>
      <c r="E294" t="s">
        <v>21</v>
      </c>
      <c r="F294" t="s">
        <v>28</v>
      </c>
      <c r="G294" s="4">
        <v>62.48</v>
      </c>
      <c r="H294">
        <v>1</v>
      </c>
      <c r="I294" s="4">
        <v>3.1240000000000001</v>
      </c>
      <c r="J294" s="4">
        <v>65.603999999999999</v>
      </c>
      <c r="K294" s="4">
        <f t="shared" si="20"/>
        <v>62.48</v>
      </c>
      <c r="L294" s="1">
        <v>43514</v>
      </c>
      <c r="M294" s="5">
        <v>0.8534722222222223</v>
      </c>
      <c r="N294" s="2" t="str">
        <f t="shared" si="21"/>
        <v>Night</v>
      </c>
      <c r="O294" t="s">
        <v>29</v>
      </c>
      <c r="P294" s="4">
        <f t="shared" si="22"/>
        <v>59.504761904702399</v>
      </c>
      <c r="Q294" s="11">
        <v>4.761904762E-2</v>
      </c>
      <c r="R294" s="4">
        <f t="shared" si="23"/>
        <v>2.9752380952975983</v>
      </c>
      <c r="S294" s="3">
        <v>4.7</v>
      </c>
      <c r="T294" t="str">
        <f t="shared" si="24"/>
        <v>Did Not Meet Expectations</v>
      </c>
    </row>
    <row r="295" spans="1:20" x14ac:dyDescent="0.25">
      <c r="A295" t="s">
        <v>329</v>
      </c>
      <c r="B295" t="s">
        <v>18</v>
      </c>
      <c r="C295" t="s">
        <v>19</v>
      </c>
      <c r="D295" t="s">
        <v>20</v>
      </c>
      <c r="E295" t="s">
        <v>21</v>
      </c>
      <c r="F295" t="s">
        <v>44</v>
      </c>
      <c r="G295" s="4">
        <v>36.36</v>
      </c>
      <c r="H295">
        <v>2</v>
      </c>
      <c r="I295" s="4">
        <v>3.6360000000000001</v>
      </c>
      <c r="J295" s="4">
        <v>76.355999999999995</v>
      </c>
      <c r="K295" s="4">
        <f t="shared" si="20"/>
        <v>72.72</v>
      </c>
      <c r="L295" s="1">
        <v>43486</v>
      </c>
      <c r="M295" s="5">
        <v>0.41666666666666669</v>
      </c>
      <c r="N295" s="2" t="str">
        <f t="shared" si="21"/>
        <v>Morning</v>
      </c>
      <c r="O295" t="s">
        <v>29</v>
      </c>
      <c r="P295" s="4">
        <f t="shared" si="22"/>
        <v>69.257142857073603</v>
      </c>
      <c r="Q295" s="11">
        <v>4.761904762E-2</v>
      </c>
      <c r="R295" s="4">
        <f t="shared" si="23"/>
        <v>3.4628571429263957</v>
      </c>
      <c r="S295" s="3">
        <v>7.1</v>
      </c>
      <c r="T295" t="str">
        <f t="shared" si="24"/>
        <v>Satisfactory</v>
      </c>
    </row>
    <row r="296" spans="1:20" x14ac:dyDescent="0.25">
      <c r="A296" t="s">
        <v>330</v>
      </c>
      <c r="B296" t="s">
        <v>42</v>
      </c>
      <c r="C296" t="s">
        <v>43</v>
      </c>
      <c r="D296" t="s">
        <v>27</v>
      </c>
      <c r="E296" t="s">
        <v>31</v>
      </c>
      <c r="F296" t="s">
        <v>22</v>
      </c>
      <c r="G296" s="4">
        <v>18.11</v>
      </c>
      <c r="H296">
        <v>10</v>
      </c>
      <c r="I296" s="4">
        <v>9.0549999999999997</v>
      </c>
      <c r="J296" s="4">
        <v>190.155</v>
      </c>
      <c r="K296" s="4">
        <f t="shared" si="20"/>
        <v>181.1</v>
      </c>
      <c r="L296" s="1">
        <v>43537</v>
      </c>
      <c r="M296" s="5">
        <v>0.49027777777777781</v>
      </c>
      <c r="N296" s="2" t="str">
        <f t="shared" si="21"/>
        <v>Morning</v>
      </c>
      <c r="O296" t="s">
        <v>1054</v>
      </c>
      <c r="P296" s="4">
        <f t="shared" si="22"/>
        <v>172.47619047601799</v>
      </c>
      <c r="Q296" s="11">
        <v>4.761904762E-2</v>
      </c>
      <c r="R296" s="4">
        <f t="shared" si="23"/>
        <v>8.6238095239820041</v>
      </c>
      <c r="S296" s="3">
        <v>5.9</v>
      </c>
      <c r="T296" t="str">
        <f t="shared" si="24"/>
        <v>Fairly Satisfactory</v>
      </c>
    </row>
    <row r="297" spans="1:20" x14ac:dyDescent="0.25">
      <c r="A297" t="s">
        <v>331</v>
      </c>
      <c r="B297" t="s">
        <v>25</v>
      </c>
      <c r="C297" t="s">
        <v>26</v>
      </c>
      <c r="D297" t="s">
        <v>20</v>
      </c>
      <c r="E297" t="s">
        <v>21</v>
      </c>
      <c r="F297" t="s">
        <v>28</v>
      </c>
      <c r="G297" s="4">
        <v>51.92</v>
      </c>
      <c r="H297">
        <v>5</v>
      </c>
      <c r="I297" s="4">
        <v>12.98</v>
      </c>
      <c r="J297" s="4">
        <v>272.58</v>
      </c>
      <c r="K297" s="4">
        <f t="shared" si="20"/>
        <v>259.59999999999997</v>
      </c>
      <c r="L297" s="1">
        <v>43527</v>
      </c>
      <c r="M297" s="5">
        <v>0.5708333333333333</v>
      </c>
      <c r="N297" s="2" t="str">
        <f t="shared" si="21"/>
        <v>Afternoon</v>
      </c>
      <c r="O297" t="s">
        <v>29</v>
      </c>
      <c r="P297" s="4">
        <f t="shared" si="22"/>
        <v>247.23809523784797</v>
      </c>
      <c r="Q297" s="11">
        <v>4.761904762E-2</v>
      </c>
      <c r="R297" s="4">
        <f t="shared" si="23"/>
        <v>12.361904762151994</v>
      </c>
      <c r="S297" s="3">
        <v>7.5</v>
      </c>
      <c r="T297" t="str">
        <f t="shared" si="24"/>
        <v>Satisfactory</v>
      </c>
    </row>
    <row r="298" spans="1:20" x14ac:dyDescent="0.25">
      <c r="A298" t="s">
        <v>332</v>
      </c>
      <c r="B298" t="s">
        <v>25</v>
      </c>
      <c r="C298" t="s">
        <v>26</v>
      </c>
      <c r="D298" t="s">
        <v>27</v>
      </c>
      <c r="E298" t="s">
        <v>31</v>
      </c>
      <c r="F298" t="s">
        <v>28</v>
      </c>
      <c r="G298" s="4">
        <v>28.84</v>
      </c>
      <c r="H298">
        <v>4</v>
      </c>
      <c r="I298" s="4">
        <v>5.7679999999999998</v>
      </c>
      <c r="J298" s="4">
        <v>121.128</v>
      </c>
      <c r="K298" s="4">
        <f t="shared" si="20"/>
        <v>115.36</v>
      </c>
      <c r="L298" s="1">
        <v>43553</v>
      </c>
      <c r="M298" s="5">
        <v>0.61388888888888882</v>
      </c>
      <c r="N298" s="2" t="str">
        <f t="shared" si="21"/>
        <v>Afternoon</v>
      </c>
      <c r="O298" t="s">
        <v>29</v>
      </c>
      <c r="P298" s="4">
        <f t="shared" si="22"/>
        <v>109.8666666665568</v>
      </c>
      <c r="Q298" s="11">
        <v>4.761904762E-2</v>
      </c>
      <c r="R298" s="4">
        <f t="shared" si="23"/>
        <v>5.4933333334432035</v>
      </c>
      <c r="S298" s="3">
        <v>6.4</v>
      </c>
      <c r="T298" t="str">
        <f t="shared" si="24"/>
        <v>Fairly Satisfactory</v>
      </c>
    </row>
    <row r="299" spans="1:20" x14ac:dyDescent="0.25">
      <c r="A299" t="s">
        <v>333</v>
      </c>
      <c r="B299" t="s">
        <v>18</v>
      </c>
      <c r="C299" t="s">
        <v>19</v>
      </c>
      <c r="D299" t="s">
        <v>20</v>
      </c>
      <c r="E299" t="s">
        <v>31</v>
      </c>
      <c r="F299" t="s">
        <v>32</v>
      </c>
      <c r="G299" s="4">
        <v>78.38</v>
      </c>
      <c r="H299">
        <v>6</v>
      </c>
      <c r="I299" s="4">
        <v>23.513999999999999</v>
      </c>
      <c r="J299" s="4">
        <v>493.79399999999998</v>
      </c>
      <c r="K299" s="4">
        <f t="shared" si="20"/>
        <v>470.28</v>
      </c>
      <c r="L299" s="1">
        <v>43475</v>
      </c>
      <c r="M299" s="5">
        <v>0.59444444444444444</v>
      </c>
      <c r="N299" s="2" t="str">
        <f t="shared" si="21"/>
        <v>Afternoon</v>
      </c>
      <c r="O299" t="s">
        <v>1054</v>
      </c>
      <c r="P299" s="4">
        <f t="shared" si="22"/>
        <v>447.88571428526637</v>
      </c>
      <c r="Q299" s="11">
        <v>4.761904762E-2</v>
      </c>
      <c r="R299" s="4">
        <f t="shared" si="23"/>
        <v>22.394285714733599</v>
      </c>
      <c r="S299" s="3">
        <v>5.8</v>
      </c>
      <c r="T299" t="str">
        <f t="shared" si="24"/>
        <v>Fairly Satisfactory</v>
      </c>
    </row>
    <row r="300" spans="1:20" x14ac:dyDescent="0.25">
      <c r="A300" t="s">
        <v>334</v>
      </c>
      <c r="B300" t="s">
        <v>18</v>
      </c>
      <c r="C300" t="s">
        <v>19</v>
      </c>
      <c r="D300" t="s">
        <v>20</v>
      </c>
      <c r="E300" t="s">
        <v>31</v>
      </c>
      <c r="F300" t="s">
        <v>32</v>
      </c>
      <c r="G300" s="4">
        <v>60.01</v>
      </c>
      <c r="H300">
        <v>4</v>
      </c>
      <c r="I300" s="4">
        <v>12.002000000000001</v>
      </c>
      <c r="J300" s="4">
        <v>252.042</v>
      </c>
      <c r="K300" s="4">
        <f t="shared" si="20"/>
        <v>240.04</v>
      </c>
      <c r="L300" s="1">
        <v>43490</v>
      </c>
      <c r="M300" s="5">
        <v>0.66249999999999998</v>
      </c>
      <c r="N300" s="2" t="str">
        <f t="shared" si="21"/>
        <v>Afternoon</v>
      </c>
      <c r="O300" t="s">
        <v>29</v>
      </c>
      <c r="P300" s="4">
        <f t="shared" si="22"/>
        <v>228.60952380929518</v>
      </c>
      <c r="Q300" s="11">
        <v>4.761904762E-2</v>
      </c>
      <c r="R300" s="4">
        <f t="shared" si="23"/>
        <v>11.430476190704809</v>
      </c>
      <c r="S300" s="3">
        <v>4.5</v>
      </c>
      <c r="T300" t="str">
        <f t="shared" si="24"/>
        <v>Did Not Meet Expectations</v>
      </c>
    </row>
    <row r="301" spans="1:20" x14ac:dyDescent="0.25">
      <c r="A301" t="s">
        <v>335</v>
      </c>
      <c r="B301" t="s">
        <v>25</v>
      </c>
      <c r="C301" t="s">
        <v>26</v>
      </c>
      <c r="D301" t="s">
        <v>20</v>
      </c>
      <c r="E301" t="s">
        <v>21</v>
      </c>
      <c r="F301" t="s">
        <v>32</v>
      </c>
      <c r="G301" s="4">
        <v>88.61</v>
      </c>
      <c r="H301">
        <v>1</v>
      </c>
      <c r="I301" s="4">
        <v>4.4305000000000003</v>
      </c>
      <c r="J301" s="4">
        <v>93.040499999999994</v>
      </c>
      <c r="K301" s="4">
        <f t="shared" si="20"/>
        <v>88.61</v>
      </c>
      <c r="L301" s="1">
        <v>43484</v>
      </c>
      <c r="M301" s="5">
        <v>0.43124999999999997</v>
      </c>
      <c r="N301" s="2" t="str">
        <f t="shared" si="21"/>
        <v>Morning</v>
      </c>
      <c r="O301" t="s">
        <v>29</v>
      </c>
      <c r="P301" s="4">
        <f t="shared" si="22"/>
        <v>84.390476190391794</v>
      </c>
      <c r="Q301" s="11">
        <v>4.761904762E-2</v>
      </c>
      <c r="R301" s="4">
        <f t="shared" si="23"/>
        <v>4.2195238096082051</v>
      </c>
      <c r="S301" s="3">
        <v>7.7</v>
      </c>
      <c r="T301" t="str">
        <f t="shared" si="24"/>
        <v>Satisfactory</v>
      </c>
    </row>
    <row r="302" spans="1:20" x14ac:dyDescent="0.25">
      <c r="A302" t="s">
        <v>336</v>
      </c>
      <c r="B302" t="s">
        <v>25</v>
      </c>
      <c r="C302" t="s">
        <v>26</v>
      </c>
      <c r="D302" t="s">
        <v>27</v>
      </c>
      <c r="E302" t="s">
        <v>31</v>
      </c>
      <c r="F302" t="s">
        <v>46</v>
      </c>
      <c r="G302" s="4">
        <v>99.82</v>
      </c>
      <c r="H302">
        <v>2</v>
      </c>
      <c r="I302" s="4">
        <v>9.9819999999999993</v>
      </c>
      <c r="J302" s="4">
        <v>209.62200000000001</v>
      </c>
      <c r="K302" s="4">
        <f t="shared" si="20"/>
        <v>199.64000000000001</v>
      </c>
      <c r="L302" s="1">
        <v>43467</v>
      </c>
      <c r="M302" s="5">
        <v>0.75624999999999998</v>
      </c>
      <c r="N302" s="2" t="str">
        <f t="shared" si="21"/>
        <v>Night</v>
      </c>
      <c r="O302" t="s">
        <v>33</v>
      </c>
      <c r="P302" s="4">
        <f t="shared" si="22"/>
        <v>190.13333333314321</v>
      </c>
      <c r="Q302" s="11">
        <v>4.761904762E-2</v>
      </c>
      <c r="R302" s="4">
        <f t="shared" si="23"/>
        <v>9.5066666668568018</v>
      </c>
      <c r="S302" s="3">
        <v>6.7</v>
      </c>
      <c r="T302" t="str">
        <f t="shared" si="24"/>
        <v>Fairly Satisfactory</v>
      </c>
    </row>
    <row r="303" spans="1:20" x14ac:dyDescent="0.25">
      <c r="A303" t="s">
        <v>337</v>
      </c>
      <c r="B303" t="s">
        <v>42</v>
      </c>
      <c r="C303" t="s">
        <v>43</v>
      </c>
      <c r="D303" t="s">
        <v>20</v>
      </c>
      <c r="E303" t="s">
        <v>31</v>
      </c>
      <c r="F303" t="s">
        <v>22</v>
      </c>
      <c r="G303" s="4">
        <v>39.01</v>
      </c>
      <c r="H303">
        <v>1</v>
      </c>
      <c r="I303" s="4">
        <v>1.9504999999999999</v>
      </c>
      <c r="J303" s="4">
        <v>40.960500000000003</v>
      </c>
      <c r="K303" s="4">
        <f t="shared" si="20"/>
        <v>39.010000000000005</v>
      </c>
      <c r="L303" s="1">
        <v>43536</v>
      </c>
      <c r="M303" s="5">
        <v>0.69861111111111107</v>
      </c>
      <c r="N303" s="2" t="str">
        <f t="shared" si="21"/>
        <v>Afternoon</v>
      </c>
      <c r="O303" t="s">
        <v>33</v>
      </c>
      <c r="P303" s="4">
        <f t="shared" si="22"/>
        <v>37.152380952343805</v>
      </c>
      <c r="Q303" s="11">
        <v>4.761904762E-2</v>
      </c>
      <c r="R303" s="4">
        <f t="shared" si="23"/>
        <v>1.8576190476562005</v>
      </c>
      <c r="S303" s="3">
        <v>4.7</v>
      </c>
      <c r="T303" t="str">
        <f t="shared" si="24"/>
        <v>Did Not Meet Expectations</v>
      </c>
    </row>
    <row r="304" spans="1:20" x14ac:dyDescent="0.25">
      <c r="A304" t="s">
        <v>338</v>
      </c>
      <c r="B304" t="s">
        <v>25</v>
      </c>
      <c r="C304" t="s">
        <v>26</v>
      </c>
      <c r="D304" t="s">
        <v>27</v>
      </c>
      <c r="E304" t="s">
        <v>31</v>
      </c>
      <c r="F304" t="s">
        <v>44</v>
      </c>
      <c r="G304" s="4">
        <v>48.61</v>
      </c>
      <c r="H304">
        <v>1</v>
      </c>
      <c r="I304" s="4">
        <v>2.4304999999999999</v>
      </c>
      <c r="J304" s="4">
        <v>51.040500000000002</v>
      </c>
      <c r="K304" s="4">
        <f t="shared" si="20"/>
        <v>48.61</v>
      </c>
      <c r="L304" s="1">
        <v>43521</v>
      </c>
      <c r="M304" s="5">
        <v>0.64652777777777781</v>
      </c>
      <c r="N304" s="2" t="str">
        <f t="shared" si="21"/>
        <v>Afternoon</v>
      </c>
      <c r="O304" t="s">
        <v>29</v>
      </c>
      <c r="P304" s="4">
        <f t="shared" si="22"/>
        <v>46.295238095191799</v>
      </c>
      <c r="Q304" s="11">
        <v>4.761904762E-2</v>
      </c>
      <c r="R304" s="4">
        <f t="shared" si="23"/>
        <v>2.3147619048082007</v>
      </c>
      <c r="S304" s="3">
        <v>4.4000000000000004</v>
      </c>
      <c r="T304" t="str">
        <f t="shared" si="24"/>
        <v>Did Not Meet Expectations</v>
      </c>
    </row>
    <row r="305" spans="1:20" x14ac:dyDescent="0.25">
      <c r="A305" t="s">
        <v>339</v>
      </c>
      <c r="B305" t="s">
        <v>18</v>
      </c>
      <c r="C305" t="s">
        <v>19</v>
      </c>
      <c r="D305" t="s">
        <v>27</v>
      </c>
      <c r="E305" t="s">
        <v>21</v>
      </c>
      <c r="F305" t="s">
        <v>28</v>
      </c>
      <c r="G305" s="4">
        <v>51.19</v>
      </c>
      <c r="H305">
        <v>4</v>
      </c>
      <c r="I305" s="4">
        <v>10.238</v>
      </c>
      <c r="J305" s="4">
        <v>214.99799999999999</v>
      </c>
      <c r="K305" s="4">
        <f t="shared" si="20"/>
        <v>204.76</v>
      </c>
      <c r="L305" s="1">
        <v>43542</v>
      </c>
      <c r="M305" s="5">
        <v>0.71875</v>
      </c>
      <c r="N305" s="2" t="str">
        <f t="shared" si="21"/>
        <v>Night</v>
      </c>
      <c r="O305" t="s">
        <v>33</v>
      </c>
      <c r="P305" s="4">
        <f t="shared" si="22"/>
        <v>195.00952380932878</v>
      </c>
      <c r="Q305" s="11">
        <v>4.761904762E-2</v>
      </c>
      <c r="R305" s="4">
        <f t="shared" si="23"/>
        <v>9.7504761906712076</v>
      </c>
      <c r="S305" s="3">
        <v>4.7</v>
      </c>
      <c r="T305" t="str">
        <f t="shared" si="24"/>
        <v>Did Not Meet Expectations</v>
      </c>
    </row>
    <row r="306" spans="1:20" x14ac:dyDescent="0.25">
      <c r="A306" t="s">
        <v>340</v>
      </c>
      <c r="B306" t="s">
        <v>42</v>
      </c>
      <c r="C306" t="s">
        <v>43</v>
      </c>
      <c r="D306" t="s">
        <v>27</v>
      </c>
      <c r="E306" t="s">
        <v>21</v>
      </c>
      <c r="F306" t="s">
        <v>28</v>
      </c>
      <c r="G306" s="4">
        <v>14.96</v>
      </c>
      <c r="H306">
        <v>8</v>
      </c>
      <c r="I306" s="4">
        <v>5.984</v>
      </c>
      <c r="J306" s="4">
        <v>125.664</v>
      </c>
      <c r="K306" s="4">
        <f t="shared" si="20"/>
        <v>119.68</v>
      </c>
      <c r="L306" s="1">
        <v>43519</v>
      </c>
      <c r="M306" s="5">
        <v>0.52013888888888882</v>
      </c>
      <c r="N306" s="2" t="str">
        <f t="shared" si="21"/>
        <v>Afternoon</v>
      </c>
      <c r="O306" t="s">
        <v>29</v>
      </c>
      <c r="P306" s="4">
        <f t="shared" si="22"/>
        <v>113.9809523808384</v>
      </c>
      <c r="Q306" s="11">
        <v>4.761904762E-2</v>
      </c>
      <c r="R306" s="4">
        <f t="shared" si="23"/>
        <v>5.699047619161604</v>
      </c>
      <c r="S306" s="3">
        <v>8.6</v>
      </c>
      <c r="T306" t="str">
        <f t="shared" si="24"/>
        <v>Very Satisfactory</v>
      </c>
    </row>
    <row r="307" spans="1:20" x14ac:dyDescent="0.25">
      <c r="A307" t="s">
        <v>341</v>
      </c>
      <c r="B307" t="s">
        <v>18</v>
      </c>
      <c r="C307" t="s">
        <v>19</v>
      </c>
      <c r="D307" t="s">
        <v>20</v>
      </c>
      <c r="E307" t="s">
        <v>31</v>
      </c>
      <c r="F307" t="s">
        <v>28</v>
      </c>
      <c r="G307" s="4">
        <v>72.2</v>
      </c>
      <c r="H307">
        <v>7</v>
      </c>
      <c r="I307" s="4">
        <v>25.27</v>
      </c>
      <c r="J307" s="4">
        <v>530.66999999999996</v>
      </c>
      <c r="K307" s="4">
        <f t="shared" si="20"/>
        <v>505.4</v>
      </c>
      <c r="L307" s="1">
        <v>43550</v>
      </c>
      <c r="M307" s="5">
        <v>0.84305555555555556</v>
      </c>
      <c r="N307" s="2" t="str">
        <f t="shared" si="21"/>
        <v>Night</v>
      </c>
      <c r="O307" t="s">
        <v>1054</v>
      </c>
      <c r="P307" s="4">
        <f t="shared" si="22"/>
        <v>481.33333333285196</v>
      </c>
      <c r="Q307" s="11">
        <v>4.761904762E-2</v>
      </c>
      <c r="R307" s="4">
        <f t="shared" si="23"/>
        <v>24.066666667148013</v>
      </c>
      <c r="S307" s="3">
        <v>4.3</v>
      </c>
      <c r="T307" t="str">
        <f t="shared" si="24"/>
        <v>Did Not Meet Expectations</v>
      </c>
    </row>
    <row r="308" spans="1:20" x14ac:dyDescent="0.25">
      <c r="A308" t="s">
        <v>342</v>
      </c>
      <c r="B308" t="s">
        <v>18</v>
      </c>
      <c r="C308" t="s">
        <v>19</v>
      </c>
      <c r="D308" t="s">
        <v>27</v>
      </c>
      <c r="E308" t="s">
        <v>21</v>
      </c>
      <c r="F308" t="s">
        <v>36</v>
      </c>
      <c r="G308" s="4">
        <v>40.229999999999997</v>
      </c>
      <c r="H308">
        <v>7</v>
      </c>
      <c r="I308" s="4">
        <v>14.080500000000001</v>
      </c>
      <c r="J308" s="4">
        <v>295.69049999999999</v>
      </c>
      <c r="K308" s="4">
        <f t="shared" si="20"/>
        <v>281.61</v>
      </c>
      <c r="L308" s="1">
        <v>43554</v>
      </c>
      <c r="M308" s="5">
        <v>0.55694444444444446</v>
      </c>
      <c r="N308" s="2" t="str">
        <f t="shared" si="21"/>
        <v>Afternoon</v>
      </c>
      <c r="O308" t="s">
        <v>29</v>
      </c>
      <c r="P308" s="4">
        <f t="shared" si="22"/>
        <v>268.1999999997318</v>
      </c>
      <c r="Q308" s="11">
        <v>4.761904762E-2</v>
      </c>
      <c r="R308" s="4">
        <f t="shared" si="23"/>
        <v>13.410000000268212</v>
      </c>
      <c r="S308" s="3">
        <v>9.6</v>
      </c>
      <c r="T308" t="str">
        <f t="shared" si="24"/>
        <v>Outstanding</v>
      </c>
    </row>
    <row r="309" spans="1:20" x14ac:dyDescent="0.25">
      <c r="A309" t="s">
        <v>343</v>
      </c>
      <c r="B309" t="s">
        <v>18</v>
      </c>
      <c r="C309" t="s">
        <v>19</v>
      </c>
      <c r="D309" t="s">
        <v>20</v>
      </c>
      <c r="E309" t="s">
        <v>21</v>
      </c>
      <c r="F309" t="s">
        <v>32</v>
      </c>
      <c r="G309" s="4">
        <v>88.79</v>
      </c>
      <c r="H309">
        <v>8</v>
      </c>
      <c r="I309" s="4">
        <v>35.515999999999998</v>
      </c>
      <c r="J309" s="4">
        <v>745.83600000000001</v>
      </c>
      <c r="K309" s="4">
        <f t="shared" si="20"/>
        <v>710.32</v>
      </c>
      <c r="L309" s="1">
        <v>43513</v>
      </c>
      <c r="M309" s="5">
        <v>0.71458333333333324</v>
      </c>
      <c r="N309" s="2" t="str">
        <f t="shared" si="21"/>
        <v>Night</v>
      </c>
      <c r="O309" t="s">
        <v>29</v>
      </c>
      <c r="P309" s="4">
        <f t="shared" si="22"/>
        <v>676.49523809456161</v>
      </c>
      <c r="Q309" s="11">
        <v>4.761904762E-2</v>
      </c>
      <c r="R309" s="4">
        <f t="shared" si="23"/>
        <v>33.824761905438436</v>
      </c>
      <c r="S309" s="3">
        <v>4.0999999999999996</v>
      </c>
      <c r="T309" t="str">
        <f t="shared" si="24"/>
        <v>Did Not Meet Expectations</v>
      </c>
    </row>
    <row r="310" spans="1:20" x14ac:dyDescent="0.25">
      <c r="A310" t="s">
        <v>344</v>
      </c>
      <c r="B310" t="s">
        <v>18</v>
      </c>
      <c r="C310" t="s">
        <v>19</v>
      </c>
      <c r="D310" t="s">
        <v>20</v>
      </c>
      <c r="E310" t="s">
        <v>21</v>
      </c>
      <c r="F310" t="s">
        <v>28</v>
      </c>
      <c r="G310" s="4">
        <v>26.48</v>
      </c>
      <c r="H310">
        <v>3</v>
      </c>
      <c r="I310" s="4">
        <v>3.972</v>
      </c>
      <c r="J310" s="4">
        <v>83.412000000000006</v>
      </c>
      <c r="K310" s="4">
        <f t="shared" si="20"/>
        <v>79.440000000000012</v>
      </c>
      <c r="L310" s="1">
        <v>43545</v>
      </c>
      <c r="M310" s="5">
        <v>0.44444444444444442</v>
      </c>
      <c r="N310" s="2" t="str">
        <f t="shared" si="21"/>
        <v>Morning</v>
      </c>
      <c r="O310" t="s">
        <v>1054</v>
      </c>
      <c r="P310" s="4">
        <f t="shared" si="22"/>
        <v>75.657142857067214</v>
      </c>
      <c r="Q310" s="11">
        <v>4.761904762E-2</v>
      </c>
      <c r="R310" s="4">
        <f t="shared" si="23"/>
        <v>3.782857142932798</v>
      </c>
      <c r="S310" s="3">
        <v>4.7</v>
      </c>
      <c r="T310" t="str">
        <f t="shared" si="24"/>
        <v>Did Not Meet Expectations</v>
      </c>
    </row>
    <row r="311" spans="1:20" x14ac:dyDescent="0.25">
      <c r="A311" t="s">
        <v>345</v>
      </c>
      <c r="B311" t="s">
        <v>18</v>
      </c>
      <c r="C311" t="s">
        <v>19</v>
      </c>
      <c r="D311" t="s">
        <v>27</v>
      </c>
      <c r="E311" t="s">
        <v>21</v>
      </c>
      <c r="F311" t="s">
        <v>46</v>
      </c>
      <c r="G311" s="4">
        <v>81.91</v>
      </c>
      <c r="H311">
        <v>2</v>
      </c>
      <c r="I311" s="4">
        <v>8.1910000000000007</v>
      </c>
      <c r="J311" s="4">
        <v>172.011</v>
      </c>
      <c r="K311" s="4">
        <f t="shared" si="20"/>
        <v>163.82</v>
      </c>
      <c r="L311" s="1">
        <v>43529</v>
      </c>
      <c r="M311" s="5">
        <v>0.73819444444444438</v>
      </c>
      <c r="N311" s="2" t="str">
        <f t="shared" si="21"/>
        <v>Night</v>
      </c>
      <c r="O311" t="s">
        <v>29</v>
      </c>
      <c r="P311" s="4">
        <f t="shared" si="22"/>
        <v>156.01904761889159</v>
      </c>
      <c r="Q311" s="11">
        <v>4.761904762E-2</v>
      </c>
      <c r="R311" s="4">
        <f t="shared" si="23"/>
        <v>7.8009523811084023</v>
      </c>
      <c r="S311" s="3">
        <v>7.8</v>
      </c>
      <c r="T311" t="str">
        <f t="shared" si="24"/>
        <v>Satisfactory</v>
      </c>
    </row>
    <row r="312" spans="1:20" x14ac:dyDescent="0.25">
      <c r="A312" t="s">
        <v>346</v>
      </c>
      <c r="B312" t="s">
        <v>42</v>
      </c>
      <c r="C312" t="s">
        <v>43</v>
      </c>
      <c r="D312" t="s">
        <v>20</v>
      </c>
      <c r="E312" t="s">
        <v>31</v>
      </c>
      <c r="F312" t="s">
        <v>36</v>
      </c>
      <c r="G312" s="4">
        <v>79.930000000000007</v>
      </c>
      <c r="H312">
        <v>6</v>
      </c>
      <c r="I312" s="4">
        <v>23.978999999999999</v>
      </c>
      <c r="J312" s="4">
        <v>503.55900000000003</v>
      </c>
      <c r="K312" s="4">
        <f t="shared" si="20"/>
        <v>479.58000000000004</v>
      </c>
      <c r="L312" s="1">
        <v>43496</v>
      </c>
      <c r="M312" s="5">
        <v>0.58611111111111114</v>
      </c>
      <c r="N312" s="2" t="str">
        <f t="shared" si="21"/>
        <v>Afternoon</v>
      </c>
      <c r="O312" t="s">
        <v>29</v>
      </c>
      <c r="P312" s="4">
        <f t="shared" si="22"/>
        <v>456.74285714240045</v>
      </c>
      <c r="Q312" s="11">
        <v>4.761904762E-2</v>
      </c>
      <c r="R312" s="4">
        <f t="shared" si="23"/>
        <v>22.837142857599588</v>
      </c>
      <c r="S312" s="3">
        <v>5.5</v>
      </c>
      <c r="T312" t="str">
        <f t="shared" si="24"/>
        <v>Fairly Satisfactory</v>
      </c>
    </row>
    <row r="313" spans="1:20" x14ac:dyDescent="0.25">
      <c r="A313" t="s">
        <v>347</v>
      </c>
      <c r="B313" t="s">
        <v>25</v>
      </c>
      <c r="C313" t="s">
        <v>26</v>
      </c>
      <c r="D313" t="s">
        <v>20</v>
      </c>
      <c r="E313" t="s">
        <v>31</v>
      </c>
      <c r="F313" t="s">
        <v>46</v>
      </c>
      <c r="G313" s="4">
        <v>69.33</v>
      </c>
      <c r="H313">
        <v>2</v>
      </c>
      <c r="I313" s="4">
        <v>6.9329999999999998</v>
      </c>
      <c r="J313" s="4">
        <v>145.59299999999999</v>
      </c>
      <c r="K313" s="4">
        <f t="shared" si="20"/>
        <v>138.66</v>
      </c>
      <c r="L313" s="1">
        <v>43501</v>
      </c>
      <c r="M313" s="5">
        <v>0.79513888888888884</v>
      </c>
      <c r="N313" s="2" t="str">
        <f t="shared" si="21"/>
        <v>Night</v>
      </c>
      <c r="O313" t="s">
        <v>1054</v>
      </c>
      <c r="P313" s="4">
        <f t="shared" si="22"/>
        <v>132.0571428570108</v>
      </c>
      <c r="Q313" s="11">
        <v>4.761904762E-2</v>
      </c>
      <c r="R313" s="4">
        <f t="shared" si="23"/>
        <v>6.602857142989194</v>
      </c>
      <c r="S313" s="3">
        <v>9.6999999999999993</v>
      </c>
      <c r="T313" t="str">
        <f t="shared" si="24"/>
        <v>Outstanding</v>
      </c>
    </row>
    <row r="314" spans="1:20" x14ac:dyDescent="0.25">
      <c r="A314" t="s">
        <v>348</v>
      </c>
      <c r="B314" t="s">
        <v>18</v>
      </c>
      <c r="C314" t="s">
        <v>19</v>
      </c>
      <c r="D314" t="s">
        <v>20</v>
      </c>
      <c r="E314" t="s">
        <v>21</v>
      </c>
      <c r="F314" t="s">
        <v>44</v>
      </c>
      <c r="G314" s="4">
        <v>14.23</v>
      </c>
      <c r="H314">
        <v>5</v>
      </c>
      <c r="I314" s="4">
        <v>3.5575000000000001</v>
      </c>
      <c r="J314" s="4">
        <v>74.707499999999996</v>
      </c>
      <c r="K314" s="4">
        <f t="shared" si="20"/>
        <v>71.149999999999991</v>
      </c>
      <c r="L314" s="1">
        <v>43497</v>
      </c>
      <c r="M314" s="5">
        <v>0.42222222222222222</v>
      </c>
      <c r="N314" s="2" t="str">
        <f t="shared" si="21"/>
        <v>Morning</v>
      </c>
      <c r="O314" t="s">
        <v>33</v>
      </c>
      <c r="P314" s="4">
        <f t="shared" si="22"/>
        <v>67.761904761836988</v>
      </c>
      <c r="Q314" s="11">
        <v>4.761904762E-2</v>
      </c>
      <c r="R314" s="4">
        <f t="shared" si="23"/>
        <v>3.3880952381630038</v>
      </c>
      <c r="S314" s="3">
        <v>4.4000000000000004</v>
      </c>
      <c r="T314" t="str">
        <f t="shared" si="24"/>
        <v>Did Not Meet Expectations</v>
      </c>
    </row>
    <row r="315" spans="1:20" x14ac:dyDescent="0.25">
      <c r="A315" t="s">
        <v>349</v>
      </c>
      <c r="B315" t="s">
        <v>18</v>
      </c>
      <c r="C315" t="s">
        <v>19</v>
      </c>
      <c r="D315" t="s">
        <v>20</v>
      </c>
      <c r="E315" t="s">
        <v>21</v>
      </c>
      <c r="F315" t="s">
        <v>22</v>
      </c>
      <c r="G315" s="4">
        <v>15.55</v>
      </c>
      <c r="H315">
        <v>9</v>
      </c>
      <c r="I315" s="4">
        <v>6.9974999999999996</v>
      </c>
      <c r="J315" s="4">
        <v>146.94749999999999</v>
      </c>
      <c r="K315" s="4">
        <f t="shared" si="20"/>
        <v>139.94999999999999</v>
      </c>
      <c r="L315" s="1">
        <v>43531</v>
      </c>
      <c r="M315" s="5">
        <v>0.54999999999999993</v>
      </c>
      <c r="N315" s="2" t="str">
        <f t="shared" si="21"/>
        <v>Afternoon</v>
      </c>
      <c r="O315" t="s">
        <v>29</v>
      </c>
      <c r="P315" s="4">
        <f t="shared" si="22"/>
        <v>133.28571428558098</v>
      </c>
      <c r="Q315" s="11">
        <v>4.761904762E-2</v>
      </c>
      <c r="R315" s="4">
        <f t="shared" si="23"/>
        <v>6.6642857144190089</v>
      </c>
      <c r="S315" s="3">
        <v>5</v>
      </c>
      <c r="T315" t="str">
        <f t="shared" si="24"/>
        <v>Fairly Satisfactory</v>
      </c>
    </row>
    <row r="316" spans="1:20" x14ac:dyDescent="0.25">
      <c r="A316" t="s">
        <v>350</v>
      </c>
      <c r="B316" t="s">
        <v>25</v>
      </c>
      <c r="C316" t="s">
        <v>26</v>
      </c>
      <c r="D316" t="s">
        <v>20</v>
      </c>
      <c r="E316" t="s">
        <v>21</v>
      </c>
      <c r="F316" t="s">
        <v>28</v>
      </c>
      <c r="G316" s="4">
        <v>78.13</v>
      </c>
      <c r="H316">
        <v>10</v>
      </c>
      <c r="I316" s="4">
        <v>39.064999999999998</v>
      </c>
      <c r="J316" s="4">
        <v>820.36500000000001</v>
      </c>
      <c r="K316" s="4">
        <f t="shared" si="20"/>
        <v>781.3</v>
      </c>
      <c r="L316" s="1">
        <v>43506</v>
      </c>
      <c r="M316" s="5">
        <v>0.86875000000000002</v>
      </c>
      <c r="N316" s="2" t="str">
        <f t="shared" si="21"/>
        <v>Night</v>
      </c>
      <c r="O316" t="s">
        <v>29</v>
      </c>
      <c r="P316" s="4">
        <f t="shared" si="22"/>
        <v>744.09523809449399</v>
      </c>
      <c r="Q316" s="11">
        <v>4.761904762E-2</v>
      </c>
      <c r="R316" s="4">
        <f t="shared" si="23"/>
        <v>37.204761905505961</v>
      </c>
      <c r="S316" s="3">
        <v>4.4000000000000004</v>
      </c>
      <c r="T316" t="str">
        <f t="shared" si="24"/>
        <v>Did Not Meet Expectations</v>
      </c>
    </row>
    <row r="317" spans="1:20" x14ac:dyDescent="0.25">
      <c r="A317" t="s">
        <v>351</v>
      </c>
      <c r="B317" t="s">
        <v>25</v>
      </c>
      <c r="C317" t="s">
        <v>26</v>
      </c>
      <c r="D317" t="s">
        <v>20</v>
      </c>
      <c r="E317" t="s">
        <v>31</v>
      </c>
      <c r="F317" t="s">
        <v>44</v>
      </c>
      <c r="G317" s="4">
        <v>99.37</v>
      </c>
      <c r="H317">
        <v>2</v>
      </c>
      <c r="I317" s="4">
        <v>9.9369999999999994</v>
      </c>
      <c r="J317" s="4">
        <v>208.67699999999999</v>
      </c>
      <c r="K317" s="4">
        <f t="shared" si="20"/>
        <v>198.73999999999998</v>
      </c>
      <c r="L317" s="1">
        <v>43510</v>
      </c>
      <c r="M317" s="5">
        <v>0.7284722222222223</v>
      </c>
      <c r="N317" s="2" t="str">
        <f t="shared" si="21"/>
        <v>Night</v>
      </c>
      <c r="O317" t="s">
        <v>29</v>
      </c>
      <c r="P317" s="4">
        <f t="shared" si="22"/>
        <v>189.27619047600118</v>
      </c>
      <c r="Q317" s="11">
        <v>4.761904762E-2</v>
      </c>
      <c r="R317" s="4">
        <f t="shared" si="23"/>
        <v>9.4638095239988047</v>
      </c>
      <c r="S317" s="3">
        <v>5.2</v>
      </c>
      <c r="T317" t="str">
        <f t="shared" si="24"/>
        <v>Fairly Satisfactory</v>
      </c>
    </row>
    <row r="318" spans="1:20" x14ac:dyDescent="0.25">
      <c r="A318" t="s">
        <v>352</v>
      </c>
      <c r="B318" t="s">
        <v>25</v>
      </c>
      <c r="C318" t="s">
        <v>26</v>
      </c>
      <c r="D318" t="s">
        <v>20</v>
      </c>
      <c r="E318" t="s">
        <v>21</v>
      </c>
      <c r="F318" t="s">
        <v>44</v>
      </c>
      <c r="G318" s="4">
        <v>21.08</v>
      </c>
      <c r="H318">
        <v>3</v>
      </c>
      <c r="I318" s="4">
        <v>3.1619999999999999</v>
      </c>
      <c r="J318" s="4">
        <v>66.402000000000001</v>
      </c>
      <c r="K318" s="4">
        <f t="shared" si="20"/>
        <v>63.24</v>
      </c>
      <c r="L318" s="1">
        <v>43505</v>
      </c>
      <c r="M318" s="5">
        <v>0.43402777777777773</v>
      </c>
      <c r="N318" s="2" t="str">
        <f t="shared" si="21"/>
        <v>Morning</v>
      </c>
      <c r="O318" t="s">
        <v>29</v>
      </c>
      <c r="P318" s="4">
        <f t="shared" si="22"/>
        <v>60.228571428511202</v>
      </c>
      <c r="Q318" s="11">
        <v>4.761904762E-2</v>
      </c>
      <c r="R318" s="4">
        <f t="shared" si="23"/>
        <v>3.0114285714887998</v>
      </c>
      <c r="S318" s="3">
        <v>7.3</v>
      </c>
      <c r="T318" t="str">
        <f t="shared" si="24"/>
        <v>Satisfactory</v>
      </c>
    </row>
    <row r="319" spans="1:20" x14ac:dyDescent="0.25">
      <c r="A319" t="s">
        <v>353</v>
      </c>
      <c r="B319" t="s">
        <v>25</v>
      </c>
      <c r="C319" t="s">
        <v>26</v>
      </c>
      <c r="D319" t="s">
        <v>20</v>
      </c>
      <c r="E319" t="s">
        <v>31</v>
      </c>
      <c r="F319" t="s">
        <v>28</v>
      </c>
      <c r="G319" s="4">
        <v>74.790000000000006</v>
      </c>
      <c r="H319">
        <v>5</v>
      </c>
      <c r="I319" s="4">
        <v>18.697500000000002</v>
      </c>
      <c r="J319" s="4">
        <v>392.64749999999998</v>
      </c>
      <c r="K319" s="4">
        <f t="shared" si="20"/>
        <v>373.95</v>
      </c>
      <c r="L319" s="1">
        <v>43475</v>
      </c>
      <c r="M319" s="5">
        <v>0.48194444444444445</v>
      </c>
      <c r="N319" s="2" t="str">
        <f t="shared" si="21"/>
        <v>Morning</v>
      </c>
      <c r="O319" t="s">
        <v>29</v>
      </c>
      <c r="P319" s="4">
        <f t="shared" si="22"/>
        <v>356.14285714250099</v>
      </c>
      <c r="Q319" s="11">
        <v>4.761904762E-2</v>
      </c>
      <c r="R319" s="4">
        <f t="shared" si="23"/>
        <v>17.807142857499002</v>
      </c>
      <c r="S319" s="3">
        <v>4.9000000000000004</v>
      </c>
      <c r="T319" t="str">
        <f t="shared" si="24"/>
        <v>Did Not Meet Expectations</v>
      </c>
    </row>
    <row r="320" spans="1:20" x14ac:dyDescent="0.25">
      <c r="A320" t="s">
        <v>354</v>
      </c>
      <c r="B320" t="s">
        <v>25</v>
      </c>
      <c r="C320" t="s">
        <v>26</v>
      </c>
      <c r="D320" t="s">
        <v>20</v>
      </c>
      <c r="E320" t="s">
        <v>21</v>
      </c>
      <c r="F320" t="s">
        <v>22</v>
      </c>
      <c r="G320" s="4">
        <v>29.67</v>
      </c>
      <c r="H320">
        <v>7</v>
      </c>
      <c r="I320" s="4">
        <v>10.384499999999999</v>
      </c>
      <c r="J320" s="4">
        <v>218.0745</v>
      </c>
      <c r="K320" s="4">
        <f t="shared" si="20"/>
        <v>207.69</v>
      </c>
      <c r="L320" s="1">
        <v>43535</v>
      </c>
      <c r="M320" s="5">
        <v>0.79027777777777775</v>
      </c>
      <c r="N320" s="2" t="str">
        <f t="shared" si="21"/>
        <v>Night</v>
      </c>
      <c r="O320" t="s">
        <v>33</v>
      </c>
      <c r="P320" s="4">
        <f t="shared" si="22"/>
        <v>197.7999999998022</v>
      </c>
      <c r="Q320" s="11">
        <v>4.761904762E-2</v>
      </c>
      <c r="R320" s="4">
        <f t="shared" si="23"/>
        <v>9.8900000001978015</v>
      </c>
      <c r="S320" s="3">
        <v>8.1</v>
      </c>
      <c r="T320" t="str">
        <f t="shared" si="24"/>
        <v>Very Satisfactory</v>
      </c>
    </row>
    <row r="321" spans="1:20" x14ac:dyDescent="0.25">
      <c r="A321" t="s">
        <v>355</v>
      </c>
      <c r="B321" t="s">
        <v>25</v>
      </c>
      <c r="C321" t="s">
        <v>26</v>
      </c>
      <c r="D321" t="s">
        <v>20</v>
      </c>
      <c r="E321" t="s">
        <v>31</v>
      </c>
      <c r="F321" t="s">
        <v>22</v>
      </c>
      <c r="G321" s="4">
        <v>44.07</v>
      </c>
      <c r="H321">
        <v>4</v>
      </c>
      <c r="I321" s="4">
        <v>8.8140000000000001</v>
      </c>
      <c r="J321" s="4">
        <v>185.09399999999999</v>
      </c>
      <c r="K321" s="4">
        <f t="shared" si="20"/>
        <v>176.28</v>
      </c>
      <c r="L321" s="1">
        <v>43514</v>
      </c>
      <c r="M321" s="5">
        <v>0.68611111111111101</v>
      </c>
      <c r="N321" s="2" t="str">
        <f t="shared" si="21"/>
        <v>Afternoon</v>
      </c>
      <c r="O321" t="s">
        <v>1054</v>
      </c>
      <c r="P321" s="4">
        <f t="shared" si="22"/>
        <v>167.88571428554641</v>
      </c>
      <c r="Q321" s="11">
        <v>4.761904762E-2</v>
      </c>
      <c r="R321" s="4">
        <f t="shared" si="23"/>
        <v>8.3942857144535878</v>
      </c>
      <c r="S321" s="3">
        <v>8.4</v>
      </c>
      <c r="T321" t="str">
        <f t="shared" si="24"/>
        <v>Very Satisfactory</v>
      </c>
    </row>
    <row r="322" spans="1:20" x14ac:dyDescent="0.25">
      <c r="A322" t="s">
        <v>356</v>
      </c>
      <c r="B322" t="s">
        <v>25</v>
      </c>
      <c r="C322" t="s">
        <v>26</v>
      </c>
      <c r="D322" t="s">
        <v>27</v>
      </c>
      <c r="E322" t="s">
        <v>21</v>
      </c>
      <c r="F322" t="s">
        <v>44</v>
      </c>
      <c r="G322" s="4">
        <v>22.93</v>
      </c>
      <c r="H322">
        <v>9</v>
      </c>
      <c r="I322" s="4">
        <v>10.3185</v>
      </c>
      <c r="J322" s="4">
        <v>216.6885</v>
      </c>
      <c r="K322" s="4">
        <f t="shared" si="20"/>
        <v>206.37</v>
      </c>
      <c r="L322" s="1">
        <v>43522</v>
      </c>
      <c r="M322" s="5">
        <v>0.85138888888888886</v>
      </c>
      <c r="N322" s="2" t="str">
        <f t="shared" si="21"/>
        <v>Night</v>
      </c>
      <c r="O322" t="s">
        <v>29</v>
      </c>
      <c r="P322" s="4">
        <f t="shared" si="22"/>
        <v>196.54285714266061</v>
      </c>
      <c r="Q322" s="11">
        <v>4.761904762E-2</v>
      </c>
      <c r="R322" s="4">
        <f t="shared" si="23"/>
        <v>9.8271428573393962</v>
      </c>
      <c r="S322" s="3">
        <v>5.5</v>
      </c>
      <c r="T322" t="str">
        <f t="shared" si="24"/>
        <v>Fairly Satisfactory</v>
      </c>
    </row>
    <row r="323" spans="1:20" x14ac:dyDescent="0.25">
      <c r="A323" t="s">
        <v>357</v>
      </c>
      <c r="B323" t="s">
        <v>25</v>
      </c>
      <c r="C323" t="s">
        <v>26</v>
      </c>
      <c r="D323" t="s">
        <v>27</v>
      </c>
      <c r="E323" t="s">
        <v>21</v>
      </c>
      <c r="F323" t="s">
        <v>22</v>
      </c>
      <c r="G323" s="4">
        <v>39.42</v>
      </c>
      <c r="H323">
        <v>1</v>
      </c>
      <c r="I323" s="4">
        <v>1.9710000000000001</v>
      </c>
      <c r="J323" s="4">
        <v>41.390999999999998</v>
      </c>
      <c r="K323" s="4">
        <f t="shared" ref="K323:K386" si="25">J323-I323</f>
        <v>39.42</v>
      </c>
      <c r="L323" s="1">
        <v>43483</v>
      </c>
      <c r="M323" s="5">
        <v>0.63055555555555554</v>
      </c>
      <c r="N323" s="2" t="str">
        <f t="shared" ref="N323:N386" si="26">IF(M323&gt;TIMEVALUE("16:59"),"Night",IF(M323&gt;TIMEVALUE("11:59"),"Afternoon","Morning"))</f>
        <v>Afternoon</v>
      </c>
      <c r="O323" t="s">
        <v>29</v>
      </c>
      <c r="P323" s="4">
        <f t="shared" ref="P323:P386" si="27">K323-(K323*Q323)</f>
        <v>37.542857142819599</v>
      </c>
      <c r="Q323" s="11">
        <v>4.761904762E-2</v>
      </c>
      <c r="R323" s="4">
        <f t="shared" ref="R323:R386" si="28">K323-P323</f>
        <v>1.8771428571804023</v>
      </c>
      <c r="S323" s="3">
        <v>8.4</v>
      </c>
      <c r="T323" t="str">
        <f t="shared" ref="T323:T386" si="29">IF(S323&gt;=9,"Outstanding",IF(S323&gt;=8,"Very Satisfactory",IF(S323&gt;=7,"Satisfactory",IF(S323&gt;=5,"Fairly Satisfactory","Did Not Meet Expectations"))))</f>
        <v>Very Satisfactory</v>
      </c>
    </row>
    <row r="324" spans="1:20" x14ac:dyDescent="0.25">
      <c r="A324" t="s">
        <v>358</v>
      </c>
      <c r="B324" t="s">
        <v>18</v>
      </c>
      <c r="C324" t="s">
        <v>19</v>
      </c>
      <c r="D324" t="s">
        <v>27</v>
      </c>
      <c r="E324" t="s">
        <v>31</v>
      </c>
      <c r="F324" t="s">
        <v>22</v>
      </c>
      <c r="G324" s="4">
        <v>15.26</v>
      </c>
      <c r="H324">
        <v>6</v>
      </c>
      <c r="I324" s="4">
        <v>4.5780000000000003</v>
      </c>
      <c r="J324" s="4">
        <v>96.138000000000005</v>
      </c>
      <c r="K324" s="4">
        <f t="shared" si="25"/>
        <v>91.56</v>
      </c>
      <c r="L324" s="1">
        <v>43511</v>
      </c>
      <c r="M324" s="5">
        <v>0.75208333333333333</v>
      </c>
      <c r="N324" s="2" t="str">
        <f t="shared" si="26"/>
        <v>Night</v>
      </c>
      <c r="O324" t="s">
        <v>1054</v>
      </c>
      <c r="P324" s="4">
        <f t="shared" si="27"/>
        <v>87.199999999912805</v>
      </c>
      <c r="Q324" s="11">
        <v>4.761904762E-2</v>
      </c>
      <c r="R324" s="4">
        <f t="shared" si="28"/>
        <v>4.3600000000871972</v>
      </c>
      <c r="S324" s="3">
        <v>9.8000000000000007</v>
      </c>
      <c r="T324" t="str">
        <f t="shared" si="29"/>
        <v>Outstanding</v>
      </c>
    </row>
    <row r="325" spans="1:20" x14ac:dyDescent="0.25">
      <c r="A325" t="s">
        <v>359</v>
      </c>
      <c r="B325" t="s">
        <v>18</v>
      </c>
      <c r="C325" t="s">
        <v>19</v>
      </c>
      <c r="D325" t="s">
        <v>27</v>
      </c>
      <c r="E325" t="s">
        <v>21</v>
      </c>
      <c r="F325" t="s">
        <v>46</v>
      </c>
      <c r="G325" s="4">
        <v>61.77</v>
      </c>
      <c r="H325">
        <v>5</v>
      </c>
      <c r="I325" s="4">
        <v>15.442500000000001</v>
      </c>
      <c r="J325" s="4">
        <v>324.29250000000002</v>
      </c>
      <c r="K325" s="4">
        <f t="shared" si="25"/>
        <v>308.85000000000002</v>
      </c>
      <c r="L325" s="1">
        <v>43532</v>
      </c>
      <c r="M325" s="5">
        <v>0.55625000000000002</v>
      </c>
      <c r="N325" s="2" t="str">
        <f t="shared" si="26"/>
        <v>Afternoon</v>
      </c>
      <c r="O325" t="s">
        <v>29</v>
      </c>
      <c r="P325" s="4">
        <f t="shared" si="27"/>
        <v>294.142857142563</v>
      </c>
      <c r="Q325" s="11">
        <v>4.761904762E-2</v>
      </c>
      <c r="R325" s="4">
        <f t="shared" si="28"/>
        <v>14.70714285743702</v>
      </c>
      <c r="S325" s="3">
        <v>6.7</v>
      </c>
      <c r="T325" t="str">
        <f t="shared" si="29"/>
        <v>Fairly Satisfactory</v>
      </c>
    </row>
    <row r="326" spans="1:20" x14ac:dyDescent="0.25">
      <c r="A326" t="s">
        <v>360</v>
      </c>
      <c r="B326" t="s">
        <v>18</v>
      </c>
      <c r="C326" t="s">
        <v>19</v>
      </c>
      <c r="D326" t="s">
        <v>27</v>
      </c>
      <c r="E326" t="s">
        <v>31</v>
      </c>
      <c r="F326" t="s">
        <v>32</v>
      </c>
      <c r="G326" s="4">
        <v>21.52</v>
      </c>
      <c r="H326">
        <v>6</v>
      </c>
      <c r="I326" s="4">
        <v>6.4560000000000004</v>
      </c>
      <c r="J326" s="4">
        <v>135.57599999999999</v>
      </c>
      <c r="K326" s="4">
        <f t="shared" si="25"/>
        <v>129.12</v>
      </c>
      <c r="L326" s="1">
        <v>43482</v>
      </c>
      <c r="M326" s="5">
        <v>0.53333333333333333</v>
      </c>
      <c r="N326" s="2" t="str">
        <f t="shared" si="26"/>
        <v>Afternoon</v>
      </c>
      <c r="O326" t="s">
        <v>33</v>
      </c>
      <c r="P326" s="4">
        <f t="shared" si="27"/>
        <v>122.97142857130561</v>
      </c>
      <c r="Q326" s="11">
        <v>4.761904762E-2</v>
      </c>
      <c r="R326" s="4">
        <f t="shared" si="28"/>
        <v>6.148571428694396</v>
      </c>
      <c r="S326" s="3">
        <v>9.4</v>
      </c>
      <c r="T326" t="str">
        <f t="shared" si="29"/>
        <v>Outstanding</v>
      </c>
    </row>
    <row r="327" spans="1:20" x14ac:dyDescent="0.25">
      <c r="A327" t="s">
        <v>361</v>
      </c>
      <c r="B327" t="s">
        <v>42</v>
      </c>
      <c r="C327" t="s">
        <v>43</v>
      </c>
      <c r="D327" t="s">
        <v>27</v>
      </c>
      <c r="E327" t="s">
        <v>31</v>
      </c>
      <c r="F327" t="s">
        <v>36</v>
      </c>
      <c r="G327" s="4">
        <v>97.74</v>
      </c>
      <c r="H327">
        <v>4</v>
      </c>
      <c r="I327" s="4">
        <v>19.547999999999998</v>
      </c>
      <c r="J327" s="4">
        <v>410.50799999999998</v>
      </c>
      <c r="K327" s="4">
        <f t="shared" si="25"/>
        <v>390.96</v>
      </c>
      <c r="L327" s="1">
        <v>43536</v>
      </c>
      <c r="M327" s="5">
        <v>0.82847222222222217</v>
      </c>
      <c r="N327" s="2" t="str">
        <f t="shared" si="26"/>
        <v>Night</v>
      </c>
      <c r="O327" t="s">
        <v>1054</v>
      </c>
      <c r="P327" s="4">
        <f t="shared" si="27"/>
        <v>372.34285714248477</v>
      </c>
      <c r="Q327" s="11">
        <v>4.761904762E-2</v>
      </c>
      <c r="R327" s="4">
        <f t="shared" si="28"/>
        <v>18.617142857515205</v>
      </c>
      <c r="S327" s="3">
        <v>6.4</v>
      </c>
      <c r="T327" t="str">
        <f t="shared" si="29"/>
        <v>Fairly Satisfactory</v>
      </c>
    </row>
    <row r="328" spans="1:20" x14ac:dyDescent="0.25">
      <c r="A328" t="s">
        <v>362</v>
      </c>
      <c r="B328" t="s">
        <v>18</v>
      </c>
      <c r="C328" t="s">
        <v>19</v>
      </c>
      <c r="D328" t="s">
        <v>20</v>
      </c>
      <c r="E328" t="s">
        <v>31</v>
      </c>
      <c r="F328" t="s">
        <v>44</v>
      </c>
      <c r="G328" s="4">
        <v>99.78</v>
      </c>
      <c r="H328">
        <v>5</v>
      </c>
      <c r="I328" s="4">
        <v>24.945</v>
      </c>
      <c r="J328" s="4">
        <v>523.84500000000003</v>
      </c>
      <c r="K328" s="4">
        <f t="shared" si="25"/>
        <v>498.90000000000003</v>
      </c>
      <c r="L328" s="1">
        <v>43533</v>
      </c>
      <c r="M328" s="5">
        <v>0.79791666666666661</v>
      </c>
      <c r="N328" s="2" t="str">
        <f t="shared" si="26"/>
        <v>Night</v>
      </c>
      <c r="O328" t="s">
        <v>29</v>
      </c>
      <c r="P328" s="4">
        <f t="shared" si="27"/>
        <v>475.14285714238201</v>
      </c>
      <c r="Q328" s="11">
        <v>4.761904762E-2</v>
      </c>
      <c r="R328" s="4">
        <f t="shared" si="28"/>
        <v>23.757142857618021</v>
      </c>
      <c r="S328" s="3">
        <v>5.4</v>
      </c>
      <c r="T328" t="str">
        <f t="shared" si="29"/>
        <v>Fairly Satisfactory</v>
      </c>
    </row>
    <row r="329" spans="1:20" x14ac:dyDescent="0.25">
      <c r="A329" t="s">
        <v>363</v>
      </c>
      <c r="B329" t="s">
        <v>25</v>
      </c>
      <c r="C329" t="s">
        <v>26</v>
      </c>
      <c r="D329" t="s">
        <v>20</v>
      </c>
      <c r="E329" t="s">
        <v>31</v>
      </c>
      <c r="F329" t="s">
        <v>44</v>
      </c>
      <c r="G329" s="4">
        <v>94.26</v>
      </c>
      <c r="H329">
        <v>4</v>
      </c>
      <c r="I329" s="4">
        <v>18.852</v>
      </c>
      <c r="J329" s="4">
        <v>395.892</v>
      </c>
      <c r="K329" s="4">
        <f t="shared" si="25"/>
        <v>377.04</v>
      </c>
      <c r="L329" s="1">
        <v>43536</v>
      </c>
      <c r="M329" s="5">
        <v>0.6875</v>
      </c>
      <c r="N329" s="2" t="str">
        <f t="shared" si="26"/>
        <v>Afternoon</v>
      </c>
      <c r="O329" t="s">
        <v>29</v>
      </c>
      <c r="P329" s="4">
        <f t="shared" si="27"/>
        <v>359.08571428535521</v>
      </c>
      <c r="Q329" s="11">
        <v>4.761904762E-2</v>
      </c>
      <c r="R329" s="4">
        <f t="shared" si="28"/>
        <v>17.954285714644811</v>
      </c>
      <c r="S329" s="3">
        <v>8.6</v>
      </c>
      <c r="T329" t="str">
        <f t="shared" si="29"/>
        <v>Very Satisfactory</v>
      </c>
    </row>
    <row r="330" spans="1:20" x14ac:dyDescent="0.25">
      <c r="A330" t="s">
        <v>364</v>
      </c>
      <c r="B330" t="s">
        <v>42</v>
      </c>
      <c r="C330" t="s">
        <v>43</v>
      </c>
      <c r="D330" t="s">
        <v>20</v>
      </c>
      <c r="E330" t="s">
        <v>31</v>
      </c>
      <c r="F330" t="s">
        <v>22</v>
      </c>
      <c r="G330" s="4">
        <v>51.13</v>
      </c>
      <c r="H330">
        <v>4</v>
      </c>
      <c r="I330" s="4">
        <v>10.226000000000001</v>
      </c>
      <c r="J330" s="4">
        <v>214.74600000000001</v>
      </c>
      <c r="K330" s="4">
        <f t="shared" si="25"/>
        <v>204.52</v>
      </c>
      <c r="L330" s="1">
        <v>43490</v>
      </c>
      <c r="M330" s="5">
        <v>0.42430555555555555</v>
      </c>
      <c r="N330" s="2" t="str">
        <f t="shared" si="26"/>
        <v>Morning</v>
      </c>
      <c r="O330" t="s">
        <v>33</v>
      </c>
      <c r="P330" s="4">
        <f t="shared" si="27"/>
        <v>194.78095238075761</v>
      </c>
      <c r="Q330" s="11">
        <v>4.761904762E-2</v>
      </c>
      <c r="R330" s="4">
        <f t="shared" si="28"/>
        <v>9.7390476192423989</v>
      </c>
      <c r="S330" s="3">
        <v>4</v>
      </c>
      <c r="T330" t="str">
        <f t="shared" si="29"/>
        <v>Did Not Meet Expectations</v>
      </c>
    </row>
    <row r="331" spans="1:20" x14ac:dyDescent="0.25">
      <c r="A331" t="s">
        <v>365</v>
      </c>
      <c r="B331" t="s">
        <v>18</v>
      </c>
      <c r="C331" t="s">
        <v>19</v>
      </c>
      <c r="D331" t="s">
        <v>20</v>
      </c>
      <c r="E331" t="s">
        <v>31</v>
      </c>
      <c r="F331" t="s">
        <v>28</v>
      </c>
      <c r="G331" s="4">
        <v>36.36</v>
      </c>
      <c r="H331">
        <v>4</v>
      </c>
      <c r="I331" s="4">
        <v>7.2720000000000002</v>
      </c>
      <c r="J331" s="4">
        <v>152.71199999999999</v>
      </c>
      <c r="K331" s="4">
        <f t="shared" si="25"/>
        <v>145.44</v>
      </c>
      <c r="L331" s="1">
        <v>43549</v>
      </c>
      <c r="M331" s="5">
        <v>0.54652777777777783</v>
      </c>
      <c r="N331" s="2" t="str">
        <f t="shared" si="26"/>
        <v>Afternoon</v>
      </c>
      <c r="O331" t="s">
        <v>29</v>
      </c>
      <c r="P331" s="4">
        <f t="shared" si="27"/>
        <v>138.51428571414721</v>
      </c>
      <c r="Q331" s="11">
        <v>4.761904762E-2</v>
      </c>
      <c r="R331" s="4">
        <f t="shared" si="28"/>
        <v>6.9257142858527914</v>
      </c>
      <c r="S331" s="3">
        <v>7.6</v>
      </c>
      <c r="T331" t="str">
        <f t="shared" si="29"/>
        <v>Satisfactory</v>
      </c>
    </row>
    <row r="332" spans="1:20" x14ac:dyDescent="0.25">
      <c r="A332" t="s">
        <v>366</v>
      </c>
      <c r="B332" t="s">
        <v>42</v>
      </c>
      <c r="C332" t="s">
        <v>43</v>
      </c>
      <c r="D332" t="s">
        <v>27</v>
      </c>
      <c r="E332" t="s">
        <v>31</v>
      </c>
      <c r="F332" t="s">
        <v>32</v>
      </c>
      <c r="G332" s="4">
        <v>22.02</v>
      </c>
      <c r="H332">
        <v>9</v>
      </c>
      <c r="I332" s="4">
        <v>9.9090000000000007</v>
      </c>
      <c r="J332" s="4">
        <v>208.089</v>
      </c>
      <c r="K332" s="4">
        <f t="shared" si="25"/>
        <v>198.18</v>
      </c>
      <c r="L332" s="1">
        <v>43503</v>
      </c>
      <c r="M332" s="5">
        <v>0.78333333333333333</v>
      </c>
      <c r="N332" s="2" t="str">
        <f t="shared" si="26"/>
        <v>Night</v>
      </c>
      <c r="O332" t="s">
        <v>29</v>
      </c>
      <c r="P332" s="4">
        <f t="shared" si="27"/>
        <v>188.74285714266841</v>
      </c>
      <c r="Q332" s="11">
        <v>4.761904762E-2</v>
      </c>
      <c r="R332" s="4">
        <f t="shared" si="28"/>
        <v>9.4371428573315939</v>
      </c>
      <c r="S332" s="3">
        <v>6.8</v>
      </c>
      <c r="T332" t="str">
        <f t="shared" si="29"/>
        <v>Fairly Satisfactory</v>
      </c>
    </row>
    <row r="333" spans="1:20" x14ac:dyDescent="0.25">
      <c r="A333" t="s">
        <v>367</v>
      </c>
      <c r="B333" t="s">
        <v>18</v>
      </c>
      <c r="C333" t="s">
        <v>19</v>
      </c>
      <c r="D333" t="s">
        <v>27</v>
      </c>
      <c r="E333" t="s">
        <v>31</v>
      </c>
      <c r="F333" t="s">
        <v>44</v>
      </c>
      <c r="G333" s="4">
        <v>32.9</v>
      </c>
      <c r="H333">
        <v>3</v>
      </c>
      <c r="I333" s="4">
        <v>4.9349999999999996</v>
      </c>
      <c r="J333" s="4">
        <v>103.63500000000001</v>
      </c>
      <c r="K333" s="4">
        <f t="shared" si="25"/>
        <v>98.7</v>
      </c>
      <c r="L333" s="1">
        <v>43513</v>
      </c>
      <c r="M333" s="5">
        <v>0.7270833333333333</v>
      </c>
      <c r="N333" s="2" t="str">
        <f t="shared" si="26"/>
        <v>Night</v>
      </c>
      <c r="O333" t="s">
        <v>33</v>
      </c>
      <c r="P333" s="4">
        <f t="shared" si="27"/>
        <v>93.999999999906009</v>
      </c>
      <c r="Q333" s="11">
        <v>4.761904762E-2</v>
      </c>
      <c r="R333" s="4">
        <f t="shared" si="28"/>
        <v>4.7000000000939934</v>
      </c>
      <c r="S333" s="3">
        <v>9.1</v>
      </c>
      <c r="T333" t="str">
        <f t="shared" si="29"/>
        <v>Outstanding</v>
      </c>
    </row>
    <row r="334" spans="1:20" x14ac:dyDescent="0.25">
      <c r="A334" t="s">
        <v>368</v>
      </c>
      <c r="B334" t="s">
        <v>18</v>
      </c>
      <c r="C334" t="s">
        <v>19</v>
      </c>
      <c r="D334" t="s">
        <v>27</v>
      </c>
      <c r="E334" t="s">
        <v>31</v>
      </c>
      <c r="F334" t="s">
        <v>46</v>
      </c>
      <c r="G334" s="4">
        <v>77.02</v>
      </c>
      <c r="H334">
        <v>5</v>
      </c>
      <c r="I334" s="4">
        <v>19.254999999999999</v>
      </c>
      <c r="J334" s="4">
        <v>404.35500000000002</v>
      </c>
      <c r="K334" s="4">
        <f t="shared" si="25"/>
        <v>385.1</v>
      </c>
      <c r="L334" s="1">
        <v>43499</v>
      </c>
      <c r="M334" s="5">
        <v>0.66597222222222219</v>
      </c>
      <c r="N334" s="2" t="str">
        <f t="shared" si="26"/>
        <v>Afternoon</v>
      </c>
      <c r="O334" t="s">
        <v>29</v>
      </c>
      <c r="P334" s="4">
        <f t="shared" si="27"/>
        <v>366.76190476153801</v>
      </c>
      <c r="Q334" s="11">
        <v>4.761904762E-2</v>
      </c>
      <c r="R334" s="4">
        <f t="shared" si="28"/>
        <v>18.338095238462017</v>
      </c>
      <c r="S334" s="3">
        <v>5.5</v>
      </c>
      <c r="T334" t="str">
        <f t="shared" si="29"/>
        <v>Fairly Satisfactory</v>
      </c>
    </row>
    <row r="335" spans="1:20" x14ac:dyDescent="0.25">
      <c r="A335" t="s">
        <v>369</v>
      </c>
      <c r="B335" t="s">
        <v>18</v>
      </c>
      <c r="C335" t="s">
        <v>19</v>
      </c>
      <c r="D335" t="s">
        <v>20</v>
      </c>
      <c r="E335" t="s">
        <v>31</v>
      </c>
      <c r="F335" t="s">
        <v>44</v>
      </c>
      <c r="G335" s="4">
        <v>23.48</v>
      </c>
      <c r="H335">
        <v>2</v>
      </c>
      <c r="I335" s="4">
        <v>2.3479999999999999</v>
      </c>
      <c r="J335" s="4">
        <v>49.308</v>
      </c>
      <c r="K335" s="4">
        <f t="shared" si="25"/>
        <v>46.96</v>
      </c>
      <c r="L335" s="1">
        <v>43538</v>
      </c>
      <c r="M335" s="5">
        <v>0.47291666666666665</v>
      </c>
      <c r="N335" s="2" t="str">
        <f t="shared" si="26"/>
        <v>Morning</v>
      </c>
      <c r="O335" t="s">
        <v>33</v>
      </c>
      <c r="P335" s="4">
        <f t="shared" si="27"/>
        <v>44.7238095237648</v>
      </c>
      <c r="Q335" s="11">
        <v>4.761904762E-2</v>
      </c>
      <c r="R335" s="4">
        <f t="shared" si="28"/>
        <v>2.2361904762352012</v>
      </c>
      <c r="S335" s="3">
        <v>7.9</v>
      </c>
      <c r="T335" t="str">
        <f t="shared" si="29"/>
        <v>Satisfactory</v>
      </c>
    </row>
    <row r="336" spans="1:20" x14ac:dyDescent="0.25">
      <c r="A336" t="s">
        <v>370</v>
      </c>
      <c r="B336" t="s">
        <v>25</v>
      </c>
      <c r="C336" t="s">
        <v>26</v>
      </c>
      <c r="D336" t="s">
        <v>20</v>
      </c>
      <c r="E336" t="s">
        <v>31</v>
      </c>
      <c r="F336" t="s">
        <v>36</v>
      </c>
      <c r="G336" s="4">
        <v>14.7</v>
      </c>
      <c r="H336">
        <v>5</v>
      </c>
      <c r="I336" s="4">
        <v>3.6749999999999998</v>
      </c>
      <c r="J336" s="4">
        <v>77.174999999999997</v>
      </c>
      <c r="K336" s="4">
        <f t="shared" si="25"/>
        <v>73.5</v>
      </c>
      <c r="L336" s="1">
        <v>43548</v>
      </c>
      <c r="M336" s="5">
        <v>0.57500000000000007</v>
      </c>
      <c r="N336" s="2" t="str">
        <f t="shared" si="26"/>
        <v>Afternoon</v>
      </c>
      <c r="O336" t="s">
        <v>1054</v>
      </c>
      <c r="P336" s="4">
        <f t="shared" si="27"/>
        <v>69.999999999929997</v>
      </c>
      <c r="Q336" s="11">
        <v>4.761904762E-2</v>
      </c>
      <c r="R336" s="4">
        <f t="shared" si="28"/>
        <v>3.5000000000700027</v>
      </c>
      <c r="S336" s="3">
        <v>8.5</v>
      </c>
      <c r="T336" t="str">
        <f t="shared" si="29"/>
        <v>Very Satisfactory</v>
      </c>
    </row>
    <row r="337" spans="1:20" x14ac:dyDescent="0.25">
      <c r="A337" t="s">
        <v>371</v>
      </c>
      <c r="B337" t="s">
        <v>18</v>
      </c>
      <c r="C337" t="s">
        <v>19</v>
      </c>
      <c r="D337" t="s">
        <v>20</v>
      </c>
      <c r="E337" t="s">
        <v>21</v>
      </c>
      <c r="F337" t="s">
        <v>28</v>
      </c>
      <c r="G337" s="4">
        <v>28.45</v>
      </c>
      <c r="H337">
        <v>5</v>
      </c>
      <c r="I337" s="4">
        <v>7.1124999999999998</v>
      </c>
      <c r="J337" s="4">
        <v>149.36250000000001</v>
      </c>
      <c r="K337" s="4">
        <f t="shared" si="25"/>
        <v>142.25</v>
      </c>
      <c r="L337" s="1">
        <v>43545</v>
      </c>
      <c r="M337" s="5">
        <v>0.4284722222222222</v>
      </c>
      <c r="N337" s="2" t="str">
        <f t="shared" si="26"/>
        <v>Morning</v>
      </c>
      <c r="O337" t="s">
        <v>33</v>
      </c>
      <c r="P337" s="4">
        <f t="shared" si="27"/>
        <v>135.476190476055</v>
      </c>
      <c r="Q337" s="11">
        <v>4.761904762E-2</v>
      </c>
      <c r="R337" s="4">
        <f t="shared" si="28"/>
        <v>6.7738095239450047</v>
      </c>
      <c r="S337" s="3">
        <v>9.1</v>
      </c>
      <c r="T337" t="str">
        <f t="shared" si="29"/>
        <v>Outstanding</v>
      </c>
    </row>
    <row r="338" spans="1:20" x14ac:dyDescent="0.25">
      <c r="A338" t="s">
        <v>372</v>
      </c>
      <c r="B338" t="s">
        <v>18</v>
      </c>
      <c r="C338" t="s">
        <v>19</v>
      </c>
      <c r="D338" t="s">
        <v>27</v>
      </c>
      <c r="E338" t="s">
        <v>31</v>
      </c>
      <c r="F338" t="s">
        <v>46</v>
      </c>
      <c r="G338" s="4">
        <v>76.400000000000006</v>
      </c>
      <c r="H338">
        <v>9</v>
      </c>
      <c r="I338" s="4">
        <v>34.380000000000003</v>
      </c>
      <c r="J338" s="4">
        <v>721.98</v>
      </c>
      <c r="K338" s="4">
        <f t="shared" si="25"/>
        <v>687.6</v>
      </c>
      <c r="L338" s="1">
        <v>43543</v>
      </c>
      <c r="M338" s="5">
        <v>0.65902777777777777</v>
      </c>
      <c r="N338" s="2" t="str">
        <f t="shared" si="26"/>
        <v>Afternoon</v>
      </c>
      <c r="O338" t="s">
        <v>1054</v>
      </c>
      <c r="P338" s="4">
        <f t="shared" si="27"/>
        <v>654.85714285648805</v>
      </c>
      <c r="Q338" s="11">
        <v>4.761904762E-2</v>
      </c>
      <c r="R338" s="4">
        <f t="shared" si="28"/>
        <v>32.742857143511969</v>
      </c>
      <c r="S338" s="3">
        <v>7.5</v>
      </c>
      <c r="T338" t="str">
        <f t="shared" si="29"/>
        <v>Satisfactory</v>
      </c>
    </row>
    <row r="339" spans="1:20" x14ac:dyDescent="0.25">
      <c r="A339" t="s">
        <v>373</v>
      </c>
      <c r="B339" t="s">
        <v>42</v>
      </c>
      <c r="C339" t="s">
        <v>43</v>
      </c>
      <c r="D339" t="s">
        <v>27</v>
      </c>
      <c r="E339" t="s">
        <v>21</v>
      </c>
      <c r="F339" t="s">
        <v>36</v>
      </c>
      <c r="G339" s="4">
        <v>57.95</v>
      </c>
      <c r="H339">
        <v>6</v>
      </c>
      <c r="I339" s="4">
        <v>17.385000000000002</v>
      </c>
      <c r="J339" s="4">
        <v>365.08499999999998</v>
      </c>
      <c r="K339" s="4">
        <f t="shared" si="25"/>
        <v>347.7</v>
      </c>
      <c r="L339" s="1">
        <v>43520</v>
      </c>
      <c r="M339" s="5">
        <v>0.54305555555555551</v>
      </c>
      <c r="N339" s="2" t="str">
        <f t="shared" si="26"/>
        <v>Afternoon</v>
      </c>
      <c r="O339" t="s">
        <v>29</v>
      </c>
      <c r="P339" s="4">
        <f t="shared" si="27"/>
        <v>331.142857142526</v>
      </c>
      <c r="Q339" s="11">
        <v>4.761904762E-2</v>
      </c>
      <c r="R339" s="4">
        <f t="shared" si="28"/>
        <v>16.557142857473991</v>
      </c>
      <c r="S339" s="3">
        <v>5.2</v>
      </c>
      <c r="T339" t="str">
        <f t="shared" si="29"/>
        <v>Fairly Satisfactory</v>
      </c>
    </row>
    <row r="340" spans="1:20" x14ac:dyDescent="0.25">
      <c r="A340" t="s">
        <v>374</v>
      </c>
      <c r="B340" t="s">
        <v>25</v>
      </c>
      <c r="C340" t="s">
        <v>26</v>
      </c>
      <c r="D340" t="s">
        <v>27</v>
      </c>
      <c r="E340" t="s">
        <v>21</v>
      </c>
      <c r="F340" t="s">
        <v>28</v>
      </c>
      <c r="G340" s="4">
        <v>47.65</v>
      </c>
      <c r="H340">
        <v>3</v>
      </c>
      <c r="I340" s="4">
        <v>7.1475</v>
      </c>
      <c r="J340" s="4">
        <v>150.0975</v>
      </c>
      <c r="K340" s="4">
        <f t="shared" si="25"/>
        <v>142.94999999999999</v>
      </c>
      <c r="L340" s="1">
        <v>43552</v>
      </c>
      <c r="M340" s="5">
        <v>0.54027777777777775</v>
      </c>
      <c r="N340" s="2" t="str">
        <f t="shared" si="26"/>
        <v>Afternoon</v>
      </c>
      <c r="O340" t="s">
        <v>33</v>
      </c>
      <c r="P340" s="4">
        <f t="shared" si="27"/>
        <v>136.142857142721</v>
      </c>
      <c r="Q340" s="11">
        <v>4.761904762E-2</v>
      </c>
      <c r="R340" s="4">
        <f t="shared" si="28"/>
        <v>6.8071428572789898</v>
      </c>
      <c r="S340" s="3">
        <v>9.5</v>
      </c>
      <c r="T340" t="str">
        <f t="shared" si="29"/>
        <v>Outstanding</v>
      </c>
    </row>
    <row r="341" spans="1:20" x14ac:dyDescent="0.25">
      <c r="A341" t="s">
        <v>375</v>
      </c>
      <c r="B341" t="s">
        <v>42</v>
      </c>
      <c r="C341" t="s">
        <v>43</v>
      </c>
      <c r="D341" t="s">
        <v>20</v>
      </c>
      <c r="E341" t="s">
        <v>21</v>
      </c>
      <c r="F341" t="s">
        <v>44</v>
      </c>
      <c r="G341" s="4">
        <v>42.82</v>
      </c>
      <c r="H341">
        <v>9</v>
      </c>
      <c r="I341" s="4">
        <v>19.268999999999998</v>
      </c>
      <c r="J341" s="4">
        <v>404.649</v>
      </c>
      <c r="K341" s="4">
        <f t="shared" si="25"/>
        <v>385.38</v>
      </c>
      <c r="L341" s="1">
        <v>43501</v>
      </c>
      <c r="M341" s="5">
        <v>0.6430555555555556</v>
      </c>
      <c r="N341" s="2" t="str">
        <f t="shared" si="26"/>
        <v>Afternoon</v>
      </c>
      <c r="O341" t="s">
        <v>33</v>
      </c>
      <c r="P341" s="4">
        <f t="shared" si="27"/>
        <v>367.02857142820437</v>
      </c>
      <c r="Q341" s="11">
        <v>4.761904762E-2</v>
      </c>
      <c r="R341" s="4">
        <f t="shared" si="28"/>
        <v>18.351428571795623</v>
      </c>
      <c r="S341" s="3">
        <v>8.9</v>
      </c>
      <c r="T341" t="str">
        <f t="shared" si="29"/>
        <v>Very Satisfactory</v>
      </c>
    </row>
    <row r="342" spans="1:20" x14ac:dyDescent="0.25">
      <c r="A342" t="s">
        <v>376</v>
      </c>
      <c r="B342" t="s">
        <v>42</v>
      </c>
      <c r="C342" t="s">
        <v>43</v>
      </c>
      <c r="D342" t="s">
        <v>20</v>
      </c>
      <c r="E342" t="s">
        <v>31</v>
      </c>
      <c r="F342" t="s">
        <v>28</v>
      </c>
      <c r="G342" s="4">
        <v>48.09</v>
      </c>
      <c r="H342">
        <v>3</v>
      </c>
      <c r="I342" s="4">
        <v>7.2134999999999998</v>
      </c>
      <c r="J342" s="4">
        <v>151.48349999999999</v>
      </c>
      <c r="K342" s="4">
        <f t="shared" si="25"/>
        <v>144.26999999999998</v>
      </c>
      <c r="L342" s="1">
        <v>43506</v>
      </c>
      <c r="M342" s="5">
        <v>0.76597222222222217</v>
      </c>
      <c r="N342" s="2" t="str">
        <f t="shared" si="26"/>
        <v>Night</v>
      </c>
      <c r="O342" t="s">
        <v>33</v>
      </c>
      <c r="P342" s="4">
        <f t="shared" si="27"/>
        <v>137.39999999986259</v>
      </c>
      <c r="Q342" s="11">
        <v>4.761904762E-2</v>
      </c>
      <c r="R342" s="4">
        <f t="shared" si="28"/>
        <v>6.8700000001373951</v>
      </c>
      <c r="S342" s="3">
        <v>7.8</v>
      </c>
      <c r="T342" t="str">
        <f t="shared" si="29"/>
        <v>Satisfactory</v>
      </c>
    </row>
    <row r="343" spans="1:20" x14ac:dyDescent="0.25">
      <c r="A343" t="s">
        <v>377</v>
      </c>
      <c r="B343" t="s">
        <v>42</v>
      </c>
      <c r="C343" t="s">
        <v>43</v>
      </c>
      <c r="D343" t="s">
        <v>20</v>
      </c>
      <c r="E343" t="s">
        <v>21</v>
      </c>
      <c r="F343" t="s">
        <v>22</v>
      </c>
      <c r="G343" s="4">
        <v>55.97</v>
      </c>
      <c r="H343">
        <v>7</v>
      </c>
      <c r="I343" s="4">
        <v>19.589500000000001</v>
      </c>
      <c r="J343" s="4">
        <v>411.37950000000001</v>
      </c>
      <c r="K343" s="4">
        <f t="shared" si="25"/>
        <v>391.79</v>
      </c>
      <c r="L343" s="1">
        <v>43529</v>
      </c>
      <c r="M343" s="5">
        <v>0.79583333333333339</v>
      </c>
      <c r="N343" s="2" t="str">
        <f t="shared" si="26"/>
        <v>Night</v>
      </c>
      <c r="O343" t="s">
        <v>1054</v>
      </c>
      <c r="P343" s="4">
        <f t="shared" si="27"/>
        <v>373.13333333296021</v>
      </c>
      <c r="Q343" s="11">
        <v>4.761904762E-2</v>
      </c>
      <c r="R343" s="4">
        <f t="shared" si="28"/>
        <v>18.656666667039815</v>
      </c>
      <c r="S343" s="3">
        <v>8.9</v>
      </c>
      <c r="T343" t="str">
        <f t="shared" si="29"/>
        <v>Very Satisfactory</v>
      </c>
    </row>
    <row r="344" spans="1:20" x14ac:dyDescent="0.25">
      <c r="A344" t="s">
        <v>378</v>
      </c>
      <c r="B344" t="s">
        <v>42</v>
      </c>
      <c r="C344" t="s">
        <v>43</v>
      </c>
      <c r="D344" t="s">
        <v>20</v>
      </c>
      <c r="E344" t="s">
        <v>21</v>
      </c>
      <c r="F344" t="s">
        <v>22</v>
      </c>
      <c r="G344" s="4">
        <v>76.900000000000006</v>
      </c>
      <c r="H344">
        <v>7</v>
      </c>
      <c r="I344" s="4">
        <v>26.914999999999999</v>
      </c>
      <c r="J344" s="4">
        <v>565.21500000000003</v>
      </c>
      <c r="K344" s="4">
        <f t="shared" si="25"/>
        <v>538.30000000000007</v>
      </c>
      <c r="L344" s="1">
        <v>43511</v>
      </c>
      <c r="M344" s="5">
        <v>0.84791666666666676</v>
      </c>
      <c r="N344" s="2" t="str">
        <f t="shared" si="26"/>
        <v>Night</v>
      </c>
      <c r="O344" t="s">
        <v>29</v>
      </c>
      <c r="P344" s="4">
        <f t="shared" si="27"/>
        <v>512.66666666615401</v>
      </c>
      <c r="Q344" s="11">
        <v>4.761904762E-2</v>
      </c>
      <c r="R344" s="4">
        <f t="shared" si="28"/>
        <v>25.633333333846053</v>
      </c>
      <c r="S344" s="3">
        <v>7.7</v>
      </c>
      <c r="T344" t="str">
        <f t="shared" si="29"/>
        <v>Satisfactory</v>
      </c>
    </row>
    <row r="345" spans="1:20" x14ac:dyDescent="0.25">
      <c r="A345" t="s">
        <v>379</v>
      </c>
      <c r="B345" t="s">
        <v>25</v>
      </c>
      <c r="C345" t="s">
        <v>26</v>
      </c>
      <c r="D345" t="s">
        <v>27</v>
      </c>
      <c r="E345" t="s">
        <v>21</v>
      </c>
      <c r="F345" t="s">
        <v>44</v>
      </c>
      <c r="G345" s="4">
        <v>97.03</v>
      </c>
      <c r="H345">
        <v>5</v>
      </c>
      <c r="I345" s="4">
        <v>24.2575</v>
      </c>
      <c r="J345" s="4">
        <v>509.40750000000003</v>
      </c>
      <c r="K345" s="4">
        <f t="shared" si="25"/>
        <v>485.15000000000003</v>
      </c>
      <c r="L345" s="1">
        <v>43495</v>
      </c>
      <c r="M345" s="5">
        <v>0.68333333333333324</v>
      </c>
      <c r="N345" s="2" t="str">
        <f t="shared" si="26"/>
        <v>Afternoon</v>
      </c>
      <c r="O345" t="s">
        <v>1054</v>
      </c>
      <c r="P345" s="4">
        <f t="shared" si="27"/>
        <v>462.04761904715701</v>
      </c>
      <c r="Q345" s="11">
        <v>4.761904762E-2</v>
      </c>
      <c r="R345" s="4">
        <f t="shared" si="28"/>
        <v>23.102380952843021</v>
      </c>
      <c r="S345" s="3">
        <v>9.3000000000000007</v>
      </c>
      <c r="T345" t="str">
        <f t="shared" si="29"/>
        <v>Outstanding</v>
      </c>
    </row>
    <row r="346" spans="1:20" x14ac:dyDescent="0.25">
      <c r="A346" t="s">
        <v>380</v>
      </c>
      <c r="B346" t="s">
        <v>18</v>
      </c>
      <c r="C346" t="s">
        <v>19</v>
      </c>
      <c r="D346" t="s">
        <v>27</v>
      </c>
      <c r="E346" t="s">
        <v>31</v>
      </c>
      <c r="F346" t="s">
        <v>36</v>
      </c>
      <c r="G346" s="4">
        <v>44.65</v>
      </c>
      <c r="H346">
        <v>3</v>
      </c>
      <c r="I346" s="4">
        <v>6.6974999999999998</v>
      </c>
      <c r="J346" s="4">
        <v>140.64750000000001</v>
      </c>
      <c r="K346" s="4">
        <f t="shared" si="25"/>
        <v>133.95000000000002</v>
      </c>
      <c r="L346" s="1">
        <v>43510</v>
      </c>
      <c r="M346" s="5">
        <v>0.62777777777777777</v>
      </c>
      <c r="N346" s="2" t="str">
        <f t="shared" si="26"/>
        <v>Afternoon</v>
      </c>
      <c r="O346" t="s">
        <v>29</v>
      </c>
      <c r="P346" s="4">
        <f t="shared" si="27"/>
        <v>127.57142857130101</v>
      </c>
      <c r="Q346" s="11">
        <v>4.761904762E-2</v>
      </c>
      <c r="R346" s="4">
        <f t="shared" si="28"/>
        <v>6.3785714286990043</v>
      </c>
      <c r="S346" s="3">
        <v>6.2</v>
      </c>
      <c r="T346" t="str">
        <f t="shared" si="29"/>
        <v>Fairly Satisfactory</v>
      </c>
    </row>
    <row r="347" spans="1:20" x14ac:dyDescent="0.25">
      <c r="A347" t="s">
        <v>381</v>
      </c>
      <c r="B347" t="s">
        <v>18</v>
      </c>
      <c r="C347" t="s">
        <v>19</v>
      </c>
      <c r="D347" t="s">
        <v>27</v>
      </c>
      <c r="E347" t="s">
        <v>21</v>
      </c>
      <c r="F347" t="s">
        <v>46</v>
      </c>
      <c r="G347" s="4">
        <v>77.930000000000007</v>
      </c>
      <c r="H347">
        <v>9</v>
      </c>
      <c r="I347" s="4">
        <v>35.0685</v>
      </c>
      <c r="J347" s="4">
        <v>736.43849999999998</v>
      </c>
      <c r="K347" s="4">
        <f t="shared" si="25"/>
        <v>701.37</v>
      </c>
      <c r="L347" s="1">
        <v>43523</v>
      </c>
      <c r="M347" s="5">
        <v>0.67361111111111116</v>
      </c>
      <c r="N347" s="2" t="str">
        <f t="shared" si="26"/>
        <v>Afternoon</v>
      </c>
      <c r="O347" t="s">
        <v>1054</v>
      </c>
      <c r="P347" s="4">
        <f t="shared" si="27"/>
        <v>667.97142857076062</v>
      </c>
      <c r="Q347" s="11">
        <v>4.761904762E-2</v>
      </c>
      <c r="R347" s="4">
        <f t="shared" si="28"/>
        <v>33.398571429239382</v>
      </c>
      <c r="S347" s="3">
        <v>7.6</v>
      </c>
      <c r="T347" t="str">
        <f t="shared" si="29"/>
        <v>Satisfactory</v>
      </c>
    </row>
    <row r="348" spans="1:20" x14ac:dyDescent="0.25">
      <c r="A348" t="s">
        <v>382</v>
      </c>
      <c r="B348" t="s">
        <v>18</v>
      </c>
      <c r="C348" t="s">
        <v>19</v>
      </c>
      <c r="D348" t="s">
        <v>20</v>
      </c>
      <c r="E348" t="s">
        <v>31</v>
      </c>
      <c r="F348" t="s">
        <v>28</v>
      </c>
      <c r="G348" s="4">
        <v>71.95</v>
      </c>
      <c r="H348">
        <v>1</v>
      </c>
      <c r="I348" s="4">
        <v>3.5975000000000001</v>
      </c>
      <c r="J348" s="4">
        <v>75.547499999999999</v>
      </c>
      <c r="K348" s="4">
        <f t="shared" si="25"/>
        <v>71.95</v>
      </c>
      <c r="L348" s="1">
        <v>43500</v>
      </c>
      <c r="M348" s="5">
        <v>0.50972222222222219</v>
      </c>
      <c r="N348" s="2" t="str">
        <f t="shared" si="26"/>
        <v>Afternoon</v>
      </c>
      <c r="O348" t="s">
        <v>29</v>
      </c>
      <c r="P348" s="4">
        <f t="shared" si="27"/>
        <v>68.523809523741008</v>
      </c>
      <c r="Q348" s="11">
        <v>4.761904762E-2</v>
      </c>
      <c r="R348" s="4">
        <f t="shared" si="28"/>
        <v>3.426190476258995</v>
      </c>
      <c r="S348" s="3">
        <v>7.3</v>
      </c>
      <c r="T348" t="str">
        <f t="shared" si="29"/>
        <v>Satisfactory</v>
      </c>
    </row>
    <row r="349" spans="1:20" x14ac:dyDescent="0.25">
      <c r="A349" t="s">
        <v>383</v>
      </c>
      <c r="B349" t="s">
        <v>25</v>
      </c>
      <c r="C349" t="s">
        <v>26</v>
      </c>
      <c r="D349" t="s">
        <v>20</v>
      </c>
      <c r="E349" t="s">
        <v>21</v>
      </c>
      <c r="F349" t="s">
        <v>32</v>
      </c>
      <c r="G349" s="4">
        <v>89.25</v>
      </c>
      <c r="H349">
        <v>8</v>
      </c>
      <c r="I349" s="4">
        <v>35.700000000000003</v>
      </c>
      <c r="J349" s="4">
        <v>749.7</v>
      </c>
      <c r="K349" s="4">
        <f t="shared" si="25"/>
        <v>714</v>
      </c>
      <c r="L349" s="1">
        <v>43485</v>
      </c>
      <c r="M349" s="5">
        <v>0.42569444444444443</v>
      </c>
      <c r="N349" s="2" t="str">
        <f t="shared" si="26"/>
        <v>Morning</v>
      </c>
      <c r="O349" t="s">
        <v>29</v>
      </c>
      <c r="P349" s="4">
        <f t="shared" si="27"/>
        <v>679.99999999932004</v>
      </c>
      <c r="Q349" s="11">
        <v>4.761904762E-2</v>
      </c>
      <c r="R349" s="4">
        <f t="shared" si="28"/>
        <v>34.000000000679961</v>
      </c>
      <c r="S349" s="3">
        <v>4.7</v>
      </c>
      <c r="T349" t="str">
        <f t="shared" si="29"/>
        <v>Did Not Meet Expectations</v>
      </c>
    </row>
    <row r="350" spans="1:20" x14ac:dyDescent="0.25">
      <c r="A350" t="s">
        <v>384</v>
      </c>
      <c r="B350" t="s">
        <v>18</v>
      </c>
      <c r="C350" t="s">
        <v>19</v>
      </c>
      <c r="D350" t="s">
        <v>27</v>
      </c>
      <c r="E350" t="s">
        <v>31</v>
      </c>
      <c r="F350" t="s">
        <v>28</v>
      </c>
      <c r="G350" s="4">
        <v>26.02</v>
      </c>
      <c r="H350">
        <v>7</v>
      </c>
      <c r="I350" s="4">
        <v>9.1069999999999993</v>
      </c>
      <c r="J350" s="4">
        <v>191.24700000000001</v>
      </c>
      <c r="K350" s="4">
        <f t="shared" si="25"/>
        <v>182.14000000000001</v>
      </c>
      <c r="L350" s="1">
        <v>43552</v>
      </c>
      <c r="M350" s="5">
        <v>0.73472222222222217</v>
      </c>
      <c r="N350" s="2" t="str">
        <f t="shared" si="26"/>
        <v>Night</v>
      </c>
      <c r="O350" t="s">
        <v>29</v>
      </c>
      <c r="P350" s="4">
        <f t="shared" si="27"/>
        <v>173.46666666649321</v>
      </c>
      <c r="Q350" s="11">
        <v>4.761904762E-2</v>
      </c>
      <c r="R350" s="4">
        <f t="shared" si="28"/>
        <v>8.6733333335068039</v>
      </c>
      <c r="S350" s="3">
        <v>5.0999999999999996</v>
      </c>
      <c r="T350" t="str">
        <f t="shared" si="29"/>
        <v>Fairly Satisfactory</v>
      </c>
    </row>
    <row r="351" spans="1:20" x14ac:dyDescent="0.25">
      <c r="A351" t="s">
        <v>385</v>
      </c>
      <c r="B351" t="s">
        <v>42</v>
      </c>
      <c r="C351" t="s">
        <v>43</v>
      </c>
      <c r="D351" t="s">
        <v>27</v>
      </c>
      <c r="E351" t="s">
        <v>21</v>
      </c>
      <c r="F351" t="s">
        <v>22</v>
      </c>
      <c r="G351" s="4">
        <v>13.5</v>
      </c>
      <c r="H351">
        <v>10</v>
      </c>
      <c r="I351" s="4">
        <v>6.75</v>
      </c>
      <c r="J351" s="4">
        <v>141.75</v>
      </c>
      <c r="K351" s="4">
        <f t="shared" si="25"/>
        <v>135</v>
      </c>
      <c r="L351" s="1">
        <v>43523</v>
      </c>
      <c r="M351" s="5">
        <v>0.46249999999999997</v>
      </c>
      <c r="N351" s="2" t="str">
        <f t="shared" si="26"/>
        <v>Morning</v>
      </c>
      <c r="O351" t="s">
        <v>33</v>
      </c>
      <c r="P351" s="4">
        <f t="shared" si="27"/>
        <v>128.5714285713</v>
      </c>
      <c r="Q351" s="11">
        <v>4.761904762E-2</v>
      </c>
      <c r="R351" s="4">
        <f t="shared" si="28"/>
        <v>6.4285714286999962</v>
      </c>
      <c r="S351" s="3">
        <v>4.8</v>
      </c>
      <c r="T351" t="str">
        <f t="shared" si="29"/>
        <v>Did Not Meet Expectations</v>
      </c>
    </row>
    <row r="352" spans="1:20" x14ac:dyDescent="0.25">
      <c r="A352" t="s">
        <v>386</v>
      </c>
      <c r="B352" t="s">
        <v>25</v>
      </c>
      <c r="C352" t="s">
        <v>26</v>
      </c>
      <c r="D352" t="s">
        <v>20</v>
      </c>
      <c r="E352" t="s">
        <v>21</v>
      </c>
      <c r="F352" t="s">
        <v>46</v>
      </c>
      <c r="G352" s="4">
        <v>99.3</v>
      </c>
      <c r="H352">
        <v>10</v>
      </c>
      <c r="I352" s="4">
        <v>49.65</v>
      </c>
      <c r="J352" s="4">
        <v>1042.6500000000001</v>
      </c>
      <c r="K352" s="4">
        <f t="shared" si="25"/>
        <v>993.00000000000011</v>
      </c>
      <c r="L352" s="1">
        <v>43511</v>
      </c>
      <c r="M352" s="5">
        <v>0.62013888888888891</v>
      </c>
      <c r="N352" s="2" t="str">
        <f t="shared" si="26"/>
        <v>Afternoon</v>
      </c>
      <c r="O352" t="s">
        <v>33</v>
      </c>
      <c r="P352" s="4">
        <f t="shared" si="27"/>
        <v>945.71428571334013</v>
      </c>
      <c r="Q352" s="11">
        <v>4.761904762E-2</v>
      </c>
      <c r="R352" s="4">
        <f t="shared" si="28"/>
        <v>47.285714286659982</v>
      </c>
      <c r="S352" s="3">
        <v>6.6</v>
      </c>
      <c r="T352" t="str">
        <f t="shared" si="29"/>
        <v>Fairly Satisfactory</v>
      </c>
    </row>
    <row r="353" spans="1:20" x14ac:dyDescent="0.25">
      <c r="A353" t="s">
        <v>387</v>
      </c>
      <c r="B353" t="s">
        <v>18</v>
      </c>
      <c r="C353" t="s">
        <v>19</v>
      </c>
      <c r="D353" t="s">
        <v>27</v>
      </c>
      <c r="E353" t="s">
        <v>31</v>
      </c>
      <c r="F353" t="s">
        <v>28</v>
      </c>
      <c r="G353" s="4">
        <v>51.69</v>
      </c>
      <c r="H353">
        <v>7</v>
      </c>
      <c r="I353" s="4">
        <v>18.0915</v>
      </c>
      <c r="J353" s="4">
        <v>379.92149999999998</v>
      </c>
      <c r="K353" s="4">
        <f t="shared" si="25"/>
        <v>361.83</v>
      </c>
      <c r="L353" s="1">
        <v>43491</v>
      </c>
      <c r="M353" s="5">
        <v>0.76527777777777783</v>
      </c>
      <c r="N353" s="2" t="str">
        <f t="shared" si="26"/>
        <v>Night</v>
      </c>
      <c r="O353" t="s">
        <v>29</v>
      </c>
      <c r="P353" s="4">
        <f t="shared" si="27"/>
        <v>344.59999999965538</v>
      </c>
      <c r="Q353" s="11">
        <v>4.761904762E-2</v>
      </c>
      <c r="R353" s="4">
        <f t="shared" si="28"/>
        <v>17.230000000344603</v>
      </c>
      <c r="S353" s="3">
        <v>5.5</v>
      </c>
      <c r="T353" t="str">
        <f t="shared" si="29"/>
        <v>Fairly Satisfactory</v>
      </c>
    </row>
    <row r="354" spans="1:20" x14ac:dyDescent="0.25">
      <c r="A354" t="s">
        <v>388</v>
      </c>
      <c r="B354" t="s">
        <v>42</v>
      </c>
      <c r="C354" t="s">
        <v>43</v>
      </c>
      <c r="D354" t="s">
        <v>20</v>
      </c>
      <c r="E354" t="s">
        <v>21</v>
      </c>
      <c r="F354" t="s">
        <v>46</v>
      </c>
      <c r="G354" s="4">
        <v>54.73</v>
      </c>
      <c r="H354">
        <v>7</v>
      </c>
      <c r="I354" s="4">
        <v>19.1555</v>
      </c>
      <c r="J354" s="4">
        <v>402.26549999999997</v>
      </c>
      <c r="K354" s="4">
        <f t="shared" si="25"/>
        <v>383.10999999999996</v>
      </c>
      <c r="L354" s="1">
        <v>43538</v>
      </c>
      <c r="M354" s="5">
        <v>0.79305555555555562</v>
      </c>
      <c r="N354" s="2" t="str">
        <f t="shared" si="26"/>
        <v>Night</v>
      </c>
      <c r="O354" t="s">
        <v>33</v>
      </c>
      <c r="P354" s="4">
        <f t="shared" si="27"/>
        <v>364.86666666630174</v>
      </c>
      <c r="Q354" s="11">
        <v>4.761904762E-2</v>
      </c>
      <c r="R354" s="4">
        <f t="shared" si="28"/>
        <v>18.243333333698217</v>
      </c>
      <c r="S354" s="3">
        <v>8.5</v>
      </c>
      <c r="T354" t="str">
        <f t="shared" si="29"/>
        <v>Very Satisfactory</v>
      </c>
    </row>
    <row r="355" spans="1:20" x14ac:dyDescent="0.25">
      <c r="A355" t="s">
        <v>389</v>
      </c>
      <c r="B355" t="s">
        <v>42</v>
      </c>
      <c r="C355" t="s">
        <v>43</v>
      </c>
      <c r="D355" t="s">
        <v>20</v>
      </c>
      <c r="E355" t="s">
        <v>31</v>
      </c>
      <c r="F355" t="s">
        <v>32</v>
      </c>
      <c r="G355" s="4">
        <v>27</v>
      </c>
      <c r="H355">
        <v>9</v>
      </c>
      <c r="I355" s="4">
        <v>12.15</v>
      </c>
      <c r="J355" s="4">
        <v>255.15</v>
      </c>
      <c r="K355" s="4">
        <f t="shared" si="25"/>
        <v>243</v>
      </c>
      <c r="L355" s="1">
        <v>43526</v>
      </c>
      <c r="M355" s="5">
        <v>0.59444444444444444</v>
      </c>
      <c r="N355" s="2" t="str">
        <f t="shared" si="26"/>
        <v>Afternoon</v>
      </c>
      <c r="O355" t="s">
        <v>29</v>
      </c>
      <c r="P355" s="4">
        <f t="shared" si="27"/>
        <v>231.42857142834001</v>
      </c>
      <c r="Q355" s="11">
        <v>4.761904762E-2</v>
      </c>
      <c r="R355" s="4">
        <f t="shared" si="28"/>
        <v>11.571428571659993</v>
      </c>
      <c r="S355" s="3">
        <v>4.8</v>
      </c>
      <c r="T355" t="str">
        <f t="shared" si="29"/>
        <v>Did Not Meet Expectations</v>
      </c>
    </row>
    <row r="356" spans="1:20" x14ac:dyDescent="0.25">
      <c r="A356" t="s">
        <v>390</v>
      </c>
      <c r="B356" t="s">
        <v>25</v>
      </c>
      <c r="C356" t="s">
        <v>26</v>
      </c>
      <c r="D356" t="s">
        <v>27</v>
      </c>
      <c r="E356" t="s">
        <v>21</v>
      </c>
      <c r="F356" t="s">
        <v>28</v>
      </c>
      <c r="G356" s="4">
        <v>30.24</v>
      </c>
      <c r="H356">
        <v>1</v>
      </c>
      <c r="I356" s="4">
        <v>1.512</v>
      </c>
      <c r="J356" s="4">
        <v>31.751999999999999</v>
      </c>
      <c r="K356" s="4">
        <f t="shared" si="25"/>
        <v>30.24</v>
      </c>
      <c r="L356" s="1">
        <v>43528</v>
      </c>
      <c r="M356" s="5">
        <v>0.65555555555555556</v>
      </c>
      <c r="N356" s="2" t="str">
        <f t="shared" si="26"/>
        <v>Afternoon</v>
      </c>
      <c r="O356" t="s">
        <v>29</v>
      </c>
      <c r="P356" s="4">
        <f t="shared" si="27"/>
        <v>28.799999999971199</v>
      </c>
      <c r="Q356" s="11">
        <v>4.761904762E-2</v>
      </c>
      <c r="R356" s="4">
        <f t="shared" si="28"/>
        <v>1.4400000000287996</v>
      </c>
      <c r="S356" s="3">
        <v>8.4</v>
      </c>
      <c r="T356" t="str">
        <f t="shared" si="29"/>
        <v>Very Satisfactory</v>
      </c>
    </row>
    <row r="357" spans="1:20" x14ac:dyDescent="0.25">
      <c r="A357" t="s">
        <v>391</v>
      </c>
      <c r="B357" t="s">
        <v>42</v>
      </c>
      <c r="C357" t="s">
        <v>43</v>
      </c>
      <c r="D357" t="s">
        <v>20</v>
      </c>
      <c r="E357" t="s">
        <v>21</v>
      </c>
      <c r="F357" t="s">
        <v>44</v>
      </c>
      <c r="G357" s="4">
        <v>89.14</v>
      </c>
      <c r="H357">
        <v>4</v>
      </c>
      <c r="I357" s="4">
        <v>17.827999999999999</v>
      </c>
      <c r="J357" s="4">
        <v>374.38799999999998</v>
      </c>
      <c r="K357" s="4">
        <f t="shared" si="25"/>
        <v>356.56</v>
      </c>
      <c r="L357" s="1">
        <v>43472</v>
      </c>
      <c r="M357" s="5">
        <v>0.51388888888888895</v>
      </c>
      <c r="N357" s="2" t="str">
        <f t="shared" si="26"/>
        <v>Afternoon</v>
      </c>
      <c r="O357" t="s">
        <v>33</v>
      </c>
      <c r="P357" s="4">
        <f t="shared" si="27"/>
        <v>339.58095238061281</v>
      </c>
      <c r="Q357" s="11">
        <v>4.761904762E-2</v>
      </c>
      <c r="R357" s="4">
        <f t="shared" si="28"/>
        <v>16.979047619387188</v>
      </c>
      <c r="S357" s="3">
        <v>7.8</v>
      </c>
      <c r="T357" t="str">
        <f t="shared" si="29"/>
        <v>Satisfactory</v>
      </c>
    </row>
    <row r="358" spans="1:20" x14ac:dyDescent="0.25">
      <c r="A358" t="s">
        <v>392</v>
      </c>
      <c r="B358" t="s">
        <v>25</v>
      </c>
      <c r="C358" t="s">
        <v>26</v>
      </c>
      <c r="D358" t="s">
        <v>27</v>
      </c>
      <c r="E358" t="s">
        <v>21</v>
      </c>
      <c r="F358" t="s">
        <v>46</v>
      </c>
      <c r="G358" s="4">
        <v>37.549999999999997</v>
      </c>
      <c r="H358">
        <v>10</v>
      </c>
      <c r="I358" s="4">
        <v>18.774999999999999</v>
      </c>
      <c r="J358" s="4">
        <v>394.27499999999998</v>
      </c>
      <c r="K358" s="4">
        <f t="shared" si="25"/>
        <v>375.5</v>
      </c>
      <c r="L358" s="1">
        <v>43532</v>
      </c>
      <c r="M358" s="5">
        <v>0.8340277777777777</v>
      </c>
      <c r="N358" s="2" t="str">
        <f t="shared" si="26"/>
        <v>Night</v>
      </c>
      <c r="O358" t="s">
        <v>33</v>
      </c>
      <c r="P358" s="4">
        <f t="shared" si="27"/>
        <v>357.61904761868999</v>
      </c>
      <c r="Q358" s="11">
        <v>4.761904762E-2</v>
      </c>
      <c r="R358" s="4">
        <f t="shared" si="28"/>
        <v>17.88095238131001</v>
      </c>
      <c r="S358" s="3">
        <v>9.3000000000000007</v>
      </c>
      <c r="T358" t="str">
        <f t="shared" si="29"/>
        <v>Outstanding</v>
      </c>
    </row>
    <row r="359" spans="1:20" x14ac:dyDescent="0.25">
      <c r="A359" t="s">
        <v>393</v>
      </c>
      <c r="B359" t="s">
        <v>25</v>
      </c>
      <c r="C359" t="s">
        <v>26</v>
      </c>
      <c r="D359" t="s">
        <v>27</v>
      </c>
      <c r="E359" t="s">
        <v>21</v>
      </c>
      <c r="F359" t="s">
        <v>36</v>
      </c>
      <c r="G359" s="4">
        <v>95.44</v>
      </c>
      <c r="H359">
        <v>10</v>
      </c>
      <c r="I359" s="4">
        <v>47.72</v>
      </c>
      <c r="J359" s="4">
        <v>1002.12</v>
      </c>
      <c r="K359" s="4">
        <f t="shared" si="25"/>
        <v>954.4</v>
      </c>
      <c r="L359" s="1">
        <v>43474</v>
      </c>
      <c r="M359" s="5">
        <v>0.57291666666666663</v>
      </c>
      <c r="N359" s="2" t="str">
        <f t="shared" si="26"/>
        <v>Afternoon</v>
      </c>
      <c r="O359" t="s">
        <v>29</v>
      </c>
      <c r="P359" s="4">
        <f t="shared" si="27"/>
        <v>908.95238095147192</v>
      </c>
      <c r="Q359" s="11">
        <v>4.761904762E-2</v>
      </c>
      <c r="R359" s="4">
        <f t="shared" si="28"/>
        <v>45.447619048528054</v>
      </c>
      <c r="S359" s="3">
        <v>5.2</v>
      </c>
      <c r="T359" t="str">
        <f t="shared" si="29"/>
        <v>Fairly Satisfactory</v>
      </c>
    </row>
    <row r="360" spans="1:20" x14ac:dyDescent="0.25">
      <c r="A360" t="s">
        <v>394</v>
      </c>
      <c r="B360" t="s">
        <v>42</v>
      </c>
      <c r="C360" t="s">
        <v>43</v>
      </c>
      <c r="D360" t="s">
        <v>27</v>
      </c>
      <c r="E360" t="s">
        <v>31</v>
      </c>
      <c r="F360" t="s">
        <v>28</v>
      </c>
      <c r="G360" s="4">
        <v>27.5</v>
      </c>
      <c r="H360">
        <v>3</v>
      </c>
      <c r="I360" s="4">
        <v>4.125</v>
      </c>
      <c r="J360" s="4">
        <v>86.625</v>
      </c>
      <c r="K360" s="4">
        <f t="shared" si="25"/>
        <v>82.5</v>
      </c>
      <c r="L360" s="1">
        <v>43525</v>
      </c>
      <c r="M360" s="5">
        <v>0.65277777777777779</v>
      </c>
      <c r="N360" s="2" t="str">
        <f t="shared" si="26"/>
        <v>Afternoon</v>
      </c>
      <c r="O360" t="s">
        <v>1054</v>
      </c>
      <c r="P360" s="4">
        <f t="shared" si="27"/>
        <v>78.571428571349998</v>
      </c>
      <c r="Q360" s="11">
        <v>4.761904762E-2</v>
      </c>
      <c r="R360" s="4">
        <f t="shared" si="28"/>
        <v>3.9285714286500024</v>
      </c>
      <c r="S360" s="3">
        <v>6.5</v>
      </c>
      <c r="T360" t="str">
        <f t="shared" si="29"/>
        <v>Fairly Satisfactory</v>
      </c>
    </row>
    <row r="361" spans="1:20" x14ac:dyDescent="0.25">
      <c r="A361" t="s">
        <v>395</v>
      </c>
      <c r="B361" t="s">
        <v>42</v>
      </c>
      <c r="C361" t="s">
        <v>43</v>
      </c>
      <c r="D361" t="s">
        <v>27</v>
      </c>
      <c r="E361" t="s">
        <v>31</v>
      </c>
      <c r="F361" t="s">
        <v>36</v>
      </c>
      <c r="G361" s="4">
        <v>74.97</v>
      </c>
      <c r="H361">
        <v>1</v>
      </c>
      <c r="I361" s="4">
        <v>3.7484999999999999</v>
      </c>
      <c r="J361" s="4">
        <v>78.718500000000006</v>
      </c>
      <c r="K361" s="4">
        <f t="shared" si="25"/>
        <v>74.97</v>
      </c>
      <c r="L361" s="1">
        <v>43540</v>
      </c>
      <c r="M361" s="5">
        <v>0.70694444444444438</v>
      </c>
      <c r="N361" s="2" t="str">
        <f t="shared" si="26"/>
        <v>Afternoon</v>
      </c>
      <c r="O361" t="s">
        <v>29</v>
      </c>
      <c r="P361" s="4">
        <f t="shared" si="27"/>
        <v>71.399999999928596</v>
      </c>
      <c r="Q361" s="11">
        <v>4.761904762E-2</v>
      </c>
      <c r="R361" s="4">
        <f t="shared" si="28"/>
        <v>3.5700000000714027</v>
      </c>
      <c r="S361" s="3">
        <v>5.6</v>
      </c>
      <c r="T361" t="str">
        <f t="shared" si="29"/>
        <v>Fairly Satisfactory</v>
      </c>
    </row>
    <row r="362" spans="1:20" x14ac:dyDescent="0.25">
      <c r="A362" t="s">
        <v>396</v>
      </c>
      <c r="B362" t="s">
        <v>18</v>
      </c>
      <c r="C362" t="s">
        <v>19</v>
      </c>
      <c r="D362" t="s">
        <v>20</v>
      </c>
      <c r="E362" t="s">
        <v>31</v>
      </c>
      <c r="F362" t="s">
        <v>44</v>
      </c>
      <c r="G362" s="4">
        <v>80.959999999999994</v>
      </c>
      <c r="H362">
        <v>8</v>
      </c>
      <c r="I362" s="4">
        <v>32.384</v>
      </c>
      <c r="J362" s="4">
        <v>680.06399999999996</v>
      </c>
      <c r="K362" s="4">
        <f t="shared" si="25"/>
        <v>647.67999999999995</v>
      </c>
      <c r="L362" s="1">
        <v>43513</v>
      </c>
      <c r="M362" s="5">
        <v>0.46666666666666662</v>
      </c>
      <c r="N362" s="2" t="str">
        <f t="shared" si="26"/>
        <v>Morning</v>
      </c>
      <c r="O362" t="s">
        <v>33</v>
      </c>
      <c r="P362" s="4">
        <f t="shared" si="27"/>
        <v>616.83809523747834</v>
      </c>
      <c r="Q362" s="11">
        <v>4.761904762E-2</v>
      </c>
      <c r="R362" s="4">
        <f t="shared" si="28"/>
        <v>30.841904762521608</v>
      </c>
      <c r="S362" s="3">
        <v>7.4</v>
      </c>
      <c r="T362" t="str">
        <f t="shared" si="29"/>
        <v>Satisfactory</v>
      </c>
    </row>
    <row r="363" spans="1:20" x14ac:dyDescent="0.25">
      <c r="A363" t="s">
        <v>397</v>
      </c>
      <c r="B363" t="s">
        <v>25</v>
      </c>
      <c r="C363" t="s">
        <v>26</v>
      </c>
      <c r="D363" t="s">
        <v>27</v>
      </c>
      <c r="E363" t="s">
        <v>21</v>
      </c>
      <c r="F363" t="s">
        <v>44</v>
      </c>
      <c r="G363" s="4">
        <v>94.47</v>
      </c>
      <c r="H363">
        <v>8</v>
      </c>
      <c r="I363" s="4">
        <v>37.787999999999997</v>
      </c>
      <c r="J363" s="4">
        <v>793.548</v>
      </c>
      <c r="K363" s="4">
        <f t="shared" si="25"/>
        <v>755.76</v>
      </c>
      <c r="L363" s="1">
        <v>43523</v>
      </c>
      <c r="M363" s="5">
        <v>0.6333333333333333</v>
      </c>
      <c r="N363" s="2" t="str">
        <f t="shared" si="26"/>
        <v>Afternoon</v>
      </c>
      <c r="O363" t="s">
        <v>29</v>
      </c>
      <c r="P363" s="4">
        <f t="shared" si="27"/>
        <v>719.77142857070885</v>
      </c>
      <c r="Q363" s="11">
        <v>4.761904762E-2</v>
      </c>
      <c r="R363" s="4">
        <f t="shared" si="28"/>
        <v>35.988571429291142</v>
      </c>
      <c r="S363" s="3">
        <v>9.1</v>
      </c>
      <c r="T363" t="str">
        <f t="shared" si="29"/>
        <v>Outstanding</v>
      </c>
    </row>
    <row r="364" spans="1:20" x14ac:dyDescent="0.25">
      <c r="A364" t="s">
        <v>398</v>
      </c>
      <c r="B364" t="s">
        <v>25</v>
      </c>
      <c r="C364" t="s">
        <v>26</v>
      </c>
      <c r="D364" t="s">
        <v>27</v>
      </c>
      <c r="E364" t="s">
        <v>31</v>
      </c>
      <c r="F364" t="s">
        <v>44</v>
      </c>
      <c r="G364" s="4">
        <v>99.79</v>
      </c>
      <c r="H364">
        <v>2</v>
      </c>
      <c r="I364" s="4">
        <v>9.9789999999999992</v>
      </c>
      <c r="J364" s="4">
        <v>209.559</v>
      </c>
      <c r="K364" s="4">
        <f t="shared" si="25"/>
        <v>199.57999999999998</v>
      </c>
      <c r="L364" s="1">
        <v>43531</v>
      </c>
      <c r="M364" s="5">
        <v>0.85902777777777783</v>
      </c>
      <c r="N364" s="2" t="str">
        <f t="shared" si="26"/>
        <v>Night</v>
      </c>
      <c r="O364" t="s">
        <v>1054</v>
      </c>
      <c r="P364" s="4">
        <f t="shared" si="27"/>
        <v>190.07619047600039</v>
      </c>
      <c r="Q364" s="11">
        <v>4.761904762E-2</v>
      </c>
      <c r="R364" s="4">
        <f t="shared" si="28"/>
        <v>9.5038095239995926</v>
      </c>
      <c r="S364" s="3">
        <v>8</v>
      </c>
      <c r="T364" t="str">
        <f t="shared" si="29"/>
        <v>Very Satisfactory</v>
      </c>
    </row>
    <row r="365" spans="1:20" x14ac:dyDescent="0.25">
      <c r="A365" t="s">
        <v>399</v>
      </c>
      <c r="B365" t="s">
        <v>18</v>
      </c>
      <c r="C365" t="s">
        <v>19</v>
      </c>
      <c r="D365" t="s">
        <v>27</v>
      </c>
      <c r="E365" t="s">
        <v>31</v>
      </c>
      <c r="F365" t="s">
        <v>32</v>
      </c>
      <c r="G365" s="4">
        <v>73.22</v>
      </c>
      <c r="H365">
        <v>6</v>
      </c>
      <c r="I365" s="4">
        <v>21.966000000000001</v>
      </c>
      <c r="J365" s="4">
        <v>461.286</v>
      </c>
      <c r="K365" s="4">
        <f t="shared" si="25"/>
        <v>439.32</v>
      </c>
      <c r="L365" s="1">
        <v>43486</v>
      </c>
      <c r="M365" s="5">
        <v>0.73888888888888893</v>
      </c>
      <c r="N365" s="2" t="str">
        <f t="shared" si="26"/>
        <v>Night</v>
      </c>
      <c r="O365" t="s">
        <v>29</v>
      </c>
      <c r="P365" s="4">
        <f t="shared" si="27"/>
        <v>418.39999999958161</v>
      </c>
      <c r="Q365" s="11">
        <v>4.761904762E-2</v>
      </c>
      <c r="R365" s="4">
        <f t="shared" si="28"/>
        <v>20.920000000418383</v>
      </c>
      <c r="S365" s="3">
        <v>7.2</v>
      </c>
      <c r="T365" t="str">
        <f t="shared" si="29"/>
        <v>Satisfactory</v>
      </c>
    </row>
    <row r="366" spans="1:20" x14ac:dyDescent="0.25">
      <c r="A366" t="s">
        <v>400</v>
      </c>
      <c r="B366" t="s">
        <v>25</v>
      </c>
      <c r="C366" t="s">
        <v>26</v>
      </c>
      <c r="D366" t="s">
        <v>27</v>
      </c>
      <c r="E366" t="s">
        <v>21</v>
      </c>
      <c r="F366" t="s">
        <v>44</v>
      </c>
      <c r="G366" s="4">
        <v>41.24</v>
      </c>
      <c r="H366">
        <v>4</v>
      </c>
      <c r="I366" s="4">
        <v>8.2479999999999993</v>
      </c>
      <c r="J366" s="4">
        <v>173.208</v>
      </c>
      <c r="K366" s="4">
        <f t="shared" si="25"/>
        <v>164.96</v>
      </c>
      <c r="L366" s="1">
        <v>43515</v>
      </c>
      <c r="M366" s="5">
        <v>0.68263888888888891</v>
      </c>
      <c r="N366" s="2" t="str">
        <f t="shared" si="26"/>
        <v>Afternoon</v>
      </c>
      <c r="O366" t="s">
        <v>29</v>
      </c>
      <c r="P366" s="4">
        <f t="shared" si="27"/>
        <v>157.1047619046048</v>
      </c>
      <c r="Q366" s="11">
        <v>4.761904762E-2</v>
      </c>
      <c r="R366" s="4">
        <f t="shared" si="28"/>
        <v>7.8552380953952081</v>
      </c>
      <c r="S366" s="3">
        <v>7.1</v>
      </c>
      <c r="T366" t="str">
        <f t="shared" si="29"/>
        <v>Satisfactory</v>
      </c>
    </row>
    <row r="367" spans="1:20" x14ac:dyDescent="0.25">
      <c r="A367" t="s">
        <v>401</v>
      </c>
      <c r="B367" t="s">
        <v>25</v>
      </c>
      <c r="C367" t="s">
        <v>26</v>
      </c>
      <c r="D367" t="s">
        <v>27</v>
      </c>
      <c r="E367" t="s">
        <v>21</v>
      </c>
      <c r="F367" t="s">
        <v>46</v>
      </c>
      <c r="G367" s="4">
        <v>81.680000000000007</v>
      </c>
      <c r="H367">
        <v>4</v>
      </c>
      <c r="I367" s="4">
        <v>16.335999999999999</v>
      </c>
      <c r="J367" s="4">
        <v>343.05599999999998</v>
      </c>
      <c r="K367" s="4">
        <f t="shared" si="25"/>
        <v>326.71999999999997</v>
      </c>
      <c r="L367" s="1">
        <v>43471</v>
      </c>
      <c r="M367" s="5">
        <v>0.5083333333333333</v>
      </c>
      <c r="N367" s="2" t="str">
        <f t="shared" si="26"/>
        <v>Afternoon</v>
      </c>
      <c r="O367" t="s">
        <v>29</v>
      </c>
      <c r="P367" s="4">
        <f t="shared" si="27"/>
        <v>311.16190476159358</v>
      </c>
      <c r="Q367" s="11">
        <v>4.761904762E-2</v>
      </c>
      <c r="R367" s="4">
        <f t="shared" si="28"/>
        <v>15.558095238406395</v>
      </c>
      <c r="S367" s="3">
        <v>9.1</v>
      </c>
      <c r="T367" t="str">
        <f t="shared" si="29"/>
        <v>Outstanding</v>
      </c>
    </row>
    <row r="368" spans="1:20" x14ac:dyDescent="0.25">
      <c r="A368" t="s">
        <v>402</v>
      </c>
      <c r="B368" t="s">
        <v>25</v>
      </c>
      <c r="C368" t="s">
        <v>26</v>
      </c>
      <c r="D368" t="s">
        <v>27</v>
      </c>
      <c r="E368" t="s">
        <v>21</v>
      </c>
      <c r="F368" t="s">
        <v>28</v>
      </c>
      <c r="G368" s="4">
        <v>51.32</v>
      </c>
      <c r="H368">
        <v>9</v>
      </c>
      <c r="I368" s="4">
        <v>23.094000000000001</v>
      </c>
      <c r="J368" s="4">
        <v>484.97399999999999</v>
      </c>
      <c r="K368" s="4">
        <f t="shared" si="25"/>
        <v>461.88</v>
      </c>
      <c r="L368" s="1">
        <v>43538</v>
      </c>
      <c r="M368" s="5">
        <v>0.81458333333333333</v>
      </c>
      <c r="N368" s="2" t="str">
        <f t="shared" si="26"/>
        <v>Night</v>
      </c>
      <c r="O368" t="s">
        <v>29</v>
      </c>
      <c r="P368" s="4">
        <f t="shared" si="27"/>
        <v>439.88571428527439</v>
      </c>
      <c r="Q368" s="11">
        <v>4.761904762E-2</v>
      </c>
      <c r="R368" s="4">
        <f t="shared" si="28"/>
        <v>21.994285714725606</v>
      </c>
      <c r="S368" s="3">
        <v>5.6</v>
      </c>
      <c r="T368" t="str">
        <f t="shared" si="29"/>
        <v>Fairly Satisfactory</v>
      </c>
    </row>
    <row r="369" spans="1:20" x14ac:dyDescent="0.25">
      <c r="A369" t="s">
        <v>403</v>
      </c>
      <c r="B369" t="s">
        <v>18</v>
      </c>
      <c r="C369" t="s">
        <v>19</v>
      </c>
      <c r="D369" t="s">
        <v>20</v>
      </c>
      <c r="E369" t="s">
        <v>31</v>
      </c>
      <c r="F369" t="s">
        <v>32</v>
      </c>
      <c r="G369" s="4">
        <v>65.94</v>
      </c>
      <c r="H369">
        <v>4</v>
      </c>
      <c r="I369" s="4">
        <v>13.188000000000001</v>
      </c>
      <c r="J369" s="4">
        <v>276.94799999999998</v>
      </c>
      <c r="K369" s="4">
        <f t="shared" si="25"/>
        <v>263.76</v>
      </c>
      <c r="L369" s="1">
        <v>43548</v>
      </c>
      <c r="M369" s="5">
        <v>0.4368055555555555</v>
      </c>
      <c r="N369" s="2" t="str">
        <f t="shared" si="26"/>
        <v>Morning</v>
      </c>
      <c r="O369" t="s">
        <v>29</v>
      </c>
      <c r="P369" s="4">
        <f t="shared" si="27"/>
        <v>251.1999999997488</v>
      </c>
      <c r="Q369" s="11">
        <v>4.761904762E-2</v>
      </c>
      <c r="R369" s="4">
        <f t="shared" si="28"/>
        <v>12.560000000251193</v>
      </c>
      <c r="S369" s="3">
        <v>6</v>
      </c>
      <c r="T369" t="str">
        <f t="shared" si="29"/>
        <v>Fairly Satisfactory</v>
      </c>
    </row>
    <row r="370" spans="1:20" x14ac:dyDescent="0.25">
      <c r="A370" t="s">
        <v>404</v>
      </c>
      <c r="B370" t="s">
        <v>25</v>
      </c>
      <c r="C370" t="s">
        <v>26</v>
      </c>
      <c r="D370" t="s">
        <v>27</v>
      </c>
      <c r="E370" t="s">
        <v>21</v>
      </c>
      <c r="F370" t="s">
        <v>36</v>
      </c>
      <c r="G370" s="4">
        <v>14.36</v>
      </c>
      <c r="H370">
        <v>10</v>
      </c>
      <c r="I370" s="4">
        <v>7.18</v>
      </c>
      <c r="J370" s="4">
        <v>150.78</v>
      </c>
      <c r="K370" s="4">
        <f t="shared" si="25"/>
        <v>143.6</v>
      </c>
      <c r="L370" s="1">
        <v>43492</v>
      </c>
      <c r="M370" s="5">
        <v>0.60277777777777775</v>
      </c>
      <c r="N370" s="2" t="str">
        <f t="shared" si="26"/>
        <v>Afternoon</v>
      </c>
      <c r="O370" t="s">
        <v>29</v>
      </c>
      <c r="P370" s="4">
        <f t="shared" si="27"/>
        <v>136.76190476176799</v>
      </c>
      <c r="Q370" s="11">
        <v>4.761904762E-2</v>
      </c>
      <c r="R370" s="4">
        <f t="shared" si="28"/>
        <v>6.8380952382320004</v>
      </c>
      <c r="S370" s="3">
        <v>5.4</v>
      </c>
      <c r="T370" t="str">
        <f t="shared" si="29"/>
        <v>Fairly Satisfactory</v>
      </c>
    </row>
    <row r="371" spans="1:20" x14ac:dyDescent="0.25">
      <c r="A371" t="s">
        <v>405</v>
      </c>
      <c r="B371" t="s">
        <v>18</v>
      </c>
      <c r="C371" t="s">
        <v>19</v>
      </c>
      <c r="D371" t="s">
        <v>20</v>
      </c>
      <c r="E371" t="s">
        <v>31</v>
      </c>
      <c r="F371" t="s">
        <v>28</v>
      </c>
      <c r="G371" s="4">
        <v>21.5</v>
      </c>
      <c r="H371">
        <v>9</v>
      </c>
      <c r="I371" s="4">
        <v>9.6750000000000007</v>
      </c>
      <c r="J371" s="4">
        <v>203.17500000000001</v>
      </c>
      <c r="K371" s="4">
        <f t="shared" si="25"/>
        <v>193.5</v>
      </c>
      <c r="L371" s="1">
        <v>43530</v>
      </c>
      <c r="M371" s="5">
        <v>0.53194444444444444</v>
      </c>
      <c r="N371" s="2" t="str">
        <f t="shared" si="26"/>
        <v>Afternoon</v>
      </c>
      <c r="O371" t="s">
        <v>33</v>
      </c>
      <c r="P371" s="4">
        <f t="shared" si="27"/>
        <v>184.28571428552999</v>
      </c>
      <c r="Q371" s="11">
        <v>4.761904762E-2</v>
      </c>
      <c r="R371" s="4">
        <f t="shared" si="28"/>
        <v>9.2142857144700088</v>
      </c>
      <c r="S371" s="3">
        <v>7.8</v>
      </c>
      <c r="T371" t="str">
        <f t="shared" si="29"/>
        <v>Satisfactory</v>
      </c>
    </row>
    <row r="372" spans="1:20" x14ac:dyDescent="0.25">
      <c r="A372" t="s">
        <v>406</v>
      </c>
      <c r="B372" t="s">
        <v>42</v>
      </c>
      <c r="C372" t="s">
        <v>43</v>
      </c>
      <c r="D372" t="s">
        <v>20</v>
      </c>
      <c r="E372" t="s">
        <v>21</v>
      </c>
      <c r="F372" t="s">
        <v>28</v>
      </c>
      <c r="G372" s="4">
        <v>26.26</v>
      </c>
      <c r="H372">
        <v>7</v>
      </c>
      <c r="I372" s="4">
        <v>9.1910000000000007</v>
      </c>
      <c r="J372" s="4">
        <v>193.011</v>
      </c>
      <c r="K372" s="4">
        <f t="shared" si="25"/>
        <v>183.82</v>
      </c>
      <c r="L372" s="1">
        <v>43498</v>
      </c>
      <c r="M372" s="5">
        <v>0.81944444444444453</v>
      </c>
      <c r="N372" s="2" t="str">
        <f t="shared" si="26"/>
        <v>Night</v>
      </c>
      <c r="O372" t="s">
        <v>29</v>
      </c>
      <c r="P372" s="4">
        <f t="shared" si="27"/>
        <v>175.06666666649159</v>
      </c>
      <c r="Q372" s="11">
        <v>4.761904762E-2</v>
      </c>
      <c r="R372" s="4">
        <f t="shared" si="28"/>
        <v>8.753333333508408</v>
      </c>
      <c r="S372" s="3">
        <v>9.9</v>
      </c>
      <c r="T372" t="str">
        <f t="shared" si="29"/>
        <v>Outstanding</v>
      </c>
    </row>
    <row r="373" spans="1:20" x14ac:dyDescent="0.25">
      <c r="A373" t="s">
        <v>407</v>
      </c>
      <c r="B373" t="s">
        <v>42</v>
      </c>
      <c r="C373" t="s">
        <v>43</v>
      </c>
      <c r="D373" t="s">
        <v>27</v>
      </c>
      <c r="E373" t="s">
        <v>21</v>
      </c>
      <c r="F373" t="s">
        <v>46</v>
      </c>
      <c r="G373" s="4">
        <v>60.96</v>
      </c>
      <c r="H373">
        <v>2</v>
      </c>
      <c r="I373" s="4">
        <v>6.0960000000000001</v>
      </c>
      <c r="J373" s="4">
        <v>128.01599999999999</v>
      </c>
      <c r="K373" s="4">
        <f t="shared" si="25"/>
        <v>121.91999999999999</v>
      </c>
      <c r="L373" s="1">
        <v>43490</v>
      </c>
      <c r="M373" s="5">
        <v>0.81874999999999998</v>
      </c>
      <c r="N373" s="2" t="str">
        <f t="shared" si="26"/>
        <v>Night</v>
      </c>
      <c r="O373" t="s">
        <v>33</v>
      </c>
      <c r="P373" s="4">
        <f t="shared" si="27"/>
        <v>116.11428571416958</v>
      </c>
      <c r="Q373" s="11">
        <v>4.761904762E-2</v>
      </c>
      <c r="R373" s="4">
        <f t="shared" si="28"/>
        <v>5.8057142858304047</v>
      </c>
      <c r="S373" s="3">
        <v>4.9000000000000004</v>
      </c>
      <c r="T373" t="str">
        <f t="shared" si="29"/>
        <v>Did Not Meet Expectations</v>
      </c>
    </row>
    <row r="374" spans="1:20" x14ac:dyDescent="0.25">
      <c r="A374" t="s">
        <v>408</v>
      </c>
      <c r="B374" t="s">
        <v>25</v>
      </c>
      <c r="C374" t="s">
        <v>26</v>
      </c>
      <c r="D374" t="s">
        <v>27</v>
      </c>
      <c r="E374" t="s">
        <v>21</v>
      </c>
      <c r="F374" t="s">
        <v>32</v>
      </c>
      <c r="G374" s="4">
        <v>70.11</v>
      </c>
      <c r="H374">
        <v>6</v>
      </c>
      <c r="I374" s="4">
        <v>21.033000000000001</v>
      </c>
      <c r="J374" s="4">
        <v>441.69299999999998</v>
      </c>
      <c r="K374" s="4">
        <f t="shared" si="25"/>
        <v>420.65999999999997</v>
      </c>
      <c r="L374" s="1">
        <v>43538</v>
      </c>
      <c r="M374" s="5">
        <v>0.74583333333333324</v>
      </c>
      <c r="N374" s="2" t="str">
        <f t="shared" si="26"/>
        <v>Night</v>
      </c>
      <c r="O374" t="s">
        <v>1054</v>
      </c>
      <c r="P374" s="4">
        <f t="shared" si="27"/>
        <v>400.62857142817074</v>
      </c>
      <c r="Q374" s="11">
        <v>4.761904762E-2</v>
      </c>
      <c r="R374" s="4">
        <f t="shared" si="28"/>
        <v>20.031428571829224</v>
      </c>
      <c r="S374" s="3">
        <v>5.2</v>
      </c>
      <c r="T374" t="str">
        <f t="shared" si="29"/>
        <v>Fairly Satisfactory</v>
      </c>
    </row>
    <row r="375" spans="1:20" x14ac:dyDescent="0.25">
      <c r="A375" t="s">
        <v>409</v>
      </c>
      <c r="B375" t="s">
        <v>25</v>
      </c>
      <c r="C375" t="s">
        <v>26</v>
      </c>
      <c r="D375" t="s">
        <v>27</v>
      </c>
      <c r="E375" t="s">
        <v>31</v>
      </c>
      <c r="F375" t="s">
        <v>46</v>
      </c>
      <c r="G375" s="4">
        <v>42.08</v>
      </c>
      <c r="H375">
        <v>6</v>
      </c>
      <c r="I375" s="4">
        <v>12.624000000000001</v>
      </c>
      <c r="J375" s="4">
        <v>265.10399999999998</v>
      </c>
      <c r="K375" s="4">
        <f t="shared" si="25"/>
        <v>252.48</v>
      </c>
      <c r="L375" s="1">
        <v>43494</v>
      </c>
      <c r="M375" s="5">
        <v>0.51736111111111105</v>
      </c>
      <c r="N375" s="2" t="str">
        <f t="shared" si="26"/>
        <v>Afternoon</v>
      </c>
      <c r="O375" t="s">
        <v>29</v>
      </c>
      <c r="P375" s="4">
        <f t="shared" si="27"/>
        <v>240.45714285690238</v>
      </c>
      <c r="Q375" s="11">
        <v>4.761904762E-2</v>
      </c>
      <c r="R375" s="4">
        <f t="shared" si="28"/>
        <v>12.02285714309761</v>
      </c>
      <c r="S375" s="3">
        <v>8.9</v>
      </c>
      <c r="T375" t="str">
        <f t="shared" si="29"/>
        <v>Very Satisfactory</v>
      </c>
    </row>
    <row r="376" spans="1:20" x14ac:dyDescent="0.25">
      <c r="A376" t="s">
        <v>410</v>
      </c>
      <c r="B376" t="s">
        <v>18</v>
      </c>
      <c r="C376" t="s">
        <v>19</v>
      </c>
      <c r="D376" t="s">
        <v>27</v>
      </c>
      <c r="E376" t="s">
        <v>21</v>
      </c>
      <c r="F376" t="s">
        <v>32</v>
      </c>
      <c r="G376" s="4">
        <v>67.09</v>
      </c>
      <c r="H376">
        <v>5</v>
      </c>
      <c r="I376" s="4">
        <v>16.772500000000001</v>
      </c>
      <c r="J376" s="4">
        <v>352.22250000000003</v>
      </c>
      <c r="K376" s="4">
        <f t="shared" si="25"/>
        <v>335.45000000000005</v>
      </c>
      <c r="L376" s="1">
        <v>43468</v>
      </c>
      <c r="M376" s="5">
        <v>0.69930555555555562</v>
      </c>
      <c r="N376" s="2" t="str">
        <f t="shared" si="26"/>
        <v>Afternoon</v>
      </c>
      <c r="O376" t="s">
        <v>33</v>
      </c>
      <c r="P376" s="4">
        <f t="shared" si="27"/>
        <v>319.47619047587102</v>
      </c>
      <c r="Q376" s="11">
        <v>4.761904762E-2</v>
      </c>
      <c r="R376" s="4">
        <f t="shared" si="28"/>
        <v>15.973809524129024</v>
      </c>
      <c r="S376" s="3">
        <v>9.1</v>
      </c>
      <c r="T376" t="str">
        <f t="shared" si="29"/>
        <v>Outstanding</v>
      </c>
    </row>
    <row r="377" spans="1:20" x14ac:dyDescent="0.25">
      <c r="A377" t="s">
        <v>411</v>
      </c>
      <c r="B377" t="s">
        <v>18</v>
      </c>
      <c r="C377" t="s">
        <v>19</v>
      </c>
      <c r="D377" t="s">
        <v>20</v>
      </c>
      <c r="E377" t="s">
        <v>21</v>
      </c>
      <c r="F377" t="s">
        <v>46</v>
      </c>
      <c r="G377" s="4">
        <v>96.7</v>
      </c>
      <c r="H377">
        <v>5</v>
      </c>
      <c r="I377" s="4">
        <v>24.175000000000001</v>
      </c>
      <c r="J377" s="4">
        <v>507.67500000000001</v>
      </c>
      <c r="K377" s="4">
        <f t="shared" si="25"/>
        <v>483.5</v>
      </c>
      <c r="L377" s="1">
        <v>43479</v>
      </c>
      <c r="M377" s="5">
        <v>0.53611111111111109</v>
      </c>
      <c r="N377" s="2" t="str">
        <f t="shared" si="26"/>
        <v>Afternoon</v>
      </c>
      <c r="O377" t="s">
        <v>1054</v>
      </c>
      <c r="P377" s="4">
        <f t="shared" si="27"/>
        <v>460.47619047572999</v>
      </c>
      <c r="Q377" s="11">
        <v>4.761904762E-2</v>
      </c>
      <c r="R377" s="4">
        <f t="shared" si="28"/>
        <v>23.023809524270007</v>
      </c>
      <c r="S377" s="3">
        <v>7</v>
      </c>
      <c r="T377" t="str">
        <f t="shared" si="29"/>
        <v>Satisfactory</v>
      </c>
    </row>
    <row r="378" spans="1:20" x14ac:dyDescent="0.25">
      <c r="A378" t="s">
        <v>412</v>
      </c>
      <c r="B378" t="s">
        <v>42</v>
      </c>
      <c r="C378" t="s">
        <v>43</v>
      </c>
      <c r="D378" t="s">
        <v>20</v>
      </c>
      <c r="E378" t="s">
        <v>21</v>
      </c>
      <c r="F378" t="s">
        <v>32</v>
      </c>
      <c r="G378" s="4">
        <v>35.380000000000003</v>
      </c>
      <c r="H378">
        <v>9</v>
      </c>
      <c r="I378" s="4">
        <v>15.920999999999999</v>
      </c>
      <c r="J378" s="4">
        <v>334.34100000000001</v>
      </c>
      <c r="K378" s="4">
        <f t="shared" si="25"/>
        <v>318.42</v>
      </c>
      <c r="L378" s="1">
        <v>43470</v>
      </c>
      <c r="M378" s="5">
        <v>0.82638888888888884</v>
      </c>
      <c r="N378" s="2" t="str">
        <f t="shared" si="26"/>
        <v>Night</v>
      </c>
      <c r="O378" t="s">
        <v>33</v>
      </c>
      <c r="P378" s="4">
        <f t="shared" si="27"/>
        <v>303.25714285683961</v>
      </c>
      <c r="Q378" s="11">
        <v>4.761904762E-2</v>
      </c>
      <c r="R378" s="4">
        <f t="shared" si="28"/>
        <v>15.162857143160409</v>
      </c>
      <c r="S378" s="3">
        <v>9.6</v>
      </c>
      <c r="T378" t="str">
        <f t="shared" si="29"/>
        <v>Outstanding</v>
      </c>
    </row>
    <row r="379" spans="1:20" x14ac:dyDescent="0.25">
      <c r="A379" t="s">
        <v>413</v>
      </c>
      <c r="B379" t="s">
        <v>25</v>
      </c>
      <c r="C379" t="s">
        <v>26</v>
      </c>
      <c r="D379" t="s">
        <v>27</v>
      </c>
      <c r="E379" t="s">
        <v>31</v>
      </c>
      <c r="F379" t="s">
        <v>36</v>
      </c>
      <c r="G379" s="4">
        <v>95.49</v>
      </c>
      <c r="H379">
        <v>7</v>
      </c>
      <c r="I379" s="4">
        <v>33.421500000000002</v>
      </c>
      <c r="J379" s="4">
        <v>701.85149999999999</v>
      </c>
      <c r="K379" s="4">
        <f t="shared" si="25"/>
        <v>668.43</v>
      </c>
      <c r="L379" s="1">
        <v>43518</v>
      </c>
      <c r="M379" s="5">
        <v>0.76180555555555562</v>
      </c>
      <c r="N379" s="2" t="str">
        <f t="shared" si="26"/>
        <v>Night</v>
      </c>
      <c r="O379" t="s">
        <v>1054</v>
      </c>
      <c r="P379" s="4">
        <f t="shared" si="27"/>
        <v>636.59999999936338</v>
      </c>
      <c r="Q379" s="11">
        <v>4.761904762E-2</v>
      </c>
      <c r="R379" s="4">
        <f t="shared" si="28"/>
        <v>31.830000000636574</v>
      </c>
      <c r="S379" s="3">
        <v>8.6999999999999993</v>
      </c>
      <c r="T379" t="str">
        <f t="shared" si="29"/>
        <v>Very Satisfactory</v>
      </c>
    </row>
    <row r="380" spans="1:20" x14ac:dyDescent="0.25">
      <c r="A380" t="s">
        <v>414</v>
      </c>
      <c r="B380" t="s">
        <v>25</v>
      </c>
      <c r="C380" t="s">
        <v>26</v>
      </c>
      <c r="D380" t="s">
        <v>20</v>
      </c>
      <c r="E380" t="s">
        <v>31</v>
      </c>
      <c r="F380" t="s">
        <v>46</v>
      </c>
      <c r="G380" s="4">
        <v>96.98</v>
      </c>
      <c r="H380">
        <v>4</v>
      </c>
      <c r="I380" s="4">
        <v>19.396000000000001</v>
      </c>
      <c r="J380" s="4">
        <v>407.31599999999997</v>
      </c>
      <c r="K380" s="4">
        <f t="shared" si="25"/>
        <v>387.91999999999996</v>
      </c>
      <c r="L380" s="1">
        <v>43502</v>
      </c>
      <c r="M380" s="5">
        <v>0.72222222222222221</v>
      </c>
      <c r="N380" s="2" t="str">
        <f t="shared" si="26"/>
        <v>Night</v>
      </c>
      <c r="O380" t="s">
        <v>1054</v>
      </c>
      <c r="P380" s="4">
        <f t="shared" si="27"/>
        <v>369.44761904724953</v>
      </c>
      <c r="Q380" s="11">
        <v>4.761904762E-2</v>
      </c>
      <c r="R380" s="4">
        <f t="shared" si="28"/>
        <v>18.472380952750427</v>
      </c>
      <c r="S380" s="3">
        <v>9.4</v>
      </c>
      <c r="T380" t="str">
        <f t="shared" si="29"/>
        <v>Outstanding</v>
      </c>
    </row>
    <row r="381" spans="1:20" x14ac:dyDescent="0.25">
      <c r="A381" t="s">
        <v>415</v>
      </c>
      <c r="B381" t="s">
        <v>42</v>
      </c>
      <c r="C381" t="s">
        <v>43</v>
      </c>
      <c r="D381" t="s">
        <v>27</v>
      </c>
      <c r="E381" t="s">
        <v>21</v>
      </c>
      <c r="F381" t="s">
        <v>28</v>
      </c>
      <c r="G381" s="4">
        <v>23.65</v>
      </c>
      <c r="H381">
        <v>4</v>
      </c>
      <c r="I381" s="4">
        <v>4.7300000000000004</v>
      </c>
      <c r="J381" s="4">
        <v>99.33</v>
      </c>
      <c r="K381" s="4">
        <f t="shared" si="25"/>
        <v>94.6</v>
      </c>
      <c r="L381" s="1">
        <v>43495</v>
      </c>
      <c r="M381" s="5">
        <v>0.56388888888888888</v>
      </c>
      <c r="N381" s="2" t="str">
        <f t="shared" si="26"/>
        <v>Afternoon</v>
      </c>
      <c r="O381" t="s">
        <v>33</v>
      </c>
      <c r="P381" s="4">
        <f t="shared" si="27"/>
        <v>90.095238095147991</v>
      </c>
      <c r="Q381" s="11">
        <v>4.761904762E-2</v>
      </c>
      <c r="R381" s="4">
        <f t="shared" si="28"/>
        <v>4.5047619048520033</v>
      </c>
      <c r="S381" s="3">
        <v>4</v>
      </c>
      <c r="T381" t="str">
        <f t="shared" si="29"/>
        <v>Did Not Meet Expectations</v>
      </c>
    </row>
    <row r="382" spans="1:20" x14ac:dyDescent="0.25">
      <c r="A382" t="s">
        <v>416</v>
      </c>
      <c r="B382" t="s">
        <v>18</v>
      </c>
      <c r="C382" t="s">
        <v>19</v>
      </c>
      <c r="D382" t="s">
        <v>20</v>
      </c>
      <c r="E382" t="s">
        <v>31</v>
      </c>
      <c r="F382" t="s">
        <v>36</v>
      </c>
      <c r="G382" s="4">
        <v>82.33</v>
      </c>
      <c r="H382">
        <v>4</v>
      </c>
      <c r="I382" s="4">
        <v>16.466000000000001</v>
      </c>
      <c r="J382" s="4">
        <v>345.786</v>
      </c>
      <c r="K382" s="4">
        <f t="shared" si="25"/>
        <v>329.32</v>
      </c>
      <c r="L382" s="1">
        <v>43476</v>
      </c>
      <c r="M382" s="5">
        <v>0.44236111111111115</v>
      </c>
      <c r="N382" s="2" t="str">
        <f t="shared" si="26"/>
        <v>Morning</v>
      </c>
      <c r="O382" t="s">
        <v>33</v>
      </c>
      <c r="P382" s="4">
        <f t="shared" si="27"/>
        <v>313.63809523778161</v>
      </c>
      <c r="Q382" s="11">
        <v>4.761904762E-2</v>
      </c>
      <c r="R382" s="4">
        <f t="shared" si="28"/>
        <v>15.68190476221838</v>
      </c>
      <c r="S382" s="3">
        <v>7.5</v>
      </c>
      <c r="T382" t="str">
        <f t="shared" si="29"/>
        <v>Satisfactory</v>
      </c>
    </row>
    <row r="383" spans="1:20" x14ac:dyDescent="0.25">
      <c r="A383" t="s">
        <v>417</v>
      </c>
      <c r="B383" t="s">
        <v>25</v>
      </c>
      <c r="C383" t="s">
        <v>26</v>
      </c>
      <c r="D383" t="s">
        <v>27</v>
      </c>
      <c r="E383" t="s">
        <v>21</v>
      </c>
      <c r="F383" t="s">
        <v>28</v>
      </c>
      <c r="G383" s="4">
        <v>26.61</v>
      </c>
      <c r="H383">
        <v>2</v>
      </c>
      <c r="I383" s="4">
        <v>2.661</v>
      </c>
      <c r="J383" s="4">
        <v>55.881</v>
      </c>
      <c r="K383" s="4">
        <f t="shared" si="25"/>
        <v>53.22</v>
      </c>
      <c r="L383" s="1">
        <v>43543</v>
      </c>
      <c r="M383" s="5">
        <v>0.60763888888888895</v>
      </c>
      <c r="N383" s="2" t="str">
        <f t="shared" si="26"/>
        <v>Afternoon</v>
      </c>
      <c r="O383" t="s">
        <v>29</v>
      </c>
      <c r="P383" s="4">
        <f t="shared" si="27"/>
        <v>50.6857142856636</v>
      </c>
      <c r="Q383" s="11">
        <v>4.761904762E-2</v>
      </c>
      <c r="R383" s="4">
        <f t="shared" si="28"/>
        <v>2.5342857143363986</v>
      </c>
      <c r="S383" s="3">
        <v>4.2</v>
      </c>
      <c r="T383" t="str">
        <f t="shared" si="29"/>
        <v>Did Not Meet Expectations</v>
      </c>
    </row>
    <row r="384" spans="1:20" x14ac:dyDescent="0.25">
      <c r="A384" t="s">
        <v>418</v>
      </c>
      <c r="B384" t="s">
        <v>42</v>
      </c>
      <c r="C384" t="s">
        <v>43</v>
      </c>
      <c r="D384" t="s">
        <v>27</v>
      </c>
      <c r="E384" t="s">
        <v>21</v>
      </c>
      <c r="F384" t="s">
        <v>44</v>
      </c>
      <c r="G384" s="4">
        <v>99.69</v>
      </c>
      <c r="H384">
        <v>5</v>
      </c>
      <c r="I384" s="4">
        <v>24.922499999999999</v>
      </c>
      <c r="J384" s="4">
        <v>523.37249999999995</v>
      </c>
      <c r="K384" s="4">
        <f t="shared" si="25"/>
        <v>498.44999999999993</v>
      </c>
      <c r="L384" s="1">
        <v>43479</v>
      </c>
      <c r="M384" s="5">
        <v>0.50624999999999998</v>
      </c>
      <c r="N384" s="2" t="str">
        <f t="shared" si="26"/>
        <v>Afternoon</v>
      </c>
      <c r="O384" t="s">
        <v>29</v>
      </c>
      <c r="P384" s="4">
        <f t="shared" si="27"/>
        <v>474.71428571381091</v>
      </c>
      <c r="Q384" s="11">
        <v>4.761904762E-2</v>
      </c>
      <c r="R384" s="4">
        <f t="shared" si="28"/>
        <v>23.735714286189022</v>
      </c>
      <c r="S384" s="3">
        <v>9.9</v>
      </c>
      <c r="T384" t="str">
        <f t="shared" si="29"/>
        <v>Outstanding</v>
      </c>
    </row>
    <row r="385" spans="1:20" x14ac:dyDescent="0.25">
      <c r="A385" t="s">
        <v>419</v>
      </c>
      <c r="B385" t="s">
        <v>25</v>
      </c>
      <c r="C385" t="s">
        <v>26</v>
      </c>
      <c r="D385" t="s">
        <v>20</v>
      </c>
      <c r="E385" t="s">
        <v>21</v>
      </c>
      <c r="F385" t="s">
        <v>44</v>
      </c>
      <c r="G385" s="4">
        <v>74.89</v>
      </c>
      <c r="H385">
        <v>4</v>
      </c>
      <c r="I385" s="4">
        <v>14.978</v>
      </c>
      <c r="J385" s="4">
        <v>314.53800000000001</v>
      </c>
      <c r="K385" s="4">
        <f t="shared" si="25"/>
        <v>299.56</v>
      </c>
      <c r="L385" s="1">
        <v>43525</v>
      </c>
      <c r="M385" s="5">
        <v>0.64722222222222225</v>
      </c>
      <c r="N385" s="2" t="str">
        <f t="shared" si="26"/>
        <v>Afternoon</v>
      </c>
      <c r="O385" t="s">
        <v>1054</v>
      </c>
      <c r="P385" s="4">
        <f t="shared" si="27"/>
        <v>285.29523809495282</v>
      </c>
      <c r="Q385" s="11">
        <v>4.761904762E-2</v>
      </c>
      <c r="R385" s="4">
        <f t="shared" si="28"/>
        <v>14.26476190504718</v>
      </c>
      <c r="S385" s="3">
        <v>4.2</v>
      </c>
      <c r="T385" t="str">
        <f t="shared" si="29"/>
        <v>Did Not Meet Expectations</v>
      </c>
    </row>
    <row r="386" spans="1:20" x14ac:dyDescent="0.25">
      <c r="A386" t="s">
        <v>420</v>
      </c>
      <c r="B386" t="s">
        <v>18</v>
      </c>
      <c r="C386" t="s">
        <v>19</v>
      </c>
      <c r="D386" t="s">
        <v>27</v>
      </c>
      <c r="E386" t="s">
        <v>21</v>
      </c>
      <c r="F386" t="s">
        <v>44</v>
      </c>
      <c r="G386" s="4">
        <v>40.94</v>
      </c>
      <c r="H386">
        <v>5</v>
      </c>
      <c r="I386" s="4">
        <v>10.234999999999999</v>
      </c>
      <c r="J386" s="4">
        <v>214.935</v>
      </c>
      <c r="K386" s="4">
        <f t="shared" si="25"/>
        <v>204.7</v>
      </c>
      <c r="L386" s="1">
        <v>43471</v>
      </c>
      <c r="M386" s="5">
        <v>0.58194444444444449</v>
      </c>
      <c r="N386" s="2" t="str">
        <f t="shared" si="26"/>
        <v>Afternoon</v>
      </c>
      <c r="O386" t="s">
        <v>1054</v>
      </c>
      <c r="P386" s="4">
        <f t="shared" si="27"/>
        <v>194.95238095218599</v>
      </c>
      <c r="Q386" s="11">
        <v>4.761904762E-2</v>
      </c>
      <c r="R386" s="4">
        <f t="shared" si="28"/>
        <v>9.7476190478139983</v>
      </c>
      <c r="S386" s="3">
        <v>9.9</v>
      </c>
      <c r="T386" t="str">
        <f t="shared" si="29"/>
        <v>Outstanding</v>
      </c>
    </row>
    <row r="387" spans="1:20" x14ac:dyDescent="0.25">
      <c r="A387" t="s">
        <v>421</v>
      </c>
      <c r="B387" t="s">
        <v>42</v>
      </c>
      <c r="C387" t="s">
        <v>43</v>
      </c>
      <c r="D387" t="s">
        <v>20</v>
      </c>
      <c r="E387" t="s">
        <v>31</v>
      </c>
      <c r="F387" t="s">
        <v>36</v>
      </c>
      <c r="G387" s="4">
        <v>75.819999999999993</v>
      </c>
      <c r="H387">
        <v>1</v>
      </c>
      <c r="I387" s="4">
        <v>3.7909999999999999</v>
      </c>
      <c r="J387" s="4">
        <v>79.611000000000004</v>
      </c>
      <c r="K387" s="4">
        <f t="shared" ref="K387:K450" si="30">J387-I387</f>
        <v>75.820000000000007</v>
      </c>
      <c r="L387" s="1">
        <v>43496</v>
      </c>
      <c r="M387" s="5">
        <v>0.55486111111111114</v>
      </c>
      <c r="N387" s="2" t="str">
        <f t="shared" ref="N387:N450" si="31">IF(M387&gt;TIMEVALUE("16:59"),"Night",IF(M387&gt;TIMEVALUE("11:59"),"Afternoon","Morning"))</f>
        <v>Afternoon</v>
      </c>
      <c r="O387" t="s">
        <v>29</v>
      </c>
      <c r="P387" s="4">
        <f t="shared" ref="P387:P450" si="32">K387-(K387*Q387)</f>
        <v>72.209523809451611</v>
      </c>
      <c r="Q387" s="11">
        <v>4.761904762E-2</v>
      </c>
      <c r="R387" s="4">
        <f t="shared" ref="R387:R450" si="33">K387-P387</f>
        <v>3.6104761905483969</v>
      </c>
      <c r="S387" s="3">
        <v>5.8</v>
      </c>
      <c r="T387" t="str">
        <f t="shared" ref="T387:T450" si="34">IF(S387&gt;=9,"Outstanding",IF(S387&gt;=8,"Very Satisfactory",IF(S387&gt;=7,"Satisfactory",IF(S387&gt;=5,"Fairly Satisfactory","Did Not Meet Expectations"))))</f>
        <v>Fairly Satisfactory</v>
      </c>
    </row>
    <row r="388" spans="1:20" x14ac:dyDescent="0.25">
      <c r="A388" t="s">
        <v>422</v>
      </c>
      <c r="B388" t="s">
        <v>25</v>
      </c>
      <c r="C388" t="s">
        <v>26</v>
      </c>
      <c r="D388" t="s">
        <v>27</v>
      </c>
      <c r="E388" t="s">
        <v>31</v>
      </c>
      <c r="F388" t="s">
        <v>44</v>
      </c>
      <c r="G388" s="4">
        <v>46.77</v>
      </c>
      <c r="H388">
        <v>6</v>
      </c>
      <c r="I388" s="4">
        <v>14.031000000000001</v>
      </c>
      <c r="J388" s="4">
        <v>294.65100000000001</v>
      </c>
      <c r="K388" s="4">
        <f t="shared" si="30"/>
        <v>280.62</v>
      </c>
      <c r="L388" s="1">
        <v>43535</v>
      </c>
      <c r="M388" s="5">
        <v>0.56736111111111109</v>
      </c>
      <c r="N388" s="2" t="str">
        <f t="shared" si="31"/>
        <v>Afternoon</v>
      </c>
      <c r="O388" t="s">
        <v>29</v>
      </c>
      <c r="P388" s="4">
        <f t="shared" si="32"/>
        <v>267.25714285687559</v>
      </c>
      <c r="Q388" s="11">
        <v>4.761904762E-2</v>
      </c>
      <c r="R388" s="4">
        <f t="shared" si="33"/>
        <v>13.362857143124415</v>
      </c>
      <c r="S388" s="3">
        <v>6</v>
      </c>
      <c r="T388" t="str">
        <f t="shared" si="34"/>
        <v>Fairly Satisfactory</v>
      </c>
    </row>
    <row r="389" spans="1:20" x14ac:dyDescent="0.25">
      <c r="A389" t="s">
        <v>423</v>
      </c>
      <c r="B389" t="s">
        <v>18</v>
      </c>
      <c r="C389" t="s">
        <v>19</v>
      </c>
      <c r="D389" t="s">
        <v>27</v>
      </c>
      <c r="E389" t="s">
        <v>21</v>
      </c>
      <c r="F389" t="s">
        <v>22</v>
      </c>
      <c r="G389" s="4">
        <v>32.32</v>
      </c>
      <c r="H389">
        <v>10</v>
      </c>
      <c r="I389" s="4">
        <v>16.16</v>
      </c>
      <c r="J389" s="4">
        <v>339.36</v>
      </c>
      <c r="K389" s="4">
        <f t="shared" si="30"/>
        <v>323.2</v>
      </c>
      <c r="L389" s="1">
        <v>43516</v>
      </c>
      <c r="M389" s="5">
        <v>0.7006944444444444</v>
      </c>
      <c r="N389" s="2" t="str">
        <f t="shared" si="31"/>
        <v>Afternoon</v>
      </c>
      <c r="O389" t="s">
        <v>33</v>
      </c>
      <c r="P389" s="4">
        <f t="shared" si="32"/>
        <v>307.80952380921599</v>
      </c>
      <c r="Q389" s="11">
        <v>4.761904762E-2</v>
      </c>
      <c r="R389" s="4">
        <f t="shared" si="33"/>
        <v>15.390476190784</v>
      </c>
      <c r="S389" s="3">
        <v>10</v>
      </c>
      <c r="T389" t="str">
        <f t="shared" si="34"/>
        <v>Outstanding</v>
      </c>
    </row>
    <row r="390" spans="1:20" x14ac:dyDescent="0.25">
      <c r="A390" t="s">
        <v>424</v>
      </c>
      <c r="B390" t="s">
        <v>25</v>
      </c>
      <c r="C390" t="s">
        <v>26</v>
      </c>
      <c r="D390" t="s">
        <v>20</v>
      </c>
      <c r="E390" t="s">
        <v>21</v>
      </c>
      <c r="F390" t="s">
        <v>46</v>
      </c>
      <c r="G390" s="4">
        <v>54.07</v>
      </c>
      <c r="H390">
        <v>9</v>
      </c>
      <c r="I390" s="4">
        <v>24.331499999999998</v>
      </c>
      <c r="J390" s="4">
        <v>510.9615</v>
      </c>
      <c r="K390" s="4">
        <f t="shared" si="30"/>
        <v>486.63</v>
      </c>
      <c r="L390" s="1">
        <v>43492</v>
      </c>
      <c r="M390" s="5">
        <v>0.62152777777777779</v>
      </c>
      <c r="N390" s="2" t="str">
        <f t="shared" si="31"/>
        <v>Afternoon</v>
      </c>
      <c r="O390" t="s">
        <v>1054</v>
      </c>
      <c r="P390" s="4">
        <f t="shared" si="32"/>
        <v>463.45714285667941</v>
      </c>
      <c r="Q390" s="11">
        <v>4.761904762E-2</v>
      </c>
      <c r="R390" s="4">
        <f t="shared" si="33"/>
        <v>23.172857143320584</v>
      </c>
      <c r="S390" s="3">
        <v>9.5</v>
      </c>
      <c r="T390" t="str">
        <f t="shared" si="34"/>
        <v>Outstanding</v>
      </c>
    </row>
    <row r="391" spans="1:20" x14ac:dyDescent="0.25">
      <c r="A391" t="s">
        <v>425</v>
      </c>
      <c r="B391" t="s">
        <v>42</v>
      </c>
      <c r="C391" t="s">
        <v>43</v>
      </c>
      <c r="D391" t="s">
        <v>27</v>
      </c>
      <c r="E391" t="s">
        <v>31</v>
      </c>
      <c r="F391" t="s">
        <v>44</v>
      </c>
      <c r="G391" s="4">
        <v>18.22</v>
      </c>
      <c r="H391">
        <v>7</v>
      </c>
      <c r="I391" s="4">
        <v>6.3769999999999998</v>
      </c>
      <c r="J391" s="4">
        <v>133.917</v>
      </c>
      <c r="K391" s="4">
        <f t="shared" si="30"/>
        <v>127.54</v>
      </c>
      <c r="L391" s="1">
        <v>43534</v>
      </c>
      <c r="M391" s="5">
        <v>0.58611111111111114</v>
      </c>
      <c r="N391" s="2" t="str">
        <f t="shared" si="31"/>
        <v>Afternoon</v>
      </c>
      <c r="O391" t="s">
        <v>33</v>
      </c>
      <c r="P391" s="4">
        <f t="shared" si="32"/>
        <v>121.46666666654521</v>
      </c>
      <c r="Q391" s="11">
        <v>4.761904762E-2</v>
      </c>
      <c r="R391" s="4">
        <f t="shared" si="33"/>
        <v>6.0733333334547979</v>
      </c>
      <c r="S391" s="3">
        <v>6.6</v>
      </c>
      <c r="T391" t="str">
        <f t="shared" si="34"/>
        <v>Fairly Satisfactory</v>
      </c>
    </row>
    <row r="392" spans="1:20" x14ac:dyDescent="0.25">
      <c r="A392" t="s">
        <v>426</v>
      </c>
      <c r="B392" t="s">
        <v>25</v>
      </c>
      <c r="C392" t="s">
        <v>26</v>
      </c>
      <c r="D392" t="s">
        <v>20</v>
      </c>
      <c r="E392" t="s">
        <v>21</v>
      </c>
      <c r="F392" t="s">
        <v>46</v>
      </c>
      <c r="G392" s="4">
        <v>80.48</v>
      </c>
      <c r="H392">
        <v>3</v>
      </c>
      <c r="I392" s="4">
        <v>12.071999999999999</v>
      </c>
      <c r="J392" s="4">
        <v>253.512</v>
      </c>
      <c r="K392" s="4">
        <f t="shared" si="30"/>
        <v>241.44</v>
      </c>
      <c r="L392" s="1">
        <v>43511</v>
      </c>
      <c r="M392" s="5">
        <v>0.52152777777777781</v>
      </c>
      <c r="N392" s="2" t="str">
        <f t="shared" si="31"/>
        <v>Afternoon</v>
      </c>
      <c r="O392" t="s">
        <v>29</v>
      </c>
      <c r="P392" s="4">
        <f t="shared" si="32"/>
        <v>229.94285714262719</v>
      </c>
      <c r="Q392" s="11">
        <v>4.761904762E-2</v>
      </c>
      <c r="R392" s="4">
        <f t="shared" si="33"/>
        <v>11.497142857372808</v>
      </c>
      <c r="S392" s="3">
        <v>8.1</v>
      </c>
      <c r="T392" t="str">
        <f t="shared" si="34"/>
        <v>Very Satisfactory</v>
      </c>
    </row>
    <row r="393" spans="1:20" x14ac:dyDescent="0.25">
      <c r="A393" t="s">
        <v>427</v>
      </c>
      <c r="B393" t="s">
        <v>42</v>
      </c>
      <c r="C393" t="s">
        <v>43</v>
      </c>
      <c r="D393" t="s">
        <v>27</v>
      </c>
      <c r="E393" t="s">
        <v>21</v>
      </c>
      <c r="F393" t="s">
        <v>46</v>
      </c>
      <c r="G393" s="4">
        <v>37.950000000000003</v>
      </c>
      <c r="H393">
        <v>10</v>
      </c>
      <c r="I393" s="4">
        <v>18.975000000000001</v>
      </c>
      <c r="J393" s="4">
        <v>398.47500000000002</v>
      </c>
      <c r="K393" s="4">
        <f t="shared" si="30"/>
        <v>379.5</v>
      </c>
      <c r="L393" s="1">
        <v>43491</v>
      </c>
      <c r="M393" s="5">
        <v>0.61875000000000002</v>
      </c>
      <c r="N393" s="2" t="str">
        <f t="shared" si="31"/>
        <v>Afternoon</v>
      </c>
      <c r="O393" t="s">
        <v>29</v>
      </c>
      <c r="P393" s="4">
        <f t="shared" si="32"/>
        <v>361.42857142820998</v>
      </c>
      <c r="Q393" s="11">
        <v>4.761904762E-2</v>
      </c>
      <c r="R393" s="4">
        <f t="shared" si="33"/>
        <v>18.071428571790022</v>
      </c>
      <c r="S393" s="3">
        <v>9.6999999999999993</v>
      </c>
      <c r="T393" t="str">
        <f t="shared" si="34"/>
        <v>Outstanding</v>
      </c>
    </row>
    <row r="394" spans="1:20" x14ac:dyDescent="0.25">
      <c r="A394" t="s">
        <v>428</v>
      </c>
      <c r="B394" t="s">
        <v>18</v>
      </c>
      <c r="C394" t="s">
        <v>19</v>
      </c>
      <c r="D394" t="s">
        <v>20</v>
      </c>
      <c r="E394" t="s">
        <v>31</v>
      </c>
      <c r="F394" t="s">
        <v>28</v>
      </c>
      <c r="G394" s="4">
        <v>76.819999999999993</v>
      </c>
      <c r="H394">
        <v>1</v>
      </c>
      <c r="I394" s="4">
        <v>3.8410000000000002</v>
      </c>
      <c r="J394" s="4">
        <v>80.661000000000001</v>
      </c>
      <c r="K394" s="4">
        <f t="shared" si="30"/>
        <v>76.820000000000007</v>
      </c>
      <c r="L394" s="1">
        <v>43509</v>
      </c>
      <c r="M394" s="5">
        <v>0.76874999999999993</v>
      </c>
      <c r="N394" s="2" t="str">
        <f t="shared" si="31"/>
        <v>Night</v>
      </c>
      <c r="O394" t="s">
        <v>1054</v>
      </c>
      <c r="P394" s="4">
        <f t="shared" si="32"/>
        <v>73.161904761831607</v>
      </c>
      <c r="Q394" s="11">
        <v>4.761904762E-2</v>
      </c>
      <c r="R394" s="4">
        <f t="shared" si="33"/>
        <v>3.6580952381684</v>
      </c>
      <c r="S394" s="3">
        <v>7.2</v>
      </c>
      <c r="T394" t="str">
        <f t="shared" si="34"/>
        <v>Satisfactory</v>
      </c>
    </row>
    <row r="395" spans="1:20" x14ac:dyDescent="0.25">
      <c r="A395" t="s">
        <v>429</v>
      </c>
      <c r="B395" t="s">
        <v>18</v>
      </c>
      <c r="C395" t="s">
        <v>19</v>
      </c>
      <c r="D395" t="s">
        <v>20</v>
      </c>
      <c r="E395" t="s">
        <v>21</v>
      </c>
      <c r="F395" t="s">
        <v>36</v>
      </c>
      <c r="G395" s="4">
        <v>52.26</v>
      </c>
      <c r="H395">
        <v>10</v>
      </c>
      <c r="I395" s="4">
        <v>26.13</v>
      </c>
      <c r="J395" s="4">
        <v>548.73</v>
      </c>
      <c r="K395" s="4">
        <f t="shared" si="30"/>
        <v>522.6</v>
      </c>
      <c r="L395" s="1">
        <v>43533</v>
      </c>
      <c r="M395" s="5">
        <v>0.53125</v>
      </c>
      <c r="N395" s="2" t="str">
        <f t="shared" si="31"/>
        <v>Afternoon</v>
      </c>
      <c r="O395" t="s">
        <v>33</v>
      </c>
      <c r="P395" s="4">
        <f t="shared" si="32"/>
        <v>497.714285713788</v>
      </c>
      <c r="Q395" s="11">
        <v>4.761904762E-2</v>
      </c>
      <c r="R395" s="4">
        <f t="shared" si="33"/>
        <v>24.885714286212021</v>
      </c>
      <c r="S395" s="3">
        <v>6.2</v>
      </c>
      <c r="T395" t="str">
        <f t="shared" si="34"/>
        <v>Fairly Satisfactory</v>
      </c>
    </row>
    <row r="396" spans="1:20" x14ac:dyDescent="0.25">
      <c r="A396" t="s">
        <v>430</v>
      </c>
      <c r="B396" t="s">
        <v>18</v>
      </c>
      <c r="C396" t="s">
        <v>19</v>
      </c>
      <c r="D396" t="s">
        <v>27</v>
      </c>
      <c r="E396" t="s">
        <v>21</v>
      </c>
      <c r="F396" t="s">
        <v>22</v>
      </c>
      <c r="G396" s="4">
        <v>79.739999999999995</v>
      </c>
      <c r="H396">
        <v>1</v>
      </c>
      <c r="I396" s="4">
        <v>3.9870000000000001</v>
      </c>
      <c r="J396" s="4">
        <v>83.727000000000004</v>
      </c>
      <c r="K396" s="4">
        <f t="shared" si="30"/>
        <v>79.740000000000009</v>
      </c>
      <c r="L396" s="1">
        <v>43530</v>
      </c>
      <c r="M396" s="5">
        <v>0.44166666666666665</v>
      </c>
      <c r="N396" s="2" t="str">
        <f t="shared" si="31"/>
        <v>Morning</v>
      </c>
      <c r="O396" t="s">
        <v>1054</v>
      </c>
      <c r="P396" s="4">
        <f t="shared" si="32"/>
        <v>75.942857142781207</v>
      </c>
      <c r="Q396" s="11">
        <v>4.761904762E-2</v>
      </c>
      <c r="R396" s="4">
        <f t="shared" si="33"/>
        <v>3.7971428572188017</v>
      </c>
      <c r="S396" s="3">
        <v>7.3</v>
      </c>
      <c r="T396" t="str">
        <f t="shared" si="34"/>
        <v>Satisfactory</v>
      </c>
    </row>
    <row r="397" spans="1:20" x14ac:dyDescent="0.25">
      <c r="A397" t="s">
        <v>431</v>
      </c>
      <c r="B397" t="s">
        <v>18</v>
      </c>
      <c r="C397" t="s">
        <v>19</v>
      </c>
      <c r="D397" t="s">
        <v>27</v>
      </c>
      <c r="E397" t="s">
        <v>21</v>
      </c>
      <c r="F397" t="s">
        <v>22</v>
      </c>
      <c r="G397" s="4">
        <v>77.5</v>
      </c>
      <c r="H397">
        <v>5</v>
      </c>
      <c r="I397" s="4">
        <v>19.375</v>
      </c>
      <c r="J397" s="4">
        <v>406.875</v>
      </c>
      <c r="K397" s="4">
        <f t="shared" si="30"/>
        <v>387.5</v>
      </c>
      <c r="L397" s="1">
        <v>43489</v>
      </c>
      <c r="M397" s="5">
        <v>0.85833333333333339</v>
      </c>
      <c r="N397" s="2" t="str">
        <f t="shared" si="31"/>
        <v>Night</v>
      </c>
      <c r="O397" t="s">
        <v>1054</v>
      </c>
      <c r="P397" s="4">
        <f t="shared" si="32"/>
        <v>369.04761904725001</v>
      </c>
      <c r="Q397" s="11">
        <v>4.761904762E-2</v>
      </c>
      <c r="R397" s="4">
        <f t="shared" si="33"/>
        <v>18.452380952749991</v>
      </c>
      <c r="S397" s="3">
        <v>4.3</v>
      </c>
      <c r="T397" t="str">
        <f t="shared" si="34"/>
        <v>Did Not Meet Expectations</v>
      </c>
    </row>
    <row r="398" spans="1:20" x14ac:dyDescent="0.25">
      <c r="A398" t="s">
        <v>432</v>
      </c>
      <c r="B398" t="s">
        <v>18</v>
      </c>
      <c r="C398" t="s">
        <v>19</v>
      </c>
      <c r="D398" t="s">
        <v>27</v>
      </c>
      <c r="E398" t="s">
        <v>21</v>
      </c>
      <c r="F398" t="s">
        <v>44</v>
      </c>
      <c r="G398" s="4">
        <v>54.27</v>
      </c>
      <c r="H398">
        <v>5</v>
      </c>
      <c r="I398" s="4">
        <v>13.567500000000001</v>
      </c>
      <c r="J398" s="4">
        <v>284.91750000000002</v>
      </c>
      <c r="K398" s="4">
        <f t="shared" si="30"/>
        <v>271.35000000000002</v>
      </c>
      <c r="L398" s="1">
        <v>43537</v>
      </c>
      <c r="M398" s="5">
        <v>0.59444444444444444</v>
      </c>
      <c r="N398" s="2" t="str">
        <f t="shared" si="31"/>
        <v>Afternoon</v>
      </c>
      <c r="O398" t="s">
        <v>1054</v>
      </c>
      <c r="P398" s="4">
        <f t="shared" si="32"/>
        <v>258.42857142831303</v>
      </c>
      <c r="Q398" s="11">
        <v>4.761904762E-2</v>
      </c>
      <c r="R398" s="4">
        <f t="shared" si="33"/>
        <v>12.921428571686988</v>
      </c>
      <c r="S398" s="3">
        <v>4.5999999999999996</v>
      </c>
      <c r="T398" t="str">
        <f t="shared" si="34"/>
        <v>Did Not Meet Expectations</v>
      </c>
    </row>
    <row r="399" spans="1:20" x14ac:dyDescent="0.25">
      <c r="A399" t="s">
        <v>433</v>
      </c>
      <c r="B399" t="s">
        <v>42</v>
      </c>
      <c r="C399" t="s">
        <v>43</v>
      </c>
      <c r="D399" t="s">
        <v>27</v>
      </c>
      <c r="E399" t="s">
        <v>31</v>
      </c>
      <c r="F399" t="s">
        <v>32</v>
      </c>
      <c r="G399" s="4">
        <v>13.59</v>
      </c>
      <c r="H399">
        <v>9</v>
      </c>
      <c r="I399" s="4">
        <v>6.1154999999999999</v>
      </c>
      <c r="J399" s="4">
        <v>128.4255</v>
      </c>
      <c r="K399" s="4">
        <f t="shared" si="30"/>
        <v>122.31</v>
      </c>
      <c r="L399" s="1">
        <v>43539</v>
      </c>
      <c r="M399" s="5">
        <v>0.43472222222222223</v>
      </c>
      <c r="N399" s="2" t="str">
        <f t="shared" si="31"/>
        <v>Morning</v>
      </c>
      <c r="O399" t="s">
        <v>29</v>
      </c>
      <c r="P399" s="4">
        <f t="shared" si="32"/>
        <v>116.48571428559781</v>
      </c>
      <c r="Q399" s="11">
        <v>4.761904762E-2</v>
      </c>
      <c r="R399" s="4">
        <f t="shared" si="33"/>
        <v>5.824285714402194</v>
      </c>
      <c r="S399" s="3">
        <v>5.8</v>
      </c>
      <c r="T399" t="str">
        <f t="shared" si="34"/>
        <v>Fairly Satisfactory</v>
      </c>
    </row>
    <row r="400" spans="1:20" x14ac:dyDescent="0.25">
      <c r="A400" t="s">
        <v>434</v>
      </c>
      <c r="B400" t="s">
        <v>42</v>
      </c>
      <c r="C400" t="s">
        <v>43</v>
      </c>
      <c r="D400" t="s">
        <v>20</v>
      </c>
      <c r="E400" t="s">
        <v>21</v>
      </c>
      <c r="F400" t="s">
        <v>22</v>
      </c>
      <c r="G400" s="4">
        <v>41.06</v>
      </c>
      <c r="H400">
        <v>6</v>
      </c>
      <c r="I400" s="4">
        <v>12.318</v>
      </c>
      <c r="J400" s="4">
        <v>258.678</v>
      </c>
      <c r="K400" s="4">
        <f t="shared" si="30"/>
        <v>246.35999999999999</v>
      </c>
      <c r="L400" s="1">
        <v>43529</v>
      </c>
      <c r="M400" s="5">
        <v>0.5625</v>
      </c>
      <c r="N400" s="2" t="str">
        <f t="shared" si="31"/>
        <v>Afternoon</v>
      </c>
      <c r="O400" t="s">
        <v>33</v>
      </c>
      <c r="P400" s="4">
        <f t="shared" si="32"/>
        <v>234.62857142833678</v>
      </c>
      <c r="Q400" s="11">
        <v>4.761904762E-2</v>
      </c>
      <c r="R400" s="4">
        <f t="shared" si="33"/>
        <v>11.731428571663201</v>
      </c>
      <c r="S400" s="3">
        <v>8.3000000000000007</v>
      </c>
      <c r="T400" t="str">
        <f t="shared" si="34"/>
        <v>Very Satisfactory</v>
      </c>
    </row>
    <row r="401" spans="1:20" x14ac:dyDescent="0.25">
      <c r="A401" t="s">
        <v>435</v>
      </c>
      <c r="B401" t="s">
        <v>42</v>
      </c>
      <c r="C401" t="s">
        <v>43</v>
      </c>
      <c r="D401" t="s">
        <v>20</v>
      </c>
      <c r="E401" t="s">
        <v>31</v>
      </c>
      <c r="F401" t="s">
        <v>28</v>
      </c>
      <c r="G401" s="4">
        <v>19.239999999999998</v>
      </c>
      <c r="H401">
        <v>9</v>
      </c>
      <c r="I401" s="4">
        <v>8.6579999999999995</v>
      </c>
      <c r="J401" s="4">
        <v>181.81800000000001</v>
      </c>
      <c r="K401" s="4">
        <f t="shared" si="30"/>
        <v>173.16000000000003</v>
      </c>
      <c r="L401" s="1">
        <v>43528</v>
      </c>
      <c r="M401" s="5">
        <v>0.68611111111111101</v>
      </c>
      <c r="N401" s="2" t="str">
        <f t="shared" si="31"/>
        <v>Afternoon</v>
      </c>
      <c r="O401" t="s">
        <v>29</v>
      </c>
      <c r="P401" s="4">
        <f t="shared" si="32"/>
        <v>164.91428571412084</v>
      </c>
      <c r="Q401" s="11">
        <v>4.761904762E-2</v>
      </c>
      <c r="R401" s="4">
        <f t="shared" si="33"/>
        <v>8.2457142858791883</v>
      </c>
      <c r="S401" s="3">
        <v>8</v>
      </c>
      <c r="T401" t="str">
        <f t="shared" si="34"/>
        <v>Very Satisfactory</v>
      </c>
    </row>
    <row r="402" spans="1:20" x14ac:dyDescent="0.25">
      <c r="A402" t="s">
        <v>436</v>
      </c>
      <c r="B402" t="s">
        <v>25</v>
      </c>
      <c r="C402" t="s">
        <v>26</v>
      </c>
      <c r="D402" t="s">
        <v>27</v>
      </c>
      <c r="E402" t="s">
        <v>21</v>
      </c>
      <c r="F402" t="s">
        <v>44</v>
      </c>
      <c r="G402" s="4">
        <v>39.43</v>
      </c>
      <c r="H402">
        <v>6</v>
      </c>
      <c r="I402" s="4">
        <v>11.829000000000001</v>
      </c>
      <c r="J402" s="4">
        <v>248.40899999999999</v>
      </c>
      <c r="K402" s="4">
        <f t="shared" si="30"/>
        <v>236.57999999999998</v>
      </c>
      <c r="L402" s="1">
        <v>43549</v>
      </c>
      <c r="M402" s="5">
        <v>0.84583333333333333</v>
      </c>
      <c r="N402" s="2" t="str">
        <f t="shared" si="31"/>
        <v>Night</v>
      </c>
      <c r="O402" t="s">
        <v>33</v>
      </c>
      <c r="P402" s="4">
        <f t="shared" si="32"/>
        <v>225.31428571406039</v>
      </c>
      <c r="Q402" s="11">
        <v>4.761904762E-2</v>
      </c>
      <c r="R402" s="4">
        <f t="shared" si="33"/>
        <v>11.265714285939595</v>
      </c>
      <c r="S402" s="3">
        <v>9.4</v>
      </c>
      <c r="T402" t="str">
        <f t="shared" si="34"/>
        <v>Outstanding</v>
      </c>
    </row>
    <row r="403" spans="1:20" x14ac:dyDescent="0.25">
      <c r="A403" t="s">
        <v>437</v>
      </c>
      <c r="B403" t="s">
        <v>25</v>
      </c>
      <c r="C403" t="s">
        <v>26</v>
      </c>
      <c r="D403" t="s">
        <v>27</v>
      </c>
      <c r="E403" t="s">
        <v>31</v>
      </c>
      <c r="F403" t="s">
        <v>32</v>
      </c>
      <c r="G403" s="4">
        <v>46.22</v>
      </c>
      <c r="H403">
        <v>4</v>
      </c>
      <c r="I403" s="4">
        <v>9.2439999999999998</v>
      </c>
      <c r="J403" s="4">
        <v>194.124</v>
      </c>
      <c r="K403" s="4">
        <f t="shared" si="30"/>
        <v>184.88</v>
      </c>
      <c r="L403" s="1">
        <v>43536</v>
      </c>
      <c r="M403" s="5">
        <v>0.83611111111111114</v>
      </c>
      <c r="N403" s="2" t="str">
        <f t="shared" si="31"/>
        <v>Night</v>
      </c>
      <c r="O403" t="s">
        <v>33</v>
      </c>
      <c r="P403" s="4">
        <f t="shared" si="32"/>
        <v>176.0761904760144</v>
      </c>
      <c r="Q403" s="11">
        <v>4.761904762E-2</v>
      </c>
      <c r="R403" s="4">
        <f t="shared" si="33"/>
        <v>8.803809523985592</v>
      </c>
      <c r="S403" s="3">
        <v>6.2</v>
      </c>
      <c r="T403" t="str">
        <f t="shared" si="34"/>
        <v>Fairly Satisfactory</v>
      </c>
    </row>
    <row r="404" spans="1:20" x14ac:dyDescent="0.25">
      <c r="A404" t="s">
        <v>438</v>
      </c>
      <c r="B404" t="s">
        <v>25</v>
      </c>
      <c r="C404" t="s">
        <v>26</v>
      </c>
      <c r="D404" t="s">
        <v>20</v>
      </c>
      <c r="E404" t="s">
        <v>31</v>
      </c>
      <c r="F404" t="s">
        <v>32</v>
      </c>
      <c r="G404" s="4">
        <v>13.98</v>
      </c>
      <c r="H404">
        <v>1</v>
      </c>
      <c r="I404" s="4">
        <v>0.69899999999999995</v>
      </c>
      <c r="J404" s="4">
        <v>14.679</v>
      </c>
      <c r="K404" s="4">
        <f t="shared" si="30"/>
        <v>13.98</v>
      </c>
      <c r="L404" s="1">
        <v>43500</v>
      </c>
      <c r="M404" s="5">
        <v>0.56805555555555554</v>
      </c>
      <c r="N404" s="2" t="str">
        <f t="shared" si="31"/>
        <v>Afternoon</v>
      </c>
      <c r="O404" t="s">
        <v>1054</v>
      </c>
      <c r="P404" s="4">
        <f t="shared" si="32"/>
        <v>13.314285714272401</v>
      </c>
      <c r="Q404" s="11">
        <v>4.761904762E-2</v>
      </c>
      <c r="R404" s="4">
        <f t="shared" si="33"/>
        <v>0.66571428572759928</v>
      </c>
      <c r="S404" s="3">
        <v>9.8000000000000007</v>
      </c>
      <c r="T404" t="str">
        <f t="shared" si="34"/>
        <v>Outstanding</v>
      </c>
    </row>
    <row r="405" spans="1:20" x14ac:dyDescent="0.25">
      <c r="A405" t="s">
        <v>439</v>
      </c>
      <c r="B405" t="s">
        <v>42</v>
      </c>
      <c r="C405" t="s">
        <v>43</v>
      </c>
      <c r="D405" t="s">
        <v>27</v>
      </c>
      <c r="E405" t="s">
        <v>21</v>
      </c>
      <c r="F405" t="s">
        <v>46</v>
      </c>
      <c r="G405" s="4">
        <v>39.75</v>
      </c>
      <c r="H405">
        <v>5</v>
      </c>
      <c r="I405" s="4">
        <v>9.9375</v>
      </c>
      <c r="J405" s="4">
        <v>208.6875</v>
      </c>
      <c r="K405" s="4">
        <f t="shared" si="30"/>
        <v>198.75</v>
      </c>
      <c r="L405" s="1">
        <v>43518</v>
      </c>
      <c r="M405" s="5">
        <v>0.4465277777777778</v>
      </c>
      <c r="N405" s="2" t="str">
        <f t="shared" si="31"/>
        <v>Morning</v>
      </c>
      <c r="O405" t="s">
        <v>1054</v>
      </c>
      <c r="P405" s="4">
        <f t="shared" si="32"/>
        <v>189.28571428552499</v>
      </c>
      <c r="Q405" s="11">
        <v>4.761904762E-2</v>
      </c>
      <c r="R405" s="4">
        <f t="shared" si="33"/>
        <v>9.464285714475011</v>
      </c>
      <c r="S405" s="3">
        <v>9.6</v>
      </c>
      <c r="T405" t="str">
        <f t="shared" si="34"/>
        <v>Outstanding</v>
      </c>
    </row>
    <row r="406" spans="1:20" x14ac:dyDescent="0.25">
      <c r="A406" t="s">
        <v>440</v>
      </c>
      <c r="B406" t="s">
        <v>25</v>
      </c>
      <c r="C406" t="s">
        <v>26</v>
      </c>
      <c r="D406" t="s">
        <v>20</v>
      </c>
      <c r="E406" t="s">
        <v>21</v>
      </c>
      <c r="F406" t="s">
        <v>46</v>
      </c>
      <c r="G406" s="4">
        <v>97.79</v>
      </c>
      <c r="H406">
        <v>7</v>
      </c>
      <c r="I406" s="4">
        <v>34.226500000000001</v>
      </c>
      <c r="J406" s="4">
        <v>718.75649999999996</v>
      </c>
      <c r="K406" s="4">
        <f t="shared" si="30"/>
        <v>684.53</v>
      </c>
      <c r="L406" s="1">
        <v>43512</v>
      </c>
      <c r="M406" s="5">
        <v>0.72916666666666663</v>
      </c>
      <c r="N406" s="2" t="str">
        <f t="shared" si="31"/>
        <v>Night</v>
      </c>
      <c r="O406" t="s">
        <v>1054</v>
      </c>
      <c r="P406" s="4">
        <f t="shared" si="32"/>
        <v>651.9333333326814</v>
      </c>
      <c r="Q406" s="11">
        <v>4.761904762E-2</v>
      </c>
      <c r="R406" s="4">
        <f t="shared" si="33"/>
        <v>32.596666667318573</v>
      </c>
      <c r="S406" s="3">
        <v>4.9000000000000004</v>
      </c>
      <c r="T406" t="str">
        <f t="shared" si="34"/>
        <v>Did Not Meet Expectations</v>
      </c>
    </row>
    <row r="407" spans="1:20" x14ac:dyDescent="0.25">
      <c r="A407" t="s">
        <v>441</v>
      </c>
      <c r="B407" t="s">
        <v>18</v>
      </c>
      <c r="C407" t="s">
        <v>19</v>
      </c>
      <c r="D407" t="s">
        <v>20</v>
      </c>
      <c r="E407" t="s">
        <v>31</v>
      </c>
      <c r="F407" t="s">
        <v>36</v>
      </c>
      <c r="G407" s="4">
        <v>67.260000000000005</v>
      </c>
      <c r="H407">
        <v>4</v>
      </c>
      <c r="I407" s="4">
        <v>13.452</v>
      </c>
      <c r="J407" s="4">
        <v>282.49200000000002</v>
      </c>
      <c r="K407" s="4">
        <f t="shared" si="30"/>
        <v>269.04000000000002</v>
      </c>
      <c r="L407" s="1">
        <v>43484</v>
      </c>
      <c r="M407" s="5">
        <v>0.64444444444444449</v>
      </c>
      <c r="N407" s="2" t="str">
        <f t="shared" si="31"/>
        <v>Afternoon</v>
      </c>
      <c r="O407" t="s">
        <v>33</v>
      </c>
      <c r="P407" s="4">
        <f t="shared" si="32"/>
        <v>256.22857142831521</v>
      </c>
      <c r="Q407" s="11">
        <v>4.761904762E-2</v>
      </c>
      <c r="R407" s="4">
        <f t="shared" si="33"/>
        <v>12.811428571684814</v>
      </c>
      <c r="S407" s="3">
        <v>8</v>
      </c>
      <c r="T407" t="str">
        <f t="shared" si="34"/>
        <v>Very Satisfactory</v>
      </c>
    </row>
    <row r="408" spans="1:20" x14ac:dyDescent="0.25">
      <c r="A408" t="s">
        <v>442</v>
      </c>
      <c r="B408" t="s">
        <v>18</v>
      </c>
      <c r="C408" t="s">
        <v>19</v>
      </c>
      <c r="D408" t="s">
        <v>27</v>
      </c>
      <c r="E408" t="s">
        <v>31</v>
      </c>
      <c r="F408" t="s">
        <v>44</v>
      </c>
      <c r="G408" s="4">
        <v>13.79</v>
      </c>
      <c r="H408">
        <v>5</v>
      </c>
      <c r="I408" s="4">
        <v>3.4474999999999998</v>
      </c>
      <c r="J408" s="4">
        <v>72.397499999999994</v>
      </c>
      <c r="K408" s="4">
        <f t="shared" si="30"/>
        <v>68.949999999999989</v>
      </c>
      <c r="L408" s="1">
        <v>43476</v>
      </c>
      <c r="M408" s="5">
        <v>0.79652777777777783</v>
      </c>
      <c r="N408" s="2" t="str">
        <f t="shared" si="31"/>
        <v>Night</v>
      </c>
      <c r="O408" t="s">
        <v>33</v>
      </c>
      <c r="P408" s="4">
        <f t="shared" si="32"/>
        <v>65.666666666600989</v>
      </c>
      <c r="Q408" s="11">
        <v>4.761904762E-2</v>
      </c>
      <c r="R408" s="4">
        <f t="shared" si="33"/>
        <v>3.2833333333989998</v>
      </c>
      <c r="S408" s="3">
        <v>7.8</v>
      </c>
      <c r="T408" t="str">
        <f t="shared" si="34"/>
        <v>Satisfactory</v>
      </c>
    </row>
    <row r="409" spans="1:20" x14ac:dyDescent="0.25">
      <c r="A409" t="s">
        <v>443</v>
      </c>
      <c r="B409" t="s">
        <v>42</v>
      </c>
      <c r="C409" t="s">
        <v>43</v>
      </c>
      <c r="D409" t="s">
        <v>20</v>
      </c>
      <c r="E409" t="s">
        <v>21</v>
      </c>
      <c r="F409" t="s">
        <v>46</v>
      </c>
      <c r="G409" s="4">
        <v>68.709999999999994</v>
      </c>
      <c r="H409">
        <v>4</v>
      </c>
      <c r="I409" s="4">
        <v>13.742000000000001</v>
      </c>
      <c r="J409" s="4">
        <v>288.58199999999999</v>
      </c>
      <c r="K409" s="4">
        <f t="shared" si="30"/>
        <v>274.83999999999997</v>
      </c>
      <c r="L409" s="1">
        <v>43469</v>
      </c>
      <c r="M409" s="5">
        <v>0.79236111111111107</v>
      </c>
      <c r="N409" s="2" t="str">
        <f t="shared" si="31"/>
        <v>Night</v>
      </c>
      <c r="O409" t="s">
        <v>29</v>
      </c>
      <c r="P409" s="4">
        <f t="shared" si="32"/>
        <v>261.75238095211915</v>
      </c>
      <c r="Q409" s="11">
        <v>4.761904762E-2</v>
      </c>
      <c r="R409" s="4">
        <f t="shared" si="33"/>
        <v>13.087619047880821</v>
      </c>
      <c r="S409" s="3">
        <v>4.0999999999999996</v>
      </c>
      <c r="T409" t="str">
        <f t="shared" si="34"/>
        <v>Did Not Meet Expectations</v>
      </c>
    </row>
    <row r="410" spans="1:20" x14ac:dyDescent="0.25">
      <c r="A410" t="s">
        <v>444</v>
      </c>
      <c r="B410" t="s">
        <v>18</v>
      </c>
      <c r="C410" t="s">
        <v>19</v>
      </c>
      <c r="D410" t="s">
        <v>27</v>
      </c>
      <c r="E410" t="s">
        <v>21</v>
      </c>
      <c r="F410" t="s">
        <v>32</v>
      </c>
      <c r="G410" s="4">
        <v>56.53</v>
      </c>
      <c r="H410">
        <v>4</v>
      </c>
      <c r="I410" s="4">
        <v>11.305999999999999</v>
      </c>
      <c r="J410" s="4">
        <v>237.42599999999999</v>
      </c>
      <c r="K410" s="4">
        <f t="shared" si="30"/>
        <v>226.11999999999998</v>
      </c>
      <c r="L410" s="1">
        <v>43528</v>
      </c>
      <c r="M410" s="5">
        <v>0.82500000000000007</v>
      </c>
      <c r="N410" s="2" t="str">
        <f t="shared" si="31"/>
        <v>Night</v>
      </c>
      <c r="O410" t="s">
        <v>1054</v>
      </c>
      <c r="P410" s="4">
        <f t="shared" si="32"/>
        <v>215.35238095216559</v>
      </c>
      <c r="Q410" s="11">
        <v>4.761904762E-2</v>
      </c>
      <c r="R410" s="4">
        <f t="shared" si="33"/>
        <v>10.767619047834387</v>
      </c>
      <c r="S410" s="3">
        <v>5.5</v>
      </c>
      <c r="T410" t="str">
        <f t="shared" si="34"/>
        <v>Fairly Satisfactory</v>
      </c>
    </row>
    <row r="411" spans="1:20" x14ac:dyDescent="0.25">
      <c r="A411" t="s">
        <v>445</v>
      </c>
      <c r="B411" t="s">
        <v>25</v>
      </c>
      <c r="C411" t="s">
        <v>26</v>
      </c>
      <c r="D411" t="s">
        <v>27</v>
      </c>
      <c r="E411" t="s">
        <v>21</v>
      </c>
      <c r="F411" t="s">
        <v>46</v>
      </c>
      <c r="G411" s="4">
        <v>23.82</v>
      </c>
      <c r="H411">
        <v>5</v>
      </c>
      <c r="I411" s="4">
        <v>5.9550000000000001</v>
      </c>
      <c r="J411" s="4">
        <v>125.05500000000001</v>
      </c>
      <c r="K411" s="4">
        <f t="shared" si="30"/>
        <v>119.10000000000001</v>
      </c>
      <c r="L411" s="1">
        <v>43493</v>
      </c>
      <c r="M411" s="5">
        <v>0.80833333333333324</v>
      </c>
      <c r="N411" s="2" t="str">
        <f t="shared" si="31"/>
        <v>Night</v>
      </c>
      <c r="O411" t="s">
        <v>1054</v>
      </c>
      <c r="P411" s="4">
        <f t="shared" si="32"/>
        <v>113.42857142845801</v>
      </c>
      <c r="Q411" s="11">
        <v>4.761904762E-2</v>
      </c>
      <c r="R411" s="4">
        <f t="shared" si="33"/>
        <v>5.6714285715419948</v>
      </c>
      <c r="S411" s="3">
        <v>5.4</v>
      </c>
      <c r="T411" t="str">
        <f t="shared" si="34"/>
        <v>Fairly Satisfactory</v>
      </c>
    </row>
    <row r="412" spans="1:20" x14ac:dyDescent="0.25">
      <c r="A412" t="s">
        <v>446</v>
      </c>
      <c r="B412" t="s">
        <v>42</v>
      </c>
      <c r="C412" t="s">
        <v>43</v>
      </c>
      <c r="D412" t="s">
        <v>27</v>
      </c>
      <c r="E412" t="s">
        <v>21</v>
      </c>
      <c r="F412" t="s">
        <v>22</v>
      </c>
      <c r="G412" s="4">
        <v>34.21</v>
      </c>
      <c r="H412">
        <v>10</v>
      </c>
      <c r="I412" s="4">
        <v>17.105</v>
      </c>
      <c r="J412" s="4">
        <v>359.20499999999998</v>
      </c>
      <c r="K412" s="4">
        <f t="shared" si="30"/>
        <v>342.09999999999997</v>
      </c>
      <c r="L412" s="1">
        <v>43467</v>
      </c>
      <c r="M412" s="5">
        <v>0.54166666666666663</v>
      </c>
      <c r="N412" s="2" t="str">
        <f t="shared" si="31"/>
        <v>Afternoon</v>
      </c>
      <c r="O412" t="s">
        <v>29</v>
      </c>
      <c r="P412" s="4">
        <f t="shared" si="32"/>
        <v>325.80952380919797</v>
      </c>
      <c r="Q412" s="11">
        <v>4.761904762E-2</v>
      </c>
      <c r="R412" s="4">
        <f t="shared" si="33"/>
        <v>16.290476190801996</v>
      </c>
      <c r="S412" s="3">
        <v>5.0999999999999996</v>
      </c>
      <c r="T412" t="str">
        <f t="shared" si="34"/>
        <v>Fairly Satisfactory</v>
      </c>
    </row>
    <row r="413" spans="1:20" x14ac:dyDescent="0.25">
      <c r="A413" t="s">
        <v>447</v>
      </c>
      <c r="B413" t="s">
        <v>42</v>
      </c>
      <c r="C413" t="s">
        <v>43</v>
      </c>
      <c r="D413" t="s">
        <v>27</v>
      </c>
      <c r="E413" t="s">
        <v>31</v>
      </c>
      <c r="F413" t="s">
        <v>36</v>
      </c>
      <c r="G413" s="4">
        <v>21.87</v>
      </c>
      <c r="H413">
        <v>2</v>
      </c>
      <c r="I413" s="4">
        <v>2.1869999999999998</v>
      </c>
      <c r="J413" s="4">
        <v>45.927</v>
      </c>
      <c r="K413" s="4">
        <f t="shared" si="30"/>
        <v>43.74</v>
      </c>
      <c r="L413" s="1">
        <v>43490</v>
      </c>
      <c r="M413" s="5">
        <v>0.60347222222222219</v>
      </c>
      <c r="N413" s="2" t="str">
        <f t="shared" si="31"/>
        <v>Afternoon</v>
      </c>
      <c r="O413" t="s">
        <v>1054</v>
      </c>
      <c r="P413" s="4">
        <f t="shared" si="32"/>
        <v>41.657142857101199</v>
      </c>
      <c r="Q413" s="11">
        <v>4.761904762E-2</v>
      </c>
      <c r="R413" s="4">
        <f t="shared" si="33"/>
        <v>2.0828571428988027</v>
      </c>
      <c r="S413" s="3">
        <v>6.9</v>
      </c>
      <c r="T413" t="str">
        <f t="shared" si="34"/>
        <v>Fairly Satisfactory</v>
      </c>
    </row>
    <row r="414" spans="1:20" x14ac:dyDescent="0.25">
      <c r="A414" t="s">
        <v>448</v>
      </c>
      <c r="B414" t="s">
        <v>18</v>
      </c>
      <c r="C414" t="s">
        <v>19</v>
      </c>
      <c r="D414" t="s">
        <v>20</v>
      </c>
      <c r="E414" t="s">
        <v>31</v>
      </c>
      <c r="F414" t="s">
        <v>22</v>
      </c>
      <c r="G414" s="4">
        <v>20.97</v>
      </c>
      <c r="H414">
        <v>5</v>
      </c>
      <c r="I414" s="4">
        <v>5.2424999999999997</v>
      </c>
      <c r="J414" s="4">
        <v>110.0925</v>
      </c>
      <c r="K414" s="4">
        <f t="shared" si="30"/>
        <v>104.85</v>
      </c>
      <c r="L414" s="1">
        <v>43469</v>
      </c>
      <c r="M414" s="5">
        <v>0.55625000000000002</v>
      </c>
      <c r="N414" s="2" t="str">
        <f t="shared" si="31"/>
        <v>Afternoon</v>
      </c>
      <c r="O414" t="s">
        <v>29</v>
      </c>
      <c r="P414" s="4">
        <f t="shared" si="32"/>
        <v>99.857142857042987</v>
      </c>
      <c r="Q414" s="11">
        <v>4.761904762E-2</v>
      </c>
      <c r="R414" s="4">
        <f t="shared" si="33"/>
        <v>4.992857142957007</v>
      </c>
      <c r="S414" s="3">
        <v>7.8</v>
      </c>
      <c r="T414" t="str">
        <f t="shared" si="34"/>
        <v>Satisfactory</v>
      </c>
    </row>
    <row r="415" spans="1:20" x14ac:dyDescent="0.25">
      <c r="A415" t="s">
        <v>449</v>
      </c>
      <c r="B415" t="s">
        <v>18</v>
      </c>
      <c r="C415" t="s">
        <v>19</v>
      </c>
      <c r="D415" t="s">
        <v>27</v>
      </c>
      <c r="E415" t="s">
        <v>31</v>
      </c>
      <c r="F415" t="s">
        <v>36</v>
      </c>
      <c r="G415" s="4">
        <v>25.84</v>
      </c>
      <c r="H415">
        <v>3</v>
      </c>
      <c r="I415" s="4">
        <v>3.8759999999999999</v>
      </c>
      <c r="J415" s="4">
        <v>81.396000000000001</v>
      </c>
      <c r="K415" s="4">
        <f t="shared" si="30"/>
        <v>77.52</v>
      </c>
      <c r="L415" s="1">
        <v>43534</v>
      </c>
      <c r="M415" s="5">
        <v>0.78819444444444453</v>
      </c>
      <c r="N415" s="2" t="str">
        <f t="shared" si="31"/>
        <v>Night</v>
      </c>
      <c r="O415" t="s">
        <v>1054</v>
      </c>
      <c r="P415" s="4">
        <f t="shared" si="32"/>
        <v>73.828571428497597</v>
      </c>
      <c r="Q415" s="11">
        <v>4.761904762E-2</v>
      </c>
      <c r="R415" s="4">
        <f t="shared" si="33"/>
        <v>3.6914285715023993</v>
      </c>
      <c r="S415" s="3">
        <v>6.6</v>
      </c>
      <c r="T415" t="str">
        <f t="shared" si="34"/>
        <v>Fairly Satisfactory</v>
      </c>
    </row>
    <row r="416" spans="1:20" x14ac:dyDescent="0.25">
      <c r="A416" t="s">
        <v>450</v>
      </c>
      <c r="B416" t="s">
        <v>18</v>
      </c>
      <c r="C416" t="s">
        <v>19</v>
      </c>
      <c r="D416" t="s">
        <v>27</v>
      </c>
      <c r="E416" t="s">
        <v>31</v>
      </c>
      <c r="F416" t="s">
        <v>32</v>
      </c>
      <c r="G416" s="4">
        <v>50.93</v>
      </c>
      <c r="H416">
        <v>8</v>
      </c>
      <c r="I416" s="4">
        <v>20.372</v>
      </c>
      <c r="J416" s="4">
        <v>427.81200000000001</v>
      </c>
      <c r="K416" s="4">
        <f t="shared" si="30"/>
        <v>407.44</v>
      </c>
      <c r="L416" s="1">
        <v>43546</v>
      </c>
      <c r="M416" s="5">
        <v>0.81666666666666676</v>
      </c>
      <c r="N416" s="2" t="str">
        <f t="shared" si="31"/>
        <v>Night</v>
      </c>
      <c r="O416" t="s">
        <v>1054</v>
      </c>
      <c r="P416" s="4">
        <f t="shared" si="32"/>
        <v>388.03809523770718</v>
      </c>
      <c r="Q416" s="11">
        <v>4.761904762E-2</v>
      </c>
      <c r="R416" s="4">
        <f t="shared" si="33"/>
        <v>19.401904762292816</v>
      </c>
      <c r="S416" s="3">
        <v>9.1999999999999993</v>
      </c>
      <c r="T416" t="str">
        <f t="shared" si="34"/>
        <v>Outstanding</v>
      </c>
    </row>
    <row r="417" spans="1:20" x14ac:dyDescent="0.25">
      <c r="A417" t="s">
        <v>451</v>
      </c>
      <c r="B417" t="s">
        <v>42</v>
      </c>
      <c r="C417" t="s">
        <v>43</v>
      </c>
      <c r="D417" t="s">
        <v>27</v>
      </c>
      <c r="E417" t="s">
        <v>31</v>
      </c>
      <c r="F417" t="s">
        <v>22</v>
      </c>
      <c r="G417" s="4">
        <v>96.11</v>
      </c>
      <c r="H417">
        <v>1</v>
      </c>
      <c r="I417" s="4">
        <v>4.8055000000000003</v>
      </c>
      <c r="J417" s="4">
        <v>100.91549999999999</v>
      </c>
      <c r="K417" s="4">
        <f t="shared" si="30"/>
        <v>96.11</v>
      </c>
      <c r="L417" s="1">
        <v>43490</v>
      </c>
      <c r="M417" s="5">
        <v>0.68611111111111101</v>
      </c>
      <c r="N417" s="2" t="str">
        <f t="shared" si="31"/>
        <v>Afternoon</v>
      </c>
      <c r="O417" t="s">
        <v>1054</v>
      </c>
      <c r="P417" s="4">
        <f t="shared" si="32"/>
        <v>91.533333333241799</v>
      </c>
      <c r="Q417" s="11">
        <v>4.761904762E-2</v>
      </c>
      <c r="R417" s="4">
        <f t="shared" si="33"/>
        <v>4.5766666667582001</v>
      </c>
      <c r="S417" s="3">
        <v>7.8</v>
      </c>
      <c r="T417" t="str">
        <f t="shared" si="34"/>
        <v>Satisfactory</v>
      </c>
    </row>
    <row r="418" spans="1:20" x14ac:dyDescent="0.25">
      <c r="A418" t="s">
        <v>452</v>
      </c>
      <c r="B418" t="s">
        <v>25</v>
      </c>
      <c r="C418" t="s">
        <v>26</v>
      </c>
      <c r="D418" t="s">
        <v>27</v>
      </c>
      <c r="E418" t="s">
        <v>21</v>
      </c>
      <c r="F418" t="s">
        <v>32</v>
      </c>
      <c r="G418" s="4">
        <v>45.38</v>
      </c>
      <c r="H418">
        <v>4</v>
      </c>
      <c r="I418" s="4">
        <v>9.0760000000000005</v>
      </c>
      <c r="J418" s="4">
        <v>190.596</v>
      </c>
      <c r="K418" s="4">
        <f t="shared" si="30"/>
        <v>181.52</v>
      </c>
      <c r="L418" s="1">
        <v>43473</v>
      </c>
      <c r="M418" s="5">
        <v>0.57500000000000007</v>
      </c>
      <c r="N418" s="2" t="str">
        <f t="shared" si="31"/>
        <v>Afternoon</v>
      </c>
      <c r="O418" t="s">
        <v>33</v>
      </c>
      <c r="P418" s="4">
        <f t="shared" si="32"/>
        <v>172.8761904760176</v>
      </c>
      <c r="Q418" s="11">
        <v>4.761904762E-2</v>
      </c>
      <c r="R418" s="4">
        <f t="shared" si="33"/>
        <v>8.6438095239824122</v>
      </c>
      <c r="S418" s="3">
        <v>8.6999999999999993</v>
      </c>
      <c r="T418" t="str">
        <f t="shared" si="34"/>
        <v>Very Satisfactory</v>
      </c>
    </row>
    <row r="419" spans="1:20" x14ac:dyDescent="0.25">
      <c r="A419" t="s">
        <v>453</v>
      </c>
      <c r="B419" t="s">
        <v>25</v>
      </c>
      <c r="C419" t="s">
        <v>26</v>
      </c>
      <c r="D419" t="s">
        <v>20</v>
      </c>
      <c r="E419" t="s">
        <v>21</v>
      </c>
      <c r="F419" t="s">
        <v>22</v>
      </c>
      <c r="G419" s="4">
        <v>81.510000000000005</v>
      </c>
      <c r="H419">
        <v>1</v>
      </c>
      <c r="I419" s="4">
        <v>4.0754999999999999</v>
      </c>
      <c r="J419" s="4">
        <v>85.585499999999996</v>
      </c>
      <c r="K419" s="4">
        <f t="shared" si="30"/>
        <v>81.509999999999991</v>
      </c>
      <c r="L419" s="1">
        <v>43487</v>
      </c>
      <c r="M419" s="5">
        <v>0.45624999999999999</v>
      </c>
      <c r="N419" s="2" t="str">
        <f t="shared" si="31"/>
        <v>Morning</v>
      </c>
      <c r="O419" t="s">
        <v>1054</v>
      </c>
      <c r="P419" s="4">
        <f t="shared" si="32"/>
        <v>77.628571428493785</v>
      </c>
      <c r="Q419" s="11">
        <v>4.761904762E-2</v>
      </c>
      <c r="R419" s="4">
        <f t="shared" si="33"/>
        <v>3.8814285715062056</v>
      </c>
      <c r="S419" s="3">
        <v>9.1999999999999993</v>
      </c>
      <c r="T419" t="str">
        <f t="shared" si="34"/>
        <v>Outstanding</v>
      </c>
    </row>
    <row r="420" spans="1:20" x14ac:dyDescent="0.25">
      <c r="A420" t="s">
        <v>454</v>
      </c>
      <c r="B420" t="s">
        <v>42</v>
      </c>
      <c r="C420" t="s">
        <v>43</v>
      </c>
      <c r="D420" t="s">
        <v>27</v>
      </c>
      <c r="E420" t="s">
        <v>21</v>
      </c>
      <c r="F420" t="s">
        <v>22</v>
      </c>
      <c r="G420" s="4">
        <v>57.22</v>
      </c>
      <c r="H420">
        <v>2</v>
      </c>
      <c r="I420" s="4">
        <v>5.7220000000000004</v>
      </c>
      <c r="J420" s="4">
        <v>120.16200000000001</v>
      </c>
      <c r="K420" s="4">
        <f t="shared" si="30"/>
        <v>114.44000000000001</v>
      </c>
      <c r="L420" s="1">
        <v>43477</v>
      </c>
      <c r="M420" s="5">
        <v>0.71736111111111101</v>
      </c>
      <c r="N420" s="2" t="str">
        <f t="shared" si="31"/>
        <v>Night</v>
      </c>
      <c r="O420" t="s">
        <v>1054</v>
      </c>
      <c r="P420" s="4">
        <f t="shared" si="32"/>
        <v>108.99047619036722</v>
      </c>
      <c r="Q420" s="11">
        <v>4.761904762E-2</v>
      </c>
      <c r="R420" s="4">
        <f t="shared" si="33"/>
        <v>5.4495238096327938</v>
      </c>
      <c r="S420" s="3">
        <v>8.3000000000000007</v>
      </c>
      <c r="T420" t="str">
        <f t="shared" si="34"/>
        <v>Very Satisfactory</v>
      </c>
    </row>
    <row r="421" spans="1:20" x14ac:dyDescent="0.25">
      <c r="A421" t="s">
        <v>455</v>
      </c>
      <c r="B421" t="s">
        <v>18</v>
      </c>
      <c r="C421" t="s">
        <v>19</v>
      </c>
      <c r="D421" t="s">
        <v>20</v>
      </c>
      <c r="E421" t="s">
        <v>21</v>
      </c>
      <c r="F421" t="s">
        <v>28</v>
      </c>
      <c r="G421" s="4">
        <v>25.22</v>
      </c>
      <c r="H421">
        <v>7</v>
      </c>
      <c r="I421" s="4">
        <v>8.827</v>
      </c>
      <c r="J421" s="4">
        <v>185.36699999999999</v>
      </c>
      <c r="K421" s="4">
        <f t="shared" si="30"/>
        <v>176.54</v>
      </c>
      <c r="L421" s="1">
        <v>43500</v>
      </c>
      <c r="M421" s="5">
        <v>0.43263888888888885</v>
      </c>
      <c r="N421" s="2" t="str">
        <f t="shared" si="31"/>
        <v>Morning</v>
      </c>
      <c r="O421" t="s">
        <v>29</v>
      </c>
      <c r="P421" s="4">
        <f t="shared" si="32"/>
        <v>168.13333333316518</v>
      </c>
      <c r="Q421" s="11">
        <v>4.761904762E-2</v>
      </c>
      <c r="R421" s="4">
        <f t="shared" si="33"/>
        <v>8.4066666668348091</v>
      </c>
      <c r="S421" s="3">
        <v>8.1999999999999993</v>
      </c>
      <c r="T421" t="str">
        <f t="shared" si="34"/>
        <v>Very Satisfactory</v>
      </c>
    </row>
    <row r="422" spans="1:20" x14ac:dyDescent="0.25">
      <c r="A422" t="s">
        <v>456</v>
      </c>
      <c r="B422" t="s">
        <v>25</v>
      </c>
      <c r="C422" t="s">
        <v>26</v>
      </c>
      <c r="D422" t="s">
        <v>20</v>
      </c>
      <c r="E422" t="s">
        <v>21</v>
      </c>
      <c r="F422" t="s">
        <v>44</v>
      </c>
      <c r="G422" s="4">
        <v>38.6</v>
      </c>
      <c r="H422">
        <v>3</v>
      </c>
      <c r="I422" s="4">
        <v>5.79</v>
      </c>
      <c r="J422" s="4">
        <v>121.59</v>
      </c>
      <c r="K422" s="4">
        <f t="shared" si="30"/>
        <v>115.8</v>
      </c>
      <c r="L422" s="1">
        <v>43552</v>
      </c>
      <c r="M422" s="5">
        <v>0.58124999999999993</v>
      </c>
      <c r="N422" s="2" t="str">
        <f t="shared" si="31"/>
        <v>Afternoon</v>
      </c>
      <c r="O422" t="s">
        <v>1054</v>
      </c>
      <c r="P422" s="4">
        <f t="shared" si="32"/>
        <v>110.285714285604</v>
      </c>
      <c r="Q422" s="11">
        <v>4.761904762E-2</v>
      </c>
      <c r="R422" s="4">
        <f t="shared" si="33"/>
        <v>5.5142857143959958</v>
      </c>
      <c r="S422" s="3">
        <v>7.5</v>
      </c>
      <c r="T422" t="str">
        <f t="shared" si="34"/>
        <v>Satisfactory</v>
      </c>
    </row>
    <row r="423" spans="1:20" x14ac:dyDescent="0.25">
      <c r="A423" t="s">
        <v>457</v>
      </c>
      <c r="B423" t="s">
        <v>25</v>
      </c>
      <c r="C423" t="s">
        <v>26</v>
      </c>
      <c r="D423" t="s">
        <v>27</v>
      </c>
      <c r="E423" t="s">
        <v>21</v>
      </c>
      <c r="F423" t="s">
        <v>28</v>
      </c>
      <c r="G423" s="4">
        <v>84.05</v>
      </c>
      <c r="H423">
        <v>3</v>
      </c>
      <c r="I423" s="4">
        <v>12.6075</v>
      </c>
      <c r="J423" s="4">
        <v>264.75749999999999</v>
      </c>
      <c r="K423" s="4">
        <f t="shared" si="30"/>
        <v>252.15</v>
      </c>
      <c r="L423" s="1">
        <v>43488</v>
      </c>
      <c r="M423" s="5">
        <v>0.56180555555555556</v>
      </c>
      <c r="N423" s="2" t="str">
        <f t="shared" si="31"/>
        <v>Afternoon</v>
      </c>
      <c r="O423" t="s">
        <v>29</v>
      </c>
      <c r="P423" s="4">
        <f t="shared" si="32"/>
        <v>240.142857142617</v>
      </c>
      <c r="Q423" s="11">
        <v>4.761904762E-2</v>
      </c>
      <c r="R423" s="4">
        <f t="shared" si="33"/>
        <v>12.007142857383002</v>
      </c>
      <c r="S423" s="3">
        <v>9.8000000000000007</v>
      </c>
      <c r="T423" t="str">
        <f t="shared" si="34"/>
        <v>Outstanding</v>
      </c>
    </row>
    <row r="424" spans="1:20" x14ac:dyDescent="0.25">
      <c r="A424" t="s">
        <v>458</v>
      </c>
      <c r="B424" t="s">
        <v>25</v>
      </c>
      <c r="C424" t="s">
        <v>26</v>
      </c>
      <c r="D424" t="s">
        <v>20</v>
      </c>
      <c r="E424" t="s">
        <v>21</v>
      </c>
      <c r="F424" t="s">
        <v>46</v>
      </c>
      <c r="G424" s="4">
        <v>97.21</v>
      </c>
      <c r="H424">
        <v>10</v>
      </c>
      <c r="I424" s="4">
        <v>48.604999999999997</v>
      </c>
      <c r="J424" s="4">
        <v>1020.705</v>
      </c>
      <c r="K424" s="4">
        <f t="shared" si="30"/>
        <v>972.1</v>
      </c>
      <c r="L424" s="1">
        <v>43504</v>
      </c>
      <c r="M424" s="5">
        <v>0.54166666666666663</v>
      </c>
      <c r="N424" s="2" t="str">
        <f t="shared" si="31"/>
        <v>Afternoon</v>
      </c>
      <c r="O424" t="s">
        <v>33</v>
      </c>
      <c r="P424" s="4">
        <f t="shared" si="32"/>
        <v>925.80952380859799</v>
      </c>
      <c r="Q424" s="11">
        <v>4.761904762E-2</v>
      </c>
      <c r="R424" s="4">
        <f t="shared" si="33"/>
        <v>46.290476191402036</v>
      </c>
      <c r="S424" s="3">
        <v>8.6999999999999993</v>
      </c>
      <c r="T424" t="str">
        <f t="shared" si="34"/>
        <v>Very Satisfactory</v>
      </c>
    </row>
    <row r="425" spans="1:20" x14ac:dyDescent="0.25">
      <c r="A425" t="s">
        <v>459</v>
      </c>
      <c r="B425" t="s">
        <v>42</v>
      </c>
      <c r="C425" t="s">
        <v>43</v>
      </c>
      <c r="D425" t="s">
        <v>20</v>
      </c>
      <c r="E425" t="s">
        <v>31</v>
      </c>
      <c r="F425" t="s">
        <v>46</v>
      </c>
      <c r="G425" s="4">
        <v>25.42</v>
      </c>
      <c r="H425">
        <v>8</v>
      </c>
      <c r="I425" s="4">
        <v>10.167999999999999</v>
      </c>
      <c r="J425" s="4">
        <v>213.52799999999999</v>
      </c>
      <c r="K425" s="4">
        <f t="shared" si="30"/>
        <v>203.35999999999999</v>
      </c>
      <c r="L425" s="1">
        <v>43543</v>
      </c>
      <c r="M425" s="5">
        <v>0.8208333333333333</v>
      </c>
      <c r="N425" s="2" t="str">
        <f t="shared" si="31"/>
        <v>Night</v>
      </c>
      <c r="O425" t="s">
        <v>33</v>
      </c>
      <c r="P425" s="4">
        <f t="shared" si="32"/>
        <v>193.67619047599678</v>
      </c>
      <c r="Q425" s="11">
        <v>4.761904762E-2</v>
      </c>
      <c r="R425" s="4">
        <f t="shared" si="33"/>
        <v>9.6838095240032089</v>
      </c>
      <c r="S425" s="3">
        <v>6.7</v>
      </c>
      <c r="T425" t="str">
        <f t="shared" si="34"/>
        <v>Fairly Satisfactory</v>
      </c>
    </row>
    <row r="426" spans="1:20" x14ac:dyDescent="0.25">
      <c r="A426" t="s">
        <v>460</v>
      </c>
      <c r="B426" t="s">
        <v>25</v>
      </c>
      <c r="C426" t="s">
        <v>26</v>
      </c>
      <c r="D426" t="s">
        <v>27</v>
      </c>
      <c r="E426" t="s">
        <v>31</v>
      </c>
      <c r="F426" t="s">
        <v>46</v>
      </c>
      <c r="G426" s="4">
        <v>16.28</v>
      </c>
      <c r="H426">
        <v>1</v>
      </c>
      <c r="I426" s="4">
        <v>0.81399999999999995</v>
      </c>
      <c r="J426" s="4">
        <v>17.094000000000001</v>
      </c>
      <c r="K426" s="4">
        <f t="shared" si="30"/>
        <v>16.28</v>
      </c>
      <c r="L426" s="1">
        <v>43533</v>
      </c>
      <c r="M426" s="5">
        <v>0.65</v>
      </c>
      <c r="N426" s="2" t="str">
        <f t="shared" si="31"/>
        <v>Afternoon</v>
      </c>
      <c r="O426" t="s">
        <v>29</v>
      </c>
      <c r="P426" s="4">
        <f t="shared" si="32"/>
        <v>15.504761904746401</v>
      </c>
      <c r="Q426" s="11">
        <v>4.761904762E-2</v>
      </c>
      <c r="R426" s="4">
        <f t="shared" si="33"/>
        <v>0.77523809525360043</v>
      </c>
      <c r="S426" s="3">
        <v>5</v>
      </c>
      <c r="T426" t="str">
        <f t="shared" si="34"/>
        <v>Fairly Satisfactory</v>
      </c>
    </row>
    <row r="427" spans="1:20" x14ac:dyDescent="0.25">
      <c r="A427" t="s">
        <v>461</v>
      </c>
      <c r="B427" t="s">
        <v>42</v>
      </c>
      <c r="C427" t="s">
        <v>43</v>
      </c>
      <c r="D427" t="s">
        <v>20</v>
      </c>
      <c r="E427" t="s">
        <v>31</v>
      </c>
      <c r="F427" t="s">
        <v>46</v>
      </c>
      <c r="G427" s="4">
        <v>40.61</v>
      </c>
      <c r="H427">
        <v>9</v>
      </c>
      <c r="I427" s="4">
        <v>18.2745</v>
      </c>
      <c r="J427" s="4">
        <v>383.7645</v>
      </c>
      <c r="K427" s="4">
        <f t="shared" si="30"/>
        <v>365.49</v>
      </c>
      <c r="L427" s="1">
        <v>43467</v>
      </c>
      <c r="M427" s="5">
        <v>0.56944444444444442</v>
      </c>
      <c r="N427" s="2" t="str">
        <f t="shared" si="31"/>
        <v>Afternoon</v>
      </c>
      <c r="O427" t="s">
        <v>29</v>
      </c>
      <c r="P427" s="4">
        <f t="shared" si="32"/>
        <v>348.08571428536618</v>
      </c>
      <c r="Q427" s="11">
        <v>4.761904762E-2</v>
      </c>
      <c r="R427" s="4">
        <f t="shared" si="33"/>
        <v>17.404285714633829</v>
      </c>
      <c r="S427" s="3">
        <v>7</v>
      </c>
      <c r="T427" t="str">
        <f t="shared" si="34"/>
        <v>Satisfactory</v>
      </c>
    </row>
    <row r="428" spans="1:20" x14ac:dyDescent="0.25">
      <c r="A428" t="s">
        <v>462</v>
      </c>
      <c r="B428" t="s">
        <v>18</v>
      </c>
      <c r="C428" t="s">
        <v>19</v>
      </c>
      <c r="D428" t="s">
        <v>20</v>
      </c>
      <c r="E428" t="s">
        <v>31</v>
      </c>
      <c r="F428" t="s">
        <v>22</v>
      </c>
      <c r="G428" s="4">
        <v>53.17</v>
      </c>
      <c r="H428">
        <v>7</v>
      </c>
      <c r="I428" s="4">
        <v>18.609500000000001</v>
      </c>
      <c r="J428" s="4">
        <v>390.79950000000002</v>
      </c>
      <c r="K428" s="4">
        <f t="shared" si="30"/>
        <v>372.19</v>
      </c>
      <c r="L428" s="1">
        <v>43486</v>
      </c>
      <c r="M428" s="5">
        <v>0.75069444444444444</v>
      </c>
      <c r="N428" s="2" t="str">
        <f t="shared" si="31"/>
        <v>Night</v>
      </c>
      <c r="O428" t="s">
        <v>29</v>
      </c>
      <c r="P428" s="4">
        <f t="shared" si="32"/>
        <v>354.46666666631222</v>
      </c>
      <c r="Q428" s="11">
        <v>4.761904762E-2</v>
      </c>
      <c r="R428" s="4">
        <f t="shared" si="33"/>
        <v>17.723333333687776</v>
      </c>
      <c r="S428" s="3">
        <v>8.9</v>
      </c>
      <c r="T428" t="str">
        <f t="shared" si="34"/>
        <v>Very Satisfactory</v>
      </c>
    </row>
    <row r="429" spans="1:20" x14ac:dyDescent="0.25">
      <c r="A429" t="s">
        <v>463</v>
      </c>
      <c r="B429" t="s">
        <v>42</v>
      </c>
      <c r="C429" t="s">
        <v>43</v>
      </c>
      <c r="D429" t="s">
        <v>20</v>
      </c>
      <c r="E429" t="s">
        <v>21</v>
      </c>
      <c r="F429" t="s">
        <v>44</v>
      </c>
      <c r="G429" s="4">
        <v>20.87</v>
      </c>
      <c r="H429">
        <v>3</v>
      </c>
      <c r="I429" s="4">
        <v>3.1305000000000001</v>
      </c>
      <c r="J429" s="4">
        <v>65.740499999999997</v>
      </c>
      <c r="K429" s="4">
        <f t="shared" si="30"/>
        <v>62.61</v>
      </c>
      <c r="L429" s="1">
        <v>43544</v>
      </c>
      <c r="M429" s="5">
        <v>0.57847222222222217</v>
      </c>
      <c r="N429" s="2" t="str">
        <f t="shared" si="31"/>
        <v>Afternoon</v>
      </c>
      <c r="O429" t="s">
        <v>33</v>
      </c>
      <c r="P429" s="4">
        <f t="shared" si="32"/>
        <v>59.628571428511798</v>
      </c>
      <c r="Q429" s="11">
        <v>4.761904762E-2</v>
      </c>
      <c r="R429" s="4">
        <f t="shared" si="33"/>
        <v>2.9814285714882018</v>
      </c>
      <c r="S429" s="3">
        <v>8</v>
      </c>
      <c r="T429" t="str">
        <f t="shared" si="34"/>
        <v>Very Satisfactory</v>
      </c>
    </row>
    <row r="430" spans="1:20" x14ac:dyDescent="0.25">
      <c r="A430" t="s">
        <v>464</v>
      </c>
      <c r="B430" t="s">
        <v>42</v>
      </c>
      <c r="C430" t="s">
        <v>43</v>
      </c>
      <c r="D430" t="s">
        <v>27</v>
      </c>
      <c r="E430" t="s">
        <v>31</v>
      </c>
      <c r="F430" t="s">
        <v>36</v>
      </c>
      <c r="G430" s="4">
        <v>67.27</v>
      </c>
      <c r="H430">
        <v>5</v>
      </c>
      <c r="I430" s="4">
        <v>16.817499999999999</v>
      </c>
      <c r="J430" s="4">
        <v>353.16750000000002</v>
      </c>
      <c r="K430" s="4">
        <f t="shared" si="30"/>
        <v>336.35</v>
      </c>
      <c r="L430" s="1">
        <v>43523</v>
      </c>
      <c r="M430" s="5">
        <v>0.7270833333333333</v>
      </c>
      <c r="N430" s="2" t="str">
        <f t="shared" si="31"/>
        <v>Night</v>
      </c>
      <c r="O430" t="s">
        <v>29</v>
      </c>
      <c r="P430" s="4">
        <f t="shared" si="32"/>
        <v>320.333333333013</v>
      </c>
      <c r="Q430" s="11">
        <v>4.761904762E-2</v>
      </c>
      <c r="R430" s="4">
        <f t="shared" si="33"/>
        <v>16.016666666987021</v>
      </c>
      <c r="S430" s="3">
        <v>6.9</v>
      </c>
      <c r="T430" t="str">
        <f t="shared" si="34"/>
        <v>Fairly Satisfactory</v>
      </c>
    </row>
    <row r="431" spans="1:20" x14ac:dyDescent="0.25">
      <c r="A431" t="s">
        <v>465</v>
      </c>
      <c r="B431" t="s">
        <v>18</v>
      </c>
      <c r="C431" t="s">
        <v>19</v>
      </c>
      <c r="D431" t="s">
        <v>20</v>
      </c>
      <c r="E431" t="s">
        <v>21</v>
      </c>
      <c r="F431" t="s">
        <v>32</v>
      </c>
      <c r="G431" s="4">
        <v>90.65</v>
      </c>
      <c r="H431">
        <v>10</v>
      </c>
      <c r="I431" s="4">
        <v>45.325000000000003</v>
      </c>
      <c r="J431" s="4">
        <v>951.82500000000005</v>
      </c>
      <c r="K431" s="4">
        <f t="shared" si="30"/>
        <v>906.5</v>
      </c>
      <c r="L431" s="1">
        <v>43532</v>
      </c>
      <c r="M431" s="5">
        <v>0.45347222222222222</v>
      </c>
      <c r="N431" s="2" t="str">
        <f t="shared" si="31"/>
        <v>Morning</v>
      </c>
      <c r="O431" t="s">
        <v>1054</v>
      </c>
      <c r="P431" s="4">
        <f t="shared" si="32"/>
        <v>863.33333333247003</v>
      </c>
      <c r="Q431" s="11">
        <v>4.761904762E-2</v>
      </c>
      <c r="R431" s="4">
        <f t="shared" si="33"/>
        <v>43.166666667529967</v>
      </c>
      <c r="S431" s="3">
        <v>7.3</v>
      </c>
      <c r="T431" t="str">
        <f t="shared" si="34"/>
        <v>Satisfactory</v>
      </c>
    </row>
    <row r="432" spans="1:20" x14ac:dyDescent="0.25">
      <c r="A432" t="s">
        <v>466</v>
      </c>
      <c r="B432" t="s">
        <v>42</v>
      </c>
      <c r="C432" t="s">
        <v>43</v>
      </c>
      <c r="D432" t="s">
        <v>27</v>
      </c>
      <c r="E432" t="s">
        <v>31</v>
      </c>
      <c r="F432" t="s">
        <v>46</v>
      </c>
      <c r="G432" s="4">
        <v>69.08</v>
      </c>
      <c r="H432">
        <v>2</v>
      </c>
      <c r="I432" s="4">
        <v>6.9080000000000004</v>
      </c>
      <c r="J432" s="4">
        <v>145.06800000000001</v>
      </c>
      <c r="K432" s="4">
        <f t="shared" si="30"/>
        <v>138.16000000000003</v>
      </c>
      <c r="L432" s="1">
        <v>43496</v>
      </c>
      <c r="M432" s="5">
        <v>0.82500000000000007</v>
      </c>
      <c r="N432" s="2" t="str">
        <f t="shared" si="31"/>
        <v>Night</v>
      </c>
      <c r="O432" t="s">
        <v>33</v>
      </c>
      <c r="P432" s="4">
        <f t="shared" si="32"/>
        <v>131.58095238082083</v>
      </c>
      <c r="Q432" s="11">
        <v>4.761904762E-2</v>
      </c>
      <c r="R432" s="4">
        <f t="shared" si="33"/>
        <v>6.5790476191791925</v>
      </c>
      <c r="S432" s="3">
        <v>6.9</v>
      </c>
      <c r="T432" t="str">
        <f t="shared" si="34"/>
        <v>Fairly Satisfactory</v>
      </c>
    </row>
    <row r="433" spans="1:20" x14ac:dyDescent="0.25">
      <c r="A433" t="s">
        <v>467</v>
      </c>
      <c r="B433" t="s">
        <v>25</v>
      </c>
      <c r="C433" t="s">
        <v>26</v>
      </c>
      <c r="D433" t="s">
        <v>27</v>
      </c>
      <c r="E433" t="s">
        <v>31</v>
      </c>
      <c r="F433" t="s">
        <v>44</v>
      </c>
      <c r="G433" s="4">
        <v>43.27</v>
      </c>
      <c r="H433">
        <v>2</v>
      </c>
      <c r="I433" s="4">
        <v>4.327</v>
      </c>
      <c r="J433" s="4">
        <v>90.867000000000004</v>
      </c>
      <c r="K433" s="4">
        <f t="shared" si="30"/>
        <v>86.54</v>
      </c>
      <c r="L433" s="1">
        <v>43532</v>
      </c>
      <c r="M433" s="5">
        <v>0.70347222222222217</v>
      </c>
      <c r="N433" s="2" t="str">
        <f t="shared" si="31"/>
        <v>Afternoon</v>
      </c>
      <c r="O433" t="s">
        <v>1054</v>
      </c>
      <c r="P433" s="4">
        <f t="shared" si="32"/>
        <v>82.419047618965209</v>
      </c>
      <c r="Q433" s="11">
        <v>4.761904762E-2</v>
      </c>
      <c r="R433" s="4">
        <f t="shared" si="33"/>
        <v>4.1209523810347974</v>
      </c>
      <c r="S433" s="3">
        <v>5.7</v>
      </c>
      <c r="T433" t="str">
        <f t="shared" si="34"/>
        <v>Fairly Satisfactory</v>
      </c>
    </row>
    <row r="434" spans="1:20" x14ac:dyDescent="0.25">
      <c r="A434" t="s">
        <v>468</v>
      </c>
      <c r="B434" t="s">
        <v>18</v>
      </c>
      <c r="C434" t="s">
        <v>19</v>
      </c>
      <c r="D434" t="s">
        <v>27</v>
      </c>
      <c r="E434" t="s">
        <v>21</v>
      </c>
      <c r="F434" t="s">
        <v>28</v>
      </c>
      <c r="G434" s="4">
        <v>23.46</v>
      </c>
      <c r="H434">
        <v>6</v>
      </c>
      <c r="I434" s="4">
        <v>7.0380000000000003</v>
      </c>
      <c r="J434" s="4">
        <v>147.798</v>
      </c>
      <c r="K434" s="4">
        <f t="shared" si="30"/>
        <v>140.76</v>
      </c>
      <c r="L434" s="1">
        <v>43478</v>
      </c>
      <c r="M434" s="5">
        <v>0.80138888888888893</v>
      </c>
      <c r="N434" s="2" t="str">
        <f t="shared" si="31"/>
        <v>Night</v>
      </c>
      <c r="O434" t="s">
        <v>1054</v>
      </c>
      <c r="P434" s="4">
        <f t="shared" si="32"/>
        <v>134.05714285700878</v>
      </c>
      <c r="Q434" s="11">
        <v>4.761904762E-2</v>
      </c>
      <c r="R434" s="4">
        <f t="shared" si="33"/>
        <v>6.7028571429912063</v>
      </c>
      <c r="S434" s="3">
        <v>6.4</v>
      </c>
      <c r="T434" t="str">
        <f t="shared" si="34"/>
        <v>Fairly Satisfactory</v>
      </c>
    </row>
    <row r="435" spans="1:20" x14ac:dyDescent="0.25">
      <c r="A435" t="s">
        <v>469</v>
      </c>
      <c r="B435" t="s">
        <v>42</v>
      </c>
      <c r="C435" t="s">
        <v>43</v>
      </c>
      <c r="D435" t="s">
        <v>27</v>
      </c>
      <c r="E435" t="s">
        <v>31</v>
      </c>
      <c r="F435" t="s">
        <v>46</v>
      </c>
      <c r="G435" s="4">
        <v>95.54</v>
      </c>
      <c r="H435">
        <v>7</v>
      </c>
      <c r="I435" s="4">
        <v>33.439</v>
      </c>
      <c r="J435" s="4">
        <v>702.21900000000005</v>
      </c>
      <c r="K435" s="4">
        <f t="shared" si="30"/>
        <v>668.78000000000009</v>
      </c>
      <c r="L435" s="1">
        <v>43533</v>
      </c>
      <c r="M435" s="5">
        <v>0.60833333333333328</v>
      </c>
      <c r="N435" s="2" t="str">
        <f t="shared" si="31"/>
        <v>Afternoon</v>
      </c>
      <c r="O435" t="s">
        <v>33</v>
      </c>
      <c r="P435" s="4">
        <f t="shared" si="32"/>
        <v>636.93333333269652</v>
      </c>
      <c r="Q435" s="11">
        <v>4.761904762E-2</v>
      </c>
      <c r="R435" s="4">
        <f t="shared" si="33"/>
        <v>31.846666667303566</v>
      </c>
      <c r="S435" s="3">
        <v>9.6</v>
      </c>
      <c r="T435" t="str">
        <f t="shared" si="34"/>
        <v>Outstanding</v>
      </c>
    </row>
    <row r="436" spans="1:20" x14ac:dyDescent="0.25">
      <c r="A436" t="s">
        <v>470</v>
      </c>
      <c r="B436" t="s">
        <v>42</v>
      </c>
      <c r="C436" t="s">
        <v>43</v>
      </c>
      <c r="D436" t="s">
        <v>27</v>
      </c>
      <c r="E436" t="s">
        <v>21</v>
      </c>
      <c r="F436" t="s">
        <v>46</v>
      </c>
      <c r="G436" s="4">
        <v>47.44</v>
      </c>
      <c r="H436">
        <v>1</v>
      </c>
      <c r="I436" s="4">
        <v>2.3719999999999999</v>
      </c>
      <c r="J436" s="4">
        <v>49.811999999999998</v>
      </c>
      <c r="K436" s="4">
        <f t="shared" si="30"/>
        <v>47.44</v>
      </c>
      <c r="L436" s="1">
        <v>43518</v>
      </c>
      <c r="M436" s="5">
        <v>0.7631944444444444</v>
      </c>
      <c r="N436" s="2" t="str">
        <f t="shared" si="31"/>
        <v>Night</v>
      </c>
      <c r="O436" t="s">
        <v>33</v>
      </c>
      <c r="P436" s="4">
        <f t="shared" si="32"/>
        <v>45.1809523809072</v>
      </c>
      <c r="Q436" s="11">
        <v>4.761904762E-2</v>
      </c>
      <c r="R436" s="4">
        <f t="shared" si="33"/>
        <v>2.2590476190927973</v>
      </c>
      <c r="S436" s="3">
        <v>6.8</v>
      </c>
      <c r="T436" t="str">
        <f t="shared" si="34"/>
        <v>Fairly Satisfactory</v>
      </c>
    </row>
    <row r="437" spans="1:20" x14ac:dyDescent="0.25">
      <c r="A437" t="s">
        <v>471</v>
      </c>
      <c r="B437" t="s">
        <v>25</v>
      </c>
      <c r="C437" t="s">
        <v>26</v>
      </c>
      <c r="D437" t="s">
        <v>27</v>
      </c>
      <c r="E437" t="s">
        <v>31</v>
      </c>
      <c r="F437" t="s">
        <v>36</v>
      </c>
      <c r="G437" s="4">
        <v>99.24</v>
      </c>
      <c r="H437">
        <v>9</v>
      </c>
      <c r="I437" s="4">
        <v>44.658000000000001</v>
      </c>
      <c r="J437" s="4">
        <v>937.81799999999998</v>
      </c>
      <c r="K437" s="4">
        <f t="shared" si="30"/>
        <v>893.16</v>
      </c>
      <c r="L437" s="1">
        <v>43543</v>
      </c>
      <c r="M437" s="5">
        <v>0.79791666666666661</v>
      </c>
      <c r="N437" s="2" t="str">
        <f t="shared" si="31"/>
        <v>Night</v>
      </c>
      <c r="O437" t="s">
        <v>1054</v>
      </c>
      <c r="P437" s="4">
        <f t="shared" si="32"/>
        <v>850.62857142772077</v>
      </c>
      <c r="Q437" s="11">
        <v>4.761904762E-2</v>
      </c>
      <c r="R437" s="4">
        <f t="shared" si="33"/>
        <v>42.531428572279196</v>
      </c>
      <c r="S437" s="3">
        <v>9</v>
      </c>
      <c r="T437" t="str">
        <f t="shared" si="34"/>
        <v>Outstanding</v>
      </c>
    </row>
    <row r="438" spans="1:20" x14ac:dyDescent="0.25">
      <c r="A438" t="s">
        <v>472</v>
      </c>
      <c r="B438" t="s">
        <v>25</v>
      </c>
      <c r="C438" t="s">
        <v>26</v>
      </c>
      <c r="D438" t="s">
        <v>20</v>
      </c>
      <c r="E438" t="s">
        <v>31</v>
      </c>
      <c r="F438" t="s">
        <v>36</v>
      </c>
      <c r="G438" s="4">
        <v>82.93</v>
      </c>
      <c r="H438">
        <v>4</v>
      </c>
      <c r="I438" s="4">
        <v>16.585999999999999</v>
      </c>
      <c r="J438" s="4">
        <v>348.30599999999998</v>
      </c>
      <c r="K438" s="4">
        <f t="shared" si="30"/>
        <v>331.71999999999997</v>
      </c>
      <c r="L438" s="1">
        <v>43485</v>
      </c>
      <c r="M438" s="5">
        <v>0.70208333333333339</v>
      </c>
      <c r="N438" s="2" t="str">
        <f t="shared" si="31"/>
        <v>Afternoon</v>
      </c>
      <c r="O438" t="s">
        <v>1054</v>
      </c>
      <c r="P438" s="4">
        <f t="shared" si="32"/>
        <v>315.92380952349356</v>
      </c>
      <c r="Q438" s="11">
        <v>4.761904762E-2</v>
      </c>
      <c r="R438" s="4">
        <f t="shared" si="33"/>
        <v>15.796190476506411</v>
      </c>
      <c r="S438" s="3">
        <v>9.6</v>
      </c>
      <c r="T438" t="str">
        <f t="shared" si="34"/>
        <v>Outstanding</v>
      </c>
    </row>
    <row r="439" spans="1:20" x14ac:dyDescent="0.25">
      <c r="A439" t="s">
        <v>473</v>
      </c>
      <c r="B439" t="s">
        <v>18</v>
      </c>
      <c r="C439" t="s">
        <v>19</v>
      </c>
      <c r="D439" t="s">
        <v>27</v>
      </c>
      <c r="E439" t="s">
        <v>31</v>
      </c>
      <c r="F439" t="s">
        <v>32</v>
      </c>
      <c r="G439" s="4">
        <v>33.99</v>
      </c>
      <c r="H439">
        <v>6</v>
      </c>
      <c r="I439" s="4">
        <v>10.196999999999999</v>
      </c>
      <c r="J439" s="4">
        <v>214.137</v>
      </c>
      <c r="K439" s="4">
        <f t="shared" si="30"/>
        <v>203.94</v>
      </c>
      <c r="L439" s="1">
        <v>43532</v>
      </c>
      <c r="M439" s="5">
        <v>0.65069444444444446</v>
      </c>
      <c r="N439" s="2" t="str">
        <f t="shared" si="31"/>
        <v>Afternoon</v>
      </c>
      <c r="O439" t="s">
        <v>33</v>
      </c>
      <c r="P439" s="4">
        <f t="shared" si="32"/>
        <v>194.22857142837719</v>
      </c>
      <c r="Q439" s="11">
        <v>4.761904762E-2</v>
      </c>
      <c r="R439" s="4">
        <f t="shared" si="33"/>
        <v>9.7114285716228039</v>
      </c>
      <c r="S439" s="3">
        <v>7.7</v>
      </c>
      <c r="T439" t="str">
        <f t="shared" si="34"/>
        <v>Satisfactory</v>
      </c>
    </row>
    <row r="440" spans="1:20" x14ac:dyDescent="0.25">
      <c r="A440" t="s">
        <v>474</v>
      </c>
      <c r="B440" t="s">
        <v>25</v>
      </c>
      <c r="C440" t="s">
        <v>26</v>
      </c>
      <c r="D440" t="s">
        <v>20</v>
      </c>
      <c r="E440" t="s">
        <v>31</v>
      </c>
      <c r="F440" t="s">
        <v>44</v>
      </c>
      <c r="G440" s="4">
        <v>17.04</v>
      </c>
      <c r="H440">
        <v>4</v>
      </c>
      <c r="I440" s="4">
        <v>3.4079999999999999</v>
      </c>
      <c r="J440" s="4">
        <v>71.567999999999998</v>
      </c>
      <c r="K440" s="4">
        <f t="shared" si="30"/>
        <v>68.16</v>
      </c>
      <c r="L440" s="1">
        <v>43532</v>
      </c>
      <c r="M440" s="5">
        <v>0.84375</v>
      </c>
      <c r="N440" s="2" t="str">
        <f t="shared" si="31"/>
        <v>Night</v>
      </c>
      <c r="O440" t="s">
        <v>1054</v>
      </c>
      <c r="P440" s="4">
        <f t="shared" si="32"/>
        <v>64.914285714220796</v>
      </c>
      <c r="Q440" s="11">
        <v>4.761904762E-2</v>
      </c>
      <c r="R440" s="4">
        <f t="shared" si="33"/>
        <v>3.2457142857792007</v>
      </c>
      <c r="S440" s="3">
        <v>7</v>
      </c>
      <c r="T440" t="str">
        <f t="shared" si="34"/>
        <v>Satisfactory</v>
      </c>
    </row>
    <row r="441" spans="1:20" x14ac:dyDescent="0.25">
      <c r="A441" t="s">
        <v>475</v>
      </c>
      <c r="B441" t="s">
        <v>25</v>
      </c>
      <c r="C441" t="s">
        <v>26</v>
      </c>
      <c r="D441" t="s">
        <v>27</v>
      </c>
      <c r="E441" t="s">
        <v>21</v>
      </c>
      <c r="F441" t="s">
        <v>28</v>
      </c>
      <c r="G441" s="4">
        <v>40.86</v>
      </c>
      <c r="H441">
        <v>8</v>
      </c>
      <c r="I441" s="4">
        <v>16.344000000000001</v>
      </c>
      <c r="J441" s="4">
        <v>343.22399999999999</v>
      </c>
      <c r="K441" s="4">
        <f t="shared" si="30"/>
        <v>326.88</v>
      </c>
      <c r="L441" s="1">
        <v>43503</v>
      </c>
      <c r="M441" s="5">
        <v>0.60972222222222217</v>
      </c>
      <c r="N441" s="2" t="str">
        <f t="shared" si="31"/>
        <v>Afternoon</v>
      </c>
      <c r="O441" t="s">
        <v>33</v>
      </c>
      <c r="P441" s="4">
        <f t="shared" si="32"/>
        <v>311.31428571397441</v>
      </c>
      <c r="Q441" s="11">
        <v>4.761904762E-2</v>
      </c>
      <c r="R441" s="4">
        <f t="shared" si="33"/>
        <v>15.565714286025582</v>
      </c>
      <c r="S441" s="3">
        <v>6.5</v>
      </c>
      <c r="T441" t="str">
        <f t="shared" si="34"/>
        <v>Fairly Satisfactory</v>
      </c>
    </row>
    <row r="442" spans="1:20" x14ac:dyDescent="0.25">
      <c r="A442" t="s">
        <v>476</v>
      </c>
      <c r="B442" t="s">
        <v>25</v>
      </c>
      <c r="C442" t="s">
        <v>26</v>
      </c>
      <c r="D442" t="s">
        <v>20</v>
      </c>
      <c r="E442" t="s">
        <v>31</v>
      </c>
      <c r="F442" t="s">
        <v>44</v>
      </c>
      <c r="G442" s="4">
        <v>17.440000000000001</v>
      </c>
      <c r="H442">
        <v>5</v>
      </c>
      <c r="I442" s="4">
        <v>4.3600000000000003</v>
      </c>
      <c r="J442" s="4">
        <v>91.56</v>
      </c>
      <c r="K442" s="4">
        <f t="shared" si="30"/>
        <v>87.2</v>
      </c>
      <c r="L442" s="1">
        <v>43480</v>
      </c>
      <c r="M442" s="5">
        <v>0.80902777777777779</v>
      </c>
      <c r="N442" s="2" t="str">
        <f t="shared" si="31"/>
        <v>Night</v>
      </c>
      <c r="O442" t="s">
        <v>29</v>
      </c>
      <c r="P442" s="4">
        <f t="shared" si="32"/>
        <v>83.047619047536003</v>
      </c>
      <c r="Q442" s="11">
        <v>4.761904762E-2</v>
      </c>
      <c r="R442" s="4">
        <f t="shared" si="33"/>
        <v>4.1523809524640001</v>
      </c>
      <c r="S442" s="3">
        <v>8.1</v>
      </c>
      <c r="T442" t="str">
        <f t="shared" si="34"/>
        <v>Very Satisfactory</v>
      </c>
    </row>
    <row r="443" spans="1:20" x14ac:dyDescent="0.25">
      <c r="A443" t="s">
        <v>477</v>
      </c>
      <c r="B443" t="s">
        <v>42</v>
      </c>
      <c r="C443" t="s">
        <v>43</v>
      </c>
      <c r="D443" t="s">
        <v>20</v>
      </c>
      <c r="E443" t="s">
        <v>21</v>
      </c>
      <c r="F443" t="s">
        <v>36</v>
      </c>
      <c r="G443" s="4">
        <v>88.43</v>
      </c>
      <c r="H443">
        <v>8</v>
      </c>
      <c r="I443" s="4">
        <v>35.372</v>
      </c>
      <c r="J443" s="4">
        <v>742.81200000000001</v>
      </c>
      <c r="K443" s="4">
        <f t="shared" si="30"/>
        <v>707.44</v>
      </c>
      <c r="L443" s="1">
        <v>43546</v>
      </c>
      <c r="M443" s="5">
        <v>0.81597222222222221</v>
      </c>
      <c r="N443" s="2" t="str">
        <f t="shared" si="31"/>
        <v>Night</v>
      </c>
      <c r="O443" t="s">
        <v>33</v>
      </c>
      <c r="P443" s="4">
        <f t="shared" si="32"/>
        <v>673.75238095170721</v>
      </c>
      <c r="Q443" s="11">
        <v>4.761904762E-2</v>
      </c>
      <c r="R443" s="4">
        <f t="shared" si="33"/>
        <v>33.687619048292845</v>
      </c>
      <c r="S443" s="3">
        <v>4.3</v>
      </c>
      <c r="T443" t="str">
        <f t="shared" si="34"/>
        <v>Did Not Meet Expectations</v>
      </c>
    </row>
    <row r="444" spans="1:20" x14ac:dyDescent="0.25">
      <c r="A444" t="s">
        <v>478</v>
      </c>
      <c r="B444" t="s">
        <v>18</v>
      </c>
      <c r="C444" t="s">
        <v>19</v>
      </c>
      <c r="D444" t="s">
        <v>20</v>
      </c>
      <c r="E444" t="s">
        <v>21</v>
      </c>
      <c r="F444" t="s">
        <v>32</v>
      </c>
      <c r="G444" s="4">
        <v>89.21</v>
      </c>
      <c r="H444">
        <v>9</v>
      </c>
      <c r="I444" s="4">
        <v>40.144500000000001</v>
      </c>
      <c r="J444" s="4">
        <v>843.03449999999998</v>
      </c>
      <c r="K444" s="4">
        <f t="shared" si="30"/>
        <v>802.89</v>
      </c>
      <c r="L444" s="1">
        <v>43480</v>
      </c>
      <c r="M444" s="5">
        <v>0.65416666666666667</v>
      </c>
      <c r="N444" s="2" t="str">
        <f t="shared" si="31"/>
        <v>Afternoon</v>
      </c>
      <c r="O444" t="s">
        <v>33</v>
      </c>
      <c r="P444" s="4">
        <f t="shared" si="32"/>
        <v>764.65714285637819</v>
      </c>
      <c r="Q444" s="11">
        <v>4.761904762E-2</v>
      </c>
      <c r="R444" s="4">
        <f t="shared" si="33"/>
        <v>38.2328571436218</v>
      </c>
      <c r="S444" s="3">
        <v>6.5</v>
      </c>
      <c r="T444" t="str">
        <f t="shared" si="34"/>
        <v>Fairly Satisfactory</v>
      </c>
    </row>
    <row r="445" spans="1:20" x14ac:dyDescent="0.25">
      <c r="A445" t="s">
        <v>479</v>
      </c>
      <c r="B445" t="s">
        <v>25</v>
      </c>
      <c r="C445" t="s">
        <v>26</v>
      </c>
      <c r="D445" t="s">
        <v>27</v>
      </c>
      <c r="E445" t="s">
        <v>31</v>
      </c>
      <c r="F445" t="s">
        <v>46</v>
      </c>
      <c r="G445" s="4">
        <v>12.78</v>
      </c>
      <c r="H445">
        <v>1</v>
      </c>
      <c r="I445" s="4">
        <v>0.63900000000000001</v>
      </c>
      <c r="J445" s="4">
        <v>13.419</v>
      </c>
      <c r="K445" s="4">
        <f t="shared" si="30"/>
        <v>12.780000000000001</v>
      </c>
      <c r="L445" s="1">
        <v>43473</v>
      </c>
      <c r="M445" s="5">
        <v>0.59097222222222223</v>
      </c>
      <c r="N445" s="2" t="str">
        <f t="shared" si="31"/>
        <v>Afternoon</v>
      </c>
      <c r="O445" t="s">
        <v>1054</v>
      </c>
      <c r="P445" s="4">
        <f t="shared" si="32"/>
        <v>12.171428571416401</v>
      </c>
      <c r="Q445" s="11">
        <v>4.761904762E-2</v>
      </c>
      <c r="R445" s="4">
        <f t="shared" si="33"/>
        <v>0.60857142858360014</v>
      </c>
      <c r="S445" s="3">
        <v>9.5</v>
      </c>
      <c r="T445" t="str">
        <f t="shared" si="34"/>
        <v>Outstanding</v>
      </c>
    </row>
    <row r="446" spans="1:20" x14ac:dyDescent="0.25">
      <c r="A446" t="s">
        <v>480</v>
      </c>
      <c r="B446" t="s">
        <v>18</v>
      </c>
      <c r="C446" t="s">
        <v>19</v>
      </c>
      <c r="D446" t="s">
        <v>27</v>
      </c>
      <c r="E446" t="s">
        <v>21</v>
      </c>
      <c r="F446" t="s">
        <v>36</v>
      </c>
      <c r="G446" s="4">
        <v>19.100000000000001</v>
      </c>
      <c r="H446">
        <v>7</v>
      </c>
      <c r="I446" s="4">
        <v>6.6849999999999996</v>
      </c>
      <c r="J446" s="4">
        <v>140.38499999999999</v>
      </c>
      <c r="K446" s="4">
        <f t="shared" si="30"/>
        <v>133.69999999999999</v>
      </c>
      <c r="L446" s="1">
        <v>43480</v>
      </c>
      <c r="M446" s="5">
        <v>0.4465277777777778</v>
      </c>
      <c r="N446" s="2" t="str">
        <f t="shared" si="31"/>
        <v>Morning</v>
      </c>
      <c r="O446" t="s">
        <v>29</v>
      </c>
      <c r="P446" s="4">
        <f t="shared" si="32"/>
        <v>127.33333333320599</v>
      </c>
      <c r="Q446" s="11">
        <v>4.761904762E-2</v>
      </c>
      <c r="R446" s="4">
        <f t="shared" si="33"/>
        <v>6.3666666667940035</v>
      </c>
      <c r="S446" s="3">
        <v>9.6999999999999993</v>
      </c>
      <c r="T446" t="str">
        <f t="shared" si="34"/>
        <v>Outstanding</v>
      </c>
    </row>
    <row r="447" spans="1:20" x14ac:dyDescent="0.25">
      <c r="A447" t="s">
        <v>481</v>
      </c>
      <c r="B447" t="s">
        <v>42</v>
      </c>
      <c r="C447" t="s">
        <v>43</v>
      </c>
      <c r="D447" t="s">
        <v>20</v>
      </c>
      <c r="E447" t="s">
        <v>21</v>
      </c>
      <c r="F447" t="s">
        <v>22</v>
      </c>
      <c r="G447" s="4">
        <v>19.149999999999999</v>
      </c>
      <c r="H447">
        <v>1</v>
      </c>
      <c r="I447" s="4">
        <v>0.95750000000000002</v>
      </c>
      <c r="J447" s="4">
        <v>20.107500000000002</v>
      </c>
      <c r="K447" s="4">
        <f t="shared" si="30"/>
        <v>19.150000000000002</v>
      </c>
      <c r="L447" s="1">
        <v>43493</v>
      </c>
      <c r="M447" s="5">
        <v>0.74861111111111101</v>
      </c>
      <c r="N447" s="2" t="str">
        <f t="shared" si="31"/>
        <v>Night</v>
      </c>
      <c r="O447" t="s">
        <v>33</v>
      </c>
      <c r="P447" s="4">
        <f t="shared" si="32"/>
        <v>18.238095238077001</v>
      </c>
      <c r="Q447" s="11">
        <v>4.761904762E-2</v>
      </c>
      <c r="R447" s="4">
        <f t="shared" si="33"/>
        <v>0.91190476192300096</v>
      </c>
      <c r="S447" s="3">
        <v>9.5</v>
      </c>
      <c r="T447" t="str">
        <f t="shared" si="34"/>
        <v>Outstanding</v>
      </c>
    </row>
    <row r="448" spans="1:20" x14ac:dyDescent="0.25">
      <c r="A448" t="s">
        <v>482</v>
      </c>
      <c r="B448" t="s">
        <v>25</v>
      </c>
      <c r="C448" t="s">
        <v>26</v>
      </c>
      <c r="D448" t="s">
        <v>20</v>
      </c>
      <c r="E448" t="s">
        <v>31</v>
      </c>
      <c r="F448" t="s">
        <v>44</v>
      </c>
      <c r="G448" s="4">
        <v>27.66</v>
      </c>
      <c r="H448">
        <v>10</v>
      </c>
      <c r="I448" s="4">
        <v>13.83</v>
      </c>
      <c r="J448" s="4">
        <v>290.43</v>
      </c>
      <c r="K448" s="4">
        <f t="shared" si="30"/>
        <v>276.60000000000002</v>
      </c>
      <c r="L448" s="1">
        <v>43510</v>
      </c>
      <c r="M448" s="5">
        <v>0.47638888888888892</v>
      </c>
      <c r="N448" s="2" t="str">
        <f t="shared" si="31"/>
        <v>Morning</v>
      </c>
      <c r="O448" t="s">
        <v>33</v>
      </c>
      <c r="P448" s="4">
        <f t="shared" si="32"/>
        <v>263.42857142830803</v>
      </c>
      <c r="Q448" s="11">
        <v>4.761904762E-2</v>
      </c>
      <c r="R448" s="4">
        <f t="shared" si="33"/>
        <v>13.17142857169199</v>
      </c>
      <c r="S448" s="3">
        <v>8.9</v>
      </c>
      <c r="T448" t="str">
        <f t="shared" si="34"/>
        <v>Very Satisfactory</v>
      </c>
    </row>
    <row r="449" spans="1:20" x14ac:dyDescent="0.25">
      <c r="A449" t="s">
        <v>483</v>
      </c>
      <c r="B449" t="s">
        <v>25</v>
      </c>
      <c r="C449" t="s">
        <v>26</v>
      </c>
      <c r="D449" t="s">
        <v>27</v>
      </c>
      <c r="E449" t="s">
        <v>31</v>
      </c>
      <c r="F449" t="s">
        <v>46</v>
      </c>
      <c r="G449" s="4">
        <v>45.74</v>
      </c>
      <c r="H449">
        <v>3</v>
      </c>
      <c r="I449" s="4">
        <v>6.8609999999999998</v>
      </c>
      <c r="J449" s="4">
        <v>144.08099999999999</v>
      </c>
      <c r="K449" s="4">
        <f t="shared" si="30"/>
        <v>137.22</v>
      </c>
      <c r="L449" s="1">
        <v>43534</v>
      </c>
      <c r="M449" s="5">
        <v>0.73472222222222217</v>
      </c>
      <c r="N449" s="2" t="str">
        <f t="shared" si="31"/>
        <v>Night</v>
      </c>
      <c r="O449" t="s">
        <v>33</v>
      </c>
      <c r="P449" s="4">
        <f t="shared" si="32"/>
        <v>130.6857142855836</v>
      </c>
      <c r="Q449" s="11">
        <v>4.761904762E-2</v>
      </c>
      <c r="R449" s="4">
        <f t="shared" si="33"/>
        <v>6.5342857144163986</v>
      </c>
      <c r="S449" s="3">
        <v>6.5</v>
      </c>
      <c r="T449" t="str">
        <f t="shared" si="34"/>
        <v>Fairly Satisfactory</v>
      </c>
    </row>
    <row r="450" spans="1:20" x14ac:dyDescent="0.25">
      <c r="A450" t="s">
        <v>484</v>
      </c>
      <c r="B450" t="s">
        <v>42</v>
      </c>
      <c r="C450" t="s">
        <v>43</v>
      </c>
      <c r="D450" t="s">
        <v>20</v>
      </c>
      <c r="E450" t="s">
        <v>21</v>
      </c>
      <c r="F450" t="s">
        <v>22</v>
      </c>
      <c r="G450" s="4">
        <v>27.07</v>
      </c>
      <c r="H450">
        <v>1</v>
      </c>
      <c r="I450" s="4">
        <v>1.3534999999999999</v>
      </c>
      <c r="J450" s="4">
        <v>28.423500000000001</v>
      </c>
      <c r="K450" s="4">
        <f t="shared" si="30"/>
        <v>27.07</v>
      </c>
      <c r="L450" s="1">
        <v>43477</v>
      </c>
      <c r="M450" s="5">
        <v>0.83819444444444446</v>
      </c>
      <c r="N450" s="2" t="str">
        <f t="shared" si="31"/>
        <v>Night</v>
      </c>
      <c r="O450" t="s">
        <v>33</v>
      </c>
      <c r="P450" s="4">
        <f t="shared" si="32"/>
        <v>25.7809523809266</v>
      </c>
      <c r="Q450" s="11">
        <v>4.761904762E-2</v>
      </c>
      <c r="R450" s="4">
        <f t="shared" si="33"/>
        <v>1.2890476190734006</v>
      </c>
      <c r="S450" s="3">
        <v>5.3</v>
      </c>
      <c r="T450" t="str">
        <f t="shared" si="34"/>
        <v>Fairly Satisfactory</v>
      </c>
    </row>
    <row r="451" spans="1:20" x14ac:dyDescent="0.25">
      <c r="A451" t="s">
        <v>485</v>
      </c>
      <c r="B451" t="s">
        <v>42</v>
      </c>
      <c r="C451" t="s">
        <v>43</v>
      </c>
      <c r="D451" t="s">
        <v>20</v>
      </c>
      <c r="E451" t="s">
        <v>21</v>
      </c>
      <c r="F451" t="s">
        <v>36</v>
      </c>
      <c r="G451" s="4">
        <v>39.119999999999997</v>
      </c>
      <c r="H451">
        <v>1</v>
      </c>
      <c r="I451" s="4">
        <v>1.956</v>
      </c>
      <c r="J451" s="4">
        <v>41.076000000000001</v>
      </c>
      <c r="K451" s="4">
        <f t="shared" ref="K451:K514" si="35">J451-I451</f>
        <v>39.119999999999997</v>
      </c>
      <c r="L451" s="1">
        <v>43550</v>
      </c>
      <c r="M451" s="5">
        <v>0.4597222222222222</v>
      </c>
      <c r="N451" s="2" t="str">
        <f t="shared" ref="N451:N514" si="36">IF(M451&gt;TIMEVALUE("16:59"),"Night",IF(M451&gt;TIMEVALUE("11:59"),"Afternoon","Morning"))</f>
        <v>Morning</v>
      </c>
      <c r="O451" t="s">
        <v>33</v>
      </c>
      <c r="P451" s="4">
        <f t="shared" ref="P451:P514" si="37">K451-(K451*Q451)</f>
        <v>37.257142857105599</v>
      </c>
      <c r="Q451" s="11">
        <v>4.761904762E-2</v>
      </c>
      <c r="R451" s="4">
        <f t="shared" ref="R451:R514" si="38">K451-P451</f>
        <v>1.8628571428943985</v>
      </c>
      <c r="S451" s="3">
        <v>9.6</v>
      </c>
      <c r="T451" t="str">
        <f t="shared" ref="T451:T514" si="39">IF(S451&gt;=9,"Outstanding",IF(S451&gt;=8,"Very Satisfactory",IF(S451&gt;=7,"Satisfactory",IF(S451&gt;=5,"Fairly Satisfactory","Did Not Meet Expectations"))))</f>
        <v>Outstanding</v>
      </c>
    </row>
    <row r="452" spans="1:20" x14ac:dyDescent="0.25">
      <c r="A452" t="s">
        <v>486</v>
      </c>
      <c r="B452" t="s">
        <v>42</v>
      </c>
      <c r="C452" t="s">
        <v>43</v>
      </c>
      <c r="D452" t="s">
        <v>27</v>
      </c>
      <c r="E452" t="s">
        <v>21</v>
      </c>
      <c r="F452" t="s">
        <v>28</v>
      </c>
      <c r="G452" s="4">
        <v>74.709999999999994</v>
      </c>
      <c r="H452">
        <v>6</v>
      </c>
      <c r="I452" s="4">
        <v>22.413</v>
      </c>
      <c r="J452" s="4">
        <v>470.673</v>
      </c>
      <c r="K452" s="4">
        <f t="shared" si="35"/>
        <v>448.26</v>
      </c>
      <c r="L452" s="1">
        <v>43466</v>
      </c>
      <c r="M452" s="5">
        <v>0.79652777777777783</v>
      </c>
      <c r="N452" s="2" t="str">
        <f t="shared" si="36"/>
        <v>Night</v>
      </c>
      <c r="O452" t="s">
        <v>29</v>
      </c>
      <c r="P452" s="4">
        <f t="shared" si="37"/>
        <v>426.91428571385882</v>
      </c>
      <c r="Q452" s="11">
        <v>4.761904762E-2</v>
      </c>
      <c r="R452" s="4">
        <f t="shared" si="38"/>
        <v>21.345714286141174</v>
      </c>
      <c r="S452" s="3">
        <v>6.7</v>
      </c>
      <c r="T452" t="str">
        <f t="shared" si="39"/>
        <v>Fairly Satisfactory</v>
      </c>
    </row>
    <row r="453" spans="1:20" x14ac:dyDescent="0.25">
      <c r="A453" t="s">
        <v>487</v>
      </c>
      <c r="B453" t="s">
        <v>42</v>
      </c>
      <c r="C453" t="s">
        <v>43</v>
      </c>
      <c r="D453" t="s">
        <v>27</v>
      </c>
      <c r="E453" t="s">
        <v>31</v>
      </c>
      <c r="F453" t="s">
        <v>28</v>
      </c>
      <c r="G453" s="4">
        <v>22.01</v>
      </c>
      <c r="H453">
        <v>6</v>
      </c>
      <c r="I453" s="4">
        <v>6.6029999999999998</v>
      </c>
      <c r="J453" s="4">
        <v>138.66300000000001</v>
      </c>
      <c r="K453" s="4">
        <f t="shared" si="35"/>
        <v>132.06</v>
      </c>
      <c r="L453" s="1">
        <v>43467</v>
      </c>
      <c r="M453" s="5">
        <v>0.78472222222222221</v>
      </c>
      <c r="N453" s="2" t="str">
        <f t="shared" si="36"/>
        <v>Night</v>
      </c>
      <c r="O453" t="s">
        <v>29</v>
      </c>
      <c r="P453" s="4">
        <f t="shared" si="37"/>
        <v>125.77142857130281</v>
      </c>
      <c r="Q453" s="11">
        <v>4.761904762E-2</v>
      </c>
      <c r="R453" s="4">
        <f t="shared" si="38"/>
        <v>6.2885714286971961</v>
      </c>
      <c r="S453" s="3">
        <v>7.6</v>
      </c>
      <c r="T453" t="str">
        <f t="shared" si="39"/>
        <v>Satisfactory</v>
      </c>
    </row>
    <row r="454" spans="1:20" x14ac:dyDescent="0.25">
      <c r="A454" t="s">
        <v>488</v>
      </c>
      <c r="B454" t="s">
        <v>18</v>
      </c>
      <c r="C454" t="s">
        <v>19</v>
      </c>
      <c r="D454" t="s">
        <v>27</v>
      </c>
      <c r="E454" t="s">
        <v>21</v>
      </c>
      <c r="F454" t="s">
        <v>44</v>
      </c>
      <c r="G454" s="4">
        <v>63.61</v>
      </c>
      <c r="H454">
        <v>5</v>
      </c>
      <c r="I454" s="4">
        <v>15.9025</v>
      </c>
      <c r="J454" s="4">
        <v>333.95249999999999</v>
      </c>
      <c r="K454" s="4">
        <f t="shared" si="35"/>
        <v>318.05</v>
      </c>
      <c r="L454" s="1">
        <v>43540</v>
      </c>
      <c r="M454" s="5">
        <v>0.52986111111111112</v>
      </c>
      <c r="N454" s="2" t="str">
        <f t="shared" si="36"/>
        <v>Afternoon</v>
      </c>
      <c r="O454" t="s">
        <v>1054</v>
      </c>
      <c r="P454" s="4">
        <f t="shared" si="37"/>
        <v>302.90476190445901</v>
      </c>
      <c r="Q454" s="11">
        <v>4.761904762E-2</v>
      </c>
      <c r="R454" s="4">
        <f t="shared" si="38"/>
        <v>15.145238095541004</v>
      </c>
      <c r="S454" s="3">
        <v>4.8</v>
      </c>
      <c r="T454" t="str">
        <f t="shared" si="39"/>
        <v>Did Not Meet Expectations</v>
      </c>
    </row>
    <row r="455" spans="1:20" x14ac:dyDescent="0.25">
      <c r="A455" t="s">
        <v>489</v>
      </c>
      <c r="B455" t="s">
        <v>18</v>
      </c>
      <c r="C455" t="s">
        <v>19</v>
      </c>
      <c r="D455" t="s">
        <v>27</v>
      </c>
      <c r="E455" t="s">
        <v>31</v>
      </c>
      <c r="F455" t="s">
        <v>22</v>
      </c>
      <c r="G455" s="4">
        <v>25</v>
      </c>
      <c r="H455">
        <v>1</v>
      </c>
      <c r="I455" s="4">
        <v>1.25</v>
      </c>
      <c r="J455" s="4">
        <v>26.25</v>
      </c>
      <c r="K455" s="4">
        <f t="shared" si="35"/>
        <v>25</v>
      </c>
      <c r="L455" s="1">
        <v>43527</v>
      </c>
      <c r="M455" s="5">
        <v>0.63124999999999998</v>
      </c>
      <c r="N455" s="2" t="str">
        <f t="shared" si="36"/>
        <v>Afternoon</v>
      </c>
      <c r="O455" t="s">
        <v>1054</v>
      </c>
      <c r="P455" s="4">
        <f t="shared" si="37"/>
        <v>23.8095238095</v>
      </c>
      <c r="Q455" s="11">
        <v>4.761904762E-2</v>
      </c>
      <c r="R455" s="4">
        <f t="shared" si="38"/>
        <v>1.1904761905000001</v>
      </c>
      <c r="S455" s="3">
        <v>5.5</v>
      </c>
      <c r="T455" t="str">
        <f t="shared" si="39"/>
        <v>Fairly Satisfactory</v>
      </c>
    </row>
    <row r="456" spans="1:20" x14ac:dyDescent="0.25">
      <c r="A456" t="s">
        <v>490</v>
      </c>
      <c r="B456" t="s">
        <v>18</v>
      </c>
      <c r="C456" t="s">
        <v>19</v>
      </c>
      <c r="D456" t="s">
        <v>20</v>
      </c>
      <c r="E456" t="s">
        <v>31</v>
      </c>
      <c r="F456" t="s">
        <v>28</v>
      </c>
      <c r="G456" s="4">
        <v>20.77</v>
      </c>
      <c r="H456">
        <v>4</v>
      </c>
      <c r="I456" s="4">
        <v>4.1539999999999999</v>
      </c>
      <c r="J456" s="4">
        <v>87.233999999999995</v>
      </c>
      <c r="K456" s="4">
        <f t="shared" si="35"/>
        <v>83.08</v>
      </c>
      <c r="L456" s="1">
        <v>43496</v>
      </c>
      <c r="M456" s="5">
        <v>0.57430555555555551</v>
      </c>
      <c r="N456" s="2" t="str">
        <f t="shared" si="36"/>
        <v>Afternoon</v>
      </c>
      <c r="O456" t="s">
        <v>29</v>
      </c>
      <c r="P456" s="4">
        <f t="shared" si="37"/>
        <v>79.123809523730401</v>
      </c>
      <c r="Q456" s="11">
        <v>4.761904762E-2</v>
      </c>
      <c r="R456" s="4">
        <f t="shared" si="38"/>
        <v>3.9561904762695974</v>
      </c>
      <c r="S456" s="3">
        <v>4.7</v>
      </c>
      <c r="T456" t="str">
        <f t="shared" si="39"/>
        <v>Did Not Meet Expectations</v>
      </c>
    </row>
    <row r="457" spans="1:20" x14ac:dyDescent="0.25">
      <c r="A457" t="s">
        <v>491</v>
      </c>
      <c r="B457" t="s">
        <v>42</v>
      </c>
      <c r="C457" t="s">
        <v>43</v>
      </c>
      <c r="D457" t="s">
        <v>20</v>
      </c>
      <c r="E457" t="s">
        <v>21</v>
      </c>
      <c r="F457" t="s">
        <v>46</v>
      </c>
      <c r="G457" s="4">
        <v>29.56</v>
      </c>
      <c r="H457">
        <v>5</v>
      </c>
      <c r="I457" s="4">
        <v>7.39</v>
      </c>
      <c r="J457" s="4">
        <v>155.19</v>
      </c>
      <c r="K457" s="4">
        <f t="shared" si="35"/>
        <v>147.80000000000001</v>
      </c>
      <c r="L457" s="1">
        <v>43509</v>
      </c>
      <c r="M457" s="5">
        <v>0.70763888888888893</v>
      </c>
      <c r="N457" s="2" t="str">
        <f t="shared" si="36"/>
        <v>Afternoon</v>
      </c>
      <c r="O457" t="s">
        <v>29</v>
      </c>
      <c r="P457" s="4">
        <f t="shared" si="37"/>
        <v>140.76190476176401</v>
      </c>
      <c r="Q457" s="11">
        <v>4.761904762E-2</v>
      </c>
      <c r="R457" s="4">
        <f t="shared" si="38"/>
        <v>7.0380952382359965</v>
      </c>
      <c r="S457" s="3">
        <v>6.9</v>
      </c>
      <c r="T457" t="str">
        <f t="shared" si="39"/>
        <v>Fairly Satisfactory</v>
      </c>
    </row>
    <row r="458" spans="1:20" x14ac:dyDescent="0.25">
      <c r="A458" t="s">
        <v>492</v>
      </c>
      <c r="B458" t="s">
        <v>42</v>
      </c>
      <c r="C458" t="s">
        <v>43</v>
      </c>
      <c r="D458" t="s">
        <v>20</v>
      </c>
      <c r="E458" t="s">
        <v>21</v>
      </c>
      <c r="F458" t="s">
        <v>44</v>
      </c>
      <c r="G458" s="4">
        <v>77.400000000000006</v>
      </c>
      <c r="H458">
        <v>9</v>
      </c>
      <c r="I458" s="4">
        <v>34.83</v>
      </c>
      <c r="J458" s="4">
        <v>731.43</v>
      </c>
      <c r="K458" s="4">
        <f t="shared" si="35"/>
        <v>696.59999999999991</v>
      </c>
      <c r="L458" s="1">
        <v>43511</v>
      </c>
      <c r="M458" s="5">
        <v>0.59375</v>
      </c>
      <c r="N458" s="2" t="str">
        <f t="shared" si="36"/>
        <v>Afternoon</v>
      </c>
      <c r="O458" t="s">
        <v>33</v>
      </c>
      <c r="P458" s="4">
        <f t="shared" si="37"/>
        <v>663.42857142790785</v>
      </c>
      <c r="Q458" s="11">
        <v>4.761904762E-2</v>
      </c>
      <c r="R458" s="4">
        <f t="shared" si="38"/>
        <v>33.171428572092054</v>
      </c>
      <c r="S458" s="3">
        <v>4.5</v>
      </c>
      <c r="T458" t="str">
        <f t="shared" si="39"/>
        <v>Did Not Meet Expectations</v>
      </c>
    </row>
    <row r="459" spans="1:20" x14ac:dyDescent="0.25">
      <c r="A459" t="s">
        <v>493</v>
      </c>
      <c r="B459" t="s">
        <v>42</v>
      </c>
      <c r="C459" t="s">
        <v>43</v>
      </c>
      <c r="D459" t="s">
        <v>27</v>
      </c>
      <c r="E459" t="s">
        <v>31</v>
      </c>
      <c r="F459" t="s">
        <v>28</v>
      </c>
      <c r="G459" s="4">
        <v>79.39</v>
      </c>
      <c r="H459">
        <v>10</v>
      </c>
      <c r="I459" s="4">
        <v>39.695</v>
      </c>
      <c r="J459" s="4">
        <v>833.59500000000003</v>
      </c>
      <c r="K459" s="4">
        <f t="shared" si="35"/>
        <v>793.9</v>
      </c>
      <c r="L459" s="1">
        <v>43503</v>
      </c>
      <c r="M459" s="5">
        <v>0.85</v>
      </c>
      <c r="N459" s="2" t="str">
        <f t="shared" si="36"/>
        <v>Night</v>
      </c>
      <c r="O459" t="s">
        <v>29</v>
      </c>
      <c r="P459" s="4">
        <f t="shared" si="37"/>
        <v>756.09523809448194</v>
      </c>
      <c r="Q459" s="11">
        <v>4.761904762E-2</v>
      </c>
      <c r="R459" s="4">
        <f t="shared" si="38"/>
        <v>37.804761905518035</v>
      </c>
      <c r="S459" s="3">
        <v>6.2</v>
      </c>
      <c r="T459" t="str">
        <f t="shared" si="39"/>
        <v>Fairly Satisfactory</v>
      </c>
    </row>
    <row r="460" spans="1:20" x14ac:dyDescent="0.25">
      <c r="A460" t="s">
        <v>494</v>
      </c>
      <c r="B460" t="s">
        <v>25</v>
      </c>
      <c r="C460" t="s">
        <v>26</v>
      </c>
      <c r="D460" t="s">
        <v>20</v>
      </c>
      <c r="E460" t="s">
        <v>21</v>
      </c>
      <c r="F460" t="s">
        <v>28</v>
      </c>
      <c r="G460" s="4">
        <v>46.57</v>
      </c>
      <c r="H460">
        <v>10</v>
      </c>
      <c r="I460" s="4">
        <v>23.285</v>
      </c>
      <c r="J460" s="4">
        <v>488.98500000000001</v>
      </c>
      <c r="K460" s="4">
        <f t="shared" si="35"/>
        <v>465.7</v>
      </c>
      <c r="L460" s="1">
        <v>43492</v>
      </c>
      <c r="M460" s="5">
        <v>0.58194444444444449</v>
      </c>
      <c r="N460" s="2" t="str">
        <f t="shared" si="36"/>
        <v>Afternoon</v>
      </c>
      <c r="O460" t="s">
        <v>29</v>
      </c>
      <c r="P460" s="4">
        <f t="shared" si="37"/>
        <v>443.52380952336597</v>
      </c>
      <c r="Q460" s="11">
        <v>4.761904762E-2</v>
      </c>
      <c r="R460" s="4">
        <f t="shared" si="38"/>
        <v>22.176190476634019</v>
      </c>
      <c r="S460" s="3">
        <v>7.6</v>
      </c>
      <c r="T460" t="str">
        <f t="shared" si="39"/>
        <v>Satisfactory</v>
      </c>
    </row>
    <row r="461" spans="1:20" x14ac:dyDescent="0.25">
      <c r="A461" t="s">
        <v>495</v>
      </c>
      <c r="B461" t="s">
        <v>25</v>
      </c>
      <c r="C461" t="s">
        <v>26</v>
      </c>
      <c r="D461" t="s">
        <v>27</v>
      </c>
      <c r="E461" t="s">
        <v>31</v>
      </c>
      <c r="F461" t="s">
        <v>44</v>
      </c>
      <c r="G461" s="4">
        <v>35.89</v>
      </c>
      <c r="H461">
        <v>1</v>
      </c>
      <c r="I461" s="4">
        <v>1.7945</v>
      </c>
      <c r="J461" s="4">
        <v>37.6845</v>
      </c>
      <c r="K461" s="4">
        <f t="shared" si="35"/>
        <v>35.89</v>
      </c>
      <c r="L461" s="1">
        <v>43519</v>
      </c>
      <c r="M461" s="5">
        <v>0.70277777777777783</v>
      </c>
      <c r="N461" s="2" t="str">
        <f t="shared" si="36"/>
        <v>Afternoon</v>
      </c>
      <c r="O461" t="s">
        <v>33</v>
      </c>
      <c r="P461" s="4">
        <f t="shared" si="37"/>
        <v>34.1809523809182</v>
      </c>
      <c r="Q461" s="11">
        <v>4.761904762E-2</v>
      </c>
      <c r="R461" s="4">
        <f t="shared" si="38"/>
        <v>1.7090476190818009</v>
      </c>
      <c r="S461" s="3">
        <v>7.9</v>
      </c>
      <c r="T461" t="str">
        <f t="shared" si="39"/>
        <v>Satisfactory</v>
      </c>
    </row>
    <row r="462" spans="1:20" x14ac:dyDescent="0.25">
      <c r="A462" t="s">
        <v>496</v>
      </c>
      <c r="B462" t="s">
        <v>25</v>
      </c>
      <c r="C462" t="s">
        <v>26</v>
      </c>
      <c r="D462" t="s">
        <v>27</v>
      </c>
      <c r="E462" t="s">
        <v>31</v>
      </c>
      <c r="F462" t="s">
        <v>44</v>
      </c>
      <c r="G462" s="4">
        <v>40.520000000000003</v>
      </c>
      <c r="H462">
        <v>5</v>
      </c>
      <c r="I462" s="4">
        <v>10.130000000000001</v>
      </c>
      <c r="J462" s="4">
        <v>212.73</v>
      </c>
      <c r="K462" s="4">
        <f t="shared" si="35"/>
        <v>202.6</v>
      </c>
      <c r="L462" s="1">
        <v>43499</v>
      </c>
      <c r="M462" s="5">
        <v>0.6381944444444444</v>
      </c>
      <c r="N462" s="2" t="str">
        <f t="shared" si="36"/>
        <v>Afternoon</v>
      </c>
      <c r="O462" t="s">
        <v>29</v>
      </c>
      <c r="P462" s="4">
        <f t="shared" si="37"/>
        <v>192.95238095218798</v>
      </c>
      <c r="Q462" s="11">
        <v>4.761904762E-2</v>
      </c>
      <c r="R462" s="4">
        <f t="shared" si="38"/>
        <v>9.6476190478120145</v>
      </c>
      <c r="S462" s="3">
        <v>4.5</v>
      </c>
      <c r="T462" t="str">
        <f t="shared" si="39"/>
        <v>Did Not Meet Expectations</v>
      </c>
    </row>
    <row r="463" spans="1:20" x14ac:dyDescent="0.25">
      <c r="A463" t="s">
        <v>497</v>
      </c>
      <c r="B463" t="s">
        <v>42</v>
      </c>
      <c r="C463" t="s">
        <v>43</v>
      </c>
      <c r="D463" t="s">
        <v>20</v>
      </c>
      <c r="E463" t="s">
        <v>21</v>
      </c>
      <c r="F463" t="s">
        <v>44</v>
      </c>
      <c r="G463" s="4">
        <v>73.05</v>
      </c>
      <c r="H463">
        <v>10</v>
      </c>
      <c r="I463" s="4">
        <v>36.524999999999999</v>
      </c>
      <c r="J463" s="4">
        <v>767.02499999999998</v>
      </c>
      <c r="K463" s="4">
        <f t="shared" si="35"/>
        <v>730.5</v>
      </c>
      <c r="L463" s="1">
        <v>43527</v>
      </c>
      <c r="M463" s="5">
        <v>0.51736111111111105</v>
      </c>
      <c r="N463" s="2" t="str">
        <f t="shared" si="36"/>
        <v>Afternoon</v>
      </c>
      <c r="O463" t="s">
        <v>33</v>
      </c>
      <c r="P463" s="4">
        <f t="shared" si="37"/>
        <v>695.71428571359002</v>
      </c>
      <c r="Q463" s="11">
        <v>4.761904762E-2</v>
      </c>
      <c r="R463" s="4">
        <f t="shared" si="38"/>
        <v>34.785714286409984</v>
      </c>
      <c r="S463" s="3">
        <v>8.6999999999999993</v>
      </c>
      <c r="T463" t="str">
        <f t="shared" si="39"/>
        <v>Very Satisfactory</v>
      </c>
    </row>
    <row r="464" spans="1:20" x14ac:dyDescent="0.25">
      <c r="A464" t="s">
        <v>498</v>
      </c>
      <c r="B464" t="s">
        <v>25</v>
      </c>
      <c r="C464" t="s">
        <v>26</v>
      </c>
      <c r="D464" t="s">
        <v>27</v>
      </c>
      <c r="E464" t="s">
        <v>21</v>
      </c>
      <c r="F464" t="s">
        <v>36</v>
      </c>
      <c r="G464" s="4">
        <v>73.95</v>
      </c>
      <c r="H464">
        <v>4</v>
      </c>
      <c r="I464" s="4">
        <v>14.79</v>
      </c>
      <c r="J464" s="4">
        <v>310.58999999999997</v>
      </c>
      <c r="K464" s="4">
        <f t="shared" si="35"/>
        <v>295.79999999999995</v>
      </c>
      <c r="L464" s="1">
        <v>43499</v>
      </c>
      <c r="M464" s="5">
        <v>0.41805555555555557</v>
      </c>
      <c r="N464" s="2" t="str">
        <f t="shared" si="36"/>
        <v>Morning</v>
      </c>
      <c r="O464" t="s">
        <v>29</v>
      </c>
      <c r="P464" s="4">
        <f t="shared" si="37"/>
        <v>281.71428571400395</v>
      </c>
      <c r="Q464" s="11">
        <v>4.761904762E-2</v>
      </c>
      <c r="R464" s="4">
        <f t="shared" si="38"/>
        <v>14.085714285996005</v>
      </c>
      <c r="S464" s="3">
        <v>6.1</v>
      </c>
      <c r="T464" t="str">
        <f t="shared" si="39"/>
        <v>Fairly Satisfactory</v>
      </c>
    </row>
    <row r="465" spans="1:20" x14ac:dyDescent="0.25">
      <c r="A465" t="s">
        <v>499</v>
      </c>
      <c r="B465" t="s">
        <v>25</v>
      </c>
      <c r="C465" t="s">
        <v>26</v>
      </c>
      <c r="D465" t="s">
        <v>20</v>
      </c>
      <c r="E465" t="s">
        <v>21</v>
      </c>
      <c r="F465" t="s">
        <v>44</v>
      </c>
      <c r="G465" s="4">
        <v>22.62</v>
      </c>
      <c r="H465">
        <v>1</v>
      </c>
      <c r="I465" s="4">
        <v>1.131</v>
      </c>
      <c r="J465" s="4">
        <v>23.751000000000001</v>
      </c>
      <c r="K465" s="4">
        <f t="shared" si="35"/>
        <v>22.62</v>
      </c>
      <c r="L465" s="1">
        <v>43541</v>
      </c>
      <c r="M465" s="5">
        <v>0.79027777777777775</v>
      </c>
      <c r="N465" s="2" t="str">
        <f t="shared" si="36"/>
        <v>Night</v>
      </c>
      <c r="O465" t="s">
        <v>29</v>
      </c>
      <c r="P465" s="4">
        <f t="shared" si="37"/>
        <v>21.542857142835601</v>
      </c>
      <c r="Q465" s="11">
        <v>4.761904762E-2</v>
      </c>
      <c r="R465" s="4">
        <f t="shared" si="38"/>
        <v>1.0771428571644002</v>
      </c>
      <c r="S465" s="3">
        <v>6.4</v>
      </c>
      <c r="T465" t="str">
        <f t="shared" si="39"/>
        <v>Fairly Satisfactory</v>
      </c>
    </row>
    <row r="466" spans="1:20" x14ac:dyDescent="0.25">
      <c r="A466" t="s">
        <v>500</v>
      </c>
      <c r="B466" t="s">
        <v>18</v>
      </c>
      <c r="C466" t="s">
        <v>19</v>
      </c>
      <c r="D466" t="s">
        <v>20</v>
      </c>
      <c r="E466" t="s">
        <v>31</v>
      </c>
      <c r="F466" t="s">
        <v>44</v>
      </c>
      <c r="G466" s="4">
        <v>51.34</v>
      </c>
      <c r="H466">
        <v>5</v>
      </c>
      <c r="I466" s="4">
        <v>12.835000000000001</v>
      </c>
      <c r="J466" s="4">
        <v>269.53500000000003</v>
      </c>
      <c r="K466" s="4">
        <f t="shared" si="35"/>
        <v>256.70000000000005</v>
      </c>
      <c r="L466" s="1">
        <v>43552</v>
      </c>
      <c r="M466" s="5">
        <v>0.64652777777777781</v>
      </c>
      <c r="N466" s="2" t="str">
        <f t="shared" si="36"/>
        <v>Afternoon</v>
      </c>
      <c r="O466" t="s">
        <v>33</v>
      </c>
      <c r="P466" s="4">
        <f t="shared" si="37"/>
        <v>244.47619047594605</v>
      </c>
      <c r="Q466" s="11">
        <v>4.761904762E-2</v>
      </c>
      <c r="R466" s="4">
        <f t="shared" si="38"/>
        <v>12.223809524053991</v>
      </c>
      <c r="S466" s="3">
        <v>9.1</v>
      </c>
      <c r="T466" t="str">
        <f t="shared" si="39"/>
        <v>Outstanding</v>
      </c>
    </row>
    <row r="467" spans="1:20" x14ac:dyDescent="0.25">
      <c r="A467" t="s">
        <v>501</v>
      </c>
      <c r="B467" t="s">
        <v>25</v>
      </c>
      <c r="C467" t="s">
        <v>26</v>
      </c>
      <c r="D467" t="s">
        <v>20</v>
      </c>
      <c r="E467" t="s">
        <v>21</v>
      </c>
      <c r="F467" t="s">
        <v>36</v>
      </c>
      <c r="G467" s="4">
        <v>54.55</v>
      </c>
      <c r="H467">
        <v>10</v>
      </c>
      <c r="I467" s="4">
        <v>27.274999999999999</v>
      </c>
      <c r="J467" s="4">
        <v>572.77499999999998</v>
      </c>
      <c r="K467" s="4">
        <f t="shared" si="35"/>
        <v>545.5</v>
      </c>
      <c r="L467" s="1">
        <v>43526</v>
      </c>
      <c r="M467" s="5">
        <v>0.47361111111111115</v>
      </c>
      <c r="N467" s="2" t="str">
        <f t="shared" si="36"/>
        <v>Morning</v>
      </c>
      <c r="O467" t="s">
        <v>33</v>
      </c>
      <c r="P467" s="4">
        <f t="shared" si="37"/>
        <v>519.52380952328997</v>
      </c>
      <c r="Q467" s="11">
        <v>4.761904762E-2</v>
      </c>
      <c r="R467" s="4">
        <f t="shared" si="38"/>
        <v>25.97619047671003</v>
      </c>
      <c r="S467" s="3">
        <v>7.1</v>
      </c>
      <c r="T467" t="str">
        <f t="shared" si="39"/>
        <v>Satisfactory</v>
      </c>
    </row>
    <row r="468" spans="1:20" x14ac:dyDescent="0.25">
      <c r="A468" t="s">
        <v>502</v>
      </c>
      <c r="B468" t="s">
        <v>25</v>
      </c>
      <c r="C468" t="s">
        <v>26</v>
      </c>
      <c r="D468" t="s">
        <v>20</v>
      </c>
      <c r="E468" t="s">
        <v>21</v>
      </c>
      <c r="F468" t="s">
        <v>22</v>
      </c>
      <c r="G468" s="4">
        <v>37.15</v>
      </c>
      <c r="H468">
        <v>7</v>
      </c>
      <c r="I468" s="4">
        <v>13.0025</v>
      </c>
      <c r="J468" s="4">
        <v>273.05250000000001</v>
      </c>
      <c r="K468" s="4">
        <f t="shared" si="35"/>
        <v>260.05</v>
      </c>
      <c r="L468" s="1">
        <v>43504</v>
      </c>
      <c r="M468" s="5">
        <v>0.54999999999999993</v>
      </c>
      <c r="N468" s="2" t="str">
        <f t="shared" si="36"/>
        <v>Afternoon</v>
      </c>
      <c r="O468" t="s">
        <v>33</v>
      </c>
      <c r="P468" s="4">
        <f t="shared" si="37"/>
        <v>247.66666666641902</v>
      </c>
      <c r="Q468" s="11">
        <v>4.761904762E-2</v>
      </c>
      <c r="R468" s="4">
        <f t="shared" si="38"/>
        <v>12.383333333580993</v>
      </c>
      <c r="S468" s="3">
        <v>7.7</v>
      </c>
      <c r="T468" t="str">
        <f t="shared" si="39"/>
        <v>Satisfactory</v>
      </c>
    </row>
    <row r="469" spans="1:20" x14ac:dyDescent="0.25">
      <c r="A469" t="s">
        <v>503</v>
      </c>
      <c r="B469" t="s">
        <v>42</v>
      </c>
      <c r="C469" t="s">
        <v>43</v>
      </c>
      <c r="D469" t="s">
        <v>27</v>
      </c>
      <c r="E469" t="s">
        <v>31</v>
      </c>
      <c r="F469" t="s">
        <v>36</v>
      </c>
      <c r="G469" s="4">
        <v>37.020000000000003</v>
      </c>
      <c r="H469">
        <v>6</v>
      </c>
      <c r="I469" s="4">
        <v>11.106</v>
      </c>
      <c r="J469" s="4">
        <v>233.226</v>
      </c>
      <c r="K469" s="4">
        <f t="shared" si="35"/>
        <v>222.12</v>
      </c>
      <c r="L469" s="1">
        <v>43546</v>
      </c>
      <c r="M469" s="5">
        <v>0.7729166666666667</v>
      </c>
      <c r="N469" s="2" t="str">
        <f t="shared" si="36"/>
        <v>Night</v>
      </c>
      <c r="O469" t="s">
        <v>29</v>
      </c>
      <c r="P469" s="4">
        <f t="shared" si="37"/>
        <v>211.5428571426456</v>
      </c>
      <c r="Q469" s="11">
        <v>4.761904762E-2</v>
      </c>
      <c r="R469" s="4">
        <f t="shared" si="38"/>
        <v>10.577142857354403</v>
      </c>
      <c r="S469" s="3">
        <v>4.5</v>
      </c>
      <c r="T469" t="str">
        <f t="shared" si="39"/>
        <v>Did Not Meet Expectations</v>
      </c>
    </row>
    <row r="470" spans="1:20" x14ac:dyDescent="0.25">
      <c r="A470" t="s">
        <v>504</v>
      </c>
      <c r="B470" t="s">
        <v>25</v>
      </c>
      <c r="C470" t="s">
        <v>26</v>
      </c>
      <c r="D470" t="s">
        <v>27</v>
      </c>
      <c r="E470" t="s">
        <v>31</v>
      </c>
      <c r="F470" t="s">
        <v>44</v>
      </c>
      <c r="G470" s="4">
        <v>21.58</v>
      </c>
      <c r="H470">
        <v>1</v>
      </c>
      <c r="I470" s="4">
        <v>1.079</v>
      </c>
      <c r="J470" s="4">
        <v>22.658999999999999</v>
      </c>
      <c r="K470" s="4">
        <f t="shared" si="35"/>
        <v>21.58</v>
      </c>
      <c r="L470" s="1">
        <v>43505</v>
      </c>
      <c r="M470" s="5">
        <v>0.41805555555555557</v>
      </c>
      <c r="N470" s="2" t="str">
        <f t="shared" si="36"/>
        <v>Morning</v>
      </c>
      <c r="O470" t="s">
        <v>1054</v>
      </c>
      <c r="P470" s="4">
        <f t="shared" si="37"/>
        <v>20.552380952360398</v>
      </c>
      <c r="Q470" s="11">
        <v>4.761904762E-2</v>
      </c>
      <c r="R470" s="4">
        <f t="shared" si="38"/>
        <v>1.0276190476396003</v>
      </c>
      <c r="S470" s="3">
        <v>7.2</v>
      </c>
      <c r="T470" t="str">
        <f t="shared" si="39"/>
        <v>Satisfactory</v>
      </c>
    </row>
    <row r="471" spans="1:20" x14ac:dyDescent="0.25">
      <c r="A471" t="s">
        <v>505</v>
      </c>
      <c r="B471" t="s">
        <v>25</v>
      </c>
      <c r="C471" t="s">
        <v>26</v>
      </c>
      <c r="D471" t="s">
        <v>20</v>
      </c>
      <c r="E471" t="s">
        <v>21</v>
      </c>
      <c r="F471" t="s">
        <v>28</v>
      </c>
      <c r="G471" s="4">
        <v>98.84</v>
      </c>
      <c r="H471">
        <v>1</v>
      </c>
      <c r="I471" s="4">
        <v>4.9420000000000002</v>
      </c>
      <c r="J471" s="4">
        <v>103.782</v>
      </c>
      <c r="K471" s="4">
        <f t="shared" si="35"/>
        <v>98.84</v>
      </c>
      <c r="L471" s="1">
        <v>43511</v>
      </c>
      <c r="M471" s="5">
        <v>0.47291666666666665</v>
      </c>
      <c r="N471" s="2" t="str">
        <f t="shared" si="36"/>
        <v>Morning</v>
      </c>
      <c r="O471" t="s">
        <v>29</v>
      </c>
      <c r="P471" s="4">
        <f t="shared" si="37"/>
        <v>94.133333333239207</v>
      </c>
      <c r="Q471" s="11">
        <v>4.761904762E-2</v>
      </c>
      <c r="R471" s="4">
        <f t="shared" si="38"/>
        <v>4.7066666667607961</v>
      </c>
      <c r="S471" s="3">
        <v>8.4</v>
      </c>
      <c r="T471" t="str">
        <f t="shared" si="39"/>
        <v>Very Satisfactory</v>
      </c>
    </row>
    <row r="472" spans="1:20" x14ac:dyDescent="0.25">
      <c r="A472" t="s">
        <v>506</v>
      </c>
      <c r="B472" t="s">
        <v>25</v>
      </c>
      <c r="C472" t="s">
        <v>26</v>
      </c>
      <c r="D472" t="s">
        <v>20</v>
      </c>
      <c r="E472" t="s">
        <v>21</v>
      </c>
      <c r="F472" t="s">
        <v>32</v>
      </c>
      <c r="G472" s="4">
        <v>83.77</v>
      </c>
      <c r="H472">
        <v>6</v>
      </c>
      <c r="I472" s="4">
        <v>25.131</v>
      </c>
      <c r="J472" s="4">
        <v>527.75099999999998</v>
      </c>
      <c r="K472" s="4">
        <f t="shared" si="35"/>
        <v>502.62</v>
      </c>
      <c r="L472" s="1">
        <v>43488</v>
      </c>
      <c r="M472" s="5">
        <v>0.50694444444444442</v>
      </c>
      <c r="N472" s="2" t="str">
        <f t="shared" si="36"/>
        <v>Afternoon</v>
      </c>
      <c r="O472" t="s">
        <v>1054</v>
      </c>
      <c r="P472" s="4">
        <f t="shared" si="37"/>
        <v>478.68571428523558</v>
      </c>
      <c r="Q472" s="11">
        <v>4.761904762E-2</v>
      </c>
      <c r="R472" s="4">
        <f t="shared" si="38"/>
        <v>23.934285714764428</v>
      </c>
      <c r="S472" s="3">
        <v>5.4</v>
      </c>
      <c r="T472" t="str">
        <f t="shared" si="39"/>
        <v>Fairly Satisfactory</v>
      </c>
    </row>
    <row r="473" spans="1:20" x14ac:dyDescent="0.25">
      <c r="A473" t="s">
        <v>507</v>
      </c>
      <c r="B473" t="s">
        <v>18</v>
      </c>
      <c r="C473" t="s">
        <v>19</v>
      </c>
      <c r="D473" t="s">
        <v>20</v>
      </c>
      <c r="E473" t="s">
        <v>21</v>
      </c>
      <c r="F473" t="s">
        <v>36</v>
      </c>
      <c r="G473" s="4">
        <v>40.049999999999997</v>
      </c>
      <c r="H473">
        <v>4</v>
      </c>
      <c r="I473" s="4">
        <v>8.01</v>
      </c>
      <c r="J473" s="4">
        <v>168.21</v>
      </c>
      <c r="K473" s="4">
        <f t="shared" si="35"/>
        <v>160.20000000000002</v>
      </c>
      <c r="L473" s="1">
        <v>43490</v>
      </c>
      <c r="M473" s="5">
        <v>0.4861111111111111</v>
      </c>
      <c r="N473" s="2" t="str">
        <f t="shared" si="36"/>
        <v>Morning</v>
      </c>
      <c r="O473" t="s">
        <v>29</v>
      </c>
      <c r="P473" s="4">
        <f t="shared" si="37"/>
        <v>152.57142857127602</v>
      </c>
      <c r="Q473" s="11">
        <v>4.761904762E-2</v>
      </c>
      <c r="R473" s="4">
        <f t="shared" si="38"/>
        <v>7.6285714287240012</v>
      </c>
      <c r="S473" s="3">
        <v>9.6999999999999993</v>
      </c>
      <c r="T473" t="str">
        <f t="shared" si="39"/>
        <v>Outstanding</v>
      </c>
    </row>
    <row r="474" spans="1:20" x14ac:dyDescent="0.25">
      <c r="A474" t="s">
        <v>508</v>
      </c>
      <c r="B474" t="s">
        <v>18</v>
      </c>
      <c r="C474" t="s">
        <v>19</v>
      </c>
      <c r="D474" t="s">
        <v>20</v>
      </c>
      <c r="E474" t="s">
        <v>31</v>
      </c>
      <c r="F474" t="s">
        <v>46</v>
      </c>
      <c r="G474" s="4">
        <v>43.13</v>
      </c>
      <c r="H474">
        <v>10</v>
      </c>
      <c r="I474" s="4">
        <v>21.565000000000001</v>
      </c>
      <c r="J474" s="4">
        <v>452.86500000000001</v>
      </c>
      <c r="K474" s="4">
        <f t="shared" si="35"/>
        <v>431.3</v>
      </c>
      <c r="L474" s="1">
        <v>43498</v>
      </c>
      <c r="M474" s="5">
        <v>0.7715277777777777</v>
      </c>
      <c r="N474" s="2" t="str">
        <f t="shared" si="36"/>
        <v>Night</v>
      </c>
      <c r="O474" t="s">
        <v>33</v>
      </c>
      <c r="P474" s="4">
        <f t="shared" si="37"/>
        <v>410.76190476149401</v>
      </c>
      <c r="Q474" s="11">
        <v>4.761904762E-2</v>
      </c>
      <c r="R474" s="4">
        <f t="shared" si="38"/>
        <v>20.538095238506003</v>
      </c>
      <c r="S474" s="3">
        <v>5.5</v>
      </c>
      <c r="T474" t="str">
        <f t="shared" si="39"/>
        <v>Fairly Satisfactory</v>
      </c>
    </row>
    <row r="475" spans="1:20" x14ac:dyDescent="0.25">
      <c r="A475" t="s">
        <v>509</v>
      </c>
      <c r="B475" t="s">
        <v>42</v>
      </c>
      <c r="C475" t="s">
        <v>43</v>
      </c>
      <c r="D475" t="s">
        <v>20</v>
      </c>
      <c r="E475" t="s">
        <v>31</v>
      </c>
      <c r="F475" t="s">
        <v>22</v>
      </c>
      <c r="G475" s="4">
        <v>72.569999999999993</v>
      </c>
      <c r="H475">
        <v>8</v>
      </c>
      <c r="I475" s="4">
        <v>29.027999999999999</v>
      </c>
      <c r="J475" s="4">
        <v>609.58799999999997</v>
      </c>
      <c r="K475" s="4">
        <f t="shared" si="35"/>
        <v>580.55999999999995</v>
      </c>
      <c r="L475" s="1">
        <v>43554</v>
      </c>
      <c r="M475" s="5">
        <v>0.74861111111111101</v>
      </c>
      <c r="N475" s="2" t="str">
        <f t="shared" si="36"/>
        <v>Night</v>
      </c>
      <c r="O475" t="s">
        <v>29</v>
      </c>
      <c r="P475" s="4">
        <f t="shared" si="37"/>
        <v>552.91428571373274</v>
      </c>
      <c r="Q475" s="11">
        <v>4.761904762E-2</v>
      </c>
      <c r="R475" s="4">
        <f t="shared" si="38"/>
        <v>27.645714286267207</v>
      </c>
      <c r="S475" s="3">
        <v>4.5999999999999996</v>
      </c>
      <c r="T475" t="str">
        <f t="shared" si="39"/>
        <v>Did Not Meet Expectations</v>
      </c>
    </row>
    <row r="476" spans="1:20" x14ac:dyDescent="0.25">
      <c r="A476" t="s">
        <v>510</v>
      </c>
      <c r="B476" t="s">
        <v>18</v>
      </c>
      <c r="C476" t="s">
        <v>19</v>
      </c>
      <c r="D476" t="s">
        <v>20</v>
      </c>
      <c r="E476" t="s">
        <v>21</v>
      </c>
      <c r="F476" t="s">
        <v>28</v>
      </c>
      <c r="G476" s="4">
        <v>64.44</v>
      </c>
      <c r="H476">
        <v>5</v>
      </c>
      <c r="I476" s="4">
        <v>16.11</v>
      </c>
      <c r="J476" s="4">
        <v>338.31</v>
      </c>
      <c r="K476" s="4">
        <f t="shared" si="35"/>
        <v>322.2</v>
      </c>
      <c r="L476" s="1">
        <v>43554</v>
      </c>
      <c r="M476" s="5">
        <v>0.71111111111111114</v>
      </c>
      <c r="N476" s="2" t="str">
        <f t="shared" si="36"/>
        <v>Night</v>
      </c>
      <c r="O476" t="s">
        <v>29</v>
      </c>
      <c r="P476" s="4">
        <f t="shared" si="37"/>
        <v>306.85714285683599</v>
      </c>
      <c r="Q476" s="11">
        <v>4.761904762E-2</v>
      </c>
      <c r="R476" s="4">
        <f t="shared" si="38"/>
        <v>15.342857143163997</v>
      </c>
      <c r="S476" s="3">
        <v>6.6</v>
      </c>
      <c r="T476" t="str">
        <f t="shared" si="39"/>
        <v>Fairly Satisfactory</v>
      </c>
    </row>
    <row r="477" spans="1:20" x14ac:dyDescent="0.25">
      <c r="A477" t="s">
        <v>511</v>
      </c>
      <c r="B477" t="s">
        <v>18</v>
      </c>
      <c r="C477" t="s">
        <v>19</v>
      </c>
      <c r="D477" t="s">
        <v>27</v>
      </c>
      <c r="E477" t="s">
        <v>31</v>
      </c>
      <c r="F477" t="s">
        <v>22</v>
      </c>
      <c r="G477" s="4">
        <v>65.180000000000007</v>
      </c>
      <c r="H477">
        <v>3</v>
      </c>
      <c r="I477" s="4">
        <v>9.7769999999999992</v>
      </c>
      <c r="J477" s="4">
        <v>205.31700000000001</v>
      </c>
      <c r="K477" s="4">
        <f t="shared" si="35"/>
        <v>195.54000000000002</v>
      </c>
      <c r="L477" s="1">
        <v>43521</v>
      </c>
      <c r="M477" s="5">
        <v>0.85763888888888884</v>
      </c>
      <c r="N477" s="2" t="str">
        <f t="shared" si="36"/>
        <v>Night</v>
      </c>
      <c r="O477" t="s">
        <v>33</v>
      </c>
      <c r="P477" s="4">
        <f t="shared" si="37"/>
        <v>186.22857142838521</v>
      </c>
      <c r="Q477" s="11">
        <v>4.761904762E-2</v>
      </c>
      <c r="R477" s="4">
        <f t="shared" si="38"/>
        <v>9.3114285716148117</v>
      </c>
      <c r="S477" s="3">
        <v>6.3</v>
      </c>
      <c r="T477" t="str">
        <f t="shared" si="39"/>
        <v>Fairly Satisfactory</v>
      </c>
    </row>
    <row r="478" spans="1:20" x14ac:dyDescent="0.25">
      <c r="A478" t="s">
        <v>512</v>
      </c>
      <c r="B478" t="s">
        <v>18</v>
      </c>
      <c r="C478" t="s">
        <v>19</v>
      </c>
      <c r="D478" t="s">
        <v>27</v>
      </c>
      <c r="E478" t="s">
        <v>21</v>
      </c>
      <c r="F478" t="s">
        <v>36</v>
      </c>
      <c r="G478" s="4">
        <v>33.26</v>
      </c>
      <c r="H478">
        <v>5</v>
      </c>
      <c r="I478" s="4">
        <v>8.3149999999999995</v>
      </c>
      <c r="J478" s="4">
        <v>174.61500000000001</v>
      </c>
      <c r="K478" s="4">
        <f t="shared" si="35"/>
        <v>166.3</v>
      </c>
      <c r="L478" s="1">
        <v>43542</v>
      </c>
      <c r="M478" s="5">
        <v>0.67361111111111116</v>
      </c>
      <c r="N478" s="2" t="str">
        <f t="shared" si="36"/>
        <v>Afternoon</v>
      </c>
      <c r="O478" t="s">
        <v>33</v>
      </c>
      <c r="P478" s="4">
        <f t="shared" si="37"/>
        <v>158.38095238079401</v>
      </c>
      <c r="Q478" s="11">
        <v>4.761904762E-2</v>
      </c>
      <c r="R478" s="4">
        <f t="shared" si="38"/>
        <v>7.9190476192059975</v>
      </c>
      <c r="S478" s="3">
        <v>4.2</v>
      </c>
      <c r="T478" t="str">
        <f t="shared" si="39"/>
        <v>Did Not Meet Expectations</v>
      </c>
    </row>
    <row r="479" spans="1:20" x14ac:dyDescent="0.25">
      <c r="A479" t="s">
        <v>513</v>
      </c>
      <c r="B479" t="s">
        <v>25</v>
      </c>
      <c r="C479" t="s">
        <v>26</v>
      </c>
      <c r="D479" t="s">
        <v>27</v>
      </c>
      <c r="E479" t="s">
        <v>31</v>
      </c>
      <c r="F479" t="s">
        <v>28</v>
      </c>
      <c r="G479" s="4">
        <v>84.07</v>
      </c>
      <c r="H479">
        <v>4</v>
      </c>
      <c r="I479" s="4">
        <v>16.814</v>
      </c>
      <c r="J479" s="4">
        <v>353.09399999999999</v>
      </c>
      <c r="K479" s="4">
        <f t="shared" si="35"/>
        <v>336.28</v>
      </c>
      <c r="L479" s="1">
        <v>43531</v>
      </c>
      <c r="M479" s="5">
        <v>0.70416666666666661</v>
      </c>
      <c r="N479" s="2" t="str">
        <f t="shared" si="36"/>
        <v>Afternoon</v>
      </c>
      <c r="O479" t="s">
        <v>1054</v>
      </c>
      <c r="P479" s="4">
        <f t="shared" si="37"/>
        <v>320.2666666663464</v>
      </c>
      <c r="Q479" s="11">
        <v>4.761904762E-2</v>
      </c>
      <c r="R479" s="4">
        <f t="shared" si="38"/>
        <v>16.013333333653577</v>
      </c>
      <c r="S479" s="3">
        <v>4.4000000000000004</v>
      </c>
      <c r="T479" t="str">
        <f t="shared" si="39"/>
        <v>Did Not Meet Expectations</v>
      </c>
    </row>
    <row r="480" spans="1:20" x14ac:dyDescent="0.25">
      <c r="A480" t="s">
        <v>514</v>
      </c>
      <c r="B480" t="s">
        <v>42</v>
      </c>
      <c r="C480" t="s">
        <v>43</v>
      </c>
      <c r="D480" t="s">
        <v>27</v>
      </c>
      <c r="E480" t="s">
        <v>31</v>
      </c>
      <c r="F480" t="s">
        <v>36</v>
      </c>
      <c r="G480" s="4">
        <v>34.369999999999997</v>
      </c>
      <c r="H480">
        <v>10</v>
      </c>
      <c r="I480" s="4">
        <v>17.184999999999999</v>
      </c>
      <c r="J480" s="4">
        <v>360.88499999999999</v>
      </c>
      <c r="K480" s="4">
        <f t="shared" si="35"/>
        <v>343.7</v>
      </c>
      <c r="L480" s="1">
        <v>43540</v>
      </c>
      <c r="M480" s="5">
        <v>0.42430555555555555</v>
      </c>
      <c r="N480" s="2" t="str">
        <f t="shared" si="36"/>
        <v>Morning</v>
      </c>
      <c r="O480" t="s">
        <v>1054</v>
      </c>
      <c r="P480" s="4">
        <f t="shared" si="37"/>
        <v>327.33333333300601</v>
      </c>
      <c r="Q480" s="11">
        <v>4.761904762E-2</v>
      </c>
      <c r="R480" s="4">
        <f t="shared" si="38"/>
        <v>16.366666666993979</v>
      </c>
      <c r="S480" s="3">
        <v>6.7</v>
      </c>
      <c r="T480" t="str">
        <f t="shared" si="39"/>
        <v>Fairly Satisfactory</v>
      </c>
    </row>
    <row r="481" spans="1:20" x14ac:dyDescent="0.25">
      <c r="A481" t="s">
        <v>515</v>
      </c>
      <c r="B481" t="s">
        <v>18</v>
      </c>
      <c r="C481" t="s">
        <v>19</v>
      </c>
      <c r="D481" t="s">
        <v>27</v>
      </c>
      <c r="E481" t="s">
        <v>31</v>
      </c>
      <c r="F481" t="s">
        <v>28</v>
      </c>
      <c r="G481" s="4">
        <v>38.6</v>
      </c>
      <c r="H481">
        <v>1</v>
      </c>
      <c r="I481" s="4">
        <v>1.93</v>
      </c>
      <c r="J481" s="4">
        <v>40.53</v>
      </c>
      <c r="K481" s="4">
        <f t="shared" si="35"/>
        <v>38.6</v>
      </c>
      <c r="L481" s="1">
        <v>43494</v>
      </c>
      <c r="M481" s="5">
        <v>0.47638888888888892</v>
      </c>
      <c r="N481" s="2" t="str">
        <f t="shared" si="36"/>
        <v>Morning</v>
      </c>
      <c r="O481" t="s">
        <v>1054</v>
      </c>
      <c r="P481" s="4">
        <f t="shared" si="37"/>
        <v>36.761904761868003</v>
      </c>
      <c r="Q481" s="11">
        <v>4.761904762E-2</v>
      </c>
      <c r="R481" s="4">
        <f t="shared" si="38"/>
        <v>1.8380952381319986</v>
      </c>
      <c r="S481" s="3">
        <v>6.7</v>
      </c>
      <c r="T481" t="str">
        <f t="shared" si="39"/>
        <v>Fairly Satisfactory</v>
      </c>
    </row>
    <row r="482" spans="1:20" x14ac:dyDescent="0.25">
      <c r="A482" t="s">
        <v>516</v>
      </c>
      <c r="B482" t="s">
        <v>25</v>
      </c>
      <c r="C482" t="s">
        <v>26</v>
      </c>
      <c r="D482" t="s">
        <v>27</v>
      </c>
      <c r="E482" t="s">
        <v>31</v>
      </c>
      <c r="F482" t="s">
        <v>44</v>
      </c>
      <c r="G482" s="4">
        <v>65.97</v>
      </c>
      <c r="H482">
        <v>8</v>
      </c>
      <c r="I482" s="4">
        <v>26.388000000000002</v>
      </c>
      <c r="J482" s="4">
        <v>554.14800000000002</v>
      </c>
      <c r="K482" s="4">
        <f t="shared" si="35"/>
        <v>527.76</v>
      </c>
      <c r="L482" s="1">
        <v>43498</v>
      </c>
      <c r="M482" s="5">
        <v>0.8534722222222223</v>
      </c>
      <c r="N482" s="2" t="str">
        <f t="shared" si="36"/>
        <v>Night</v>
      </c>
      <c r="O482" t="s">
        <v>29</v>
      </c>
      <c r="P482" s="4">
        <f t="shared" si="37"/>
        <v>502.62857142806877</v>
      </c>
      <c r="Q482" s="11">
        <v>4.761904762E-2</v>
      </c>
      <c r="R482" s="4">
        <f t="shared" si="38"/>
        <v>25.131428571931224</v>
      </c>
      <c r="S482" s="3">
        <v>8.4</v>
      </c>
      <c r="T482" t="str">
        <f t="shared" si="39"/>
        <v>Very Satisfactory</v>
      </c>
    </row>
    <row r="483" spans="1:20" x14ac:dyDescent="0.25">
      <c r="A483" t="s">
        <v>517</v>
      </c>
      <c r="B483" t="s">
        <v>25</v>
      </c>
      <c r="C483" t="s">
        <v>26</v>
      </c>
      <c r="D483" t="s">
        <v>27</v>
      </c>
      <c r="E483" t="s">
        <v>21</v>
      </c>
      <c r="F483" t="s">
        <v>28</v>
      </c>
      <c r="G483" s="4">
        <v>32.799999999999997</v>
      </c>
      <c r="H483">
        <v>10</v>
      </c>
      <c r="I483" s="4">
        <v>16.399999999999999</v>
      </c>
      <c r="J483" s="4">
        <v>344.4</v>
      </c>
      <c r="K483" s="4">
        <f t="shared" si="35"/>
        <v>328</v>
      </c>
      <c r="L483" s="1">
        <v>43511</v>
      </c>
      <c r="M483" s="5">
        <v>0.5083333333333333</v>
      </c>
      <c r="N483" s="2" t="str">
        <f t="shared" si="36"/>
        <v>Afternoon</v>
      </c>
      <c r="O483" t="s">
        <v>29</v>
      </c>
      <c r="P483" s="4">
        <f t="shared" si="37"/>
        <v>312.38095238064</v>
      </c>
      <c r="Q483" s="11">
        <v>4.761904762E-2</v>
      </c>
      <c r="R483" s="4">
        <f t="shared" si="38"/>
        <v>15.619047619360003</v>
      </c>
      <c r="S483" s="3">
        <v>6.2</v>
      </c>
      <c r="T483" t="str">
        <f t="shared" si="39"/>
        <v>Fairly Satisfactory</v>
      </c>
    </row>
    <row r="484" spans="1:20" x14ac:dyDescent="0.25">
      <c r="A484" t="s">
        <v>518</v>
      </c>
      <c r="B484" t="s">
        <v>18</v>
      </c>
      <c r="C484" t="s">
        <v>19</v>
      </c>
      <c r="D484" t="s">
        <v>27</v>
      </c>
      <c r="E484" t="s">
        <v>31</v>
      </c>
      <c r="F484" t="s">
        <v>36</v>
      </c>
      <c r="G484" s="4">
        <v>37.14</v>
      </c>
      <c r="H484">
        <v>5</v>
      </c>
      <c r="I484" s="4">
        <v>9.2850000000000001</v>
      </c>
      <c r="J484" s="4">
        <v>194.98500000000001</v>
      </c>
      <c r="K484" s="4">
        <f t="shared" si="35"/>
        <v>185.70000000000002</v>
      </c>
      <c r="L484" s="1">
        <v>43473</v>
      </c>
      <c r="M484" s="5">
        <v>0.54513888888888895</v>
      </c>
      <c r="N484" s="2" t="str">
        <f t="shared" si="36"/>
        <v>Afternoon</v>
      </c>
      <c r="O484" t="s">
        <v>1054</v>
      </c>
      <c r="P484" s="4">
        <f t="shared" si="37"/>
        <v>176.85714285696602</v>
      </c>
      <c r="Q484" s="11">
        <v>4.761904762E-2</v>
      </c>
      <c r="R484" s="4">
        <f t="shared" si="38"/>
        <v>8.8428571430339957</v>
      </c>
      <c r="S484" s="3">
        <v>5</v>
      </c>
      <c r="T484" t="str">
        <f t="shared" si="39"/>
        <v>Fairly Satisfactory</v>
      </c>
    </row>
    <row r="485" spans="1:20" x14ac:dyDescent="0.25">
      <c r="A485" t="s">
        <v>519</v>
      </c>
      <c r="B485" t="s">
        <v>42</v>
      </c>
      <c r="C485" t="s">
        <v>43</v>
      </c>
      <c r="D485" t="s">
        <v>20</v>
      </c>
      <c r="E485" t="s">
        <v>31</v>
      </c>
      <c r="F485" t="s">
        <v>32</v>
      </c>
      <c r="G485" s="4">
        <v>60.38</v>
      </c>
      <c r="H485">
        <v>10</v>
      </c>
      <c r="I485" s="4">
        <v>30.19</v>
      </c>
      <c r="J485" s="4">
        <v>633.99</v>
      </c>
      <c r="K485" s="4">
        <f t="shared" si="35"/>
        <v>603.79999999999995</v>
      </c>
      <c r="L485" s="1">
        <v>43508</v>
      </c>
      <c r="M485" s="5">
        <v>0.67986111111111114</v>
      </c>
      <c r="N485" s="2" t="str">
        <f t="shared" si="36"/>
        <v>Afternoon</v>
      </c>
      <c r="O485" t="s">
        <v>29</v>
      </c>
      <c r="P485" s="4">
        <f t="shared" si="37"/>
        <v>575.04761904704401</v>
      </c>
      <c r="Q485" s="11">
        <v>4.761904762E-2</v>
      </c>
      <c r="R485" s="4">
        <f t="shared" si="38"/>
        <v>28.752380952955946</v>
      </c>
      <c r="S485" s="3">
        <v>6</v>
      </c>
      <c r="T485" t="str">
        <f t="shared" si="39"/>
        <v>Fairly Satisfactory</v>
      </c>
    </row>
    <row r="486" spans="1:20" x14ac:dyDescent="0.25">
      <c r="A486" t="s">
        <v>520</v>
      </c>
      <c r="B486" t="s">
        <v>25</v>
      </c>
      <c r="C486" t="s">
        <v>26</v>
      </c>
      <c r="D486" t="s">
        <v>20</v>
      </c>
      <c r="E486" t="s">
        <v>21</v>
      </c>
      <c r="F486" t="s">
        <v>36</v>
      </c>
      <c r="G486" s="4">
        <v>36.979999999999997</v>
      </c>
      <c r="H486">
        <v>10</v>
      </c>
      <c r="I486" s="4">
        <v>18.489999999999998</v>
      </c>
      <c r="J486" s="4">
        <v>388.29</v>
      </c>
      <c r="K486" s="4">
        <f t="shared" si="35"/>
        <v>369.8</v>
      </c>
      <c r="L486" s="1">
        <v>43466</v>
      </c>
      <c r="M486" s="5">
        <v>0.82500000000000007</v>
      </c>
      <c r="N486" s="2" t="str">
        <f t="shared" si="36"/>
        <v>Night</v>
      </c>
      <c r="O486" t="s">
        <v>33</v>
      </c>
      <c r="P486" s="4">
        <f t="shared" si="37"/>
        <v>352.190476190124</v>
      </c>
      <c r="Q486" s="11">
        <v>4.761904762E-2</v>
      </c>
      <c r="R486" s="4">
        <f t="shared" si="38"/>
        <v>17.609523809876009</v>
      </c>
      <c r="S486" s="3">
        <v>7</v>
      </c>
      <c r="T486" t="str">
        <f t="shared" si="39"/>
        <v>Satisfactory</v>
      </c>
    </row>
    <row r="487" spans="1:20" x14ac:dyDescent="0.25">
      <c r="A487" t="s">
        <v>521</v>
      </c>
      <c r="B487" t="s">
        <v>42</v>
      </c>
      <c r="C487" t="s">
        <v>43</v>
      </c>
      <c r="D487" t="s">
        <v>20</v>
      </c>
      <c r="E487" t="s">
        <v>21</v>
      </c>
      <c r="F487" t="s">
        <v>36</v>
      </c>
      <c r="G487" s="4">
        <v>49.49</v>
      </c>
      <c r="H487">
        <v>4</v>
      </c>
      <c r="I487" s="4">
        <v>9.8979999999999997</v>
      </c>
      <c r="J487" s="4">
        <v>207.858</v>
      </c>
      <c r="K487" s="4">
        <f t="shared" si="35"/>
        <v>197.96</v>
      </c>
      <c r="L487" s="1">
        <v>43545</v>
      </c>
      <c r="M487" s="5">
        <v>0.64236111111111105</v>
      </c>
      <c r="N487" s="2" t="str">
        <f t="shared" si="36"/>
        <v>Afternoon</v>
      </c>
      <c r="O487" t="s">
        <v>1054</v>
      </c>
      <c r="P487" s="4">
        <f t="shared" si="37"/>
        <v>188.53333333314481</v>
      </c>
      <c r="Q487" s="11">
        <v>4.761904762E-2</v>
      </c>
      <c r="R487" s="4">
        <f t="shared" si="38"/>
        <v>9.4266666668551977</v>
      </c>
      <c r="S487" s="3">
        <v>6.6</v>
      </c>
      <c r="T487" t="str">
        <f t="shared" si="39"/>
        <v>Fairly Satisfactory</v>
      </c>
    </row>
    <row r="488" spans="1:20" x14ac:dyDescent="0.25">
      <c r="A488" t="s">
        <v>522</v>
      </c>
      <c r="B488" t="s">
        <v>42</v>
      </c>
      <c r="C488" t="s">
        <v>43</v>
      </c>
      <c r="D488" t="s">
        <v>27</v>
      </c>
      <c r="E488" t="s">
        <v>21</v>
      </c>
      <c r="F488" t="s">
        <v>46</v>
      </c>
      <c r="G488" s="4">
        <v>41.09</v>
      </c>
      <c r="H488">
        <v>10</v>
      </c>
      <c r="I488" s="4">
        <v>20.545000000000002</v>
      </c>
      <c r="J488" s="4">
        <v>431.44499999999999</v>
      </c>
      <c r="K488" s="4">
        <f t="shared" si="35"/>
        <v>410.9</v>
      </c>
      <c r="L488" s="1">
        <v>43524</v>
      </c>
      <c r="M488" s="5">
        <v>0.61249999999999993</v>
      </c>
      <c r="N488" s="2" t="str">
        <f t="shared" si="36"/>
        <v>Afternoon</v>
      </c>
      <c r="O488" t="s">
        <v>29</v>
      </c>
      <c r="P488" s="4">
        <f t="shared" si="37"/>
        <v>391.333333332942</v>
      </c>
      <c r="Q488" s="11">
        <v>4.761904762E-2</v>
      </c>
      <c r="R488" s="4">
        <f t="shared" si="38"/>
        <v>19.566666667057973</v>
      </c>
      <c r="S488" s="3">
        <v>7.3</v>
      </c>
      <c r="T488" t="str">
        <f t="shared" si="39"/>
        <v>Satisfactory</v>
      </c>
    </row>
    <row r="489" spans="1:20" x14ac:dyDescent="0.25">
      <c r="A489" t="s">
        <v>523</v>
      </c>
      <c r="B489" t="s">
        <v>18</v>
      </c>
      <c r="C489" t="s">
        <v>19</v>
      </c>
      <c r="D489" t="s">
        <v>27</v>
      </c>
      <c r="E489" t="s">
        <v>31</v>
      </c>
      <c r="F489" t="s">
        <v>46</v>
      </c>
      <c r="G489" s="4">
        <v>37.15</v>
      </c>
      <c r="H489">
        <v>4</v>
      </c>
      <c r="I489" s="4">
        <v>7.43</v>
      </c>
      <c r="J489" s="4">
        <v>156.03</v>
      </c>
      <c r="K489" s="4">
        <f t="shared" si="35"/>
        <v>148.6</v>
      </c>
      <c r="L489" s="1">
        <v>43547</v>
      </c>
      <c r="M489" s="5">
        <v>0.7909722222222223</v>
      </c>
      <c r="N489" s="2" t="str">
        <f t="shared" si="36"/>
        <v>Night</v>
      </c>
      <c r="O489" t="s">
        <v>1054</v>
      </c>
      <c r="P489" s="4">
        <f t="shared" si="37"/>
        <v>141.52380952366801</v>
      </c>
      <c r="Q489" s="11">
        <v>4.761904762E-2</v>
      </c>
      <c r="R489" s="4">
        <f t="shared" si="38"/>
        <v>7.0761904763319876</v>
      </c>
      <c r="S489" s="3">
        <v>8.3000000000000007</v>
      </c>
      <c r="T489" t="str">
        <f t="shared" si="39"/>
        <v>Very Satisfactory</v>
      </c>
    </row>
    <row r="490" spans="1:20" x14ac:dyDescent="0.25">
      <c r="A490" t="s">
        <v>524</v>
      </c>
      <c r="B490" t="s">
        <v>25</v>
      </c>
      <c r="C490" t="s">
        <v>26</v>
      </c>
      <c r="D490" t="s">
        <v>27</v>
      </c>
      <c r="E490" t="s">
        <v>31</v>
      </c>
      <c r="F490" t="s">
        <v>32</v>
      </c>
      <c r="G490" s="4">
        <v>22.96</v>
      </c>
      <c r="H490">
        <v>1</v>
      </c>
      <c r="I490" s="4">
        <v>1.1479999999999999</v>
      </c>
      <c r="J490" s="4">
        <v>24.108000000000001</v>
      </c>
      <c r="K490" s="4">
        <f t="shared" si="35"/>
        <v>22.96</v>
      </c>
      <c r="L490" s="1">
        <v>43495</v>
      </c>
      <c r="M490" s="5">
        <v>0.86597222222222225</v>
      </c>
      <c r="N490" s="2" t="str">
        <f t="shared" si="36"/>
        <v>Night</v>
      </c>
      <c r="O490" t="s">
        <v>29</v>
      </c>
      <c r="P490" s="4">
        <f t="shared" si="37"/>
        <v>21.8666666666448</v>
      </c>
      <c r="Q490" s="11">
        <v>4.761904762E-2</v>
      </c>
      <c r="R490" s="4">
        <f t="shared" si="38"/>
        <v>1.0933333333552007</v>
      </c>
      <c r="S490" s="3">
        <v>4.3</v>
      </c>
      <c r="T490" t="str">
        <f t="shared" si="39"/>
        <v>Did Not Meet Expectations</v>
      </c>
    </row>
    <row r="491" spans="1:20" x14ac:dyDescent="0.25">
      <c r="A491" t="s">
        <v>525</v>
      </c>
      <c r="B491" t="s">
        <v>42</v>
      </c>
      <c r="C491" t="s">
        <v>43</v>
      </c>
      <c r="D491" t="s">
        <v>20</v>
      </c>
      <c r="E491" t="s">
        <v>21</v>
      </c>
      <c r="F491" t="s">
        <v>32</v>
      </c>
      <c r="G491" s="4">
        <v>77.680000000000007</v>
      </c>
      <c r="H491">
        <v>9</v>
      </c>
      <c r="I491" s="4">
        <v>34.956000000000003</v>
      </c>
      <c r="J491" s="4">
        <v>734.07600000000002</v>
      </c>
      <c r="K491" s="4">
        <f t="shared" si="35"/>
        <v>699.12</v>
      </c>
      <c r="L491" s="1">
        <v>43500</v>
      </c>
      <c r="M491" s="5">
        <v>0.55625000000000002</v>
      </c>
      <c r="N491" s="2" t="str">
        <f t="shared" si="36"/>
        <v>Afternoon</v>
      </c>
      <c r="O491" t="s">
        <v>1054</v>
      </c>
      <c r="P491" s="4">
        <f t="shared" si="37"/>
        <v>665.82857142790556</v>
      </c>
      <c r="Q491" s="11">
        <v>4.761904762E-2</v>
      </c>
      <c r="R491" s="4">
        <f t="shared" si="38"/>
        <v>33.291428572094446</v>
      </c>
      <c r="S491" s="3">
        <v>9.8000000000000007</v>
      </c>
      <c r="T491" t="str">
        <f t="shared" si="39"/>
        <v>Outstanding</v>
      </c>
    </row>
    <row r="492" spans="1:20" x14ac:dyDescent="0.25">
      <c r="A492" t="s">
        <v>526</v>
      </c>
      <c r="B492" t="s">
        <v>42</v>
      </c>
      <c r="C492" t="s">
        <v>43</v>
      </c>
      <c r="D492" t="s">
        <v>27</v>
      </c>
      <c r="E492" t="s">
        <v>21</v>
      </c>
      <c r="F492" t="s">
        <v>46</v>
      </c>
      <c r="G492" s="4">
        <v>34.700000000000003</v>
      </c>
      <c r="H492">
        <v>2</v>
      </c>
      <c r="I492" s="4">
        <v>3.47</v>
      </c>
      <c r="J492" s="4">
        <v>72.87</v>
      </c>
      <c r="K492" s="4">
        <f t="shared" si="35"/>
        <v>69.400000000000006</v>
      </c>
      <c r="L492" s="1">
        <v>43537</v>
      </c>
      <c r="M492" s="5">
        <v>0.82500000000000007</v>
      </c>
      <c r="N492" s="2" t="str">
        <f t="shared" si="36"/>
        <v>Night</v>
      </c>
      <c r="O492" t="s">
        <v>1054</v>
      </c>
      <c r="P492" s="4">
        <f t="shared" si="37"/>
        <v>66.095238095172007</v>
      </c>
      <c r="Q492" s="11">
        <v>4.761904762E-2</v>
      </c>
      <c r="R492" s="4">
        <f t="shared" si="38"/>
        <v>3.3047619048279984</v>
      </c>
      <c r="S492" s="3">
        <v>8.1999999999999993</v>
      </c>
      <c r="T492" t="str">
        <f t="shared" si="39"/>
        <v>Very Satisfactory</v>
      </c>
    </row>
    <row r="493" spans="1:20" x14ac:dyDescent="0.25">
      <c r="A493" t="s">
        <v>527</v>
      </c>
      <c r="B493" t="s">
        <v>18</v>
      </c>
      <c r="C493" t="s">
        <v>19</v>
      </c>
      <c r="D493" t="s">
        <v>20</v>
      </c>
      <c r="E493" t="s">
        <v>21</v>
      </c>
      <c r="F493" t="s">
        <v>46</v>
      </c>
      <c r="G493" s="4">
        <v>19.66</v>
      </c>
      <c r="H493">
        <v>10</v>
      </c>
      <c r="I493" s="4">
        <v>9.83</v>
      </c>
      <c r="J493" s="4">
        <v>206.43</v>
      </c>
      <c r="K493" s="4">
        <f t="shared" si="35"/>
        <v>196.6</v>
      </c>
      <c r="L493" s="1">
        <v>43539</v>
      </c>
      <c r="M493" s="5">
        <v>0.76388888888888884</v>
      </c>
      <c r="N493" s="2" t="str">
        <f t="shared" si="36"/>
        <v>Night</v>
      </c>
      <c r="O493" t="s">
        <v>33</v>
      </c>
      <c r="P493" s="4">
        <f t="shared" si="37"/>
        <v>187.238095237908</v>
      </c>
      <c r="Q493" s="11">
        <v>4.761904762E-2</v>
      </c>
      <c r="R493" s="4">
        <f t="shared" si="38"/>
        <v>9.3619047620919957</v>
      </c>
      <c r="S493" s="3">
        <v>7.2</v>
      </c>
      <c r="T493" t="str">
        <f t="shared" si="39"/>
        <v>Satisfactory</v>
      </c>
    </row>
    <row r="494" spans="1:20" x14ac:dyDescent="0.25">
      <c r="A494" t="s">
        <v>528</v>
      </c>
      <c r="B494" t="s">
        <v>42</v>
      </c>
      <c r="C494" t="s">
        <v>43</v>
      </c>
      <c r="D494" t="s">
        <v>20</v>
      </c>
      <c r="E494" t="s">
        <v>21</v>
      </c>
      <c r="F494" t="s">
        <v>22</v>
      </c>
      <c r="G494" s="4">
        <v>25.32</v>
      </c>
      <c r="H494">
        <v>8</v>
      </c>
      <c r="I494" s="4">
        <v>10.128</v>
      </c>
      <c r="J494" s="4">
        <v>212.68799999999999</v>
      </c>
      <c r="K494" s="4">
        <f t="shared" si="35"/>
        <v>202.56</v>
      </c>
      <c r="L494" s="1">
        <v>43529</v>
      </c>
      <c r="M494" s="5">
        <v>0.85</v>
      </c>
      <c r="N494" s="2" t="str">
        <f t="shared" si="36"/>
        <v>Night</v>
      </c>
      <c r="O494" t="s">
        <v>1054</v>
      </c>
      <c r="P494" s="4">
        <f t="shared" si="37"/>
        <v>192.91428571409281</v>
      </c>
      <c r="Q494" s="11">
        <v>4.761904762E-2</v>
      </c>
      <c r="R494" s="4">
        <f t="shared" si="38"/>
        <v>9.6457142859071894</v>
      </c>
      <c r="S494" s="3">
        <v>8.6999999999999993</v>
      </c>
      <c r="T494" t="str">
        <f t="shared" si="39"/>
        <v>Very Satisfactory</v>
      </c>
    </row>
    <row r="495" spans="1:20" x14ac:dyDescent="0.25">
      <c r="A495" t="s">
        <v>529</v>
      </c>
      <c r="B495" t="s">
        <v>25</v>
      </c>
      <c r="C495" t="s">
        <v>26</v>
      </c>
      <c r="D495" t="s">
        <v>20</v>
      </c>
      <c r="E495" t="s">
        <v>21</v>
      </c>
      <c r="F495" t="s">
        <v>32</v>
      </c>
      <c r="G495" s="4">
        <v>12.12</v>
      </c>
      <c r="H495">
        <v>10</v>
      </c>
      <c r="I495" s="4">
        <v>6.06</v>
      </c>
      <c r="J495" s="4">
        <v>127.26</v>
      </c>
      <c r="K495" s="4">
        <f t="shared" si="35"/>
        <v>121.2</v>
      </c>
      <c r="L495" s="1">
        <v>43529</v>
      </c>
      <c r="M495" s="5">
        <v>0.57222222222222219</v>
      </c>
      <c r="N495" s="2" t="str">
        <f t="shared" si="36"/>
        <v>Afternoon</v>
      </c>
      <c r="O495" t="s">
        <v>33</v>
      </c>
      <c r="P495" s="4">
        <f t="shared" si="37"/>
        <v>115.428571428456</v>
      </c>
      <c r="Q495" s="11">
        <v>4.761904762E-2</v>
      </c>
      <c r="R495" s="4">
        <f t="shared" si="38"/>
        <v>5.771428571544007</v>
      </c>
      <c r="S495" s="3">
        <v>8.4</v>
      </c>
      <c r="T495" t="str">
        <f t="shared" si="39"/>
        <v>Very Satisfactory</v>
      </c>
    </row>
    <row r="496" spans="1:20" x14ac:dyDescent="0.25">
      <c r="A496" t="s">
        <v>530</v>
      </c>
      <c r="B496" t="s">
        <v>42</v>
      </c>
      <c r="C496" t="s">
        <v>43</v>
      </c>
      <c r="D496" t="s">
        <v>27</v>
      </c>
      <c r="E496" t="s">
        <v>31</v>
      </c>
      <c r="F496" t="s">
        <v>46</v>
      </c>
      <c r="G496" s="4">
        <v>99.89</v>
      </c>
      <c r="H496">
        <v>2</v>
      </c>
      <c r="I496" s="4">
        <v>9.9890000000000008</v>
      </c>
      <c r="J496" s="4">
        <v>209.76900000000001</v>
      </c>
      <c r="K496" s="4">
        <f t="shared" si="35"/>
        <v>199.78</v>
      </c>
      <c r="L496" s="1">
        <v>43522</v>
      </c>
      <c r="M496" s="5">
        <v>0.4916666666666667</v>
      </c>
      <c r="N496" s="2" t="str">
        <f t="shared" si="36"/>
        <v>Morning</v>
      </c>
      <c r="O496" t="s">
        <v>1054</v>
      </c>
      <c r="P496" s="4">
        <f t="shared" si="37"/>
        <v>190.2666666664764</v>
      </c>
      <c r="Q496" s="11">
        <v>4.761904762E-2</v>
      </c>
      <c r="R496" s="4">
        <f t="shared" si="38"/>
        <v>9.5133333335236046</v>
      </c>
      <c r="S496" s="3">
        <v>7.1</v>
      </c>
      <c r="T496" t="str">
        <f t="shared" si="39"/>
        <v>Satisfactory</v>
      </c>
    </row>
    <row r="497" spans="1:20" x14ac:dyDescent="0.25">
      <c r="A497" t="s">
        <v>531</v>
      </c>
      <c r="B497" t="s">
        <v>42</v>
      </c>
      <c r="C497" t="s">
        <v>43</v>
      </c>
      <c r="D497" t="s">
        <v>27</v>
      </c>
      <c r="E497" t="s">
        <v>31</v>
      </c>
      <c r="F497" t="s">
        <v>36</v>
      </c>
      <c r="G497" s="4">
        <v>75.92</v>
      </c>
      <c r="H497">
        <v>8</v>
      </c>
      <c r="I497" s="4">
        <v>30.367999999999999</v>
      </c>
      <c r="J497" s="4">
        <v>637.72799999999995</v>
      </c>
      <c r="K497" s="4">
        <f t="shared" si="35"/>
        <v>607.3599999999999</v>
      </c>
      <c r="L497" s="1">
        <v>43544</v>
      </c>
      <c r="M497" s="5">
        <v>0.59305555555555556</v>
      </c>
      <c r="N497" s="2" t="str">
        <f t="shared" si="36"/>
        <v>Afternoon</v>
      </c>
      <c r="O497" t="s">
        <v>29</v>
      </c>
      <c r="P497" s="4">
        <f t="shared" si="37"/>
        <v>578.43809523751668</v>
      </c>
      <c r="Q497" s="11">
        <v>4.761904762E-2</v>
      </c>
      <c r="R497" s="4">
        <f t="shared" si="38"/>
        <v>28.921904762483223</v>
      </c>
      <c r="S497" s="3">
        <v>5.5</v>
      </c>
      <c r="T497" t="str">
        <f t="shared" si="39"/>
        <v>Fairly Satisfactory</v>
      </c>
    </row>
    <row r="498" spans="1:20" x14ac:dyDescent="0.25">
      <c r="A498" t="s">
        <v>532</v>
      </c>
      <c r="B498" t="s">
        <v>25</v>
      </c>
      <c r="C498" t="s">
        <v>26</v>
      </c>
      <c r="D498" t="s">
        <v>27</v>
      </c>
      <c r="E498" t="s">
        <v>21</v>
      </c>
      <c r="F498" t="s">
        <v>28</v>
      </c>
      <c r="G498" s="4">
        <v>63.22</v>
      </c>
      <c r="H498">
        <v>2</v>
      </c>
      <c r="I498" s="4">
        <v>6.3220000000000001</v>
      </c>
      <c r="J498" s="4">
        <v>132.762</v>
      </c>
      <c r="K498" s="4">
        <f t="shared" si="35"/>
        <v>126.44</v>
      </c>
      <c r="L498" s="1">
        <v>43466</v>
      </c>
      <c r="M498" s="5">
        <v>0.66041666666666665</v>
      </c>
      <c r="N498" s="2" t="str">
        <f t="shared" si="36"/>
        <v>Afternoon</v>
      </c>
      <c r="O498" t="s">
        <v>29</v>
      </c>
      <c r="P498" s="4">
        <f t="shared" si="37"/>
        <v>120.41904761892719</v>
      </c>
      <c r="Q498" s="11">
        <v>4.761904762E-2</v>
      </c>
      <c r="R498" s="4">
        <f t="shared" si="38"/>
        <v>6.020952381072803</v>
      </c>
      <c r="S498" s="3">
        <v>8.5</v>
      </c>
      <c r="T498" t="str">
        <f t="shared" si="39"/>
        <v>Very Satisfactory</v>
      </c>
    </row>
    <row r="499" spans="1:20" x14ac:dyDescent="0.25">
      <c r="A499" t="s">
        <v>533</v>
      </c>
      <c r="B499" t="s">
        <v>25</v>
      </c>
      <c r="C499" t="s">
        <v>26</v>
      </c>
      <c r="D499" t="s">
        <v>27</v>
      </c>
      <c r="E499" t="s">
        <v>21</v>
      </c>
      <c r="F499" t="s">
        <v>44</v>
      </c>
      <c r="G499" s="4">
        <v>90.24</v>
      </c>
      <c r="H499">
        <v>6</v>
      </c>
      <c r="I499" s="4">
        <v>27.071999999999999</v>
      </c>
      <c r="J499" s="4">
        <v>568.51199999999994</v>
      </c>
      <c r="K499" s="4">
        <f t="shared" si="35"/>
        <v>541.43999999999994</v>
      </c>
      <c r="L499" s="1">
        <v>43492</v>
      </c>
      <c r="M499" s="5">
        <v>0.47013888888888888</v>
      </c>
      <c r="N499" s="2" t="str">
        <f t="shared" si="36"/>
        <v>Morning</v>
      </c>
      <c r="O499" t="s">
        <v>29</v>
      </c>
      <c r="P499" s="4">
        <f t="shared" si="37"/>
        <v>515.65714285662716</v>
      </c>
      <c r="Q499" s="11">
        <v>4.761904762E-2</v>
      </c>
      <c r="R499" s="4">
        <f t="shared" si="38"/>
        <v>25.78285714337278</v>
      </c>
      <c r="S499" s="3">
        <v>6.2</v>
      </c>
      <c r="T499" t="str">
        <f t="shared" si="39"/>
        <v>Fairly Satisfactory</v>
      </c>
    </row>
    <row r="500" spans="1:20" x14ac:dyDescent="0.25">
      <c r="A500" t="s">
        <v>534</v>
      </c>
      <c r="B500" t="s">
        <v>42</v>
      </c>
      <c r="C500" t="s">
        <v>43</v>
      </c>
      <c r="D500" t="s">
        <v>20</v>
      </c>
      <c r="E500" t="s">
        <v>21</v>
      </c>
      <c r="F500" t="s">
        <v>36</v>
      </c>
      <c r="G500" s="4">
        <v>98.13</v>
      </c>
      <c r="H500">
        <v>1</v>
      </c>
      <c r="I500" s="4">
        <v>4.9065000000000003</v>
      </c>
      <c r="J500" s="4">
        <v>103.0365</v>
      </c>
      <c r="K500" s="4">
        <f t="shared" si="35"/>
        <v>98.13000000000001</v>
      </c>
      <c r="L500" s="1">
        <v>43486</v>
      </c>
      <c r="M500" s="5">
        <v>0.73333333333333339</v>
      </c>
      <c r="N500" s="2" t="str">
        <f t="shared" si="36"/>
        <v>Night</v>
      </c>
      <c r="O500" t="s">
        <v>29</v>
      </c>
      <c r="P500" s="4">
        <f t="shared" si="37"/>
        <v>93.457142857049405</v>
      </c>
      <c r="Q500" s="11">
        <v>4.761904762E-2</v>
      </c>
      <c r="R500" s="4">
        <f t="shared" si="38"/>
        <v>4.6728571429506047</v>
      </c>
      <c r="S500" s="3">
        <v>8.9</v>
      </c>
      <c r="T500" t="str">
        <f t="shared" si="39"/>
        <v>Very Satisfactory</v>
      </c>
    </row>
    <row r="501" spans="1:20" x14ac:dyDescent="0.25">
      <c r="A501" t="s">
        <v>535</v>
      </c>
      <c r="B501" t="s">
        <v>18</v>
      </c>
      <c r="C501" t="s">
        <v>19</v>
      </c>
      <c r="D501" t="s">
        <v>20</v>
      </c>
      <c r="E501" t="s">
        <v>21</v>
      </c>
      <c r="F501" t="s">
        <v>36</v>
      </c>
      <c r="G501" s="4">
        <v>51.52</v>
      </c>
      <c r="H501">
        <v>8</v>
      </c>
      <c r="I501" s="4">
        <v>20.608000000000001</v>
      </c>
      <c r="J501" s="4">
        <v>432.76799999999997</v>
      </c>
      <c r="K501" s="4">
        <f t="shared" si="35"/>
        <v>412.15999999999997</v>
      </c>
      <c r="L501" s="1">
        <v>43498</v>
      </c>
      <c r="M501" s="5">
        <v>0.65763888888888888</v>
      </c>
      <c r="N501" s="2" t="str">
        <f t="shared" si="36"/>
        <v>Afternoon</v>
      </c>
      <c r="O501" t="s">
        <v>29</v>
      </c>
      <c r="P501" s="4">
        <f t="shared" si="37"/>
        <v>392.53333333294074</v>
      </c>
      <c r="Q501" s="11">
        <v>4.761904762E-2</v>
      </c>
      <c r="R501" s="4">
        <f t="shared" si="38"/>
        <v>19.626666667059226</v>
      </c>
      <c r="S501" s="3">
        <v>9.6</v>
      </c>
      <c r="T501" t="str">
        <f t="shared" si="39"/>
        <v>Outstanding</v>
      </c>
    </row>
    <row r="502" spans="1:20" x14ac:dyDescent="0.25">
      <c r="A502" t="s">
        <v>536</v>
      </c>
      <c r="B502" t="s">
        <v>42</v>
      </c>
      <c r="C502" t="s">
        <v>43</v>
      </c>
      <c r="D502" t="s">
        <v>20</v>
      </c>
      <c r="E502" t="s">
        <v>31</v>
      </c>
      <c r="F502" t="s">
        <v>36</v>
      </c>
      <c r="G502" s="4">
        <v>73.97</v>
      </c>
      <c r="H502">
        <v>1</v>
      </c>
      <c r="I502" s="4">
        <v>3.6985000000000001</v>
      </c>
      <c r="J502" s="4">
        <v>77.668499999999995</v>
      </c>
      <c r="K502" s="4">
        <f t="shared" si="35"/>
        <v>73.97</v>
      </c>
      <c r="L502" s="1">
        <v>43499</v>
      </c>
      <c r="M502" s="5">
        <v>0.66180555555555554</v>
      </c>
      <c r="N502" s="2" t="str">
        <f t="shared" si="36"/>
        <v>Afternoon</v>
      </c>
      <c r="O502" t="s">
        <v>33</v>
      </c>
      <c r="P502" s="4">
        <f t="shared" si="37"/>
        <v>70.447619047548599</v>
      </c>
      <c r="Q502" s="11">
        <v>4.761904762E-2</v>
      </c>
      <c r="R502" s="4">
        <f t="shared" si="38"/>
        <v>3.5223809524513996</v>
      </c>
      <c r="S502" s="3">
        <v>5.4</v>
      </c>
      <c r="T502" t="str">
        <f t="shared" si="39"/>
        <v>Fairly Satisfactory</v>
      </c>
    </row>
    <row r="503" spans="1:20" x14ac:dyDescent="0.25">
      <c r="A503" t="s">
        <v>537</v>
      </c>
      <c r="B503" t="s">
        <v>25</v>
      </c>
      <c r="C503" t="s">
        <v>26</v>
      </c>
      <c r="D503" t="s">
        <v>20</v>
      </c>
      <c r="E503" t="s">
        <v>21</v>
      </c>
      <c r="F503" t="s">
        <v>46</v>
      </c>
      <c r="G503" s="4">
        <v>31.9</v>
      </c>
      <c r="H503">
        <v>1</v>
      </c>
      <c r="I503" s="4">
        <v>1.595</v>
      </c>
      <c r="J503" s="4">
        <v>33.494999999999997</v>
      </c>
      <c r="K503" s="4">
        <f t="shared" si="35"/>
        <v>31.9</v>
      </c>
      <c r="L503" s="1">
        <v>43470</v>
      </c>
      <c r="M503" s="5">
        <v>0.52777777777777779</v>
      </c>
      <c r="N503" s="2" t="str">
        <f t="shared" si="36"/>
        <v>Afternoon</v>
      </c>
      <c r="O503" t="s">
        <v>1054</v>
      </c>
      <c r="P503" s="4">
        <f t="shared" si="37"/>
        <v>30.380952380921997</v>
      </c>
      <c r="Q503" s="11">
        <v>4.761904762E-2</v>
      </c>
      <c r="R503" s="4">
        <f t="shared" si="38"/>
        <v>1.5190476190780018</v>
      </c>
      <c r="S503" s="3">
        <v>9.1</v>
      </c>
      <c r="T503" t="str">
        <f t="shared" si="39"/>
        <v>Outstanding</v>
      </c>
    </row>
    <row r="504" spans="1:20" x14ac:dyDescent="0.25">
      <c r="A504" t="s">
        <v>538</v>
      </c>
      <c r="B504" t="s">
        <v>25</v>
      </c>
      <c r="C504" t="s">
        <v>26</v>
      </c>
      <c r="D504" t="s">
        <v>27</v>
      </c>
      <c r="E504" t="s">
        <v>31</v>
      </c>
      <c r="F504" t="s">
        <v>32</v>
      </c>
      <c r="G504" s="4">
        <v>69.400000000000006</v>
      </c>
      <c r="H504">
        <v>2</v>
      </c>
      <c r="I504" s="4">
        <v>6.94</v>
      </c>
      <c r="J504" s="4">
        <v>145.74</v>
      </c>
      <c r="K504" s="4">
        <f t="shared" si="35"/>
        <v>138.80000000000001</v>
      </c>
      <c r="L504" s="1">
        <v>43492</v>
      </c>
      <c r="M504" s="5">
        <v>0.82500000000000007</v>
      </c>
      <c r="N504" s="2" t="str">
        <f t="shared" si="36"/>
        <v>Night</v>
      </c>
      <c r="O504" t="s">
        <v>1054</v>
      </c>
      <c r="P504" s="4">
        <f t="shared" si="37"/>
        <v>132.19047619034401</v>
      </c>
      <c r="Q504" s="11">
        <v>4.761904762E-2</v>
      </c>
      <c r="R504" s="4">
        <f t="shared" si="38"/>
        <v>6.6095238096559967</v>
      </c>
      <c r="S504" s="3">
        <v>9</v>
      </c>
      <c r="T504" t="str">
        <f t="shared" si="39"/>
        <v>Outstanding</v>
      </c>
    </row>
    <row r="505" spans="1:20" x14ac:dyDescent="0.25">
      <c r="A505" t="s">
        <v>539</v>
      </c>
      <c r="B505" t="s">
        <v>42</v>
      </c>
      <c r="C505" t="s">
        <v>43</v>
      </c>
      <c r="D505" t="s">
        <v>27</v>
      </c>
      <c r="E505" t="s">
        <v>21</v>
      </c>
      <c r="F505" t="s">
        <v>36</v>
      </c>
      <c r="G505" s="4">
        <v>93.31</v>
      </c>
      <c r="H505">
        <v>2</v>
      </c>
      <c r="I505" s="4">
        <v>9.3309999999999995</v>
      </c>
      <c r="J505" s="4">
        <v>195.95099999999999</v>
      </c>
      <c r="K505" s="4">
        <f t="shared" si="35"/>
        <v>186.62</v>
      </c>
      <c r="L505" s="1">
        <v>43549</v>
      </c>
      <c r="M505" s="5">
        <v>0.74513888888888891</v>
      </c>
      <c r="N505" s="2" t="str">
        <f t="shared" si="36"/>
        <v>Night</v>
      </c>
      <c r="O505" t="s">
        <v>29</v>
      </c>
      <c r="P505" s="4">
        <f t="shared" si="37"/>
        <v>177.7333333331556</v>
      </c>
      <c r="Q505" s="11">
        <v>4.761904762E-2</v>
      </c>
      <c r="R505" s="4">
        <f t="shared" si="38"/>
        <v>8.8866666668444054</v>
      </c>
      <c r="S505" s="3">
        <v>6.3</v>
      </c>
      <c r="T505" t="str">
        <f t="shared" si="39"/>
        <v>Fairly Satisfactory</v>
      </c>
    </row>
    <row r="506" spans="1:20" x14ac:dyDescent="0.25">
      <c r="A506" t="s">
        <v>540</v>
      </c>
      <c r="B506" t="s">
        <v>42</v>
      </c>
      <c r="C506" t="s">
        <v>43</v>
      </c>
      <c r="D506" t="s">
        <v>27</v>
      </c>
      <c r="E506" t="s">
        <v>31</v>
      </c>
      <c r="F506" t="s">
        <v>36</v>
      </c>
      <c r="G506" s="4">
        <v>88.45</v>
      </c>
      <c r="H506">
        <v>1</v>
      </c>
      <c r="I506" s="4">
        <v>4.4225000000000003</v>
      </c>
      <c r="J506" s="4">
        <v>92.872500000000002</v>
      </c>
      <c r="K506" s="4">
        <f t="shared" si="35"/>
        <v>88.45</v>
      </c>
      <c r="L506" s="1">
        <v>43521</v>
      </c>
      <c r="M506" s="5">
        <v>0.69166666666666676</v>
      </c>
      <c r="N506" s="2" t="str">
        <f t="shared" si="36"/>
        <v>Afternoon</v>
      </c>
      <c r="O506" t="s">
        <v>33</v>
      </c>
      <c r="P506" s="4">
        <f t="shared" si="37"/>
        <v>84.238095238010999</v>
      </c>
      <c r="Q506" s="11">
        <v>4.761904762E-2</v>
      </c>
      <c r="R506" s="4">
        <f t="shared" si="38"/>
        <v>4.211904761989004</v>
      </c>
      <c r="S506" s="3">
        <v>9.5</v>
      </c>
      <c r="T506" t="str">
        <f t="shared" si="39"/>
        <v>Outstanding</v>
      </c>
    </row>
    <row r="507" spans="1:20" x14ac:dyDescent="0.25">
      <c r="A507" t="s">
        <v>541</v>
      </c>
      <c r="B507" t="s">
        <v>18</v>
      </c>
      <c r="C507" t="s">
        <v>19</v>
      </c>
      <c r="D507" t="s">
        <v>20</v>
      </c>
      <c r="E507" t="s">
        <v>31</v>
      </c>
      <c r="F507" t="s">
        <v>28</v>
      </c>
      <c r="G507" s="4">
        <v>24.18</v>
      </c>
      <c r="H507">
        <v>8</v>
      </c>
      <c r="I507" s="4">
        <v>9.6720000000000006</v>
      </c>
      <c r="J507" s="4">
        <v>203.11199999999999</v>
      </c>
      <c r="K507" s="4">
        <f t="shared" si="35"/>
        <v>193.44</v>
      </c>
      <c r="L507" s="1">
        <v>43493</v>
      </c>
      <c r="M507" s="5">
        <v>0.87083333333333324</v>
      </c>
      <c r="N507" s="2" t="str">
        <f t="shared" si="36"/>
        <v>Night</v>
      </c>
      <c r="O507" t="s">
        <v>1054</v>
      </c>
      <c r="P507" s="4">
        <f t="shared" si="37"/>
        <v>184.2285714283872</v>
      </c>
      <c r="Q507" s="11">
        <v>4.761904762E-2</v>
      </c>
      <c r="R507" s="4">
        <f t="shared" si="38"/>
        <v>9.2114285716127995</v>
      </c>
      <c r="S507" s="3">
        <v>9.8000000000000007</v>
      </c>
      <c r="T507" t="str">
        <f t="shared" si="39"/>
        <v>Outstanding</v>
      </c>
    </row>
    <row r="508" spans="1:20" x14ac:dyDescent="0.25">
      <c r="A508" t="s">
        <v>542</v>
      </c>
      <c r="B508" t="s">
        <v>42</v>
      </c>
      <c r="C508" t="s">
        <v>43</v>
      </c>
      <c r="D508" t="s">
        <v>20</v>
      </c>
      <c r="E508" t="s">
        <v>21</v>
      </c>
      <c r="F508" t="s">
        <v>36</v>
      </c>
      <c r="G508" s="4">
        <v>48.5</v>
      </c>
      <c r="H508">
        <v>3</v>
      </c>
      <c r="I508" s="4">
        <v>7.2750000000000004</v>
      </c>
      <c r="J508" s="4">
        <v>152.77500000000001</v>
      </c>
      <c r="K508" s="4">
        <f t="shared" si="35"/>
        <v>145.5</v>
      </c>
      <c r="L508" s="1">
        <v>43473</v>
      </c>
      <c r="M508" s="5">
        <v>0.53472222222222221</v>
      </c>
      <c r="N508" s="2" t="str">
        <f t="shared" si="36"/>
        <v>Afternoon</v>
      </c>
      <c r="O508" t="s">
        <v>29</v>
      </c>
      <c r="P508" s="4">
        <f t="shared" si="37"/>
        <v>138.57142857129</v>
      </c>
      <c r="Q508" s="11">
        <v>4.761904762E-2</v>
      </c>
      <c r="R508" s="4">
        <f t="shared" si="38"/>
        <v>6.9285714287100006</v>
      </c>
      <c r="S508" s="3">
        <v>6.7</v>
      </c>
      <c r="T508" t="str">
        <f t="shared" si="39"/>
        <v>Fairly Satisfactory</v>
      </c>
    </row>
    <row r="509" spans="1:20" x14ac:dyDescent="0.25">
      <c r="A509" t="s">
        <v>543</v>
      </c>
      <c r="B509" t="s">
        <v>42</v>
      </c>
      <c r="C509" t="s">
        <v>43</v>
      </c>
      <c r="D509" t="s">
        <v>27</v>
      </c>
      <c r="E509" t="s">
        <v>21</v>
      </c>
      <c r="F509" t="s">
        <v>44</v>
      </c>
      <c r="G509" s="4">
        <v>84.05</v>
      </c>
      <c r="H509">
        <v>6</v>
      </c>
      <c r="I509" s="4">
        <v>25.215</v>
      </c>
      <c r="J509" s="4">
        <v>529.51499999999999</v>
      </c>
      <c r="K509" s="4">
        <f t="shared" si="35"/>
        <v>504.3</v>
      </c>
      <c r="L509" s="1">
        <v>43494</v>
      </c>
      <c r="M509" s="5">
        <v>0.45</v>
      </c>
      <c r="N509" s="2" t="str">
        <f t="shared" si="36"/>
        <v>Morning</v>
      </c>
      <c r="O509" t="s">
        <v>33</v>
      </c>
      <c r="P509" s="4">
        <f t="shared" si="37"/>
        <v>480.28571428523401</v>
      </c>
      <c r="Q509" s="11">
        <v>4.761904762E-2</v>
      </c>
      <c r="R509" s="4">
        <f t="shared" si="38"/>
        <v>24.014285714766004</v>
      </c>
      <c r="S509" s="3">
        <v>7.7</v>
      </c>
      <c r="T509" t="str">
        <f t="shared" si="39"/>
        <v>Satisfactory</v>
      </c>
    </row>
    <row r="510" spans="1:20" x14ac:dyDescent="0.25">
      <c r="A510" t="s">
        <v>544</v>
      </c>
      <c r="B510" t="s">
        <v>42</v>
      </c>
      <c r="C510" t="s">
        <v>43</v>
      </c>
      <c r="D510" t="s">
        <v>20</v>
      </c>
      <c r="E510" t="s">
        <v>31</v>
      </c>
      <c r="F510" t="s">
        <v>22</v>
      </c>
      <c r="G510" s="4">
        <v>61.29</v>
      </c>
      <c r="H510">
        <v>5</v>
      </c>
      <c r="I510" s="4">
        <v>15.3225</v>
      </c>
      <c r="J510" s="4">
        <v>321.77249999999998</v>
      </c>
      <c r="K510" s="4">
        <f t="shared" si="35"/>
        <v>306.45</v>
      </c>
      <c r="L510" s="1">
        <v>43553</v>
      </c>
      <c r="M510" s="5">
        <v>0.60277777777777775</v>
      </c>
      <c r="N510" s="2" t="str">
        <f t="shared" si="36"/>
        <v>Afternoon</v>
      </c>
      <c r="O510" t="s">
        <v>29</v>
      </c>
      <c r="P510" s="4">
        <f t="shared" si="37"/>
        <v>291.857142856851</v>
      </c>
      <c r="Q510" s="11">
        <v>4.761904762E-2</v>
      </c>
      <c r="R510" s="4">
        <f t="shared" si="38"/>
        <v>14.59285714314899</v>
      </c>
      <c r="S510" s="3">
        <v>7</v>
      </c>
      <c r="T510" t="str">
        <f t="shared" si="39"/>
        <v>Satisfactory</v>
      </c>
    </row>
    <row r="511" spans="1:20" x14ac:dyDescent="0.25">
      <c r="A511" t="s">
        <v>545</v>
      </c>
      <c r="B511" t="s">
        <v>25</v>
      </c>
      <c r="C511" t="s">
        <v>26</v>
      </c>
      <c r="D511" t="s">
        <v>20</v>
      </c>
      <c r="E511" t="s">
        <v>21</v>
      </c>
      <c r="F511" t="s">
        <v>32</v>
      </c>
      <c r="G511" s="4">
        <v>15.95</v>
      </c>
      <c r="H511">
        <v>6</v>
      </c>
      <c r="I511" s="4">
        <v>4.7850000000000001</v>
      </c>
      <c r="J511" s="4">
        <v>100.485</v>
      </c>
      <c r="K511" s="4">
        <f t="shared" si="35"/>
        <v>95.7</v>
      </c>
      <c r="L511" s="1">
        <v>43505</v>
      </c>
      <c r="M511" s="5">
        <v>0.71875</v>
      </c>
      <c r="N511" s="2" t="str">
        <f t="shared" si="36"/>
        <v>Night</v>
      </c>
      <c r="O511" t="s">
        <v>33</v>
      </c>
      <c r="P511" s="4">
        <f t="shared" si="37"/>
        <v>91.142857142766005</v>
      </c>
      <c r="Q511" s="11">
        <v>4.761904762E-2</v>
      </c>
      <c r="R511" s="4">
        <f t="shared" si="38"/>
        <v>4.5571428572339983</v>
      </c>
      <c r="S511" s="3">
        <v>5.0999999999999996</v>
      </c>
      <c r="T511" t="str">
        <f t="shared" si="39"/>
        <v>Fairly Satisfactory</v>
      </c>
    </row>
    <row r="512" spans="1:20" x14ac:dyDescent="0.25">
      <c r="A512" t="s">
        <v>546</v>
      </c>
      <c r="B512" t="s">
        <v>42</v>
      </c>
      <c r="C512" t="s">
        <v>43</v>
      </c>
      <c r="D512" t="s">
        <v>20</v>
      </c>
      <c r="E512" t="s">
        <v>21</v>
      </c>
      <c r="F512" t="s">
        <v>36</v>
      </c>
      <c r="G512" s="4">
        <v>90.74</v>
      </c>
      <c r="H512">
        <v>7</v>
      </c>
      <c r="I512" s="4">
        <v>31.759</v>
      </c>
      <c r="J512" s="4">
        <v>666.93899999999996</v>
      </c>
      <c r="K512" s="4">
        <f t="shared" si="35"/>
        <v>635.17999999999995</v>
      </c>
      <c r="L512" s="1">
        <v>43481</v>
      </c>
      <c r="M512" s="5">
        <v>0.75208333333333333</v>
      </c>
      <c r="N512" s="2" t="str">
        <f t="shared" si="36"/>
        <v>Night</v>
      </c>
      <c r="O512" t="s">
        <v>33</v>
      </c>
      <c r="P512" s="4">
        <f t="shared" si="37"/>
        <v>604.93333333272835</v>
      </c>
      <c r="Q512" s="11">
        <v>4.761904762E-2</v>
      </c>
      <c r="R512" s="4">
        <f t="shared" si="38"/>
        <v>30.246666667271597</v>
      </c>
      <c r="S512" s="3">
        <v>6.2</v>
      </c>
      <c r="T512" t="str">
        <f t="shared" si="39"/>
        <v>Fairly Satisfactory</v>
      </c>
    </row>
    <row r="513" spans="1:20" x14ac:dyDescent="0.25">
      <c r="A513" t="s">
        <v>547</v>
      </c>
      <c r="B513" t="s">
        <v>18</v>
      </c>
      <c r="C513" t="s">
        <v>19</v>
      </c>
      <c r="D513" t="s">
        <v>27</v>
      </c>
      <c r="E513" t="s">
        <v>21</v>
      </c>
      <c r="F513" t="s">
        <v>32</v>
      </c>
      <c r="G513" s="4">
        <v>42.91</v>
      </c>
      <c r="H513">
        <v>5</v>
      </c>
      <c r="I513" s="4">
        <v>10.727499999999999</v>
      </c>
      <c r="J513" s="4">
        <v>225.2775</v>
      </c>
      <c r="K513" s="4">
        <f t="shared" si="35"/>
        <v>214.55</v>
      </c>
      <c r="L513" s="1">
        <v>43470</v>
      </c>
      <c r="M513" s="5">
        <v>0.7284722222222223</v>
      </c>
      <c r="N513" s="2" t="str">
        <f t="shared" si="36"/>
        <v>Night</v>
      </c>
      <c r="O513" t="s">
        <v>1054</v>
      </c>
      <c r="P513" s="4">
        <f t="shared" si="37"/>
        <v>204.33333333312902</v>
      </c>
      <c r="Q513" s="11">
        <v>4.761904762E-2</v>
      </c>
      <c r="R513" s="4">
        <f t="shared" si="38"/>
        <v>10.216666666870992</v>
      </c>
      <c r="S513" s="3">
        <v>6.1</v>
      </c>
      <c r="T513" t="str">
        <f t="shared" si="39"/>
        <v>Fairly Satisfactory</v>
      </c>
    </row>
    <row r="514" spans="1:20" x14ac:dyDescent="0.25">
      <c r="A514" t="s">
        <v>548</v>
      </c>
      <c r="B514" t="s">
        <v>18</v>
      </c>
      <c r="C514" t="s">
        <v>19</v>
      </c>
      <c r="D514" t="s">
        <v>27</v>
      </c>
      <c r="E514" t="s">
        <v>21</v>
      </c>
      <c r="F514" t="s">
        <v>46</v>
      </c>
      <c r="G514" s="4">
        <v>54.28</v>
      </c>
      <c r="H514">
        <v>7</v>
      </c>
      <c r="I514" s="4">
        <v>18.998000000000001</v>
      </c>
      <c r="J514" s="4">
        <v>398.95800000000003</v>
      </c>
      <c r="K514" s="4">
        <f t="shared" si="35"/>
        <v>379.96000000000004</v>
      </c>
      <c r="L514" s="1">
        <v>43492</v>
      </c>
      <c r="M514" s="5">
        <v>0.75347222222222221</v>
      </c>
      <c r="N514" s="2" t="str">
        <f t="shared" si="36"/>
        <v>Night</v>
      </c>
      <c r="O514" t="s">
        <v>1054</v>
      </c>
      <c r="P514" s="4">
        <f t="shared" si="37"/>
        <v>361.86666666630481</v>
      </c>
      <c r="Q514" s="11">
        <v>4.761904762E-2</v>
      </c>
      <c r="R514" s="4">
        <f t="shared" si="38"/>
        <v>18.093333333695227</v>
      </c>
      <c r="S514" s="3">
        <v>9.3000000000000007</v>
      </c>
      <c r="T514" t="str">
        <f t="shared" si="39"/>
        <v>Outstanding</v>
      </c>
    </row>
    <row r="515" spans="1:20" x14ac:dyDescent="0.25">
      <c r="A515" t="s">
        <v>549</v>
      </c>
      <c r="B515" t="s">
        <v>18</v>
      </c>
      <c r="C515" t="s">
        <v>19</v>
      </c>
      <c r="D515" t="s">
        <v>27</v>
      </c>
      <c r="E515" t="s">
        <v>31</v>
      </c>
      <c r="F515" t="s">
        <v>28</v>
      </c>
      <c r="G515" s="4">
        <v>99.55</v>
      </c>
      <c r="H515">
        <v>7</v>
      </c>
      <c r="I515" s="4">
        <v>34.842500000000001</v>
      </c>
      <c r="J515" s="4">
        <v>731.6925</v>
      </c>
      <c r="K515" s="4">
        <f t="shared" ref="K515:K578" si="40">J515-I515</f>
        <v>696.85</v>
      </c>
      <c r="L515" s="1">
        <v>43538</v>
      </c>
      <c r="M515" s="5">
        <v>0.50486111111111109</v>
      </c>
      <c r="N515" s="2" t="str">
        <f t="shared" ref="N515:N578" si="41">IF(M515&gt;TIMEVALUE("16:59"),"Night",IF(M515&gt;TIMEVALUE("11:59"),"Afternoon","Morning"))</f>
        <v>Afternoon</v>
      </c>
      <c r="O515" t="s">
        <v>29</v>
      </c>
      <c r="P515" s="4">
        <f t="shared" ref="P515:P578" si="42">K515-(K515*Q515)</f>
        <v>663.66666666600304</v>
      </c>
      <c r="Q515" s="11">
        <v>4.761904762E-2</v>
      </c>
      <c r="R515" s="4">
        <f t="shared" ref="R515:R578" si="43">K515-P515</f>
        <v>33.183333333996984</v>
      </c>
      <c r="S515" s="3">
        <v>7.6</v>
      </c>
      <c r="T515" t="str">
        <f t="shared" ref="T515:T578" si="44">IF(S515&gt;=9,"Outstanding",IF(S515&gt;=8,"Very Satisfactory",IF(S515&gt;=7,"Satisfactory",IF(S515&gt;=5,"Fairly Satisfactory","Did Not Meet Expectations"))))</f>
        <v>Satisfactory</v>
      </c>
    </row>
    <row r="516" spans="1:20" x14ac:dyDescent="0.25">
      <c r="A516" t="s">
        <v>550</v>
      </c>
      <c r="B516" t="s">
        <v>25</v>
      </c>
      <c r="C516" t="s">
        <v>26</v>
      </c>
      <c r="D516" t="s">
        <v>20</v>
      </c>
      <c r="E516" t="s">
        <v>31</v>
      </c>
      <c r="F516" t="s">
        <v>36</v>
      </c>
      <c r="G516" s="4">
        <v>58.39</v>
      </c>
      <c r="H516">
        <v>7</v>
      </c>
      <c r="I516" s="4">
        <v>20.436499999999999</v>
      </c>
      <c r="J516" s="4">
        <v>429.16649999999998</v>
      </c>
      <c r="K516" s="4">
        <f t="shared" si="40"/>
        <v>408.72999999999996</v>
      </c>
      <c r="L516" s="1">
        <v>43519</v>
      </c>
      <c r="M516" s="5">
        <v>0.8256944444444444</v>
      </c>
      <c r="N516" s="2" t="str">
        <f t="shared" si="41"/>
        <v>Night</v>
      </c>
      <c r="O516" t="s">
        <v>33</v>
      </c>
      <c r="P516" s="4">
        <f t="shared" si="42"/>
        <v>389.26666666627739</v>
      </c>
      <c r="Q516" s="11">
        <v>4.761904762E-2</v>
      </c>
      <c r="R516" s="4">
        <f t="shared" si="43"/>
        <v>19.463333333722574</v>
      </c>
      <c r="S516" s="3">
        <v>8.1999999999999993</v>
      </c>
      <c r="T516" t="str">
        <f t="shared" si="44"/>
        <v>Very Satisfactory</v>
      </c>
    </row>
    <row r="517" spans="1:20" x14ac:dyDescent="0.25">
      <c r="A517" t="s">
        <v>551</v>
      </c>
      <c r="B517" t="s">
        <v>25</v>
      </c>
      <c r="C517" t="s">
        <v>26</v>
      </c>
      <c r="D517" t="s">
        <v>20</v>
      </c>
      <c r="E517" t="s">
        <v>21</v>
      </c>
      <c r="F517" t="s">
        <v>46</v>
      </c>
      <c r="G517" s="4">
        <v>51.47</v>
      </c>
      <c r="H517">
        <v>1</v>
      </c>
      <c r="I517" s="4">
        <v>2.5735000000000001</v>
      </c>
      <c r="J517" s="4">
        <v>54.043500000000002</v>
      </c>
      <c r="K517" s="4">
        <f t="shared" si="40"/>
        <v>51.47</v>
      </c>
      <c r="L517" s="1">
        <v>43542</v>
      </c>
      <c r="M517" s="5">
        <v>0.66111111111111109</v>
      </c>
      <c r="N517" s="2" t="str">
        <f t="shared" si="41"/>
        <v>Afternoon</v>
      </c>
      <c r="O517" t="s">
        <v>1054</v>
      </c>
      <c r="P517" s="4">
        <f t="shared" si="42"/>
        <v>49.019047618998599</v>
      </c>
      <c r="Q517" s="11">
        <v>4.761904762E-2</v>
      </c>
      <c r="R517" s="4">
        <f t="shared" si="43"/>
        <v>2.4509523810014002</v>
      </c>
      <c r="S517" s="3">
        <v>8.5</v>
      </c>
      <c r="T517" t="str">
        <f t="shared" si="44"/>
        <v>Very Satisfactory</v>
      </c>
    </row>
    <row r="518" spans="1:20" x14ac:dyDescent="0.25">
      <c r="A518" t="s">
        <v>552</v>
      </c>
      <c r="B518" t="s">
        <v>42</v>
      </c>
      <c r="C518" t="s">
        <v>43</v>
      </c>
      <c r="D518" t="s">
        <v>20</v>
      </c>
      <c r="E518" t="s">
        <v>31</v>
      </c>
      <c r="F518" t="s">
        <v>22</v>
      </c>
      <c r="G518" s="4">
        <v>54.86</v>
      </c>
      <c r="H518">
        <v>5</v>
      </c>
      <c r="I518" s="4">
        <v>13.715</v>
      </c>
      <c r="J518" s="4">
        <v>288.01499999999999</v>
      </c>
      <c r="K518" s="4">
        <f t="shared" si="40"/>
        <v>274.3</v>
      </c>
      <c r="L518" s="1">
        <v>43553</v>
      </c>
      <c r="M518" s="5">
        <v>0.70000000000000007</v>
      </c>
      <c r="N518" s="2" t="str">
        <f t="shared" si="41"/>
        <v>Afternoon</v>
      </c>
      <c r="O518" t="s">
        <v>1054</v>
      </c>
      <c r="P518" s="4">
        <f t="shared" si="42"/>
        <v>261.23809523783399</v>
      </c>
      <c r="Q518" s="11">
        <v>4.761904762E-2</v>
      </c>
      <c r="R518" s="4">
        <f t="shared" si="43"/>
        <v>13.061904762166023</v>
      </c>
      <c r="S518" s="3">
        <v>9.8000000000000007</v>
      </c>
      <c r="T518" t="str">
        <f t="shared" si="44"/>
        <v>Outstanding</v>
      </c>
    </row>
    <row r="519" spans="1:20" x14ac:dyDescent="0.25">
      <c r="A519" t="s">
        <v>553</v>
      </c>
      <c r="B519" t="s">
        <v>25</v>
      </c>
      <c r="C519" t="s">
        <v>26</v>
      </c>
      <c r="D519" t="s">
        <v>20</v>
      </c>
      <c r="E519" t="s">
        <v>31</v>
      </c>
      <c r="F519" t="s">
        <v>32</v>
      </c>
      <c r="G519" s="4">
        <v>39.39</v>
      </c>
      <c r="H519">
        <v>5</v>
      </c>
      <c r="I519" s="4">
        <v>9.8475000000000001</v>
      </c>
      <c r="J519" s="4">
        <v>206.79750000000001</v>
      </c>
      <c r="K519" s="4">
        <f t="shared" si="40"/>
        <v>196.95000000000002</v>
      </c>
      <c r="L519" s="1">
        <v>43487</v>
      </c>
      <c r="M519" s="5">
        <v>0.8652777777777777</v>
      </c>
      <c r="N519" s="2" t="str">
        <f t="shared" si="41"/>
        <v>Night</v>
      </c>
      <c r="O519" t="s">
        <v>33</v>
      </c>
      <c r="P519" s="4">
        <f t="shared" si="42"/>
        <v>187.57142857124103</v>
      </c>
      <c r="Q519" s="11">
        <v>4.761904762E-2</v>
      </c>
      <c r="R519" s="4">
        <f t="shared" si="43"/>
        <v>9.3785714287589883</v>
      </c>
      <c r="S519" s="3">
        <v>8.6999999999999993</v>
      </c>
      <c r="T519" t="str">
        <f t="shared" si="44"/>
        <v>Very Satisfactory</v>
      </c>
    </row>
    <row r="520" spans="1:20" x14ac:dyDescent="0.25">
      <c r="A520" t="s">
        <v>554</v>
      </c>
      <c r="B520" t="s">
        <v>18</v>
      </c>
      <c r="C520" t="s">
        <v>19</v>
      </c>
      <c r="D520" t="s">
        <v>27</v>
      </c>
      <c r="E520" t="s">
        <v>31</v>
      </c>
      <c r="F520" t="s">
        <v>32</v>
      </c>
      <c r="G520" s="4">
        <v>34.729999999999997</v>
      </c>
      <c r="H520">
        <v>2</v>
      </c>
      <c r="I520" s="4">
        <v>3.4729999999999999</v>
      </c>
      <c r="J520" s="4">
        <v>72.933000000000007</v>
      </c>
      <c r="K520" s="4">
        <f t="shared" si="40"/>
        <v>69.460000000000008</v>
      </c>
      <c r="L520" s="1">
        <v>43525</v>
      </c>
      <c r="M520" s="5">
        <v>0.7597222222222223</v>
      </c>
      <c r="N520" s="2" t="str">
        <f t="shared" si="41"/>
        <v>Night</v>
      </c>
      <c r="O520" t="s">
        <v>1054</v>
      </c>
      <c r="P520" s="4">
        <f t="shared" si="42"/>
        <v>66.152380952314815</v>
      </c>
      <c r="Q520" s="11">
        <v>4.761904762E-2</v>
      </c>
      <c r="R520" s="4">
        <f t="shared" si="43"/>
        <v>3.3076190476851934</v>
      </c>
      <c r="S520" s="3">
        <v>9.6999999999999993</v>
      </c>
      <c r="T520" t="str">
        <f t="shared" si="44"/>
        <v>Outstanding</v>
      </c>
    </row>
    <row r="521" spans="1:20" x14ac:dyDescent="0.25">
      <c r="A521" t="s">
        <v>555</v>
      </c>
      <c r="B521" t="s">
        <v>25</v>
      </c>
      <c r="C521" t="s">
        <v>26</v>
      </c>
      <c r="D521" t="s">
        <v>20</v>
      </c>
      <c r="E521" t="s">
        <v>31</v>
      </c>
      <c r="F521" t="s">
        <v>36</v>
      </c>
      <c r="G521" s="4">
        <v>71.92</v>
      </c>
      <c r="H521">
        <v>5</v>
      </c>
      <c r="I521" s="4">
        <v>17.98</v>
      </c>
      <c r="J521" s="4">
        <v>377.58</v>
      </c>
      <c r="K521" s="4">
        <f t="shared" si="40"/>
        <v>359.59999999999997</v>
      </c>
      <c r="L521" s="1">
        <v>43482</v>
      </c>
      <c r="M521" s="5">
        <v>0.62847222222222221</v>
      </c>
      <c r="N521" s="2" t="str">
        <f t="shared" si="41"/>
        <v>Afternoon</v>
      </c>
      <c r="O521" t="s">
        <v>33</v>
      </c>
      <c r="P521" s="4">
        <f t="shared" si="42"/>
        <v>342.47619047584794</v>
      </c>
      <c r="Q521" s="11">
        <v>4.761904762E-2</v>
      </c>
      <c r="R521" s="4">
        <f t="shared" si="43"/>
        <v>17.123809524152023</v>
      </c>
      <c r="S521" s="3">
        <v>4.3</v>
      </c>
      <c r="T521" t="str">
        <f t="shared" si="44"/>
        <v>Did Not Meet Expectations</v>
      </c>
    </row>
    <row r="522" spans="1:20" x14ac:dyDescent="0.25">
      <c r="A522" t="s">
        <v>556</v>
      </c>
      <c r="B522" t="s">
        <v>42</v>
      </c>
      <c r="C522" t="s">
        <v>43</v>
      </c>
      <c r="D522" t="s">
        <v>27</v>
      </c>
      <c r="E522" t="s">
        <v>21</v>
      </c>
      <c r="F522" t="s">
        <v>28</v>
      </c>
      <c r="G522" s="4">
        <v>45.71</v>
      </c>
      <c r="H522">
        <v>3</v>
      </c>
      <c r="I522" s="4">
        <v>6.8564999999999996</v>
      </c>
      <c r="J522" s="4">
        <v>143.98650000000001</v>
      </c>
      <c r="K522" s="4">
        <f t="shared" si="40"/>
        <v>137.13</v>
      </c>
      <c r="L522" s="1">
        <v>43550</v>
      </c>
      <c r="M522" s="5">
        <v>0.44027777777777777</v>
      </c>
      <c r="N522" s="2" t="str">
        <f t="shared" si="41"/>
        <v>Morning</v>
      </c>
      <c r="O522" t="s">
        <v>33</v>
      </c>
      <c r="P522" s="4">
        <f t="shared" si="42"/>
        <v>130.5999999998694</v>
      </c>
      <c r="Q522" s="11">
        <v>4.761904762E-2</v>
      </c>
      <c r="R522" s="4">
        <f t="shared" si="43"/>
        <v>6.5300000001305989</v>
      </c>
      <c r="S522" s="3">
        <v>7.7</v>
      </c>
      <c r="T522" t="str">
        <f t="shared" si="44"/>
        <v>Satisfactory</v>
      </c>
    </row>
    <row r="523" spans="1:20" x14ac:dyDescent="0.25">
      <c r="A523" t="s">
        <v>557</v>
      </c>
      <c r="B523" t="s">
        <v>25</v>
      </c>
      <c r="C523" t="s">
        <v>26</v>
      </c>
      <c r="D523" t="s">
        <v>20</v>
      </c>
      <c r="E523" t="s">
        <v>21</v>
      </c>
      <c r="F523" t="s">
        <v>32</v>
      </c>
      <c r="G523" s="4">
        <v>83.17</v>
      </c>
      <c r="H523">
        <v>6</v>
      </c>
      <c r="I523" s="4">
        <v>24.951000000000001</v>
      </c>
      <c r="J523" s="4">
        <v>523.971</v>
      </c>
      <c r="K523" s="4">
        <f t="shared" si="40"/>
        <v>499.02</v>
      </c>
      <c r="L523" s="1">
        <v>43544</v>
      </c>
      <c r="M523" s="5">
        <v>0.47430555555555554</v>
      </c>
      <c r="N523" s="2" t="str">
        <f t="shared" si="41"/>
        <v>Morning</v>
      </c>
      <c r="O523" t="s">
        <v>29</v>
      </c>
      <c r="P523" s="4">
        <f t="shared" si="42"/>
        <v>475.2571428566676</v>
      </c>
      <c r="Q523" s="11">
        <v>4.761904762E-2</v>
      </c>
      <c r="R523" s="4">
        <f t="shared" si="43"/>
        <v>23.762857143332383</v>
      </c>
      <c r="S523" s="3">
        <v>7.3</v>
      </c>
      <c r="T523" t="str">
        <f t="shared" si="44"/>
        <v>Satisfactory</v>
      </c>
    </row>
    <row r="524" spans="1:20" x14ac:dyDescent="0.25">
      <c r="A524" t="s">
        <v>558</v>
      </c>
      <c r="B524" t="s">
        <v>18</v>
      </c>
      <c r="C524" t="s">
        <v>19</v>
      </c>
      <c r="D524" t="s">
        <v>20</v>
      </c>
      <c r="E524" t="s">
        <v>21</v>
      </c>
      <c r="F524" t="s">
        <v>32</v>
      </c>
      <c r="G524" s="4">
        <v>37.44</v>
      </c>
      <c r="H524">
        <v>6</v>
      </c>
      <c r="I524" s="4">
        <v>11.231999999999999</v>
      </c>
      <c r="J524" s="4">
        <v>235.87200000000001</v>
      </c>
      <c r="K524" s="4">
        <f t="shared" si="40"/>
        <v>224.64000000000001</v>
      </c>
      <c r="L524" s="1">
        <v>43502</v>
      </c>
      <c r="M524" s="5">
        <v>0.57986111111111105</v>
      </c>
      <c r="N524" s="2" t="str">
        <f t="shared" si="41"/>
        <v>Afternoon</v>
      </c>
      <c r="O524" t="s">
        <v>33</v>
      </c>
      <c r="P524" s="4">
        <f t="shared" si="42"/>
        <v>213.94285714264322</v>
      </c>
      <c r="Q524" s="11">
        <v>4.761904762E-2</v>
      </c>
      <c r="R524" s="4">
        <f t="shared" si="43"/>
        <v>10.697142857356795</v>
      </c>
      <c r="S524" s="3">
        <v>5.9</v>
      </c>
      <c r="T524" t="str">
        <f t="shared" si="44"/>
        <v>Fairly Satisfactory</v>
      </c>
    </row>
    <row r="525" spans="1:20" x14ac:dyDescent="0.25">
      <c r="A525" t="s">
        <v>559</v>
      </c>
      <c r="B525" t="s">
        <v>25</v>
      </c>
      <c r="C525" t="s">
        <v>26</v>
      </c>
      <c r="D525" t="s">
        <v>27</v>
      </c>
      <c r="E525" t="s">
        <v>31</v>
      </c>
      <c r="F525" t="s">
        <v>22</v>
      </c>
      <c r="G525" s="4">
        <v>62.87</v>
      </c>
      <c r="H525">
        <v>2</v>
      </c>
      <c r="I525" s="4">
        <v>6.2869999999999999</v>
      </c>
      <c r="J525" s="4">
        <v>132.02699999999999</v>
      </c>
      <c r="K525" s="4">
        <f t="shared" si="40"/>
        <v>125.73999999999998</v>
      </c>
      <c r="L525" s="1">
        <v>43466</v>
      </c>
      <c r="M525" s="5">
        <v>0.48819444444444443</v>
      </c>
      <c r="N525" s="2" t="str">
        <f t="shared" si="41"/>
        <v>Morning</v>
      </c>
      <c r="O525" t="s">
        <v>29</v>
      </c>
      <c r="P525" s="4">
        <f t="shared" si="42"/>
        <v>119.75238095226118</v>
      </c>
      <c r="Q525" s="11">
        <v>4.761904762E-2</v>
      </c>
      <c r="R525" s="4">
        <f t="shared" si="43"/>
        <v>5.9876190477388036</v>
      </c>
      <c r="S525" s="3">
        <v>5</v>
      </c>
      <c r="T525" t="str">
        <f t="shared" si="44"/>
        <v>Fairly Satisfactory</v>
      </c>
    </row>
    <row r="526" spans="1:20" x14ac:dyDescent="0.25">
      <c r="A526" t="s">
        <v>560</v>
      </c>
      <c r="B526" t="s">
        <v>18</v>
      </c>
      <c r="C526" t="s">
        <v>19</v>
      </c>
      <c r="D526" t="s">
        <v>27</v>
      </c>
      <c r="E526" t="s">
        <v>31</v>
      </c>
      <c r="F526" t="s">
        <v>44</v>
      </c>
      <c r="G526" s="4">
        <v>81.709999999999994</v>
      </c>
      <c r="H526">
        <v>6</v>
      </c>
      <c r="I526" s="4">
        <v>24.513000000000002</v>
      </c>
      <c r="J526" s="4">
        <v>514.77300000000002</v>
      </c>
      <c r="K526" s="4">
        <f t="shared" si="40"/>
        <v>490.26000000000005</v>
      </c>
      <c r="L526" s="1">
        <v>43492</v>
      </c>
      <c r="M526" s="5">
        <v>0.60833333333333328</v>
      </c>
      <c r="N526" s="2" t="str">
        <f t="shared" si="41"/>
        <v>Afternoon</v>
      </c>
      <c r="O526" t="s">
        <v>33</v>
      </c>
      <c r="P526" s="4">
        <f t="shared" si="42"/>
        <v>466.91428571381886</v>
      </c>
      <c r="Q526" s="11">
        <v>4.761904762E-2</v>
      </c>
      <c r="R526" s="4">
        <f t="shared" si="43"/>
        <v>23.345714286181192</v>
      </c>
      <c r="S526" s="3">
        <v>8</v>
      </c>
      <c r="T526" t="str">
        <f t="shared" si="44"/>
        <v>Very Satisfactory</v>
      </c>
    </row>
    <row r="527" spans="1:20" x14ac:dyDescent="0.25">
      <c r="A527" t="s">
        <v>561</v>
      </c>
      <c r="B527" t="s">
        <v>18</v>
      </c>
      <c r="C527" t="s">
        <v>19</v>
      </c>
      <c r="D527" t="s">
        <v>20</v>
      </c>
      <c r="E527" t="s">
        <v>21</v>
      </c>
      <c r="F527" t="s">
        <v>36</v>
      </c>
      <c r="G527" s="4">
        <v>91.41</v>
      </c>
      <c r="H527">
        <v>5</v>
      </c>
      <c r="I527" s="4">
        <v>22.852499999999999</v>
      </c>
      <c r="J527" s="4">
        <v>479.90249999999997</v>
      </c>
      <c r="K527" s="4">
        <f t="shared" si="40"/>
        <v>457.04999999999995</v>
      </c>
      <c r="L527" s="1">
        <v>43521</v>
      </c>
      <c r="M527" s="5">
        <v>0.66875000000000007</v>
      </c>
      <c r="N527" s="2" t="str">
        <f t="shared" si="41"/>
        <v>Afternoon</v>
      </c>
      <c r="O527" t="s">
        <v>1054</v>
      </c>
      <c r="P527" s="4">
        <f t="shared" si="42"/>
        <v>435.28571428527897</v>
      </c>
      <c r="Q527" s="11">
        <v>4.761904762E-2</v>
      </c>
      <c r="R527" s="4">
        <f t="shared" si="43"/>
        <v>21.764285714720984</v>
      </c>
      <c r="S527" s="3">
        <v>7.1</v>
      </c>
      <c r="T527" t="str">
        <f t="shared" si="44"/>
        <v>Satisfactory</v>
      </c>
    </row>
    <row r="528" spans="1:20" x14ac:dyDescent="0.25">
      <c r="A528" t="s">
        <v>562</v>
      </c>
      <c r="B528" t="s">
        <v>42</v>
      </c>
      <c r="C528" t="s">
        <v>43</v>
      </c>
      <c r="D528" t="s">
        <v>27</v>
      </c>
      <c r="E528" t="s">
        <v>31</v>
      </c>
      <c r="F528" t="s">
        <v>46</v>
      </c>
      <c r="G528" s="4">
        <v>39.21</v>
      </c>
      <c r="H528">
        <v>4</v>
      </c>
      <c r="I528" s="4">
        <v>7.8419999999999996</v>
      </c>
      <c r="J528" s="4">
        <v>164.68199999999999</v>
      </c>
      <c r="K528" s="4">
        <f t="shared" si="40"/>
        <v>156.83999999999997</v>
      </c>
      <c r="L528" s="1">
        <v>43481</v>
      </c>
      <c r="M528" s="5">
        <v>0.8354166666666667</v>
      </c>
      <c r="N528" s="2" t="str">
        <f t="shared" si="41"/>
        <v>Night</v>
      </c>
      <c r="O528" t="s">
        <v>33</v>
      </c>
      <c r="P528" s="4">
        <f t="shared" si="42"/>
        <v>149.37142857127918</v>
      </c>
      <c r="Q528" s="11">
        <v>4.761904762E-2</v>
      </c>
      <c r="R528" s="4">
        <f t="shared" si="43"/>
        <v>7.4685714287207929</v>
      </c>
      <c r="S528" s="3">
        <v>9</v>
      </c>
      <c r="T528" t="str">
        <f t="shared" si="44"/>
        <v>Outstanding</v>
      </c>
    </row>
    <row r="529" spans="1:20" x14ac:dyDescent="0.25">
      <c r="A529" t="s">
        <v>563</v>
      </c>
      <c r="B529" t="s">
        <v>42</v>
      </c>
      <c r="C529" t="s">
        <v>43</v>
      </c>
      <c r="D529" t="s">
        <v>20</v>
      </c>
      <c r="E529" t="s">
        <v>31</v>
      </c>
      <c r="F529" t="s">
        <v>46</v>
      </c>
      <c r="G529" s="4">
        <v>59.86</v>
      </c>
      <c r="H529">
        <v>2</v>
      </c>
      <c r="I529" s="4">
        <v>5.9859999999999998</v>
      </c>
      <c r="J529" s="4">
        <v>125.706</v>
      </c>
      <c r="K529" s="4">
        <f t="shared" si="40"/>
        <v>119.72</v>
      </c>
      <c r="L529" s="1">
        <v>43478</v>
      </c>
      <c r="M529" s="5">
        <v>0.62152777777777779</v>
      </c>
      <c r="N529" s="2" t="str">
        <f t="shared" si="41"/>
        <v>Afternoon</v>
      </c>
      <c r="O529" t="s">
        <v>1054</v>
      </c>
      <c r="P529" s="4">
        <f t="shared" si="42"/>
        <v>114.0190476189336</v>
      </c>
      <c r="Q529" s="11">
        <v>4.761904762E-2</v>
      </c>
      <c r="R529" s="4">
        <f t="shared" si="43"/>
        <v>5.7009523810664007</v>
      </c>
      <c r="S529" s="3">
        <v>6.7</v>
      </c>
      <c r="T529" t="str">
        <f t="shared" si="44"/>
        <v>Fairly Satisfactory</v>
      </c>
    </row>
    <row r="530" spans="1:20" x14ac:dyDescent="0.25">
      <c r="A530" t="s">
        <v>564</v>
      </c>
      <c r="B530" t="s">
        <v>42</v>
      </c>
      <c r="C530" t="s">
        <v>43</v>
      </c>
      <c r="D530" t="s">
        <v>20</v>
      </c>
      <c r="E530" t="s">
        <v>21</v>
      </c>
      <c r="F530" t="s">
        <v>44</v>
      </c>
      <c r="G530" s="4">
        <v>54.36</v>
      </c>
      <c r="H530">
        <v>10</v>
      </c>
      <c r="I530" s="4">
        <v>27.18</v>
      </c>
      <c r="J530" s="4">
        <v>570.78</v>
      </c>
      <c r="K530" s="4">
        <f t="shared" si="40"/>
        <v>543.6</v>
      </c>
      <c r="L530" s="1">
        <v>43503</v>
      </c>
      <c r="M530" s="5">
        <v>0.4777777777777778</v>
      </c>
      <c r="N530" s="2" t="str">
        <f t="shared" si="41"/>
        <v>Morning</v>
      </c>
      <c r="O530" t="s">
        <v>33</v>
      </c>
      <c r="P530" s="4">
        <f t="shared" si="42"/>
        <v>517.71428571376805</v>
      </c>
      <c r="Q530" s="11">
        <v>4.761904762E-2</v>
      </c>
      <c r="R530" s="4">
        <f t="shared" si="43"/>
        <v>25.885714286231973</v>
      </c>
      <c r="S530" s="3">
        <v>6.1</v>
      </c>
      <c r="T530" t="str">
        <f t="shared" si="44"/>
        <v>Fairly Satisfactory</v>
      </c>
    </row>
    <row r="531" spans="1:20" x14ac:dyDescent="0.25">
      <c r="A531" t="s">
        <v>565</v>
      </c>
      <c r="B531" t="s">
        <v>18</v>
      </c>
      <c r="C531" t="s">
        <v>19</v>
      </c>
      <c r="D531" t="s">
        <v>27</v>
      </c>
      <c r="E531" t="s">
        <v>31</v>
      </c>
      <c r="F531" t="s">
        <v>36</v>
      </c>
      <c r="G531" s="4">
        <v>98.09</v>
      </c>
      <c r="H531">
        <v>9</v>
      </c>
      <c r="I531" s="4">
        <v>44.140500000000003</v>
      </c>
      <c r="J531" s="4">
        <v>926.95050000000003</v>
      </c>
      <c r="K531" s="4">
        <f t="shared" si="40"/>
        <v>882.81000000000006</v>
      </c>
      <c r="L531" s="1">
        <v>43513</v>
      </c>
      <c r="M531" s="5">
        <v>0.82013888888888886</v>
      </c>
      <c r="N531" s="2" t="str">
        <f t="shared" si="41"/>
        <v>Night</v>
      </c>
      <c r="O531" t="s">
        <v>29</v>
      </c>
      <c r="P531" s="4">
        <f t="shared" si="42"/>
        <v>840.77142857058789</v>
      </c>
      <c r="Q531" s="11">
        <v>4.761904762E-2</v>
      </c>
      <c r="R531" s="4">
        <f t="shared" si="43"/>
        <v>42.038571429412173</v>
      </c>
      <c r="S531" s="3">
        <v>9.3000000000000007</v>
      </c>
      <c r="T531" t="str">
        <f t="shared" si="44"/>
        <v>Outstanding</v>
      </c>
    </row>
    <row r="532" spans="1:20" x14ac:dyDescent="0.25">
      <c r="A532" t="s">
        <v>566</v>
      </c>
      <c r="B532" t="s">
        <v>18</v>
      </c>
      <c r="C532" t="s">
        <v>19</v>
      </c>
      <c r="D532" t="s">
        <v>27</v>
      </c>
      <c r="E532" t="s">
        <v>31</v>
      </c>
      <c r="F532" t="s">
        <v>22</v>
      </c>
      <c r="G532" s="4">
        <v>25.43</v>
      </c>
      <c r="H532">
        <v>6</v>
      </c>
      <c r="I532" s="4">
        <v>7.6289999999999996</v>
      </c>
      <c r="J532" s="4">
        <v>160.209</v>
      </c>
      <c r="K532" s="4">
        <f t="shared" si="40"/>
        <v>152.58000000000001</v>
      </c>
      <c r="L532" s="1">
        <v>43508</v>
      </c>
      <c r="M532" s="5">
        <v>0.79236111111111107</v>
      </c>
      <c r="N532" s="2" t="str">
        <f t="shared" si="41"/>
        <v>Night</v>
      </c>
      <c r="O532" t="s">
        <v>1054</v>
      </c>
      <c r="P532" s="4">
        <f t="shared" si="42"/>
        <v>145.31428571414042</v>
      </c>
      <c r="Q532" s="11">
        <v>4.761904762E-2</v>
      </c>
      <c r="R532" s="4">
        <f t="shared" si="43"/>
        <v>7.2657142858595876</v>
      </c>
      <c r="S532" s="3">
        <v>7</v>
      </c>
      <c r="T532" t="str">
        <f t="shared" si="44"/>
        <v>Satisfactory</v>
      </c>
    </row>
    <row r="533" spans="1:20" x14ac:dyDescent="0.25">
      <c r="A533" t="s">
        <v>567</v>
      </c>
      <c r="B533" t="s">
        <v>18</v>
      </c>
      <c r="C533" t="s">
        <v>19</v>
      </c>
      <c r="D533" t="s">
        <v>20</v>
      </c>
      <c r="E533" t="s">
        <v>31</v>
      </c>
      <c r="F533" t="s">
        <v>46</v>
      </c>
      <c r="G533" s="4">
        <v>86.68</v>
      </c>
      <c r="H533">
        <v>8</v>
      </c>
      <c r="I533" s="4">
        <v>34.671999999999997</v>
      </c>
      <c r="J533" s="4">
        <v>728.11199999999997</v>
      </c>
      <c r="K533" s="4">
        <f t="shared" si="40"/>
        <v>693.43999999999994</v>
      </c>
      <c r="L533" s="1">
        <v>43489</v>
      </c>
      <c r="M533" s="5">
        <v>0.75277777777777777</v>
      </c>
      <c r="N533" s="2" t="str">
        <f t="shared" si="41"/>
        <v>Night</v>
      </c>
      <c r="O533" t="s">
        <v>33</v>
      </c>
      <c r="P533" s="4">
        <f t="shared" si="42"/>
        <v>660.41904761838714</v>
      </c>
      <c r="Q533" s="11">
        <v>4.761904762E-2</v>
      </c>
      <c r="R533" s="4">
        <f t="shared" si="43"/>
        <v>33.020952381612801</v>
      </c>
      <c r="S533" s="3">
        <v>7.2</v>
      </c>
      <c r="T533" t="str">
        <f t="shared" si="44"/>
        <v>Satisfactory</v>
      </c>
    </row>
    <row r="534" spans="1:20" x14ac:dyDescent="0.25">
      <c r="A534" t="s">
        <v>568</v>
      </c>
      <c r="B534" t="s">
        <v>42</v>
      </c>
      <c r="C534" t="s">
        <v>43</v>
      </c>
      <c r="D534" t="s">
        <v>27</v>
      </c>
      <c r="E534" t="s">
        <v>31</v>
      </c>
      <c r="F534" t="s">
        <v>28</v>
      </c>
      <c r="G534" s="4">
        <v>22.95</v>
      </c>
      <c r="H534">
        <v>10</v>
      </c>
      <c r="I534" s="4">
        <v>11.475</v>
      </c>
      <c r="J534" s="4">
        <v>240.97499999999999</v>
      </c>
      <c r="K534" s="4">
        <f t="shared" si="40"/>
        <v>229.5</v>
      </c>
      <c r="L534" s="1">
        <v>43502</v>
      </c>
      <c r="M534" s="5">
        <v>0.80555555555555547</v>
      </c>
      <c r="N534" s="2" t="str">
        <f t="shared" si="41"/>
        <v>Night</v>
      </c>
      <c r="O534" t="s">
        <v>1054</v>
      </c>
      <c r="P534" s="4">
        <f t="shared" si="42"/>
        <v>218.57142857120999</v>
      </c>
      <c r="Q534" s="11">
        <v>4.761904762E-2</v>
      </c>
      <c r="R534" s="4">
        <f t="shared" si="43"/>
        <v>10.928571428790008</v>
      </c>
      <c r="S534" s="3">
        <v>8.1999999999999993</v>
      </c>
      <c r="T534" t="str">
        <f t="shared" si="44"/>
        <v>Very Satisfactory</v>
      </c>
    </row>
    <row r="535" spans="1:20" x14ac:dyDescent="0.25">
      <c r="A535" t="s">
        <v>569</v>
      </c>
      <c r="B535" t="s">
        <v>25</v>
      </c>
      <c r="C535" t="s">
        <v>26</v>
      </c>
      <c r="D535" t="s">
        <v>27</v>
      </c>
      <c r="E535" t="s">
        <v>21</v>
      </c>
      <c r="F535" t="s">
        <v>44</v>
      </c>
      <c r="G535" s="4">
        <v>16.309999999999999</v>
      </c>
      <c r="H535">
        <v>9</v>
      </c>
      <c r="I535" s="4">
        <v>7.3395000000000001</v>
      </c>
      <c r="J535" s="4">
        <v>154.12950000000001</v>
      </c>
      <c r="K535" s="4">
        <f t="shared" si="40"/>
        <v>146.79000000000002</v>
      </c>
      <c r="L535" s="1">
        <v>43550</v>
      </c>
      <c r="M535" s="5">
        <v>0.4381944444444445</v>
      </c>
      <c r="N535" s="2" t="str">
        <f t="shared" si="41"/>
        <v>Morning</v>
      </c>
      <c r="O535" t="s">
        <v>1054</v>
      </c>
      <c r="P535" s="4">
        <f t="shared" si="42"/>
        <v>139.79999999986023</v>
      </c>
      <c r="Q535" s="11">
        <v>4.761904762E-2</v>
      </c>
      <c r="R535" s="4">
        <f t="shared" si="43"/>
        <v>6.9900000001397871</v>
      </c>
      <c r="S535" s="3">
        <v>8.4</v>
      </c>
      <c r="T535" t="str">
        <f t="shared" si="44"/>
        <v>Very Satisfactory</v>
      </c>
    </row>
    <row r="536" spans="1:20" x14ac:dyDescent="0.25">
      <c r="A536" t="s">
        <v>570</v>
      </c>
      <c r="B536" t="s">
        <v>18</v>
      </c>
      <c r="C536" t="s">
        <v>19</v>
      </c>
      <c r="D536" t="s">
        <v>27</v>
      </c>
      <c r="E536" t="s">
        <v>21</v>
      </c>
      <c r="F536" t="s">
        <v>32</v>
      </c>
      <c r="G536" s="4">
        <v>28.32</v>
      </c>
      <c r="H536">
        <v>5</v>
      </c>
      <c r="I536" s="4">
        <v>7.08</v>
      </c>
      <c r="J536" s="4">
        <v>148.68</v>
      </c>
      <c r="K536" s="4">
        <f t="shared" si="40"/>
        <v>141.6</v>
      </c>
      <c r="L536" s="1">
        <v>43535</v>
      </c>
      <c r="M536" s="5">
        <v>0.56111111111111112</v>
      </c>
      <c r="N536" s="2" t="str">
        <f t="shared" si="41"/>
        <v>Afternoon</v>
      </c>
      <c r="O536" t="s">
        <v>1054</v>
      </c>
      <c r="P536" s="4">
        <f t="shared" si="42"/>
        <v>134.857142857008</v>
      </c>
      <c r="Q536" s="11">
        <v>4.761904762E-2</v>
      </c>
      <c r="R536" s="4">
        <f t="shared" si="43"/>
        <v>6.7428571429919941</v>
      </c>
      <c r="S536" s="3">
        <v>6.2</v>
      </c>
      <c r="T536" t="str">
        <f t="shared" si="44"/>
        <v>Fairly Satisfactory</v>
      </c>
    </row>
    <row r="537" spans="1:20" x14ac:dyDescent="0.25">
      <c r="A537" t="s">
        <v>571</v>
      </c>
      <c r="B537" t="s">
        <v>25</v>
      </c>
      <c r="C537" t="s">
        <v>26</v>
      </c>
      <c r="D537" t="s">
        <v>27</v>
      </c>
      <c r="E537" t="s">
        <v>31</v>
      </c>
      <c r="F537" t="s">
        <v>32</v>
      </c>
      <c r="G537" s="4">
        <v>16.670000000000002</v>
      </c>
      <c r="H537">
        <v>7</v>
      </c>
      <c r="I537" s="4">
        <v>5.8345000000000002</v>
      </c>
      <c r="J537" s="4">
        <v>122.5245</v>
      </c>
      <c r="K537" s="4">
        <f t="shared" si="40"/>
        <v>116.69</v>
      </c>
      <c r="L537" s="1">
        <v>43503</v>
      </c>
      <c r="M537" s="5">
        <v>0.48333333333333334</v>
      </c>
      <c r="N537" s="2" t="str">
        <f t="shared" si="41"/>
        <v>Morning</v>
      </c>
      <c r="O537" t="s">
        <v>1054</v>
      </c>
      <c r="P537" s="4">
        <f t="shared" si="42"/>
        <v>111.1333333332222</v>
      </c>
      <c r="Q537" s="11">
        <v>4.761904762E-2</v>
      </c>
      <c r="R537" s="4">
        <f t="shared" si="43"/>
        <v>5.5566666667778009</v>
      </c>
      <c r="S537" s="3">
        <v>7.4</v>
      </c>
      <c r="T537" t="str">
        <f t="shared" si="44"/>
        <v>Satisfactory</v>
      </c>
    </row>
    <row r="538" spans="1:20" x14ac:dyDescent="0.25">
      <c r="A538" t="s">
        <v>572</v>
      </c>
      <c r="B538" t="s">
        <v>42</v>
      </c>
      <c r="C538" t="s">
        <v>43</v>
      </c>
      <c r="D538" t="s">
        <v>20</v>
      </c>
      <c r="E538" t="s">
        <v>21</v>
      </c>
      <c r="F538" t="s">
        <v>46</v>
      </c>
      <c r="G538" s="4">
        <v>73.959999999999994</v>
      </c>
      <c r="H538">
        <v>1</v>
      </c>
      <c r="I538" s="4">
        <v>3.698</v>
      </c>
      <c r="J538" s="4">
        <v>77.658000000000001</v>
      </c>
      <c r="K538" s="4">
        <f t="shared" si="40"/>
        <v>73.960000000000008</v>
      </c>
      <c r="L538" s="1">
        <v>43470</v>
      </c>
      <c r="M538" s="5">
        <v>0.48055555555555557</v>
      </c>
      <c r="N538" s="2" t="str">
        <f t="shared" si="41"/>
        <v>Morning</v>
      </c>
      <c r="O538" t="s">
        <v>33</v>
      </c>
      <c r="P538" s="4">
        <f t="shared" si="42"/>
        <v>70.4380952380248</v>
      </c>
      <c r="Q538" s="11">
        <v>4.761904762E-2</v>
      </c>
      <c r="R538" s="4">
        <f t="shared" si="43"/>
        <v>3.5219047619752075</v>
      </c>
      <c r="S538" s="3">
        <v>5</v>
      </c>
      <c r="T538" t="str">
        <f t="shared" si="44"/>
        <v>Fairly Satisfactory</v>
      </c>
    </row>
    <row r="539" spans="1:20" x14ac:dyDescent="0.25">
      <c r="A539" t="s">
        <v>573</v>
      </c>
      <c r="B539" t="s">
        <v>18</v>
      </c>
      <c r="C539" t="s">
        <v>19</v>
      </c>
      <c r="D539" t="s">
        <v>27</v>
      </c>
      <c r="E539" t="s">
        <v>31</v>
      </c>
      <c r="F539" t="s">
        <v>32</v>
      </c>
      <c r="G539" s="4">
        <v>97.94</v>
      </c>
      <c r="H539">
        <v>1</v>
      </c>
      <c r="I539" s="4">
        <v>4.8970000000000002</v>
      </c>
      <c r="J539" s="4">
        <v>102.837</v>
      </c>
      <c r="K539" s="4">
        <f t="shared" si="40"/>
        <v>97.94</v>
      </c>
      <c r="L539" s="1">
        <v>43531</v>
      </c>
      <c r="M539" s="5">
        <v>0.48888888888888887</v>
      </c>
      <c r="N539" s="2" t="str">
        <f t="shared" si="41"/>
        <v>Morning</v>
      </c>
      <c r="O539" t="s">
        <v>1054</v>
      </c>
      <c r="P539" s="4">
        <f t="shared" si="42"/>
        <v>93.276190476097199</v>
      </c>
      <c r="Q539" s="11">
        <v>4.761904762E-2</v>
      </c>
      <c r="R539" s="4">
        <f t="shared" si="43"/>
        <v>4.663809523902799</v>
      </c>
      <c r="S539" s="3">
        <v>6.9</v>
      </c>
      <c r="T539" t="str">
        <f t="shared" si="44"/>
        <v>Fairly Satisfactory</v>
      </c>
    </row>
    <row r="540" spans="1:20" x14ac:dyDescent="0.25">
      <c r="A540" t="s">
        <v>574</v>
      </c>
      <c r="B540" t="s">
        <v>18</v>
      </c>
      <c r="C540" t="s">
        <v>19</v>
      </c>
      <c r="D540" t="s">
        <v>27</v>
      </c>
      <c r="E540" t="s">
        <v>21</v>
      </c>
      <c r="F540" t="s">
        <v>46</v>
      </c>
      <c r="G540" s="4">
        <v>73.05</v>
      </c>
      <c r="H540">
        <v>4</v>
      </c>
      <c r="I540" s="4">
        <v>14.61</v>
      </c>
      <c r="J540" s="4">
        <v>306.81</v>
      </c>
      <c r="K540" s="4">
        <f t="shared" si="40"/>
        <v>292.2</v>
      </c>
      <c r="L540" s="1">
        <v>43521</v>
      </c>
      <c r="M540" s="5">
        <v>0.71944444444444444</v>
      </c>
      <c r="N540" s="2" t="str">
        <f t="shared" si="41"/>
        <v>Night</v>
      </c>
      <c r="O540" t="s">
        <v>33</v>
      </c>
      <c r="P540" s="4">
        <f t="shared" si="42"/>
        <v>278.28571428543597</v>
      </c>
      <c r="Q540" s="11">
        <v>4.761904762E-2</v>
      </c>
      <c r="R540" s="4">
        <f t="shared" si="43"/>
        <v>13.914285714564016</v>
      </c>
      <c r="S540" s="3">
        <v>4.9000000000000004</v>
      </c>
      <c r="T540" t="str">
        <f t="shared" si="44"/>
        <v>Did Not Meet Expectations</v>
      </c>
    </row>
    <row r="541" spans="1:20" x14ac:dyDescent="0.25">
      <c r="A541" t="s">
        <v>575</v>
      </c>
      <c r="B541" t="s">
        <v>25</v>
      </c>
      <c r="C541" t="s">
        <v>26</v>
      </c>
      <c r="D541" t="s">
        <v>20</v>
      </c>
      <c r="E541" t="s">
        <v>21</v>
      </c>
      <c r="F541" t="s">
        <v>44</v>
      </c>
      <c r="G541" s="4">
        <v>87.48</v>
      </c>
      <c r="H541">
        <v>6</v>
      </c>
      <c r="I541" s="4">
        <v>26.244</v>
      </c>
      <c r="J541" s="4">
        <v>551.12400000000002</v>
      </c>
      <c r="K541" s="4">
        <f t="shared" si="40"/>
        <v>524.88</v>
      </c>
      <c r="L541" s="1">
        <v>43497</v>
      </c>
      <c r="M541" s="5">
        <v>0.77986111111111101</v>
      </c>
      <c r="N541" s="2" t="str">
        <f t="shared" si="41"/>
        <v>Night</v>
      </c>
      <c r="O541" t="s">
        <v>1054</v>
      </c>
      <c r="P541" s="4">
        <f t="shared" si="42"/>
        <v>499.88571428521442</v>
      </c>
      <c r="Q541" s="11">
        <v>4.761904762E-2</v>
      </c>
      <c r="R541" s="4">
        <f t="shared" si="43"/>
        <v>24.994285714785576</v>
      </c>
      <c r="S541" s="3">
        <v>5.0999999999999996</v>
      </c>
      <c r="T541" t="str">
        <f t="shared" si="44"/>
        <v>Fairly Satisfactory</v>
      </c>
    </row>
    <row r="542" spans="1:20" x14ac:dyDescent="0.25">
      <c r="A542" t="s">
        <v>576</v>
      </c>
      <c r="B542" t="s">
        <v>18</v>
      </c>
      <c r="C542" t="s">
        <v>19</v>
      </c>
      <c r="D542" t="s">
        <v>27</v>
      </c>
      <c r="E542" t="s">
        <v>31</v>
      </c>
      <c r="F542" t="s">
        <v>32</v>
      </c>
      <c r="G542" s="4">
        <v>30.68</v>
      </c>
      <c r="H542">
        <v>3</v>
      </c>
      <c r="I542" s="4">
        <v>4.6020000000000003</v>
      </c>
      <c r="J542" s="4">
        <v>96.641999999999996</v>
      </c>
      <c r="K542" s="4">
        <f t="shared" si="40"/>
        <v>92.039999999999992</v>
      </c>
      <c r="L542" s="1">
        <v>43487</v>
      </c>
      <c r="M542" s="5">
        <v>0.45833333333333331</v>
      </c>
      <c r="N542" s="2" t="str">
        <f t="shared" si="41"/>
        <v>Morning</v>
      </c>
      <c r="O542" t="s">
        <v>1054</v>
      </c>
      <c r="P542" s="4">
        <f t="shared" si="42"/>
        <v>87.657142857055192</v>
      </c>
      <c r="Q542" s="11">
        <v>4.761904762E-2</v>
      </c>
      <c r="R542" s="4">
        <f t="shared" si="43"/>
        <v>4.3828571429448004</v>
      </c>
      <c r="S542" s="3">
        <v>9.1</v>
      </c>
      <c r="T542" t="str">
        <f t="shared" si="44"/>
        <v>Outstanding</v>
      </c>
    </row>
    <row r="543" spans="1:20" x14ac:dyDescent="0.25">
      <c r="A543" t="s">
        <v>577</v>
      </c>
      <c r="B543" t="s">
        <v>25</v>
      </c>
      <c r="C543" t="s">
        <v>26</v>
      </c>
      <c r="D543" t="s">
        <v>20</v>
      </c>
      <c r="E543" t="s">
        <v>31</v>
      </c>
      <c r="F543" t="s">
        <v>22</v>
      </c>
      <c r="G543" s="4">
        <v>75.88</v>
      </c>
      <c r="H543">
        <v>1</v>
      </c>
      <c r="I543" s="4">
        <v>3.794</v>
      </c>
      <c r="J543" s="4">
        <v>79.674000000000007</v>
      </c>
      <c r="K543" s="4">
        <f t="shared" si="40"/>
        <v>75.88000000000001</v>
      </c>
      <c r="L543" s="1">
        <v>43468</v>
      </c>
      <c r="M543" s="5">
        <v>0.4375</v>
      </c>
      <c r="N543" s="2" t="str">
        <f t="shared" si="41"/>
        <v>Morning</v>
      </c>
      <c r="O543" t="s">
        <v>33</v>
      </c>
      <c r="P543" s="4">
        <f t="shared" si="42"/>
        <v>72.266666666594404</v>
      </c>
      <c r="Q543" s="11">
        <v>4.761904762E-2</v>
      </c>
      <c r="R543" s="4">
        <f t="shared" si="43"/>
        <v>3.6133333334056061</v>
      </c>
      <c r="S543" s="3">
        <v>7.1</v>
      </c>
      <c r="T543" t="str">
        <f t="shared" si="44"/>
        <v>Satisfactory</v>
      </c>
    </row>
    <row r="544" spans="1:20" x14ac:dyDescent="0.25">
      <c r="A544" t="s">
        <v>578</v>
      </c>
      <c r="B544" t="s">
        <v>42</v>
      </c>
      <c r="C544" t="s">
        <v>43</v>
      </c>
      <c r="D544" t="s">
        <v>20</v>
      </c>
      <c r="E544" t="s">
        <v>21</v>
      </c>
      <c r="F544" t="s">
        <v>36</v>
      </c>
      <c r="G544" s="4">
        <v>20.18</v>
      </c>
      <c r="H544">
        <v>4</v>
      </c>
      <c r="I544" s="4">
        <v>4.0359999999999996</v>
      </c>
      <c r="J544" s="4">
        <v>84.756</v>
      </c>
      <c r="K544" s="4">
        <f t="shared" si="40"/>
        <v>80.72</v>
      </c>
      <c r="L544" s="1">
        <v>43509</v>
      </c>
      <c r="M544" s="5">
        <v>0.50972222222222219</v>
      </c>
      <c r="N544" s="2" t="str">
        <f t="shared" si="41"/>
        <v>Afternoon</v>
      </c>
      <c r="O544" t="s">
        <v>33</v>
      </c>
      <c r="P544" s="4">
        <f t="shared" si="42"/>
        <v>76.876190476113592</v>
      </c>
      <c r="Q544" s="11">
        <v>4.761904762E-2</v>
      </c>
      <c r="R544" s="4">
        <f t="shared" si="43"/>
        <v>3.8438095238864065</v>
      </c>
      <c r="S544" s="3">
        <v>5</v>
      </c>
      <c r="T544" t="str">
        <f t="shared" si="44"/>
        <v>Fairly Satisfactory</v>
      </c>
    </row>
    <row r="545" spans="1:20" x14ac:dyDescent="0.25">
      <c r="A545" t="s">
        <v>579</v>
      </c>
      <c r="B545" t="s">
        <v>25</v>
      </c>
      <c r="C545" t="s">
        <v>26</v>
      </c>
      <c r="D545" t="s">
        <v>20</v>
      </c>
      <c r="E545" t="s">
        <v>31</v>
      </c>
      <c r="F545" t="s">
        <v>28</v>
      </c>
      <c r="G545" s="4">
        <v>18.77</v>
      </c>
      <c r="H545">
        <v>6</v>
      </c>
      <c r="I545" s="4">
        <v>5.6310000000000002</v>
      </c>
      <c r="J545" s="4">
        <v>118.251</v>
      </c>
      <c r="K545" s="4">
        <f t="shared" si="40"/>
        <v>112.62</v>
      </c>
      <c r="L545" s="1">
        <v>43493</v>
      </c>
      <c r="M545" s="5">
        <v>0.69652777777777775</v>
      </c>
      <c r="N545" s="2" t="str">
        <f t="shared" si="41"/>
        <v>Afternoon</v>
      </c>
      <c r="O545" t="s">
        <v>33</v>
      </c>
      <c r="P545" s="4">
        <f t="shared" si="42"/>
        <v>107.2571428570356</v>
      </c>
      <c r="Q545" s="11">
        <v>4.761904762E-2</v>
      </c>
      <c r="R545" s="4">
        <f t="shared" si="43"/>
        <v>5.3628571429644012</v>
      </c>
      <c r="S545" s="3">
        <v>5.5</v>
      </c>
      <c r="T545" t="str">
        <f t="shared" si="44"/>
        <v>Fairly Satisfactory</v>
      </c>
    </row>
    <row r="546" spans="1:20" x14ac:dyDescent="0.25">
      <c r="A546" t="s">
        <v>580</v>
      </c>
      <c r="B546" t="s">
        <v>42</v>
      </c>
      <c r="C546" t="s">
        <v>43</v>
      </c>
      <c r="D546" t="s">
        <v>27</v>
      </c>
      <c r="E546" t="s">
        <v>21</v>
      </c>
      <c r="F546" t="s">
        <v>44</v>
      </c>
      <c r="G546" s="4">
        <v>71.2</v>
      </c>
      <c r="H546">
        <v>1</v>
      </c>
      <c r="I546" s="4">
        <v>3.56</v>
      </c>
      <c r="J546" s="4">
        <v>74.760000000000005</v>
      </c>
      <c r="K546" s="4">
        <f t="shared" si="40"/>
        <v>71.2</v>
      </c>
      <c r="L546" s="1">
        <v>43470</v>
      </c>
      <c r="M546" s="5">
        <v>0.86111111111111116</v>
      </c>
      <c r="N546" s="2" t="str">
        <f t="shared" si="41"/>
        <v>Night</v>
      </c>
      <c r="O546" t="s">
        <v>33</v>
      </c>
      <c r="P546" s="4">
        <f t="shared" si="42"/>
        <v>67.809523809455996</v>
      </c>
      <c r="Q546" s="11">
        <v>4.761904762E-2</v>
      </c>
      <c r="R546" s="4">
        <f t="shared" si="43"/>
        <v>3.3904761905440068</v>
      </c>
      <c r="S546" s="3">
        <v>9.1999999999999993</v>
      </c>
      <c r="T546" t="str">
        <f t="shared" si="44"/>
        <v>Outstanding</v>
      </c>
    </row>
    <row r="547" spans="1:20" x14ac:dyDescent="0.25">
      <c r="A547" t="s">
        <v>581</v>
      </c>
      <c r="B547" t="s">
        <v>42</v>
      </c>
      <c r="C547" t="s">
        <v>43</v>
      </c>
      <c r="D547" t="s">
        <v>20</v>
      </c>
      <c r="E547" t="s">
        <v>31</v>
      </c>
      <c r="F547" t="s">
        <v>32</v>
      </c>
      <c r="G547" s="4">
        <v>38.81</v>
      </c>
      <c r="H547">
        <v>4</v>
      </c>
      <c r="I547" s="4">
        <v>7.7619999999999996</v>
      </c>
      <c r="J547" s="4">
        <v>163.00200000000001</v>
      </c>
      <c r="K547" s="4">
        <f t="shared" si="40"/>
        <v>155.24</v>
      </c>
      <c r="L547" s="1">
        <v>43543</v>
      </c>
      <c r="M547" s="5">
        <v>0.56944444444444442</v>
      </c>
      <c r="N547" s="2" t="str">
        <f t="shared" si="41"/>
        <v>Afternoon</v>
      </c>
      <c r="O547" t="s">
        <v>1054</v>
      </c>
      <c r="P547" s="4">
        <f t="shared" si="42"/>
        <v>147.8476190474712</v>
      </c>
      <c r="Q547" s="11">
        <v>4.761904762E-2</v>
      </c>
      <c r="R547" s="4">
        <f t="shared" si="43"/>
        <v>7.3923809525288107</v>
      </c>
      <c r="S547" s="3">
        <v>4.9000000000000004</v>
      </c>
      <c r="T547" t="str">
        <f t="shared" si="44"/>
        <v>Did Not Meet Expectations</v>
      </c>
    </row>
    <row r="548" spans="1:20" x14ac:dyDescent="0.25">
      <c r="A548" t="s">
        <v>582</v>
      </c>
      <c r="B548" t="s">
        <v>18</v>
      </c>
      <c r="C548" t="s">
        <v>19</v>
      </c>
      <c r="D548" t="s">
        <v>27</v>
      </c>
      <c r="E548" t="s">
        <v>21</v>
      </c>
      <c r="F548" t="s">
        <v>46</v>
      </c>
      <c r="G548" s="4">
        <v>29.42</v>
      </c>
      <c r="H548">
        <v>10</v>
      </c>
      <c r="I548" s="4">
        <v>14.71</v>
      </c>
      <c r="J548" s="4">
        <v>308.91000000000003</v>
      </c>
      <c r="K548" s="4">
        <f t="shared" si="40"/>
        <v>294.20000000000005</v>
      </c>
      <c r="L548" s="1">
        <v>43477</v>
      </c>
      <c r="M548" s="5">
        <v>0.68263888888888891</v>
      </c>
      <c r="N548" s="2" t="str">
        <f t="shared" si="41"/>
        <v>Afternoon</v>
      </c>
      <c r="O548" t="s">
        <v>1054</v>
      </c>
      <c r="P548" s="4">
        <f t="shared" si="42"/>
        <v>280.19047619019602</v>
      </c>
      <c r="Q548" s="11">
        <v>4.761904762E-2</v>
      </c>
      <c r="R548" s="4">
        <f t="shared" si="43"/>
        <v>14.009523809804023</v>
      </c>
      <c r="S548" s="3">
        <v>8.9</v>
      </c>
      <c r="T548" t="str">
        <f t="shared" si="44"/>
        <v>Very Satisfactory</v>
      </c>
    </row>
    <row r="549" spans="1:20" x14ac:dyDescent="0.25">
      <c r="A549" t="s">
        <v>583</v>
      </c>
      <c r="B549" t="s">
        <v>18</v>
      </c>
      <c r="C549" t="s">
        <v>19</v>
      </c>
      <c r="D549" t="s">
        <v>27</v>
      </c>
      <c r="E549" t="s">
        <v>31</v>
      </c>
      <c r="F549" t="s">
        <v>36</v>
      </c>
      <c r="G549" s="4">
        <v>60.95</v>
      </c>
      <c r="H549">
        <v>9</v>
      </c>
      <c r="I549" s="4">
        <v>27.427499999999998</v>
      </c>
      <c r="J549" s="4">
        <v>575.97749999999996</v>
      </c>
      <c r="K549" s="4">
        <f t="shared" si="40"/>
        <v>548.54999999999995</v>
      </c>
      <c r="L549" s="1">
        <v>43472</v>
      </c>
      <c r="M549" s="5">
        <v>0.50555555555555554</v>
      </c>
      <c r="N549" s="2" t="str">
        <f t="shared" si="41"/>
        <v>Afternoon</v>
      </c>
      <c r="O549" t="s">
        <v>33</v>
      </c>
      <c r="P549" s="4">
        <f t="shared" si="42"/>
        <v>522.42857142804894</v>
      </c>
      <c r="Q549" s="11">
        <v>4.761904762E-2</v>
      </c>
      <c r="R549" s="4">
        <f t="shared" si="43"/>
        <v>26.121428571951014</v>
      </c>
      <c r="S549" s="3">
        <v>6</v>
      </c>
      <c r="T549" t="str">
        <f t="shared" si="44"/>
        <v>Fairly Satisfactory</v>
      </c>
    </row>
    <row r="550" spans="1:20" x14ac:dyDescent="0.25">
      <c r="A550" t="s">
        <v>584</v>
      </c>
      <c r="B550" t="s">
        <v>42</v>
      </c>
      <c r="C550" t="s">
        <v>43</v>
      </c>
      <c r="D550" t="s">
        <v>27</v>
      </c>
      <c r="E550" t="s">
        <v>21</v>
      </c>
      <c r="F550" t="s">
        <v>36</v>
      </c>
      <c r="G550" s="4">
        <v>51.54</v>
      </c>
      <c r="H550">
        <v>5</v>
      </c>
      <c r="I550" s="4">
        <v>12.885</v>
      </c>
      <c r="J550" s="4">
        <v>270.58499999999998</v>
      </c>
      <c r="K550" s="4">
        <f t="shared" si="40"/>
        <v>257.7</v>
      </c>
      <c r="L550" s="1">
        <v>43491</v>
      </c>
      <c r="M550" s="5">
        <v>0.73958333333333337</v>
      </c>
      <c r="N550" s="2" t="str">
        <f t="shared" si="41"/>
        <v>Night</v>
      </c>
      <c r="O550" t="s">
        <v>29</v>
      </c>
      <c r="P550" s="4">
        <f t="shared" si="42"/>
        <v>245.42857142832599</v>
      </c>
      <c r="Q550" s="11">
        <v>4.761904762E-2</v>
      </c>
      <c r="R550" s="4">
        <f t="shared" si="43"/>
        <v>12.271428571673994</v>
      </c>
      <c r="S550" s="3">
        <v>4.2</v>
      </c>
      <c r="T550" t="str">
        <f t="shared" si="44"/>
        <v>Did Not Meet Expectations</v>
      </c>
    </row>
    <row r="551" spans="1:20" x14ac:dyDescent="0.25">
      <c r="A551" t="s">
        <v>585</v>
      </c>
      <c r="B551" t="s">
        <v>18</v>
      </c>
      <c r="C551" t="s">
        <v>19</v>
      </c>
      <c r="D551" t="s">
        <v>27</v>
      </c>
      <c r="E551" t="s">
        <v>21</v>
      </c>
      <c r="F551" t="s">
        <v>28</v>
      </c>
      <c r="G551" s="4">
        <v>66.06</v>
      </c>
      <c r="H551">
        <v>6</v>
      </c>
      <c r="I551" s="4">
        <v>19.818000000000001</v>
      </c>
      <c r="J551" s="4">
        <v>416.178</v>
      </c>
      <c r="K551" s="4">
        <f t="shared" si="40"/>
        <v>396.36</v>
      </c>
      <c r="L551" s="1">
        <v>43488</v>
      </c>
      <c r="M551" s="5">
        <v>0.43611111111111112</v>
      </c>
      <c r="N551" s="2" t="str">
        <f t="shared" si="41"/>
        <v>Morning</v>
      </c>
      <c r="O551" t="s">
        <v>29</v>
      </c>
      <c r="P551" s="4">
        <f t="shared" si="42"/>
        <v>377.48571428533683</v>
      </c>
      <c r="Q551" s="11">
        <v>4.761904762E-2</v>
      </c>
      <c r="R551" s="4">
        <f t="shared" si="43"/>
        <v>18.874285714663188</v>
      </c>
      <c r="S551" s="3">
        <v>7.3</v>
      </c>
      <c r="T551" t="str">
        <f t="shared" si="44"/>
        <v>Satisfactory</v>
      </c>
    </row>
    <row r="552" spans="1:20" x14ac:dyDescent="0.25">
      <c r="A552" t="s">
        <v>586</v>
      </c>
      <c r="B552" t="s">
        <v>42</v>
      </c>
      <c r="C552" t="s">
        <v>43</v>
      </c>
      <c r="D552" t="s">
        <v>27</v>
      </c>
      <c r="E552" t="s">
        <v>31</v>
      </c>
      <c r="F552" t="s">
        <v>46</v>
      </c>
      <c r="G552" s="4">
        <v>57.27</v>
      </c>
      <c r="H552">
        <v>3</v>
      </c>
      <c r="I552" s="4">
        <v>8.5905000000000005</v>
      </c>
      <c r="J552" s="4">
        <v>180.40049999999999</v>
      </c>
      <c r="K552" s="4">
        <f t="shared" si="40"/>
        <v>171.81</v>
      </c>
      <c r="L552" s="1">
        <v>43505</v>
      </c>
      <c r="M552" s="5">
        <v>0.85486111111111107</v>
      </c>
      <c r="N552" s="2" t="str">
        <f t="shared" si="41"/>
        <v>Night</v>
      </c>
      <c r="O552" t="s">
        <v>1054</v>
      </c>
      <c r="P552" s="4">
        <f t="shared" si="42"/>
        <v>163.62857142840781</v>
      </c>
      <c r="Q552" s="11">
        <v>4.761904762E-2</v>
      </c>
      <c r="R552" s="4">
        <f t="shared" si="43"/>
        <v>8.1814285715921926</v>
      </c>
      <c r="S552" s="3">
        <v>6.5</v>
      </c>
      <c r="T552" t="str">
        <f t="shared" si="44"/>
        <v>Fairly Satisfactory</v>
      </c>
    </row>
    <row r="553" spans="1:20" x14ac:dyDescent="0.25">
      <c r="A553" t="s">
        <v>587</v>
      </c>
      <c r="B553" t="s">
        <v>42</v>
      </c>
      <c r="C553" t="s">
        <v>43</v>
      </c>
      <c r="D553" t="s">
        <v>27</v>
      </c>
      <c r="E553" t="s">
        <v>21</v>
      </c>
      <c r="F553" t="s">
        <v>46</v>
      </c>
      <c r="G553" s="4">
        <v>54.31</v>
      </c>
      <c r="H553">
        <v>9</v>
      </c>
      <c r="I553" s="4">
        <v>24.439499999999999</v>
      </c>
      <c r="J553" s="4">
        <v>513.22950000000003</v>
      </c>
      <c r="K553" s="4">
        <f t="shared" si="40"/>
        <v>488.79</v>
      </c>
      <c r="L553" s="1">
        <v>43518</v>
      </c>
      <c r="M553" s="5">
        <v>0.45069444444444445</v>
      </c>
      <c r="N553" s="2" t="str">
        <f t="shared" si="41"/>
        <v>Morning</v>
      </c>
      <c r="O553" t="s">
        <v>29</v>
      </c>
      <c r="P553" s="4">
        <f t="shared" si="42"/>
        <v>465.51428571382024</v>
      </c>
      <c r="Q553" s="11">
        <v>4.761904762E-2</v>
      </c>
      <c r="R553" s="4">
        <f t="shared" si="43"/>
        <v>23.275714286179777</v>
      </c>
      <c r="S553" s="3">
        <v>8.9</v>
      </c>
      <c r="T553" t="str">
        <f t="shared" si="44"/>
        <v>Very Satisfactory</v>
      </c>
    </row>
    <row r="554" spans="1:20" x14ac:dyDescent="0.25">
      <c r="A554" t="s">
        <v>588</v>
      </c>
      <c r="B554" t="s">
        <v>42</v>
      </c>
      <c r="C554" t="s">
        <v>43</v>
      </c>
      <c r="D554" t="s">
        <v>27</v>
      </c>
      <c r="E554" t="s">
        <v>21</v>
      </c>
      <c r="F554" t="s">
        <v>22</v>
      </c>
      <c r="G554" s="4">
        <v>58.24</v>
      </c>
      <c r="H554">
        <v>9</v>
      </c>
      <c r="I554" s="4">
        <v>26.207999999999998</v>
      </c>
      <c r="J554" s="4">
        <v>550.36800000000005</v>
      </c>
      <c r="K554" s="4">
        <f t="shared" si="40"/>
        <v>524.16000000000008</v>
      </c>
      <c r="L554" s="1">
        <v>43501</v>
      </c>
      <c r="M554" s="5">
        <v>0.52361111111111114</v>
      </c>
      <c r="N554" s="2" t="str">
        <f t="shared" si="41"/>
        <v>Afternoon</v>
      </c>
      <c r="O554" t="s">
        <v>29</v>
      </c>
      <c r="P554" s="4">
        <f t="shared" si="42"/>
        <v>499.1999999995009</v>
      </c>
      <c r="Q554" s="11">
        <v>4.761904762E-2</v>
      </c>
      <c r="R554" s="4">
        <f t="shared" si="43"/>
        <v>24.960000000499178</v>
      </c>
      <c r="S554" s="3">
        <v>9.6999999999999993</v>
      </c>
      <c r="T554" t="str">
        <f t="shared" si="44"/>
        <v>Outstanding</v>
      </c>
    </row>
    <row r="555" spans="1:20" x14ac:dyDescent="0.25">
      <c r="A555" t="s">
        <v>589</v>
      </c>
      <c r="B555" t="s">
        <v>25</v>
      </c>
      <c r="C555" t="s">
        <v>26</v>
      </c>
      <c r="D555" t="s">
        <v>27</v>
      </c>
      <c r="E555" t="s">
        <v>31</v>
      </c>
      <c r="F555" t="s">
        <v>28</v>
      </c>
      <c r="G555" s="4">
        <v>22.21</v>
      </c>
      <c r="H555">
        <v>6</v>
      </c>
      <c r="I555" s="4">
        <v>6.6630000000000003</v>
      </c>
      <c r="J555" s="4">
        <v>139.923</v>
      </c>
      <c r="K555" s="4">
        <f t="shared" si="40"/>
        <v>133.26</v>
      </c>
      <c r="L555" s="1">
        <v>43531</v>
      </c>
      <c r="M555" s="5">
        <v>0.43263888888888885</v>
      </c>
      <c r="N555" s="2" t="str">
        <f t="shared" si="41"/>
        <v>Morning</v>
      </c>
      <c r="O555" t="s">
        <v>33</v>
      </c>
      <c r="P555" s="4">
        <f t="shared" si="42"/>
        <v>126.91428571415879</v>
      </c>
      <c r="Q555" s="11">
        <v>4.761904762E-2</v>
      </c>
      <c r="R555" s="4">
        <f t="shared" si="43"/>
        <v>6.345714285841197</v>
      </c>
      <c r="S555" s="3">
        <v>8.6</v>
      </c>
      <c r="T555" t="str">
        <f t="shared" si="44"/>
        <v>Very Satisfactory</v>
      </c>
    </row>
    <row r="556" spans="1:20" x14ac:dyDescent="0.25">
      <c r="A556" t="s">
        <v>590</v>
      </c>
      <c r="B556" t="s">
        <v>18</v>
      </c>
      <c r="C556" t="s">
        <v>19</v>
      </c>
      <c r="D556" t="s">
        <v>20</v>
      </c>
      <c r="E556" t="s">
        <v>31</v>
      </c>
      <c r="F556" t="s">
        <v>28</v>
      </c>
      <c r="G556" s="4">
        <v>19.32</v>
      </c>
      <c r="H556">
        <v>7</v>
      </c>
      <c r="I556" s="4">
        <v>6.7619999999999996</v>
      </c>
      <c r="J556" s="4">
        <v>142.00200000000001</v>
      </c>
      <c r="K556" s="4">
        <f t="shared" si="40"/>
        <v>135.24</v>
      </c>
      <c r="L556" s="1">
        <v>43549</v>
      </c>
      <c r="M556" s="5">
        <v>0.78541666666666676</v>
      </c>
      <c r="N556" s="2" t="str">
        <f t="shared" si="41"/>
        <v>Night</v>
      </c>
      <c r="O556" t="s">
        <v>29</v>
      </c>
      <c r="P556" s="4">
        <f t="shared" si="42"/>
        <v>128.7999999998712</v>
      </c>
      <c r="Q556" s="11">
        <v>4.761904762E-2</v>
      </c>
      <c r="R556" s="4">
        <f t="shared" si="43"/>
        <v>6.4400000001288049</v>
      </c>
      <c r="S556" s="3">
        <v>6.9</v>
      </c>
      <c r="T556" t="str">
        <f t="shared" si="44"/>
        <v>Fairly Satisfactory</v>
      </c>
    </row>
    <row r="557" spans="1:20" x14ac:dyDescent="0.25">
      <c r="A557" t="s">
        <v>591</v>
      </c>
      <c r="B557" t="s">
        <v>42</v>
      </c>
      <c r="C557" t="s">
        <v>43</v>
      </c>
      <c r="D557" t="s">
        <v>27</v>
      </c>
      <c r="E557" t="s">
        <v>31</v>
      </c>
      <c r="F557" t="s">
        <v>32</v>
      </c>
      <c r="G557" s="4">
        <v>37.479999999999997</v>
      </c>
      <c r="H557">
        <v>3</v>
      </c>
      <c r="I557" s="4">
        <v>5.6219999999999999</v>
      </c>
      <c r="J557" s="4">
        <v>118.062</v>
      </c>
      <c r="K557" s="4">
        <f t="shared" si="40"/>
        <v>112.44</v>
      </c>
      <c r="L557" s="1">
        <v>43485</v>
      </c>
      <c r="M557" s="5">
        <v>0.57291666666666663</v>
      </c>
      <c r="N557" s="2" t="str">
        <f t="shared" si="41"/>
        <v>Afternoon</v>
      </c>
      <c r="O557" t="s">
        <v>33</v>
      </c>
      <c r="P557" s="4">
        <f t="shared" si="42"/>
        <v>107.0857142856072</v>
      </c>
      <c r="Q557" s="11">
        <v>4.761904762E-2</v>
      </c>
      <c r="R557" s="4">
        <f t="shared" si="43"/>
        <v>5.3542857143928018</v>
      </c>
      <c r="S557" s="3">
        <v>7.7</v>
      </c>
      <c r="T557" t="str">
        <f t="shared" si="44"/>
        <v>Satisfactory</v>
      </c>
    </row>
    <row r="558" spans="1:20" x14ac:dyDescent="0.25">
      <c r="A558" t="s">
        <v>592</v>
      </c>
      <c r="B558" t="s">
        <v>42</v>
      </c>
      <c r="C558" t="s">
        <v>43</v>
      </c>
      <c r="D558" t="s">
        <v>20</v>
      </c>
      <c r="E558" t="s">
        <v>21</v>
      </c>
      <c r="F558" t="s">
        <v>46</v>
      </c>
      <c r="G558" s="4">
        <v>72.040000000000006</v>
      </c>
      <c r="H558">
        <v>2</v>
      </c>
      <c r="I558" s="4">
        <v>7.2039999999999997</v>
      </c>
      <c r="J558" s="4">
        <v>151.28399999999999</v>
      </c>
      <c r="K558" s="4">
        <f t="shared" si="40"/>
        <v>144.07999999999998</v>
      </c>
      <c r="L558" s="1">
        <v>43500</v>
      </c>
      <c r="M558" s="5">
        <v>0.81805555555555554</v>
      </c>
      <c r="N558" s="2" t="str">
        <f t="shared" si="41"/>
        <v>Night</v>
      </c>
      <c r="O558" t="s">
        <v>29</v>
      </c>
      <c r="P558" s="4">
        <f t="shared" si="42"/>
        <v>137.21904761891039</v>
      </c>
      <c r="Q558" s="11">
        <v>4.761904762E-2</v>
      </c>
      <c r="R558" s="4">
        <f t="shared" si="43"/>
        <v>6.8609523810895894</v>
      </c>
      <c r="S558" s="3">
        <v>9.5</v>
      </c>
      <c r="T558" t="str">
        <f t="shared" si="44"/>
        <v>Outstanding</v>
      </c>
    </row>
    <row r="559" spans="1:20" x14ac:dyDescent="0.25">
      <c r="A559" t="s">
        <v>593</v>
      </c>
      <c r="B559" t="s">
        <v>25</v>
      </c>
      <c r="C559" t="s">
        <v>26</v>
      </c>
      <c r="D559" t="s">
        <v>20</v>
      </c>
      <c r="E559" t="s">
        <v>21</v>
      </c>
      <c r="F559" t="s">
        <v>44</v>
      </c>
      <c r="G559" s="4">
        <v>98.52</v>
      </c>
      <c r="H559">
        <v>10</v>
      </c>
      <c r="I559" s="4">
        <v>49.26</v>
      </c>
      <c r="J559" s="4">
        <v>1034.46</v>
      </c>
      <c r="K559" s="4">
        <f t="shared" si="40"/>
        <v>985.2</v>
      </c>
      <c r="L559" s="1">
        <v>43495</v>
      </c>
      <c r="M559" s="5">
        <v>0.84930555555555554</v>
      </c>
      <c r="N559" s="2" t="str">
        <f t="shared" si="41"/>
        <v>Night</v>
      </c>
      <c r="O559" t="s">
        <v>1054</v>
      </c>
      <c r="P559" s="4">
        <f t="shared" si="42"/>
        <v>938.28571428477608</v>
      </c>
      <c r="Q559" s="11">
        <v>4.761904762E-2</v>
      </c>
      <c r="R559" s="4">
        <f t="shared" si="43"/>
        <v>46.914285715223969</v>
      </c>
      <c r="S559" s="3">
        <v>4.5</v>
      </c>
      <c r="T559" t="str">
        <f t="shared" si="44"/>
        <v>Did Not Meet Expectations</v>
      </c>
    </row>
    <row r="560" spans="1:20" x14ac:dyDescent="0.25">
      <c r="A560" t="s">
        <v>594</v>
      </c>
      <c r="B560" t="s">
        <v>18</v>
      </c>
      <c r="C560" t="s">
        <v>19</v>
      </c>
      <c r="D560" t="s">
        <v>20</v>
      </c>
      <c r="E560" t="s">
        <v>31</v>
      </c>
      <c r="F560" t="s">
        <v>44</v>
      </c>
      <c r="G560" s="4">
        <v>41.66</v>
      </c>
      <c r="H560">
        <v>6</v>
      </c>
      <c r="I560" s="4">
        <v>12.497999999999999</v>
      </c>
      <c r="J560" s="4">
        <v>262.45800000000003</v>
      </c>
      <c r="K560" s="4">
        <f t="shared" si="40"/>
        <v>249.96000000000004</v>
      </c>
      <c r="L560" s="1">
        <v>43467</v>
      </c>
      <c r="M560" s="5">
        <v>0.64166666666666672</v>
      </c>
      <c r="N560" s="2" t="str">
        <f t="shared" si="41"/>
        <v>Afternoon</v>
      </c>
      <c r="O560" t="s">
        <v>1054</v>
      </c>
      <c r="P560" s="4">
        <f t="shared" si="42"/>
        <v>238.05714285690485</v>
      </c>
      <c r="Q560" s="11">
        <v>4.761904762E-2</v>
      </c>
      <c r="R560" s="4">
        <f t="shared" si="43"/>
        <v>11.90285714309519</v>
      </c>
      <c r="S560" s="3">
        <v>5.6</v>
      </c>
      <c r="T560" t="str">
        <f t="shared" si="44"/>
        <v>Fairly Satisfactory</v>
      </c>
    </row>
    <row r="561" spans="1:20" x14ac:dyDescent="0.25">
      <c r="A561" t="s">
        <v>595</v>
      </c>
      <c r="B561" t="s">
        <v>18</v>
      </c>
      <c r="C561" t="s">
        <v>19</v>
      </c>
      <c r="D561" t="s">
        <v>20</v>
      </c>
      <c r="E561" t="s">
        <v>21</v>
      </c>
      <c r="F561" t="s">
        <v>32</v>
      </c>
      <c r="G561" s="4">
        <v>72.42</v>
      </c>
      <c r="H561">
        <v>3</v>
      </c>
      <c r="I561" s="4">
        <v>10.863</v>
      </c>
      <c r="J561" s="4">
        <v>228.12299999999999</v>
      </c>
      <c r="K561" s="4">
        <f t="shared" si="40"/>
        <v>217.26</v>
      </c>
      <c r="L561" s="1">
        <v>43553</v>
      </c>
      <c r="M561" s="5">
        <v>0.70416666666666661</v>
      </c>
      <c r="N561" s="2" t="str">
        <f t="shared" si="41"/>
        <v>Afternoon</v>
      </c>
      <c r="O561" t="s">
        <v>1054</v>
      </c>
      <c r="P561" s="4">
        <f t="shared" si="42"/>
        <v>206.9142857140788</v>
      </c>
      <c r="Q561" s="11">
        <v>4.761904762E-2</v>
      </c>
      <c r="R561" s="4">
        <f t="shared" si="43"/>
        <v>10.34571428592119</v>
      </c>
      <c r="S561" s="3">
        <v>8.1999999999999993</v>
      </c>
      <c r="T561" t="str">
        <f t="shared" si="44"/>
        <v>Very Satisfactory</v>
      </c>
    </row>
    <row r="562" spans="1:20" x14ac:dyDescent="0.25">
      <c r="A562" t="s">
        <v>596</v>
      </c>
      <c r="B562" t="s">
        <v>42</v>
      </c>
      <c r="C562" t="s">
        <v>43</v>
      </c>
      <c r="D562" t="s">
        <v>27</v>
      </c>
      <c r="E562" t="s">
        <v>31</v>
      </c>
      <c r="F562" t="s">
        <v>28</v>
      </c>
      <c r="G562" s="4">
        <v>21.58</v>
      </c>
      <c r="H562">
        <v>9</v>
      </c>
      <c r="I562" s="4">
        <v>9.7110000000000003</v>
      </c>
      <c r="J562" s="4">
        <v>203.93100000000001</v>
      </c>
      <c r="K562" s="4">
        <f t="shared" si="40"/>
        <v>194.22</v>
      </c>
      <c r="L562" s="1">
        <v>43538</v>
      </c>
      <c r="M562" s="5">
        <v>0.52222222222222225</v>
      </c>
      <c r="N562" s="2" t="str">
        <f t="shared" si="41"/>
        <v>Afternoon</v>
      </c>
      <c r="O562" t="s">
        <v>29</v>
      </c>
      <c r="P562" s="4">
        <f t="shared" si="42"/>
        <v>184.97142857124359</v>
      </c>
      <c r="Q562" s="11">
        <v>4.761904762E-2</v>
      </c>
      <c r="R562" s="4">
        <f t="shared" si="43"/>
        <v>9.2485714287564065</v>
      </c>
      <c r="S562" s="3">
        <v>7.3</v>
      </c>
      <c r="T562" t="str">
        <f t="shared" si="44"/>
        <v>Satisfactory</v>
      </c>
    </row>
    <row r="563" spans="1:20" x14ac:dyDescent="0.25">
      <c r="A563" t="s">
        <v>597</v>
      </c>
      <c r="B563" t="s">
        <v>25</v>
      </c>
      <c r="C563" t="s">
        <v>26</v>
      </c>
      <c r="D563" t="s">
        <v>27</v>
      </c>
      <c r="E563" t="s">
        <v>31</v>
      </c>
      <c r="F563" t="s">
        <v>44</v>
      </c>
      <c r="G563" s="4">
        <v>89.2</v>
      </c>
      <c r="H563">
        <v>10</v>
      </c>
      <c r="I563" s="4">
        <v>44.6</v>
      </c>
      <c r="J563" s="4">
        <v>936.6</v>
      </c>
      <c r="K563" s="4">
        <f t="shared" si="40"/>
        <v>892</v>
      </c>
      <c r="L563" s="1">
        <v>43507</v>
      </c>
      <c r="M563" s="5">
        <v>0.65416666666666667</v>
      </c>
      <c r="N563" s="2" t="str">
        <f t="shared" si="41"/>
        <v>Afternoon</v>
      </c>
      <c r="O563" t="s">
        <v>33</v>
      </c>
      <c r="P563" s="4">
        <f t="shared" si="42"/>
        <v>849.52380952296005</v>
      </c>
      <c r="Q563" s="11">
        <v>4.761904762E-2</v>
      </c>
      <c r="R563" s="4">
        <f t="shared" si="43"/>
        <v>42.47619047703995</v>
      </c>
      <c r="S563" s="3">
        <v>4.4000000000000004</v>
      </c>
      <c r="T563" t="str">
        <f t="shared" si="44"/>
        <v>Did Not Meet Expectations</v>
      </c>
    </row>
    <row r="564" spans="1:20" x14ac:dyDescent="0.25">
      <c r="A564" t="s">
        <v>598</v>
      </c>
      <c r="B564" t="s">
        <v>42</v>
      </c>
      <c r="C564" t="s">
        <v>43</v>
      </c>
      <c r="D564" t="s">
        <v>27</v>
      </c>
      <c r="E564" t="s">
        <v>21</v>
      </c>
      <c r="F564" t="s">
        <v>28</v>
      </c>
      <c r="G564" s="4">
        <v>42.42</v>
      </c>
      <c r="H564">
        <v>8</v>
      </c>
      <c r="I564" s="4">
        <v>16.968</v>
      </c>
      <c r="J564" s="4">
        <v>356.32799999999997</v>
      </c>
      <c r="K564" s="4">
        <f t="shared" si="40"/>
        <v>339.35999999999996</v>
      </c>
      <c r="L564" s="1">
        <v>43495</v>
      </c>
      <c r="M564" s="5">
        <v>0.58194444444444449</v>
      </c>
      <c r="N564" s="2" t="str">
        <f t="shared" si="41"/>
        <v>Afternoon</v>
      </c>
      <c r="O564" t="s">
        <v>1054</v>
      </c>
      <c r="P564" s="4">
        <f t="shared" si="42"/>
        <v>323.19999999967678</v>
      </c>
      <c r="Q564" s="11">
        <v>4.761904762E-2</v>
      </c>
      <c r="R564" s="4">
        <f t="shared" si="43"/>
        <v>16.16000000032318</v>
      </c>
      <c r="S564" s="3">
        <v>5.7</v>
      </c>
      <c r="T564" t="str">
        <f t="shared" si="44"/>
        <v>Fairly Satisfactory</v>
      </c>
    </row>
    <row r="565" spans="1:20" x14ac:dyDescent="0.25">
      <c r="A565" t="s">
        <v>599</v>
      </c>
      <c r="B565" t="s">
        <v>18</v>
      </c>
      <c r="C565" t="s">
        <v>19</v>
      </c>
      <c r="D565" t="s">
        <v>20</v>
      </c>
      <c r="E565" t="s">
        <v>31</v>
      </c>
      <c r="F565" t="s">
        <v>28</v>
      </c>
      <c r="G565" s="4">
        <v>74.510000000000005</v>
      </c>
      <c r="H565">
        <v>6</v>
      </c>
      <c r="I565" s="4">
        <v>22.353000000000002</v>
      </c>
      <c r="J565" s="4">
        <v>469.41300000000001</v>
      </c>
      <c r="K565" s="4">
        <f t="shared" si="40"/>
        <v>447.06</v>
      </c>
      <c r="L565" s="1">
        <v>43544</v>
      </c>
      <c r="M565" s="5">
        <v>0.63055555555555554</v>
      </c>
      <c r="N565" s="2" t="str">
        <f t="shared" si="41"/>
        <v>Afternoon</v>
      </c>
      <c r="O565" t="s">
        <v>1054</v>
      </c>
      <c r="P565" s="4">
        <f t="shared" si="42"/>
        <v>425.77142857100279</v>
      </c>
      <c r="Q565" s="11">
        <v>4.761904762E-2</v>
      </c>
      <c r="R565" s="4">
        <f t="shared" si="43"/>
        <v>21.288571428997216</v>
      </c>
      <c r="S565" s="3">
        <v>5</v>
      </c>
      <c r="T565" t="str">
        <f t="shared" si="44"/>
        <v>Fairly Satisfactory</v>
      </c>
    </row>
    <row r="566" spans="1:20" x14ac:dyDescent="0.25">
      <c r="A566" t="s">
        <v>600</v>
      </c>
      <c r="B566" t="s">
        <v>42</v>
      </c>
      <c r="C566" t="s">
        <v>43</v>
      </c>
      <c r="D566" t="s">
        <v>27</v>
      </c>
      <c r="E566" t="s">
        <v>31</v>
      </c>
      <c r="F566" t="s">
        <v>46</v>
      </c>
      <c r="G566" s="4">
        <v>99.25</v>
      </c>
      <c r="H566">
        <v>2</v>
      </c>
      <c r="I566" s="4">
        <v>9.9250000000000007</v>
      </c>
      <c r="J566" s="4">
        <v>208.42500000000001</v>
      </c>
      <c r="K566" s="4">
        <f t="shared" si="40"/>
        <v>198.5</v>
      </c>
      <c r="L566" s="1">
        <v>43544</v>
      </c>
      <c r="M566" s="5">
        <v>0.54305555555555551</v>
      </c>
      <c r="N566" s="2" t="str">
        <f t="shared" si="41"/>
        <v>Afternoon</v>
      </c>
      <c r="O566" t="s">
        <v>29</v>
      </c>
      <c r="P566" s="4">
        <f t="shared" si="42"/>
        <v>189.04761904743</v>
      </c>
      <c r="Q566" s="11">
        <v>4.761904762E-2</v>
      </c>
      <c r="R566" s="4">
        <f t="shared" si="43"/>
        <v>9.452380952569996</v>
      </c>
      <c r="S566" s="3">
        <v>9</v>
      </c>
      <c r="T566" t="str">
        <f t="shared" si="44"/>
        <v>Outstanding</v>
      </c>
    </row>
    <row r="567" spans="1:20" x14ac:dyDescent="0.25">
      <c r="A567" t="s">
        <v>601</v>
      </c>
      <c r="B567" t="s">
        <v>18</v>
      </c>
      <c r="C567" t="s">
        <v>19</v>
      </c>
      <c r="D567" t="s">
        <v>27</v>
      </c>
      <c r="E567" t="s">
        <v>21</v>
      </c>
      <c r="F567" t="s">
        <v>44</v>
      </c>
      <c r="G567" s="4">
        <v>81.209999999999994</v>
      </c>
      <c r="H567">
        <v>10</v>
      </c>
      <c r="I567" s="4">
        <v>40.604999999999997</v>
      </c>
      <c r="J567" s="4">
        <v>852.70500000000004</v>
      </c>
      <c r="K567" s="4">
        <f t="shared" si="40"/>
        <v>812.1</v>
      </c>
      <c r="L567" s="1">
        <v>43482</v>
      </c>
      <c r="M567" s="5">
        <v>0.54236111111111118</v>
      </c>
      <c r="N567" s="2" t="str">
        <f t="shared" si="41"/>
        <v>Afternoon</v>
      </c>
      <c r="O567" t="s">
        <v>33</v>
      </c>
      <c r="P567" s="4">
        <f t="shared" si="42"/>
        <v>773.42857142779803</v>
      </c>
      <c r="Q567" s="11">
        <v>4.761904762E-2</v>
      </c>
      <c r="R567" s="4">
        <f t="shared" si="43"/>
        <v>38.671428572201989</v>
      </c>
      <c r="S567" s="3">
        <v>6.3</v>
      </c>
      <c r="T567" t="str">
        <f t="shared" si="44"/>
        <v>Fairly Satisfactory</v>
      </c>
    </row>
    <row r="568" spans="1:20" x14ac:dyDescent="0.25">
      <c r="A568" t="s">
        <v>602</v>
      </c>
      <c r="B568" t="s">
        <v>25</v>
      </c>
      <c r="C568" t="s">
        <v>26</v>
      </c>
      <c r="D568" t="s">
        <v>27</v>
      </c>
      <c r="E568" t="s">
        <v>21</v>
      </c>
      <c r="F568" t="s">
        <v>36</v>
      </c>
      <c r="G568" s="4">
        <v>49.33</v>
      </c>
      <c r="H568">
        <v>10</v>
      </c>
      <c r="I568" s="4">
        <v>24.664999999999999</v>
      </c>
      <c r="J568" s="4">
        <v>517.96500000000003</v>
      </c>
      <c r="K568" s="4">
        <f t="shared" si="40"/>
        <v>493.3</v>
      </c>
      <c r="L568" s="1">
        <v>43499</v>
      </c>
      <c r="M568" s="5">
        <v>0.69444444444444453</v>
      </c>
      <c r="N568" s="2" t="str">
        <f t="shared" si="41"/>
        <v>Afternoon</v>
      </c>
      <c r="O568" t="s">
        <v>33</v>
      </c>
      <c r="P568" s="4">
        <f t="shared" si="42"/>
        <v>469.80952380905399</v>
      </c>
      <c r="Q568" s="11">
        <v>4.761904762E-2</v>
      </c>
      <c r="R568" s="4">
        <f t="shared" si="43"/>
        <v>23.490476190946026</v>
      </c>
      <c r="S568" s="3">
        <v>9.4</v>
      </c>
      <c r="T568" t="str">
        <f t="shared" si="44"/>
        <v>Outstanding</v>
      </c>
    </row>
    <row r="569" spans="1:20" x14ac:dyDescent="0.25">
      <c r="A569" t="s">
        <v>603</v>
      </c>
      <c r="B569" t="s">
        <v>18</v>
      </c>
      <c r="C569" t="s">
        <v>19</v>
      </c>
      <c r="D569" t="s">
        <v>27</v>
      </c>
      <c r="E569" t="s">
        <v>21</v>
      </c>
      <c r="F569" t="s">
        <v>46</v>
      </c>
      <c r="G569" s="4">
        <v>65.739999999999995</v>
      </c>
      <c r="H569">
        <v>9</v>
      </c>
      <c r="I569" s="4">
        <v>29.582999999999998</v>
      </c>
      <c r="J569" s="4">
        <v>621.24300000000005</v>
      </c>
      <c r="K569" s="4">
        <f t="shared" si="40"/>
        <v>591.66000000000008</v>
      </c>
      <c r="L569" s="1">
        <v>43466</v>
      </c>
      <c r="M569" s="5">
        <v>0.57986111111111105</v>
      </c>
      <c r="N569" s="2" t="str">
        <f t="shared" si="41"/>
        <v>Afternoon</v>
      </c>
      <c r="O569" t="s">
        <v>29</v>
      </c>
      <c r="P569" s="4">
        <f t="shared" si="42"/>
        <v>563.48571428515083</v>
      </c>
      <c r="Q569" s="11">
        <v>4.761904762E-2</v>
      </c>
      <c r="R569" s="4">
        <f t="shared" si="43"/>
        <v>28.174285714849248</v>
      </c>
      <c r="S569" s="3">
        <v>7.7</v>
      </c>
      <c r="T569" t="str">
        <f t="shared" si="44"/>
        <v>Satisfactory</v>
      </c>
    </row>
    <row r="570" spans="1:20" x14ac:dyDescent="0.25">
      <c r="A570" t="s">
        <v>604</v>
      </c>
      <c r="B570" t="s">
        <v>42</v>
      </c>
      <c r="C570" t="s">
        <v>43</v>
      </c>
      <c r="D570" t="s">
        <v>27</v>
      </c>
      <c r="E570" t="s">
        <v>21</v>
      </c>
      <c r="F570" t="s">
        <v>46</v>
      </c>
      <c r="G570" s="4">
        <v>79.86</v>
      </c>
      <c r="H570">
        <v>7</v>
      </c>
      <c r="I570" s="4">
        <v>27.951000000000001</v>
      </c>
      <c r="J570" s="4">
        <v>586.971</v>
      </c>
      <c r="K570" s="4">
        <f t="shared" si="40"/>
        <v>559.02</v>
      </c>
      <c r="L570" s="1">
        <v>43475</v>
      </c>
      <c r="M570" s="5">
        <v>0.43958333333333338</v>
      </c>
      <c r="N570" s="2" t="str">
        <f t="shared" si="41"/>
        <v>Morning</v>
      </c>
      <c r="O570" t="s">
        <v>33</v>
      </c>
      <c r="P570" s="4">
        <f t="shared" si="42"/>
        <v>532.39999999946758</v>
      </c>
      <c r="Q570" s="11">
        <v>4.761904762E-2</v>
      </c>
      <c r="R570" s="4">
        <f t="shared" si="43"/>
        <v>26.6200000005324</v>
      </c>
      <c r="S570" s="3">
        <v>5.5</v>
      </c>
      <c r="T570" t="str">
        <f t="shared" si="44"/>
        <v>Fairly Satisfactory</v>
      </c>
    </row>
    <row r="571" spans="1:20" x14ac:dyDescent="0.25">
      <c r="A571" t="s">
        <v>605</v>
      </c>
      <c r="B571" t="s">
        <v>25</v>
      </c>
      <c r="C571" t="s">
        <v>26</v>
      </c>
      <c r="D571" t="s">
        <v>27</v>
      </c>
      <c r="E571" t="s">
        <v>21</v>
      </c>
      <c r="F571" t="s">
        <v>36</v>
      </c>
      <c r="G571" s="4">
        <v>73.98</v>
      </c>
      <c r="H571">
        <v>7</v>
      </c>
      <c r="I571" s="4">
        <v>25.893000000000001</v>
      </c>
      <c r="J571" s="4">
        <v>543.75300000000004</v>
      </c>
      <c r="K571" s="4">
        <f t="shared" si="40"/>
        <v>517.86</v>
      </c>
      <c r="L571" s="1">
        <v>43526</v>
      </c>
      <c r="M571" s="5">
        <v>0.6958333333333333</v>
      </c>
      <c r="N571" s="2" t="str">
        <f t="shared" si="41"/>
        <v>Afternoon</v>
      </c>
      <c r="O571" t="s">
        <v>1054</v>
      </c>
      <c r="P571" s="4">
        <f t="shared" si="42"/>
        <v>493.19999999950682</v>
      </c>
      <c r="Q571" s="11">
        <v>4.761904762E-2</v>
      </c>
      <c r="R571" s="4">
        <f t="shared" si="43"/>
        <v>24.660000000493199</v>
      </c>
      <c r="S571" s="3">
        <v>4.0999999999999996</v>
      </c>
      <c r="T571" t="str">
        <f t="shared" si="44"/>
        <v>Did Not Meet Expectations</v>
      </c>
    </row>
    <row r="572" spans="1:20" x14ac:dyDescent="0.25">
      <c r="A572" t="s">
        <v>606</v>
      </c>
      <c r="B572" t="s">
        <v>42</v>
      </c>
      <c r="C572" t="s">
        <v>43</v>
      </c>
      <c r="D572" t="s">
        <v>20</v>
      </c>
      <c r="E572" t="s">
        <v>21</v>
      </c>
      <c r="F572" t="s">
        <v>32</v>
      </c>
      <c r="G572" s="4">
        <v>82.04</v>
      </c>
      <c r="H572">
        <v>5</v>
      </c>
      <c r="I572" s="4">
        <v>20.51</v>
      </c>
      <c r="J572" s="4">
        <v>430.71</v>
      </c>
      <c r="K572" s="4">
        <f t="shared" si="40"/>
        <v>410.2</v>
      </c>
      <c r="L572" s="1">
        <v>43521</v>
      </c>
      <c r="M572" s="5">
        <v>0.71944444444444444</v>
      </c>
      <c r="N572" s="2" t="str">
        <f t="shared" si="41"/>
        <v>Night</v>
      </c>
      <c r="O572" t="s">
        <v>33</v>
      </c>
      <c r="P572" s="4">
        <f t="shared" si="42"/>
        <v>390.666666666276</v>
      </c>
      <c r="Q572" s="11">
        <v>4.761904762E-2</v>
      </c>
      <c r="R572" s="4">
        <f t="shared" si="43"/>
        <v>19.533333333723988</v>
      </c>
      <c r="S572" s="3">
        <v>7.6</v>
      </c>
      <c r="T572" t="str">
        <f t="shared" si="44"/>
        <v>Satisfactory</v>
      </c>
    </row>
    <row r="573" spans="1:20" x14ac:dyDescent="0.25">
      <c r="A573" t="s">
        <v>607</v>
      </c>
      <c r="B573" t="s">
        <v>42</v>
      </c>
      <c r="C573" t="s">
        <v>43</v>
      </c>
      <c r="D573" t="s">
        <v>20</v>
      </c>
      <c r="E573" t="s">
        <v>31</v>
      </c>
      <c r="F573" t="s">
        <v>36</v>
      </c>
      <c r="G573" s="4">
        <v>26.67</v>
      </c>
      <c r="H573">
        <v>10</v>
      </c>
      <c r="I573" s="4">
        <v>13.335000000000001</v>
      </c>
      <c r="J573" s="4">
        <v>280.03500000000003</v>
      </c>
      <c r="K573" s="4">
        <f t="shared" si="40"/>
        <v>266.70000000000005</v>
      </c>
      <c r="L573" s="1">
        <v>43494</v>
      </c>
      <c r="M573" s="5">
        <v>0.4916666666666667</v>
      </c>
      <c r="N573" s="2" t="str">
        <f t="shared" si="41"/>
        <v>Morning</v>
      </c>
      <c r="O573" t="s">
        <v>29</v>
      </c>
      <c r="P573" s="4">
        <f t="shared" si="42"/>
        <v>253.99999999974605</v>
      </c>
      <c r="Q573" s="11">
        <v>4.761904762E-2</v>
      </c>
      <c r="R573" s="4">
        <f t="shared" si="43"/>
        <v>12.700000000253993</v>
      </c>
      <c r="S573" s="3">
        <v>8.6</v>
      </c>
      <c r="T573" t="str">
        <f t="shared" si="44"/>
        <v>Very Satisfactory</v>
      </c>
    </row>
    <row r="574" spans="1:20" x14ac:dyDescent="0.25">
      <c r="A574" t="s">
        <v>608</v>
      </c>
      <c r="B574" t="s">
        <v>18</v>
      </c>
      <c r="C574" t="s">
        <v>19</v>
      </c>
      <c r="D574" t="s">
        <v>20</v>
      </c>
      <c r="E574" t="s">
        <v>31</v>
      </c>
      <c r="F574" t="s">
        <v>44</v>
      </c>
      <c r="G574" s="4">
        <v>10.130000000000001</v>
      </c>
      <c r="H574">
        <v>7</v>
      </c>
      <c r="I574" s="4">
        <v>3.5455000000000001</v>
      </c>
      <c r="J574" s="4">
        <v>74.455500000000001</v>
      </c>
      <c r="K574" s="4">
        <f t="shared" si="40"/>
        <v>70.91</v>
      </c>
      <c r="L574" s="1">
        <v>43534</v>
      </c>
      <c r="M574" s="5">
        <v>0.81597222222222221</v>
      </c>
      <c r="N574" s="2" t="str">
        <f t="shared" si="41"/>
        <v>Night</v>
      </c>
      <c r="O574" t="s">
        <v>1054</v>
      </c>
      <c r="P574" s="4">
        <f t="shared" si="42"/>
        <v>67.533333333265801</v>
      </c>
      <c r="Q574" s="11">
        <v>4.761904762E-2</v>
      </c>
      <c r="R574" s="4">
        <f t="shared" si="43"/>
        <v>3.3766666667341951</v>
      </c>
      <c r="S574" s="3">
        <v>8.3000000000000007</v>
      </c>
      <c r="T574" t="str">
        <f t="shared" si="44"/>
        <v>Very Satisfactory</v>
      </c>
    </row>
    <row r="575" spans="1:20" x14ac:dyDescent="0.25">
      <c r="A575" t="s">
        <v>609</v>
      </c>
      <c r="B575" t="s">
        <v>42</v>
      </c>
      <c r="C575" t="s">
        <v>43</v>
      </c>
      <c r="D575" t="s">
        <v>27</v>
      </c>
      <c r="E575" t="s">
        <v>31</v>
      </c>
      <c r="F575" t="s">
        <v>44</v>
      </c>
      <c r="G575" s="4">
        <v>72.39</v>
      </c>
      <c r="H575">
        <v>2</v>
      </c>
      <c r="I575" s="4">
        <v>7.2389999999999999</v>
      </c>
      <c r="J575" s="4">
        <v>152.01900000000001</v>
      </c>
      <c r="K575" s="4">
        <f t="shared" si="40"/>
        <v>144.78</v>
      </c>
      <c r="L575" s="1">
        <v>43478</v>
      </c>
      <c r="M575" s="5">
        <v>0.82986111111111116</v>
      </c>
      <c r="N575" s="2" t="str">
        <f t="shared" si="41"/>
        <v>Night</v>
      </c>
      <c r="O575" t="s">
        <v>33</v>
      </c>
      <c r="P575" s="4">
        <f t="shared" si="42"/>
        <v>137.8857142855764</v>
      </c>
      <c r="Q575" s="11">
        <v>4.761904762E-2</v>
      </c>
      <c r="R575" s="4">
        <f t="shared" si="43"/>
        <v>6.8942857144236029</v>
      </c>
      <c r="S575" s="3">
        <v>8.1</v>
      </c>
      <c r="T575" t="str">
        <f t="shared" si="44"/>
        <v>Very Satisfactory</v>
      </c>
    </row>
    <row r="576" spans="1:20" x14ac:dyDescent="0.25">
      <c r="A576" t="s">
        <v>610</v>
      </c>
      <c r="B576" t="s">
        <v>18</v>
      </c>
      <c r="C576" t="s">
        <v>19</v>
      </c>
      <c r="D576" t="s">
        <v>27</v>
      </c>
      <c r="E576" t="s">
        <v>31</v>
      </c>
      <c r="F576" t="s">
        <v>36</v>
      </c>
      <c r="G576" s="4">
        <v>85.91</v>
      </c>
      <c r="H576">
        <v>5</v>
      </c>
      <c r="I576" s="4">
        <v>21.477499999999999</v>
      </c>
      <c r="J576" s="4">
        <v>451.02749999999997</v>
      </c>
      <c r="K576" s="4">
        <f t="shared" si="40"/>
        <v>429.54999999999995</v>
      </c>
      <c r="L576" s="1">
        <v>43546</v>
      </c>
      <c r="M576" s="5">
        <v>0.60625000000000007</v>
      </c>
      <c r="N576" s="2" t="str">
        <f t="shared" si="41"/>
        <v>Afternoon</v>
      </c>
      <c r="O576" t="s">
        <v>33</v>
      </c>
      <c r="P576" s="4">
        <f t="shared" si="42"/>
        <v>409.09523809482897</v>
      </c>
      <c r="Q576" s="11">
        <v>4.761904762E-2</v>
      </c>
      <c r="R576" s="4">
        <f t="shared" si="43"/>
        <v>20.454761905170983</v>
      </c>
      <c r="S576" s="3">
        <v>8.6</v>
      </c>
      <c r="T576" t="str">
        <f t="shared" si="44"/>
        <v>Very Satisfactory</v>
      </c>
    </row>
    <row r="577" spans="1:20" x14ac:dyDescent="0.25">
      <c r="A577" t="s">
        <v>611</v>
      </c>
      <c r="B577" t="s">
        <v>42</v>
      </c>
      <c r="C577" t="s">
        <v>43</v>
      </c>
      <c r="D577" t="s">
        <v>20</v>
      </c>
      <c r="E577" t="s">
        <v>31</v>
      </c>
      <c r="F577" t="s">
        <v>46</v>
      </c>
      <c r="G577" s="4">
        <v>81.31</v>
      </c>
      <c r="H577">
        <v>7</v>
      </c>
      <c r="I577" s="4">
        <v>28.458500000000001</v>
      </c>
      <c r="J577" s="4">
        <v>597.62850000000003</v>
      </c>
      <c r="K577" s="4">
        <f t="shared" si="40"/>
        <v>569.17000000000007</v>
      </c>
      <c r="L577" s="1">
        <v>43525</v>
      </c>
      <c r="M577" s="5">
        <v>0.8256944444444444</v>
      </c>
      <c r="N577" s="2" t="str">
        <f t="shared" si="41"/>
        <v>Night</v>
      </c>
      <c r="O577" t="s">
        <v>1054</v>
      </c>
      <c r="P577" s="4">
        <f t="shared" si="42"/>
        <v>542.06666666612466</v>
      </c>
      <c r="Q577" s="11">
        <v>4.761904762E-2</v>
      </c>
      <c r="R577" s="4">
        <f t="shared" si="43"/>
        <v>27.103333333875412</v>
      </c>
      <c r="S577" s="3">
        <v>6.3</v>
      </c>
      <c r="T577" t="str">
        <f t="shared" si="44"/>
        <v>Fairly Satisfactory</v>
      </c>
    </row>
    <row r="578" spans="1:20" x14ac:dyDescent="0.25">
      <c r="A578" t="s">
        <v>612</v>
      </c>
      <c r="B578" t="s">
        <v>42</v>
      </c>
      <c r="C578" t="s">
        <v>43</v>
      </c>
      <c r="D578" t="s">
        <v>27</v>
      </c>
      <c r="E578" t="s">
        <v>31</v>
      </c>
      <c r="F578" t="s">
        <v>44</v>
      </c>
      <c r="G578" s="4">
        <v>60.3</v>
      </c>
      <c r="H578">
        <v>4</v>
      </c>
      <c r="I578" s="4">
        <v>12.06</v>
      </c>
      <c r="J578" s="4">
        <v>253.26</v>
      </c>
      <c r="K578" s="4">
        <f t="shared" si="40"/>
        <v>241.2</v>
      </c>
      <c r="L578" s="1">
        <v>43516</v>
      </c>
      <c r="M578" s="5">
        <v>0.77986111111111101</v>
      </c>
      <c r="N578" s="2" t="str">
        <f t="shared" si="41"/>
        <v>Night</v>
      </c>
      <c r="O578" t="s">
        <v>29</v>
      </c>
      <c r="P578" s="4">
        <f t="shared" si="42"/>
        <v>229.71428571405599</v>
      </c>
      <c r="Q578" s="11">
        <v>4.761904762E-2</v>
      </c>
      <c r="R578" s="4">
        <f t="shared" si="43"/>
        <v>11.485714285943999</v>
      </c>
      <c r="S578" s="3">
        <v>5.8</v>
      </c>
      <c r="T578" t="str">
        <f t="shared" si="44"/>
        <v>Fairly Satisfactory</v>
      </c>
    </row>
    <row r="579" spans="1:20" x14ac:dyDescent="0.25">
      <c r="A579" t="s">
        <v>613</v>
      </c>
      <c r="B579" t="s">
        <v>25</v>
      </c>
      <c r="C579" t="s">
        <v>26</v>
      </c>
      <c r="D579" t="s">
        <v>27</v>
      </c>
      <c r="E579" t="s">
        <v>31</v>
      </c>
      <c r="F579" t="s">
        <v>44</v>
      </c>
      <c r="G579" s="4">
        <v>31.77</v>
      </c>
      <c r="H579">
        <v>4</v>
      </c>
      <c r="I579" s="4">
        <v>6.3540000000000001</v>
      </c>
      <c r="J579" s="4">
        <v>133.434</v>
      </c>
      <c r="K579" s="4">
        <f t="shared" ref="K579:K642" si="45">J579-I579</f>
        <v>127.08</v>
      </c>
      <c r="L579" s="1">
        <v>43479</v>
      </c>
      <c r="M579" s="5">
        <v>0.61319444444444449</v>
      </c>
      <c r="N579" s="2" t="str">
        <f t="shared" ref="N579:N642" si="46">IF(M579&gt;TIMEVALUE("16:59"),"Night",IF(M579&gt;TIMEVALUE("11:59"),"Afternoon","Morning"))</f>
        <v>Afternoon</v>
      </c>
      <c r="O579" t="s">
        <v>1054</v>
      </c>
      <c r="P579" s="4">
        <f t="shared" ref="P579:P642" si="47">K579-(K579*Q579)</f>
        <v>121.02857142845039</v>
      </c>
      <c r="Q579" s="11">
        <v>4.761904762E-2</v>
      </c>
      <c r="R579" s="4">
        <f t="shared" ref="R579:R642" si="48">K579-P579</f>
        <v>6.0514285715496072</v>
      </c>
      <c r="S579" s="3">
        <v>6.2</v>
      </c>
      <c r="T579" t="str">
        <f t="shared" ref="T579:T642" si="49">IF(S579&gt;=9,"Outstanding",IF(S579&gt;=8,"Very Satisfactory",IF(S579&gt;=7,"Satisfactory",IF(S579&gt;=5,"Fairly Satisfactory","Did Not Meet Expectations"))))</f>
        <v>Fairly Satisfactory</v>
      </c>
    </row>
    <row r="580" spans="1:20" x14ac:dyDescent="0.25">
      <c r="A580" t="s">
        <v>614</v>
      </c>
      <c r="B580" t="s">
        <v>18</v>
      </c>
      <c r="C580" t="s">
        <v>19</v>
      </c>
      <c r="D580" t="s">
        <v>27</v>
      </c>
      <c r="E580" t="s">
        <v>21</v>
      </c>
      <c r="F580" t="s">
        <v>22</v>
      </c>
      <c r="G580" s="4">
        <v>64.27</v>
      </c>
      <c r="H580">
        <v>4</v>
      </c>
      <c r="I580" s="4">
        <v>12.853999999999999</v>
      </c>
      <c r="J580" s="4">
        <v>269.93400000000003</v>
      </c>
      <c r="K580" s="4">
        <f t="shared" si="45"/>
        <v>257.08000000000004</v>
      </c>
      <c r="L580" s="1">
        <v>43550</v>
      </c>
      <c r="M580" s="5">
        <v>0.57916666666666672</v>
      </c>
      <c r="N580" s="2" t="str">
        <f t="shared" si="46"/>
        <v>Afternoon</v>
      </c>
      <c r="O580" t="s">
        <v>29</v>
      </c>
      <c r="P580" s="4">
        <f t="shared" si="47"/>
        <v>244.83809523785044</v>
      </c>
      <c r="Q580" s="11">
        <v>4.761904762E-2</v>
      </c>
      <c r="R580" s="4">
        <f t="shared" si="48"/>
        <v>12.241904762149602</v>
      </c>
      <c r="S580" s="3">
        <v>7.7</v>
      </c>
      <c r="T580" t="str">
        <f t="shared" si="49"/>
        <v>Satisfactory</v>
      </c>
    </row>
    <row r="581" spans="1:20" x14ac:dyDescent="0.25">
      <c r="A581" t="s">
        <v>615</v>
      </c>
      <c r="B581" t="s">
        <v>42</v>
      </c>
      <c r="C581" t="s">
        <v>43</v>
      </c>
      <c r="D581" t="s">
        <v>27</v>
      </c>
      <c r="E581" t="s">
        <v>31</v>
      </c>
      <c r="F581" t="s">
        <v>22</v>
      </c>
      <c r="G581" s="4">
        <v>69.510000000000005</v>
      </c>
      <c r="H581">
        <v>2</v>
      </c>
      <c r="I581" s="4">
        <v>6.9509999999999996</v>
      </c>
      <c r="J581" s="4">
        <v>145.971</v>
      </c>
      <c r="K581" s="4">
        <f t="shared" si="45"/>
        <v>139.02000000000001</v>
      </c>
      <c r="L581" s="1">
        <v>43525</v>
      </c>
      <c r="M581" s="5">
        <v>0.51041666666666663</v>
      </c>
      <c r="N581" s="2" t="str">
        <f t="shared" si="46"/>
        <v>Afternoon</v>
      </c>
      <c r="O581" t="s">
        <v>1054</v>
      </c>
      <c r="P581" s="4">
        <f t="shared" si="47"/>
        <v>132.39999999986762</v>
      </c>
      <c r="Q581" s="11">
        <v>4.761904762E-2</v>
      </c>
      <c r="R581" s="4">
        <f t="shared" si="48"/>
        <v>6.6200000001323929</v>
      </c>
      <c r="S581" s="3">
        <v>8.1</v>
      </c>
      <c r="T581" t="str">
        <f t="shared" si="49"/>
        <v>Very Satisfactory</v>
      </c>
    </row>
    <row r="582" spans="1:20" x14ac:dyDescent="0.25">
      <c r="A582" t="s">
        <v>616</v>
      </c>
      <c r="B582" t="s">
        <v>25</v>
      </c>
      <c r="C582" t="s">
        <v>26</v>
      </c>
      <c r="D582" t="s">
        <v>27</v>
      </c>
      <c r="E582" t="s">
        <v>31</v>
      </c>
      <c r="F582" t="s">
        <v>44</v>
      </c>
      <c r="G582" s="4">
        <v>27.22</v>
      </c>
      <c r="H582">
        <v>3</v>
      </c>
      <c r="I582" s="4">
        <v>4.0830000000000002</v>
      </c>
      <c r="J582" s="4">
        <v>85.742999999999995</v>
      </c>
      <c r="K582" s="4">
        <f t="shared" si="45"/>
        <v>81.66</v>
      </c>
      <c r="L582" s="1">
        <v>43472</v>
      </c>
      <c r="M582" s="5">
        <v>0.52569444444444446</v>
      </c>
      <c r="N582" s="2" t="str">
        <f t="shared" si="46"/>
        <v>Afternoon</v>
      </c>
      <c r="O582" t="s">
        <v>29</v>
      </c>
      <c r="P582" s="4">
        <f t="shared" si="47"/>
        <v>77.771428571350796</v>
      </c>
      <c r="Q582" s="11">
        <v>4.761904762E-2</v>
      </c>
      <c r="R582" s="4">
        <f t="shared" si="48"/>
        <v>3.8885714286492004</v>
      </c>
      <c r="S582" s="3">
        <v>7.3</v>
      </c>
      <c r="T582" t="str">
        <f t="shared" si="49"/>
        <v>Satisfactory</v>
      </c>
    </row>
    <row r="583" spans="1:20" x14ac:dyDescent="0.25">
      <c r="A583" t="s">
        <v>617</v>
      </c>
      <c r="B583" t="s">
        <v>18</v>
      </c>
      <c r="C583" t="s">
        <v>19</v>
      </c>
      <c r="D583" t="s">
        <v>20</v>
      </c>
      <c r="E583" t="s">
        <v>21</v>
      </c>
      <c r="F583" t="s">
        <v>22</v>
      </c>
      <c r="G583" s="4">
        <v>77.680000000000007</v>
      </c>
      <c r="H583">
        <v>4</v>
      </c>
      <c r="I583" s="4">
        <v>15.536</v>
      </c>
      <c r="J583" s="4">
        <v>326.25599999999997</v>
      </c>
      <c r="K583" s="4">
        <f t="shared" si="45"/>
        <v>310.71999999999997</v>
      </c>
      <c r="L583" s="1">
        <v>43497</v>
      </c>
      <c r="M583" s="5">
        <v>0.82916666666666661</v>
      </c>
      <c r="N583" s="2" t="str">
        <f t="shared" si="46"/>
        <v>Night</v>
      </c>
      <c r="O583" t="s">
        <v>29</v>
      </c>
      <c r="P583" s="4">
        <f t="shared" si="47"/>
        <v>295.92380952351357</v>
      </c>
      <c r="Q583" s="11">
        <v>4.761904762E-2</v>
      </c>
      <c r="R583" s="4">
        <f t="shared" si="48"/>
        <v>14.796190476486402</v>
      </c>
      <c r="S583" s="3">
        <v>8.4</v>
      </c>
      <c r="T583" t="str">
        <f t="shared" si="49"/>
        <v>Very Satisfactory</v>
      </c>
    </row>
    <row r="584" spans="1:20" x14ac:dyDescent="0.25">
      <c r="A584" t="s">
        <v>618</v>
      </c>
      <c r="B584" t="s">
        <v>25</v>
      </c>
      <c r="C584" t="s">
        <v>26</v>
      </c>
      <c r="D584" t="s">
        <v>20</v>
      </c>
      <c r="E584" t="s">
        <v>21</v>
      </c>
      <c r="F584" t="s">
        <v>46</v>
      </c>
      <c r="G584" s="4">
        <v>92.98</v>
      </c>
      <c r="H584">
        <v>2</v>
      </c>
      <c r="I584" s="4">
        <v>9.298</v>
      </c>
      <c r="J584" s="4">
        <v>195.25800000000001</v>
      </c>
      <c r="K584" s="4">
        <f t="shared" si="45"/>
        <v>185.96</v>
      </c>
      <c r="L584" s="1">
        <v>43509</v>
      </c>
      <c r="M584" s="5">
        <v>0.62916666666666665</v>
      </c>
      <c r="N584" s="2" t="str">
        <f t="shared" si="46"/>
        <v>Afternoon</v>
      </c>
      <c r="O584" t="s">
        <v>33</v>
      </c>
      <c r="P584" s="4">
        <f t="shared" si="47"/>
        <v>177.10476190458482</v>
      </c>
      <c r="Q584" s="11">
        <v>4.761904762E-2</v>
      </c>
      <c r="R584" s="4">
        <f t="shared" si="48"/>
        <v>8.8552380954151886</v>
      </c>
      <c r="S584" s="3">
        <v>8</v>
      </c>
      <c r="T584" t="str">
        <f t="shared" si="49"/>
        <v>Very Satisfactory</v>
      </c>
    </row>
    <row r="585" spans="1:20" x14ac:dyDescent="0.25">
      <c r="A585" t="s">
        <v>619</v>
      </c>
      <c r="B585" t="s">
        <v>42</v>
      </c>
      <c r="C585" t="s">
        <v>43</v>
      </c>
      <c r="D585" t="s">
        <v>20</v>
      </c>
      <c r="E585" t="s">
        <v>21</v>
      </c>
      <c r="F585" t="s">
        <v>46</v>
      </c>
      <c r="G585" s="4">
        <v>18.079999999999998</v>
      </c>
      <c r="H585">
        <v>4</v>
      </c>
      <c r="I585" s="4">
        <v>3.6160000000000001</v>
      </c>
      <c r="J585" s="4">
        <v>75.936000000000007</v>
      </c>
      <c r="K585" s="4">
        <f t="shared" si="45"/>
        <v>72.320000000000007</v>
      </c>
      <c r="L585" s="1">
        <v>43479</v>
      </c>
      <c r="M585" s="5">
        <v>0.75208333333333333</v>
      </c>
      <c r="N585" s="2" t="str">
        <f t="shared" si="46"/>
        <v>Night</v>
      </c>
      <c r="O585" t="s">
        <v>33</v>
      </c>
      <c r="P585" s="4">
        <f t="shared" si="47"/>
        <v>68.876190476121607</v>
      </c>
      <c r="Q585" s="11">
        <v>4.761904762E-2</v>
      </c>
      <c r="R585" s="4">
        <f t="shared" si="48"/>
        <v>3.4438095238784001</v>
      </c>
      <c r="S585" s="3">
        <v>9.5</v>
      </c>
      <c r="T585" t="str">
        <f t="shared" si="49"/>
        <v>Outstanding</v>
      </c>
    </row>
    <row r="586" spans="1:20" x14ac:dyDescent="0.25">
      <c r="A586" t="s">
        <v>620</v>
      </c>
      <c r="B586" t="s">
        <v>42</v>
      </c>
      <c r="C586" t="s">
        <v>43</v>
      </c>
      <c r="D586" t="s">
        <v>27</v>
      </c>
      <c r="E586" t="s">
        <v>31</v>
      </c>
      <c r="F586" t="s">
        <v>36</v>
      </c>
      <c r="G586" s="4">
        <v>63.06</v>
      </c>
      <c r="H586">
        <v>3</v>
      </c>
      <c r="I586" s="4">
        <v>9.4589999999999996</v>
      </c>
      <c r="J586" s="4">
        <v>198.63900000000001</v>
      </c>
      <c r="K586" s="4">
        <f t="shared" si="45"/>
        <v>189.18</v>
      </c>
      <c r="L586" s="1">
        <v>43484</v>
      </c>
      <c r="M586" s="5">
        <v>0.66527777777777775</v>
      </c>
      <c r="N586" s="2" t="str">
        <f t="shared" si="46"/>
        <v>Afternoon</v>
      </c>
      <c r="O586" t="s">
        <v>1054</v>
      </c>
      <c r="P586" s="4">
        <f t="shared" si="47"/>
        <v>180.17142857124841</v>
      </c>
      <c r="Q586" s="11">
        <v>4.761904762E-2</v>
      </c>
      <c r="R586" s="4">
        <f t="shared" si="48"/>
        <v>9.0085714287515941</v>
      </c>
      <c r="S586" s="3">
        <v>7</v>
      </c>
      <c r="T586" t="str">
        <f t="shared" si="49"/>
        <v>Satisfactory</v>
      </c>
    </row>
    <row r="587" spans="1:20" x14ac:dyDescent="0.25">
      <c r="A587" t="s">
        <v>621</v>
      </c>
      <c r="B587" t="s">
        <v>18</v>
      </c>
      <c r="C587" t="s">
        <v>19</v>
      </c>
      <c r="D587" t="s">
        <v>27</v>
      </c>
      <c r="E587" t="s">
        <v>31</v>
      </c>
      <c r="F587" t="s">
        <v>22</v>
      </c>
      <c r="G587" s="4">
        <v>51.71</v>
      </c>
      <c r="H587">
        <v>4</v>
      </c>
      <c r="I587" s="4">
        <v>10.342000000000001</v>
      </c>
      <c r="J587" s="4">
        <v>217.18199999999999</v>
      </c>
      <c r="K587" s="4">
        <f t="shared" si="45"/>
        <v>206.83999999999997</v>
      </c>
      <c r="L587" s="1">
        <v>43533</v>
      </c>
      <c r="M587" s="5">
        <v>0.57847222222222217</v>
      </c>
      <c r="N587" s="2" t="str">
        <f t="shared" si="46"/>
        <v>Afternoon</v>
      </c>
      <c r="O587" t="s">
        <v>33</v>
      </c>
      <c r="P587" s="4">
        <f t="shared" si="47"/>
        <v>196.99047619027917</v>
      </c>
      <c r="Q587" s="11">
        <v>4.761904762E-2</v>
      </c>
      <c r="R587" s="4">
        <f t="shared" si="48"/>
        <v>9.8495238097208073</v>
      </c>
      <c r="S587" s="3">
        <v>9.8000000000000007</v>
      </c>
      <c r="T587" t="str">
        <f t="shared" si="49"/>
        <v>Outstanding</v>
      </c>
    </row>
    <row r="588" spans="1:20" x14ac:dyDescent="0.25">
      <c r="A588" t="s">
        <v>622</v>
      </c>
      <c r="B588" t="s">
        <v>18</v>
      </c>
      <c r="C588" t="s">
        <v>19</v>
      </c>
      <c r="D588" t="s">
        <v>27</v>
      </c>
      <c r="E588" t="s">
        <v>21</v>
      </c>
      <c r="F588" t="s">
        <v>44</v>
      </c>
      <c r="G588" s="4">
        <v>52.34</v>
      </c>
      <c r="H588">
        <v>3</v>
      </c>
      <c r="I588" s="4">
        <v>7.851</v>
      </c>
      <c r="J588" s="4">
        <v>164.87100000000001</v>
      </c>
      <c r="K588" s="4">
        <f t="shared" si="45"/>
        <v>157.02000000000001</v>
      </c>
      <c r="L588" s="1">
        <v>43551</v>
      </c>
      <c r="M588" s="5">
        <v>0.5854166666666667</v>
      </c>
      <c r="N588" s="2" t="str">
        <f t="shared" si="46"/>
        <v>Afternoon</v>
      </c>
      <c r="O588" t="s">
        <v>29</v>
      </c>
      <c r="P588" s="4">
        <f t="shared" si="47"/>
        <v>149.54285714270762</v>
      </c>
      <c r="Q588" s="11">
        <v>4.761904762E-2</v>
      </c>
      <c r="R588" s="4">
        <f t="shared" si="48"/>
        <v>7.4771428572923924</v>
      </c>
      <c r="S588" s="3">
        <v>9.1999999999999993</v>
      </c>
      <c r="T588" t="str">
        <f t="shared" si="49"/>
        <v>Outstanding</v>
      </c>
    </row>
    <row r="589" spans="1:20" x14ac:dyDescent="0.25">
      <c r="A589" t="s">
        <v>623</v>
      </c>
      <c r="B589" t="s">
        <v>18</v>
      </c>
      <c r="C589" t="s">
        <v>19</v>
      </c>
      <c r="D589" t="s">
        <v>27</v>
      </c>
      <c r="E589" t="s">
        <v>21</v>
      </c>
      <c r="F589" t="s">
        <v>36</v>
      </c>
      <c r="G589" s="4">
        <v>43.06</v>
      </c>
      <c r="H589">
        <v>5</v>
      </c>
      <c r="I589" s="4">
        <v>10.765000000000001</v>
      </c>
      <c r="J589" s="4">
        <v>226.065</v>
      </c>
      <c r="K589" s="4">
        <f t="shared" si="45"/>
        <v>215.3</v>
      </c>
      <c r="L589" s="1">
        <v>43500</v>
      </c>
      <c r="M589" s="5">
        <v>0.69305555555555554</v>
      </c>
      <c r="N589" s="2" t="str">
        <f t="shared" si="46"/>
        <v>Afternoon</v>
      </c>
      <c r="O589" t="s">
        <v>1054</v>
      </c>
      <c r="P589" s="4">
        <f t="shared" si="47"/>
        <v>205.047619047414</v>
      </c>
      <c r="Q589" s="11">
        <v>4.761904762E-2</v>
      </c>
      <c r="R589" s="4">
        <f t="shared" si="48"/>
        <v>10.252380952586009</v>
      </c>
      <c r="S589" s="3">
        <v>7.7</v>
      </c>
      <c r="T589" t="str">
        <f t="shared" si="49"/>
        <v>Satisfactory</v>
      </c>
    </row>
    <row r="590" spans="1:20" x14ac:dyDescent="0.25">
      <c r="A590" t="s">
        <v>624</v>
      </c>
      <c r="B590" t="s">
        <v>25</v>
      </c>
      <c r="C590" t="s">
        <v>26</v>
      </c>
      <c r="D590" t="s">
        <v>27</v>
      </c>
      <c r="E590" t="s">
        <v>31</v>
      </c>
      <c r="F590" t="s">
        <v>46</v>
      </c>
      <c r="G590" s="4">
        <v>59.61</v>
      </c>
      <c r="H590">
        <v>10</v>
      </c>
      <c r="I590" s="4">
        <v>29.805</v>
      </c>
      <c r="J590" s="4">
        <v>625.90499999999997</v>
      </c>
      <c r="K590" s="4">
        <f t="shared" si="45"/>
        <v>596.1</v>
      </c>
      <c r="L590" s="1">
        <v>43538</v>
      </c>
      <c r="M590" s="5">
        <v>0.46319444444444446</v>
      </c>
      <c r="N590" s="2" t="str">
        <f t="shared" si="46"/>
        <v>Morning</v>
      </c>
      <c r="O590" t="s">
        <v>29</v>
      </c>
      <c r="P590" s="4">
        <f t="shared" si="47"/>
        <v>567.71428571371803</v>
      </c>
      <c r="Q590" s="11">
        <v>4.761904762E-2</v>
      </c>
      <c r="R590" s="4">
        <f t="shared" si="48"/>
        <v>28.385714286281996</v>
      </c>
      <c r="S590" s="3">
        <v>5.3</v>
      </c>
      <c r="T590" t="str">
        <f t="shared" si="49"/>
        <v>Fairly Satisfactory</v>
      </c>
    </row>
    <row r="591" spans="1:20" x14ac:dyDescent="0.25">
      <c r="A591" t="s">
        <v>625</v>
      </c>
      <c r="B591" t="s">
        <v>18</v>
      </c>
      <c r="C591" t="s">
        <v>19</v>
      </c>
      <c r="D591" t="s">
        <v>27</v>
      </c>
      <c r="E591" t="s">
        <v>31</v>
      </c>
      <c r="F591" t="s">
        <v>22</v>
      </c>
      <c r="G591" s="4">
        <v>14.62</v>
      </c>
      <c r="H591">
        <v>5</v>
      </c>
      <c r="I591" s="4">
        <v>3.6549999999999998</v>
      </c>
      <c r="J591" s="4">
        <v>76.754999999999995</v>
      </c>
      <c r="K591" s="4">
        <f t="shared" si="45"/>
        <v>73.099999999999994</v>
      </c>
      <c r="L591" s="1">
        <v>43528</v>
      </c>
      <c r="M591" s="5">
        <v>0.51597222222222217</v>
      </c>
      <c r="N591" s="2" t="str">
        <f t="shared" si="46"/>
        <v>Afternoon</v>
      </c>
      <c r="O591" t="s">
        <v>29</v>
      </c>
      <c r="P591" s="4">
        <f t="shared" si="47"/>
        <v>69.619047618978001</v>
      </c>
      <c r="Q591" s="11">
        <v>4.761904762E-2</v>
      </c>
      <c r="R591" s="4">
        <f t="shared" si="48"/>
        <v>3.4809523810219929</v>
      </c>
      <c r="S591" s="3">
        <v>4.4000000000000004</v>
      </c>
      <c r="T591" t="str">
        <f t="shared" si="49"/>
        <v>Did Not Meet Expectations</v>
      </c>
    </row>
    <row r="592" spans="1:20" x14ac:dyDescent="0.25">
      <c r="A592" t="s">
        <v>626</v>
      </c>
      <c r="B592" t="s">
        <v>25</v>
      </c>
      <c r="C592" t="s">
        <v>26</v>
      </c>
      <c r="D592" t="s">
        <v>20</v>
      </c>
      <c r="E592" t="s">
        <v>31</v>
      </c>
      <c r="F592" t="s">
        <v>22</v>
      </c>
      <c r="G592" s="4">
        <v>46.53</v>
      </c>
      <c r="H592">
        <v>6</v>
      </c>
      <c r="I592" s="4">
        <v>13.959</v>
      </c>
      <c r="J592" s="4">
        <v>293.13900000000001</v>
      </c>
      <c r="K592" s="4">
        <f t="shared" si="45"/>
        <v>279.18</v>
      </c>
      <c r="L592" s="1">
        <v>43527</v>
      </c>
      <c r="M592" s="5">
        <v>0.45416666666666666</v>
      </c>
      <c r="N592" s="2" t="str">
        <f t="shared" si="46"/>
        <v>Morning</v>
      </c>
      <c r="O592" t="s">
        <v>33</v>
      </c>
      <c r="P592" s="4">
        <f t="shared" si="47"/>
        <v>265.88571428544839</v>
      </c>
      <c r="Q592" s="11">
        <v>4.761904762E-2</v>
      </c>
      <c r="R592" s="4">
        <f t="shared" si="48"/>
        <v>13.29428571455162</v>
      </c>
      <c r="S592" s="3">
        <v>4.3</v>
      </c>
      <c r="T592" t="str">
        <f t="shared" si="49"/>
        <v>Did Not Meet Expectations</v>
      </c>
    </row>
    <row r="593" spans="1:20" x14ac:dyDescent="0.25">
      <c r="A593" t="s">
        <v>627</v>
      </c>
      <c r="B593" t="s">
        <v>25</v>
      </c>
      <c r="C593" t="s">
        <v>26</v>
      </c>
      <c r="D593" t="s">
        <v>20</v>
      </c>
      <c r="E593" t="s">
        <v>21</v>
      </c>
      <c r="F593" t="s">
        <v>32</v>
      </c>
      <c r="G593" s="4">
        <v>24.24</v>
      </c>
      <c r="H593">
        <v>7</v>
      </c>
      <c r="I593" s="4">
        <v>8.484</v>
      </c>
      <c r="J593" s="4">
        <v>178.16399999999999</v>
      </c>
      <c r="K593" s="4">
        <f t="shared" si="45"/>
        <v>169.67999999999998</v>
      </c>
      <c r="L593" s="1">
        <v>43492</v>
      </c>
      <c r="M593" s="5">
        <v>0.73472222222222217</v>
      </c>
      <c r="N593" s="2" t="str">
        <f t="shared" si="46"/>
        <v>Night</v>
      </c>
      <c r="O593" t="s">
        <v>1054</v>
      </c>
      <c r="P593" s="4">
        <f t="shared" si="47"/>
        <v>161.59999999983839</v>
      </c>
      <c r="Q593" s="11">
        <v>4.761904762E-2</v>
      </c>
      <c r="R593" s="4">
        <f t="shared" si="48"/>
        <v>8.0800000001615899</v>
      </c>
      <c r="S593" s="3">
        <v>9.4</v>
      </c>
      <c r="T593" t="str">
        <f t="shared" si="49"/>
        <v>Outstanding</v>
      </c>
    </row>
    <row r="594" spans="1:20" x14ac:dyDescent="0.25">
      <c r="A594" t="s">
        <v>628</v>
      </c>
      <c r="B594" t="s">
        <v>18</v>
      </c>
      <c r="C594" t="s">
        <v>19</v>
      </c>
      <c r="D594" t="s">
        <v>20</v>
      </c>
      <c r="E594" t="s">
        <v>21</v>
      </c>
      <c r="F594" t="s">
        <v>36</v>
      </c>
      <c r="G594" s="4">
        <v>45.58</v>
      </c>
      <c r="H594">
        <v>1</v>
      </c>
      <c r="I594" s="4">
        <v>2.2789999999999999</v>
      </c>
      <c r="J594" s="4">
        <v>47.859000000000002</v>
      </c>
      <c r="K594" s="4">
        <f t="shared" si="45"/>
        <v>45.58</v>
      </c>
      <c r="L594" s="1">
        <v>43503</v>
      </c>
      <c r="M594" s="5">
        <v>0.59236111111111112</v>
      </c>
      <c r="N594" s="2" t="str">
        <f t="shared" si="46"/>
        <v>Afternoon</v>
      </c>
      <c r="O594" t="s">
        <v>29</v>
      </c>
      <c r="P594" s="4">
        <f t="shared" si="47"/>
        <v>43.409523809480397</v>
      </c>
      <c r="Q594" s="11">
        <v>4.761904762E-2</v>
      </c>
      <c r="R594" s="4">
        <f t="shared" si="48"/>
        <v>2.1704761905196008</v>
      </c>
      <c r="S594" s="3">
        <v>9.8000000000000007</v>
      </c>
      <c r="T594" t="str">
        <f t="shared" si="49"/>
        <v>Outstanding</v>
      </c>
    </row>
    <row r="595" spans="1:20" x14ac:dyDescent="0.25">
      <c r="A595" t="s">
        <v>629</v>
      </c>
      <c r="B595" t="s">
        <v>18</v>
      </c>
      <c r="C595" t="s">
        <v>19</v>
      </c>
      <c r="D595" t="s">
        <v>20</v>
      </c>
      <c r="E595" t="s">
        <v>21</v>
      </c>
      <c r="F595" t="s">
        <v>36</v>
      </c>
      <c r="G595" s="4">
        <v>75.2</v>
      </c>
      <c r="H595">
        <v>3</v>
      </c>
      <c r="I595" s="4">
        <v>11.28</v>
      </c>
      <c r="J595" s="4">
        <v>236.88</v>
      </c>
      <c r="K595" s="4">
        <f t="shared" si="45"/>
        <v>225.6</v>
      </c>
      <c r="L595" s="1">
        <v>43501</v>
      </c>
      <c r="M595" s="5">
        <v>0.49374999999999997</v>
      </c>
      <c r="N595" s="2" t="str">
        <f t="shared" si="46"/>
        <v>Morning</v>
      </c>
      <c r="O595" t="s">
        <v>1054</v>
      </c>
      <c r="P595" s="4">
        <f t="shared" si="47"/>
        <v>214.85714285692799</v>
      </c>
      <c r="Q595" s="11">
        <v>4.761904762E-2</v>
      </c>
      <c r="R595" s="4">
        <f t="shared" si="48"/>
        <v>10.742857143072001</v>
      </c>
      <c r="S595" s="3">
        <v>4.8</v>
      </c>
      <c r="T595" t="str">
        <f t="shared" si="49"/>
        <v>Did Not Meet Expectations</v>
      </c>
    </row>
    <row r="596" spans="1:20" x14ac:dyDescent="0.25">
      <c r="A596" t="s">
        <v>630</v>
      </c>
      <c r="B596" t="s">
        <v>42</v>
      </c>
      <c r="C596" t="s">
        <v>43</v>
      </c>
      <c r="D596" t="s">
        <v>20</v>
      </c>
      <c r="E596" t="s">
        <v>31</v>
      </c>
      <c r="F596" t="s">
        <v>36</v>
      </c>
      <c r="G596" s="4">
        <v>96.8</v>
      </c>
      <c r="H596">
        <v>3</v>
      </c>
      <c r="I596" s="4">
        <v>14.52</v>
      </c>
      <c r="J596" s="4">
        <v>304.92</v>
      </c>
      <c r="K596" s="4">
        <f t="shared" si="45"/>
        <v>290.40000000000003</v>
      </c>
      <c r="L596" s="1">
        <v>43539</v>
      </c>
      <c r="M596" s="5">
        <v>0.54513888888888895</v>
      </c>
      <c r="N596" s="2" t="str">
        <f t="shared" si="46"/>
        <v>Afternoon</v>
      </c>
      <c r="O596" t="s">
        <v>29</v>
      </c>
      <c r="P596" s="4">
        <f t="shared" si="47"/>
        <v>276.57142857115201</v>
      </c>
      <c r="Q596" s="11">
        <v>4.761904762E-2</v>
      </c>
      <c r="R596" s="4">
        <f t="shared" si="48"/>
        <v>13.828571428848022</v>
      </c>
      <c r="S596" s="3">
        <v>5.3</v>
      </c>
      <c r="T596" t="str">
        <f t="shared" si="49"/>
        <v>Fairly Satisfactory</v>
      </c>
    </row>
    <row r="597" spans="1:20" x14ac:dyDescent="0.25">
      <c r="A597" t="s">
        <v>631</v>
      </c>
      <c r="B597" t="s">
        <v>42</v>
      </c>
      <c r="C597" t="s">
        <v>43</v>
      </c>
      <c r="D597" t="s">
        <v>27</v>
      </c>
      <c r="E597" t="s">
        <v>31</v>
      </c>
      <c r="F597" t="s">
        <v>22</v>
      </c>
      <c r="G597" s="4">
        <v>14.82</v>
      </c>
      <c r="H597">
        <v>3</v>
      </c>
      <c r="I597" s="4">
        <v>2.2229999999999999</v>
      </c>
      <c r="J597" s="4">
        <v>46.683</v>
      </c>
      <c r="K597" s="4">
        <f t="shared" si="45"/>
        <v>44.46</v>
      </c>
      <c r="L597" s="1">
        <v>43525</v>
      </c>
      <c r="M597" s="5">
        <v>0.47916666666666669</v>
      </c>
      <c r="N597" s="2" t="str">
        <f t="shared" si="46"/>
        <v>Morning</v>
      </c>
      <c r="O597" t="s">
        <v>33</v>
      </c>
      <c r="P597" s="4">
        <f t="shared" si="47"/>
        <v>42.3428571428148</v>
      </c>
      <c r="Q597" s="11">
        <v>4.761904762E-2</v>
      </c>
      <c r="R597" s="4">
        <f t="shared" si="48"/>
        <v>2.1171428571852005</v>
      </c>
      <c r="S597" s="3">
        <v>8.6999999999999993</v>
      </c>
      <c r="T597" t="str">
        <f t="shared" si="49"/>
        <v>Very Satisfactory</v>
      </c>
    </row>
    <row r="598" spans="1:20" x14ac:dyDescent="0.25">
      <c r="A598" t="s">
        <v>632</v>
      </c>
      <c r="B598" t="s">
        <v>18</v>
      </c>
      <c r="C598" t="s">
        <v>19</v>
      </c>
      <c r="D598" t="s">
        <v>27</v>
      </c>
      <c r="E598" t="s">
        <v>31</v>
      </c>
      <c r="F598" t="s">
        <v>44</v>
      </c>
      <c r="G598" s="4">
        <v>52.2</v>
      </c>
      <c r="H598">
        <v>3</v>
      </c>
      <c r="I598" s="4">
        <v>7.83</v>
      </c>
      <c r="J598" s="4">
        <v>164.43</v>
      </c>
      <c r="K598" s="4">
        <f t="shared" si="45"/>
        <v>156.6</v>
      </c>
      <c r="L598" s="1">
        <v>43511</v>
      </c>
      <c r="M598" s="5">
        <v>0.5625</v>
      </c>
      <c r="N598" s="2" t="str">
        <f t="shared" si="46"/>
        <v>Afternoon</v>
      </c>
      <c r="O598" t="s">
        <v>33</v>
      </c>
      <c r="P598" s="4">
        <f t="shared" si="47"/>
        <v>149.14285714270798</v>
      </c>
      <c r="Q598" s="11">
        <v>4.761904762E-2</v>
      </c>
      <c r="R598" s="4">
        <f t="shared" si="48"/>
        <v>7.4571428572920126</v>
      </c>
      <c r="S598" s="3">
        <v>9.5</v>
      </c>
      <c r="T598" t="str">
        <f t="shared" si="49"/>
        <v>Outstanding</v>
      </c>
    </row>
    <row r="599" spans="1:20" x14ac:dyDescent="0.25">
      <c r="A599" t="s">
        <v>633</v>
      </c>
      <c r="B599" t="s">
        <v>25</v>
      </c>
      <c r="C599" t="s">
        <v>26</v>
      </c>
      <c r="D599" t="s">
        <v>27</v>
      </c>
      <c r="E599" t="s">
        <v>21</v>
      </c>
      <c r="F599" t="s">
        <v>36</v>
      </c>
      <c r="G599" s="4">
        <v>46.66</v>
      </c>
      <c r="H599">
        <v>9</v>
      </c>
      <c r="I599" s="4">
        <v>20.997</v>
      </c>
      <c r="J599" s="4">
        <v>440.93700000000001</v>
      </c>
      <c r="K599" s="4">
        <f t="shared" si="45"/>
        <v>419.94</v>
      </c>
      <c r="L599" s="1">
        <v>43513</v>
      </c>
      <c r="M599" s="5">
        <v>0.7993055555555556</v>
      </c>
      <c r="N599" s="2" t="str">
        <f t="shared" si="46"/>
        <v>Night</v>
      </c>
      <c r="O599" t="s">
        <v>1054</v>
      </c>
      <c r="P599" s="4">
        <f t="shared" si="47"/>
        <v>399.94285714245717</v>
      </c>
      <c r="Q599" s="11">
        <v>4.761904762E-2</v>
      </c>
      <c r="R599" s="4">
        <f t="shared" si="48"/>
        <v>19.997142857542826</v>
      </c>
      <c r="S599" s="3">
        <v>5.3</v>
      </c>
      <c r="T599" t="str">
        <f t="shared" si="49"/>
        <v>Fairly Satisfactory</v>
      </c>
    </row>
    <row r="600" spans="1:20" x14ac:dyDescent="0.25">
      <c r="A600" t="s">
        <v>634</v>
      </c>
      <c r="B600" t="s">
        <v>25</v>
      </c>
      <c r="C600" t="s">
        <v>26</v>
      </c>
      <c r="D600" t="s">
        <v>27</v>
      </c>
      <c r="E600" t="s">
        <v>21</v>
      </c>
      <c r="F600" t="s">
        <v>46</v>
      </c>
      <c r="G600" s="4">
        <v>36.85</v>
      </c>
      <c r="H600">
        <v>5</v>
      </c>
      <c r="I600" s="4">
        <v>9.2125000000000004</v>
      </c>
      <c r="J600" s="4">
        <v>193.46250000000001</v>
      </c>
      <c r="K600" s="4">
        <f t="shared" si="45"/>
        <v>184.25</v>
      </c>
      <c r="L600" s="1">
        <v>43491</v>
      </c>
      <c r="M600" s="5">
        <v>0.78680555555555554</v>
      </c>
      <c r="N600" s="2" t="str">
        <f t="shared" si="46"/>
        <v>Night</v>
      </c>
      <c r="O600" t="s">
        <v>29</v>
      </c>
      <c r="P600" s="4">
        <f t="shared" si="47"/>
        <v>175.47619047601501</v>
      </c>
      <c r="Q600" s="11">
        <v>4.761904762E-2</v>
      </c>
      <c r="R600" s="4">
        <f t="shared" si="48"/>
        <v>8.773809523984994</v>
      </c>
      <c r="S600" s="3">
        <v>9.1999999999999993</v>
      </c>
      <c r="T600" t="str">
        <f t="shared" si="49"/>
        <v>Outstanding</v>
      </c>
    </row>
    <row r="601" spans="1:20" x14ac:dyDescent="0.25">
      <c r="A601" t="s">
        <v>635</v>
      </c>
      <c r="B601" t="s">
        <v>18</v>
      </c>
      <c r="C601" t="s">
        <v>19</v>
      </c>
      <c r="D601" t="s">
        <v>20</v>
      </c>
      <c r="E601" t="s">
        <v>21</v>
      </c>
      <c r="F601" t="s">
        <v>32</v>
      </c>
      <c r="G601" s="4">
        <v>70.319999999999993</v>
      </c>
      <c r="H601">
        <v>2</v>
      </c>
      <c r="I601" s="4">
        <v>7.032</v>
      </c>
      <c r="J601" s="4">
        <v>147.672</v>
      </c>
      <c r="K601" s="4">
        <f t="shared" si="45"/>
        <v>140.63999999999999</v>
      </c>
      <c r="L601" s="1">
        <v>43548</v>
      </c>
      <c r="M601" s="5">
        <v>0.59861111111111109</v>
      </c>
      <c r="N601" s="2" t="str">
        <f t="shared" si="46"/>
        <v>Afternoon</v>
      </c>
      <c r="O601" t="s">
        <v>1054</v>
      </c>
      <c r="P601" s="4">
        <f t="shared" si="47"/>
        <v>133.9428571427232</v>
      </c>
      <c r="Q601" s="11">
        <v>4.761904762E-2</v>
      </c>
      <c r="R601" s="4">
        <f t="shared" si="48"/>
        <v>6.6971428572767877</v>
      </c>
      <c r="S601" s="3">
        <v>9.6</v>
      </c>
      <c r="T601" t="str">
        <f t="shared" si="49"/>
        <v>Outstanding</v>
      </c>
    </row>
    <row r="602" spans="1:20" x14ac:dyDescent="0.25">
      <c r="A602" t="s">
        <v>636</v>
      </c>
      <c r="B602" t="s">
        <v>25</v>
      </c>
      <c r="C602" t="s">
        <v>26</v>
      </c>
      <c r="D602" t="s">
        <v>27</v>
      </c>
      <c r="E602" t="s">
        <v>31</v>
      </c>
      <c r="F602" t="s">
        <v>28</v>
      </c>
      <c r="G602" s="4">
        <v>83.08</v>
      </c>
      <c r="H602">
        <v>1</v>
      </c>
      <c r="I602" s="4">
        <v>4.1539999999999999</v>
      </c>
      <c r="J602" s="4">
        <v>87.233999999999995</v>
      </c>
      <c r="K602" s="4">
        <f t="shared" si="45"/>
        <v>83.08</v>
      </c>
      <c r="L602" s="1">
        <v>43488</v>
      </c>
      <c r="M602" s="5">
        <v>0.71944444444444444</v>
      </c>
      <c r="N602" s="2" t="str">
        <f t="shared" si="46"/>
        <v>Night</v>
      </c>
      <c r="O602" t="s">
        <v>1054</v>
      </c>
      <c r="P602" s="4">
        <f t="shared" si="47"/>
        <v>79.123809523730401</v>
      </c>
      <c r="Q602" s="11">
        <v>4.761904762E-2</v>
      </c>
      <c r="R602" s="4">
        <f t="shared" si="48"/>
        <v>3.9561904762695974</v>
      </c>
      <c r="S602" s="3">
        <v>6.4</v>
      </c>
      <c r="T602" t="str">
        <f t="shared" si="49"/>
        <v>Fairly Satisfactory</v>
      </c>
    </row>
    <row r="603" spans="1:20" x14ac:dyDescent="0.25">
      <c r="A603" t="s">
        <v>637</v>
      </c>
      <c r="B603" t="s">
        <v>25</v>
      </c>
      <c r="C603" t="s">
        <v>26</v>
      </c>
      <c r="D603" t="s">
        <v>27</v>
      </c>
      <c r="E603" t="s">
        <v>21</v>
      </c>
      <c r="F603" t="s">
        <v>46</v>
      </c>
      <c r="G603" s="4">
        <v>64.989999999999995</v>
      </c>
      <c r="H603">
        <v>1</v>
      </c>
      <c r="I603" s="4">
        <v>3.2494999999999998</v>
      </c>
      <c r="J603" s="4">
        <v>68.239500000000007</v>
      </c>
      <c r="K603" s="4">
        <f t="shared" si="45"/>
        <v>64.990000000000009</v>
      </c>
      <c r="L603" s="1">
        <v>43491</v>
      </c>
      <c r="M603" s="5">
        <v>0.42083333333333334</v>
      </c>
      <c r="N603" s="2" t="str">
        <f t="shared" si="46"/>
        <v>Morning</v>
      </c>
      <c r="O603" t="s">
        <v>33</v>
      </c>
      <c r="P603" s="4">
        <f t="shared" si="47"/>
        <v>61.895238095176211</v>
      </c>
      <c r="Q603" s="11">
        <v>4.761904762E-2</v>
      </c>
      <c r="R603" s="4">
        <f t="shared" si="48"/>
        <v>3.0947619048237982</v>
      </c>
      <c r="S603" s="3">
        <v>4.5</v>
      </c>
      <c r="T603" t="str">
        <f t="shared" si="49"/>
        <v>Did Not Meet Expectations</v>
      </c>
    </row>
    <row r="604" spans="1:20" x14ac:dyDescent="0.25">
      <c r="A604" t="s">
        <v>638</v>
      </c>
      <c r="B604" t="s">
        <v>25</v>
      </c>
      <c r="C604" t="s">
        <v>26</v>
      </c>
      <c r="D604" t="s">
        <v>27</v>
      </c>
      <c r="E604" t="s">
        <v>31</v>
      </c>
      <c r="F604" t="s">
        <v>44</v>
      </c>
      <c r="G604" s="4">
        <v>77.56</v>
      </c>
      <c r="H604">
        <v>10</v>
      </c>
      <c r="I604" s="4">
        <v>38.78</v>
      </c>
      <c r="J604" s="4">
        <v>814.38</v>
      </c>
      <c r="K604" s="4">
        <f t="shared" si="45"/>
        <v>775.6</v>
      </c>
      <c r="L604" s="1">
        <v>43538</v>
      </c>
      <c r="M604" s="5">
        <v>0.85763888888888884</v>
      </c>
      <c r="N604" s="2" t="str">
        <f t="shared" si="46"/>
        <v>Night</v>
      </c>
      <c r="O604" t="s">
        <v>1054</v>
      </c>
      <c r="P604" s="4">
        <f t="shared" si="47"/>
        <v>738.66666666592801</v>
      </c>
      <c r="Q604" s="11">
        <v>4.761904762E-2</v>
      </c>
      <c r="R604" s="4">
        <f t="shared" si="48"/>
        <v>36.933333334072017</v>
      </c>
      <c r="S604" s="3">
        <v>6.9</v>
      </c>
      <c r="T604" t="str">
        <f t="shared" si="49"/>
        <v>Fairly Satisfactory</v>
      </c>
    </row>
    <row r="605" spans="1:20" x14ac:dyDescent="0.25">
      <c r="A605" t="s">
        <v>639</v>
      </c>
      <c r="B605" t="s">
        <v>42</v>
      </c>
      <c r="C605" t="s">
        <v>43</v>
      </c>
      <c r="D605" t="s">
        <v>27</v>
      </c>
      <c r="E605" t="s">
        <v>21</v>
      </c>
      <c r="F605" t="s">
        <v>36</v>
      </c>
      <c r="G605" s="4">
        <v>54.51</v>
      </c>
      <c r="H605">
        <v>6</v>
      </c>
      <c r="I605" s="4">
        <v>16.353000000000002</v>
      </c>
      <c r="J605" s="4">
        <v>343.41300000000001</v>
      </c>
      <c r="K605" s="4">
        <f t="shared" si="45"/>
        <v>327.06</v>
      </c>
      <c r="L605" s="1">
        <v>43541</v>
      </c>
      <c r="M605" s="5">
        <v>0.57916666666666672</v>
      </c>
      <c r="N605" s="2" t="str">
        <f t="shared" si="46"/>
        <v>Afternoon</v>
      </c>
      <c r="O605" t="s">
        <v>1054</v>
      </c>
      <c r="P605" s="4">
        <f t="shared" si="47"/>
        <v>311.48571428540282</v>
      </c>
      <c r="Q605" s="11">
        <v>4.761904762E-2</v>
      </c>
      <c r="R605" s="4">
        <f t="shared" si="48"/>
        <v>15.574285714597181</v>
      </c>
      <c r="S605" s="3">
        <v>7.8</v>
      </c>
      <c r="T605" t="str">
        <f t="shared" si="49"/>
        <v>Satisfactory</v>
      </c>
    </row>
    <row r="606" spans="1:20" x14ac:dyDescent="0.25">
      <c r="A606" t="s">
        <v>640</v>
      </c>
      <c r="B606" t="s">
        <v>25</v>
      </c>
      <c r="C606" t="s">
        <v>26</v>
      </c>
      <c r="D606" t="s">
        <v>20</v>
      </c>
      <c r="E606" t="s">
        <v>21</v>
      </c>
      <c r="F606" t="s">
        <v>46</v>
      </c>
      <c r="G606" s="4">
        <v>51.89</v>
      </c>
      <c r="H606">
        <v>7</v>
      </c>
      <c r="I606" s="4">
        <v>18.1615</v>
      </c>
      <c r="J606" s="4">
        <v>381.39150000000001</v>
      </c>
      <c r="K606" s="4">
        <f t="shared" si="45"/>
        <v>363.23</v>
      </c>
      <c r="L606" s="1">
        <v>43473</v>
      </c>
      <c r="M606" s="5">
        <v>0.83888888888888891</v>
      </c>
      <c r="N606" s="2" t="str">
        <f t="shared" si="46"/>
        <v>Night</v>
      </c>
      <c r="O606" t="s">
        <v>29</v>
      </c>
      <c r="P606" s="4">
        <f t="shared" si="47"/>
        <v>345.93333333298744</v>
      </c>
      <c r="Q606" s="11">
        <v>4.761904762E-2</v>
      </c>
      <c r="R606" s="4">
        <f t="shared" si="48"/>
        <v>17.296666667012573</v>
      </c>
      <c r="S606" s="3">
        <v>4.5</v>
      </c>
      <c r="T606" t="str">
        <f t="shared" si="49"/>
        <v>Did Not Meet Expectations</v>
      </c>
    </row>
    <row r="607" spans="1:20" x14ac:dyDescent="0.25">
      <c r="A607" t="s">
        <v>641</v>
      </c>
      <c r="B607" t="s">
        <v>42</v>
      </c>
      <c r="C607" t="s">
        <v>43</v>
      </c>
      <c r="D607" t="s">
        <v>27</v>
      </c>
      <c r="E607" t="s">
        <v>31</v>
      </c>
      <c r="F607" t="s">
        <v>32</v>
      </c>
      <c r="G607" s="4">
        <v>31.75</v>
      </c>
      <c r="H607">
        <v>4</v>
      </c>
      <c r="I607" s="4">
        <v>6.35</v>
      </c>
      <c r="J607" s="4">
        <v>133.35</v>
      </c>
      <c r="K607" s="4">
        <f t="shared" si="45"/>
        <v>127</v>
      </c>
      <c r="L607" s="1">
        <v>43504</v>
      </c>
      <c r="M607" s="5">
        <v>0.6430555555555556</v>
      </c>
      <c r="N607" s="2" t="str">
        <f t="shared" si="46"/>
        <v>Afternoon</v>
      </c>
      <c r="O607" t="s">
        <v>29</v>
      </c>
      <c r="P607" s="4">
        <f t="shared" si="47"/>
        <v>120.95238095226</v>
      </c>
      <c r="Q607" s="11">
        <v>4.761904762E-2</v>
      </c>
      <c r="R607" s="4">
        <f t="shared" si="48"/>
        <v>6.0476190477399996</v>
      </c>
      <c r="S607" s="3">
        <v>8.6</v>
      </c>
      <c r="T607" t="str">
        <f t="shared" si="49"/>
        <v>Very Satisfactory</v>
      </c>
    </row>
    <row r="608" spans="1:20" x14ac:dyDescent="0.25">
      <c r="A608" t="s">
        <v>642</v>
      </c>
      <c r="B608" t="s">
        <v>18</v>
      </c>
      <c r="C608" t="s">
        <v>19</v>
      </c>
      <c r="D608" t="s">
        <v>20</v>
      </c>
      <c r="E608" t="s">
        <v>21</v>
      </c>
      <c r="F608" t="s">
        <v>46</v>
      </c>
      <c r="G608" s="4">
        <v>53.65</v>
      </c>
      <c r="H608">
        <v>7</v>
      </c>
      <c r="I608" s="4">
        <v>18.7775</v>
      </c>
      <c r="J608" s="4">
        <v>394.32749999999999</v>
      </c>
      <c r="K608" s="4">
        <f t="shared" si="45"/>
        <v>375.55</v>
      </c>
      <c r="L608" s="1">
        <v>43506</v>
      </c>
      <c r="M608" s="5">
        <v>0.53888888888888886</v>
      </c>
      <c r="N608" s="2" t="str">
        <f t="shared" si="46"/>
        <v>Afternoon</v>
      </c>
      <c r="O608" t="s">
        <v>1054</v>
      </c>
      <c r="P608" s="4">
        <f t="shared" si="47"/>
        <v>357.66666666630903</v>
      </c>
      <c r="Q608" s="11">
        <v>4.761904762E-2</v>
      </c>
      <c r="R608" s="4">
        <f t="shared" si="48"/>
        <v>17.883333333690985</v>
      </c>
      <c r="S608" s="3">
        <v>5.2</v>
      </c>
      <c r="T608" t="str">
        <f t="shared" si="49"/>
        <v>Fairly Satisfactory</v>
      </c>
    </row>
    <row r="609" spans="1:20" x14ac:dyDescent="0.25">
      <c r="A609" t="s">
        <v>643</v>
      </c>
      <c r="B609" t="s">
        <v>25</v>
      </c>
      <c r="C609" t="s">
        <v>26</v>
      </c>
      <c r="D609" t="s">
        <v>20</v>
      </c>
      <c r="E609" t="s">
        <v>21</v>
      </c>
      <c r="F609" t="s">
        <v>44</v>
      </c>
      <c r="G609" s="4">
        <v>49.79</v>
      </c>
      <c r="H609">
        <v>4</v>
      </c>
      <c r="I609" s="4">
        <v>9.9580000000000002</v>
      </c>
      <c r="J609" s="4">
        <v>209.11799999999999</v>
      </c>
      <c r="K609" s="4">
        <f t="shared" si="45"/>
        <v>199.16</v>
      </c>
      <c r="L609" s="1">
        <v>43552</v>
      </c>
      <c r="M609" s="5">
        <v>0.8027777777777777</v>
      </c>
      <c r="N609" s="2" t="str">
        <f t="shared" si="46"/>
        <v>Night</v>
      </c>
      <c r="O609" t="s">
        <v>33</v>
      </c>
      <c r="P609" s="4">
        <f t="shared" si="47"/>
        <v>189.67619047600078</v>
      </c>
      <c r="Q609" s="11">
        <v>4.761904762E-2</v>
      </c>
      <c r="R609" s="4">
        <f t="shared" si="48"/>
        <v>9.4838095239992128</v>
      </c>
      <c r="S609" s="3">
        <v>6.4</v>
      </c>
      <c r="T609" t="str">
        <f t="shared" si="49"/>
        <v>Fairly Satisfactory</v>
      </c>
    </row>
    <row r="610" spans="1:20" x14ac:dyDescent="0.25">
      <c r="A610" t="s">
        <v>644</v>
      </c>
      <c r="B610" t="s">
        <v>18</v>
      </c>
      <c r="C610" t="s">
        <v>19</v>
      </c>
      <c r="D610" t="s">
        <v>27</v>
      </c>
      <c r="E610" t="s">
        <v>31</v>
      </c>
      <c r="F610" t="s">
        <v>46</v>
      </c>
      <c r="G610" s="4">
        <v>30.61</v>
      </c>
      <c r="H610">
        <v>1</v>
      </c>
      <c r="I610" s="4">
        <v>1.5305</v>
      </c>
      <c r="J610" s="4">
        <v>32.140500000000003</v>
      </c>
      <c r="K610" s="4">
        <f t="shared" si="45"/>
        <v>30.610000000000003</v>
      </c>
      <c r="L610" s="1">
        <v>43488</v>
      </c>
      <c r="M610" s="5">
        <v>0.51388888888888895</v>
      </c>
      <c r="N610" s="2" t="str">
        <f t="shared" si="46"/>
        <v>Afternoon</v>
      </c>
      <c r="O610" t="s">
        <v>1054</v>
      </c>
      <c r="P610" s="4">
        <f t="shared" si="47"/>
        <v>29.152380952351802</v>
      </c>
      <c r="Q610" s="11">
        <v>4.761904762E-2</v>
      </c>
      <c r="R610" s="4">
        <f t="shared" si="48"/>
        <v>1.4576190476482012</v>
      </c>
      <c r="S610" s="3">
        <v>5.2</v>
      </c>
      <c r="T610" t="str">
        <f t="shared" si="49"/>
        <v>Fairly Satisfactory</v>
      </c>
    </row>
    <row r="611" spans="1:20" x14ac:dyDescent="0.25">
      <c r="A611" t="s">
        <v>645</v>
      </c>
      <c r="B611" t="s">
        <v>42</v>
      </c>
      <c r="C611" t="s">
        <v>43</v>
      </c>
      <c r="D611" t="s">
        <v>20</v>
      </c>
      <c r="E611" t="s">
        <v>31</v>
      </c>
      <c r="F611" t="s">
        <v>44</v>
      </c>
      <c r="G611" s="4">
        <v>57.89</v>
      </c>
      <c r="H611">
        <v>2</v>
      </c>
      <c r="I611" s="4">
        <v>5.7889999999999997</v>
      </c>
      <c r="J611" s="4">
        <v>121.569</v>
      </c>
      <c r="K611" s="4">
        <f t="shared" si="45"/>
        <v>115.78</v>
      </c>
      <c r="L611" s="1">
        <v>43482</v>
      </c>
      <c r="M611" s="5">
        <v>0.44236111111111115</v>
      </c>
      <c r="N611" s="2" t="str">
        <f t="shared" si="46"/>
        <v>Morning</v>
      </c>
      <c r="O611" t="s">
        <v>1054</v>
      </c>
      <c r="P611" s="4">
        <f t="shared" si="47"/>
        <v>110.2666666665564</v>
      </c>
      <c r="Q611" s="11">
        <v>4.761904762E-2</v>
      </c>
      <c r="R611" s="4">
        <f t="shared" si="48"/>
        <v>5.5133333334435974</v>
      </c>
      <c r="S611" s="3">
        <v>8.9</v>
      </c>
      <c r="T611" t="str">
        <f t="shared" si="49"/>
        <v>Very Satisfactory</v>
      </c>
    </row>
    <row r="612" spans="1:20" x14ac:dyDescent="0.25">
      <c r="A612" t="s">
        <v>646</v>
      </c>
      <c r="B612" t="s">
        <v>18</v>
      </c>
      <c r="C612" t="s">
        <v>19</v>
      </c>
      <c r="D612" t="s">
        <v>27</v>
      </c>
      <c r="E612" t="s">
        <v>21</v>
      </c>
      <c r="F612" t="s">
        <v>28</v>
      </c>
      <c r="G612" s="4">
        <v>28.96</v>
      </c>
      <c r="H612">
        <v>1</v>
      </c>
      <c r="I612" s="4">
        <v>1.448</v>
      </c>
      <c r="J612" s="4">
        <v>30.408000000000001</v>
      </c>
      <c r="K612" s="4">
        <f t="shared" si="45"/>
        <v>28.96</v>
      </c>
      <c r="L612" s="1">
        <v>43503</v>
      </c>
      <c r="M612" s="5">
        <v>0.4291666666666667</v>
      </c>
      <c r="N612" s="2" t="str">
        <f t="shared" si="46"/>
        <v>Morning</v>
      </c>
      <c r="O612" t="s">
        <v>33</v>
      </c>
      <c r="P612" s="4">
        <f t="shared" si="47"/>
        <v>27.580952380924799</v>
      </c>
      <c r="Q612" s="11">
        <v>4.761904762E-2</v>
      </c>
      <c r="R612" s="4">
        <f t="shared" si="48"/>
        <v>1.3790476190752017</v>
      </c>
      <c r="S612" s="3">
        <v>6.2</v>
      </c>
      <c r="T612" t="str">
        <f t="shared" si="49"/>
        <v>Fairly Satisfactory</v>
      </c>
    </row>
    <row r="613" spans="1:20" x14ac:dyDescent="0.25">
      <c r="A613" t="s">
        <v>647</v>
      </c>
      <c r="B613" t="s">
        <v>25</v>
      </c>
      <c r="C613" t="s">
        <v>26</v>
      </c>
      <c r="D613" t="s">
        <v>20</v>
      </c>
      <c r="E613" t="s">
        <v>21</v>
      </c>
      <c r="F613" t="s">
        <v>44</v>
      </c>
      <c r="G613" s="4">
        <v>98.97</v>
      </c>
      <c r="H613">
        <v>9</v>
      </c>
      <c r="I613" s="4">
        <v>44.536499999999997</v>
      </c>
      <c r="J613" s="4">
        <v>935.26649999999995</v>
      </c>
      <c r="K613" s="4">
        <f t="shared" si="45"/>
        <v>890.7299999999999</v>
      </c>
      <c r="L613" s="1">
        <v>43533</v>
      </c>
      <c r="M613" s="5">
        <v>0.47430555555555554</v>
      </c>
      <c r="N613" s="2" t="str">
        <f t="shared" si="46"/>
        <v>Morning</v>
      </c>
      <c r="O613" t="s">
        <v>29</v>
      </c>
      <c r="P613" s="4">
        <f t="shared" si="47"/>
        <v>848.31428571343736</v>
      </c>
      <c r="Q613" s="11">
        <v>4.761904762E-2</v>
      </c>
      <c r="R613" s="4">
        <f t="shared" si="48"/>
        <v>42.415714286562547</v>
      </c>
      <c r="S613" s="3">
        <v>6.7</v>
      </c>
      <c r="T613" t="str">
        <f t="shared" si="49"/>
        <v>Fairly Satisfactory</v>
      </c>
    </row>
    <row r="614" spans="1:20" x14ac:dyDescent="0.25">
      <c r="A614" t="s">
        <v>648</v>
      </c>
      <c r="B614" t="s">
        <v>42</v>
      </c>
      <c r="C614" t="s">
        <v>43</v>
      </c>
      <c r="D614" t="s">
        <v>20</v>
      </c>
      <c r="E614" t="s">
        <v>31</v>
      </c>
      <c r="F614" t="s">
        <v>46</v>
      </c>
      <c r="G614" s="4">
        <v>93.22</v>
      </c>
      <c r="H614">
        <v>3</v>
      </c>
      <c r="I614" s="4">
        <v>13.983000000000001</v>
      </c>
      <c r="J614" s="4">
        <v>293.64299999999997</v>
      </c>
      <c r="K614" s="4">
        <f t="shared" si="45"/>
        <v>279.65999999999997</v>
      </c>
      <c r="L614" s="1">
        <v>43489</v>
      </c>
      <c r="M614" s="5">
        <v>0.48958333333333331</v>
      </c>
      <c r="N614" s="2" t="str">
        <f t="shared" si="46"/>
        <v>Morning</v>
      </c>
      <c r="O614" t="s">
        <v>29</v>
      </c>
      <c r="P614" s="4">
        <f t="shared" si="47"/>
        <v>266.34285714259079</v>
      </c>
      <c r="Q614" s="11">
        <v>4.761904762E-2</v>
      </c>
      <c r="R614" s="4">
        <f t="shared" si="48"/>
        <v>13.317142857409181</v>
      </c>
      <c r="S614" s="3">
        <v>7.2</v>
      </c>
      <c r="T614" t="str">
        <f t="shared" si="49"/>
        <v>Satisfactory</v>
      </c>
    </row>
    <row r="615" spans="1:20" x14ac:dyDescent="0.25">
      <c r="A615" t="s">
        <v>649</v>
      </c>
      <c r="B615" t="s">
        <v>25</v>
      </c>
      <c r="C615" t="s">
        <v>26</v>
      </c>
      <c r="D615" t="s">
        <v>20</v>
      </c>
      <c r="E615" t="s">
        <v>31</v>
      </c>
      <c r="F615" t="s">
        <v>36</v>
      </c>
      <c r="G615" s="4">
        <v>80.930000000000007</v>
      </c>
      <c r="H615">
        <v>1</v>
      </c>
      <c r="I615" s="4">
        <v>4.0465</v>
      </c>
      <c r="J615" s="4">
        <v>84.976500000000001</v>
      </c>
      <c r="K615" s="4">
        <f t="shared" si="45"/>
        <v>80.930000000000007</v>
      </c>
      <c r="L615" s="1">
        <v>43484</v>
      </c>
      <c r="M615" s="5">
        <v>0.67222222222222217</v>
      </c>
      <c r="N615" s="2" t="str">
        <f t="shared" si="46"/>
        <v>Afternoon</v>
      </c>
      <c r="O615" t="s">
        <v>33</v>
      </c>
      <c r="P615" s="4">
        <f t="shared" si="47"/>
        <v>77.07619047611341</v>
      </c>
      <c r="Q615" s="11">
        <v>4.761904762E-2</v>
      </c>
      <c r="R615" s="4">
        <f t="shared" si="48"/>
        <v>3.8538095238865964</v>
      </c>
      <c r="S615" s="3">
        <v>9</v>
      </c>
      <c r="T615" t="str">
        <f t="shared" si="49"/>
        <v>Outstanding</v>
      </c>
    </row>
    <row r="616" spans="1:20" x14ac:dyDescent="0.25">
      <c r="A616" t="s">
        <v>650</v>
      </c>
      <c r="B616" t="s">
        <v>18</v>
      </c>
      <c r="C616" t="s">
        <v>19</v>
      </c>
      <c r="D616" t="s">
        <v>20</v>
      </c>
      <c r="E616" t="s">
        <v>31</v>
      </c>
      <c r="F616" t="s">
        <v>44</v>
      </c>
      <c r="G616" s="4">
        <v>67.45</v>
      </c>
      <c r="H616">
        <v>10</v>
      </c>
      <c r="I616" s="4">
        <v>33.725000000000001</v>
      </c>
      <c r="J616" s="4">
        <v>708.22500000000002</v>
      </c>
      <c r="K616" s="4">
        <f t="shared" si="45"/>
        <v>674.5</v>
      </c>
      <c r="L616" s="1">
        <v>43499</v>
      </c>
      <c r="M616" s="5">
        <v>0.47569444444444442</v>
      </c>
      <c r="N616" s="2" t="str">
        <f t="shared" si="46"/>
        <v>Morning</v>
      </c>
      <c r="O616" t="s">
        <v>1054</v>
      </c>
      <c r="P616" s="4">
        <f t="shared" si="47"/>
        <v>642.38095238030996</v>
      </c>
      <c r="Q616" s="11">
        <v>4.761904762E-2</v>
      </c>
      <c r="R616" s="4">
        <f t="shared" si="48"/>
        <v>32.119047619690036</v>
      </c>
      <c r="S616" s="3">
        <v>4.2</v>
      </c>
      <c r="T616" t="str">
        <f t="shared" si="49"/>
        <v>Did Not Meet Expectations</v>
      </c>
    </row>
    <row r="617" spans="1:20" x14ac:dyDescent="0.25">
      <c r="A617" t="s">
        <v>651</v>
      </c>
      <c r="B617" t="s">
        <v>18</v>
      </c>
      <c r="C617" t="s">
        <v>19</v>
      </c>
      <c r="D617" t="s">
        <v>20</v>
      </c>
      <c r="E617" t="s">
        <v>21</v>
      </c>
      <c r="F617" t="s">
        <v>36</v>
      </c>
      <c r="G617" s="4">
        <v>38.72</v>
      </c>
      <c r="H617">
        <v>9</v>
      </c>
      <c r="I617" s="4">
        <v>17.423999999999999</v>
      </c>
      <c r="J617" s="4">
        <v>365.904</v>
      </c>
      <c r="K617" s="4">
        <f t="shared" si="45"/>
        <v>348.48</v>
      </c>
      <c r="L617" s="1">
        <v>43544</v>
      </c>
      <c r="M617" s="5">
        <v>0.51666666666666672</v>
      </c>
      <c r="N617" s="2" t="str">
        <f t="shared" si="46"/>
        <v>Afternoon</v>
      </c>
      <c r="O617" t="s">
        <v>1054</v>
      </c>
      <c r="P617" s="4">
        <f t="shared" si="47"/>
        <v>331.88571428538239</v>
      </c>
      <c r="Q617" s="11">
        <v>4.761904762E-2</v>
      </c>
      <c r="R617" s="4">
        <f t="shared" si="48"/>
        <v>16.594285714617627</v>
      </c>
      <c r="S617" s="3">
        <v>4.2</v>
      </c>
      <c r="T617" t="str">
        <f t="shared" si="49"/>
        <v>Did Not Meet Expectations</v>
      </c>
    </row>
    <row r="618" spans="1:20" x14ac:dyDescent="0.25">
      <c r="A618" t="s">
        <v>652</v>
      </c>
      <c r="B618" t="s">
        <v>42</v>
      </c>
      <c r="C618" t="s">
        <v>43</v>
      </c>
      <c r="D618" t="s">
        <v>20</v>
      </c>
      <c r="E618" t="s">
        <v>31</v>
      </c>
      <c r="F618" t="s">
        <v>36</v>
      </c>
      <c r="G618" s="4">
        <v>72.599999999999994</v>
      </c>
      <c r="H618">
        <v>6</v>
      </c>
      <c r="I618" s="4">
        <v>21.78</v>
      </c>
      <c r="J618" s="4">
        <v>457.38</v>
      </c>
      <c r="K618" s="4">
        <f t="shared" si="45"/>
        <v>435.6</v>
      </c>
      <c r="L618" s="1">
        <v>43478</v>
      </c>
      <c r="M618" s="5">
        <v>0.82708333333333339</v>
      </c>
      <c r="N618" s="2" t="str">
        <f t="shared" si="46"/>
        <v>Night</v>
      </c>
      <c r="O618" t="s">
        <v>29</v>
      </c>
      <c r="P618" s="4">
        <f t="shared" si="47"/>
        <v>414.85714285672805</v>
      </c>
      <c r="Q618" s="11">
        <v>4.761904762E-2</v>
      </c>
      <c r="R618" s="4">
        <f t="shared" si="48"/>
        <v>20.742857143271976</v>
      </c>
      <c r="S618" s="3">
        <v>6.9</v>
      </c>
      <c r="T618" t="str">
        <f t="shared" si="49"/>
        <v>Fairly Satisfactory</v>
      </c>
    </row>
    <row r="619" spans="1:20" x14ac:dyDescent="0.25">
      <c r="A619" t="s">
        <v>653</v>
      </c>
      <c r="B619" t="s">
        <v>25</v>
      </c>
      <c r="C619" t="s">
        <v>26</v>
      </c>
      <c r="D619" t="s">
        <v>20</v>
      </c>
      <c r="E619" t="s">
        <v>31</v>
      </c>
      <c r="F619" t="s">
        <v>28</v>
      </c>
      <c r="G619" s="4">
        <v>87.91</v>
      </c>
      <c r="H619">
        <v>5</v>
      </c>
      <c r="I619" s="4">
        <v>21.977499999999999</v>
      </c>
      <c r="J619" s="4">
        <v>461.52749999999997</v>
      </c>
      <c r="K619" s="4">
        <f t="shared" si="45"/>
        <v>439.54999999999995</v>
      </c>
      <c r="L619" s="1">
        <v>43538</v>
      </c>
      <c r="M619" s="5">
        <v>0.75694444444444453</v>
      </c>
      <c r="N619" s="2" t="str">
        <f t="shared" si="46"/>
        <v>Night</v>
      </c>
      <c r="O619" t="s">
        <v>1054</v>
      </c>
      <c r="P619" s="4">
        <f t="shared" si="47"/>
        <v>418.61904761862894</v>
      </c>
      <c r="Q619" s="11">
        <v>4.761904762E-2</v>
      </c>
      <c r="R619" s="4">
        <f t="shared" si="48"/>
        <v>20.930952381371014</v>
      </c>
      <c r="S619" s="3">
        <v>4.4000000000000004</v>
      </c>
      <c r="T619" t="str">
        <f t="shared" si="49"/>
        <v>Did Not Meet Expectations</v>
      </c>
    </row>
    <row r="620" spans="1:20" x14ac:dyDescent="0.25">
      <c r="A620" t="s">
        <v>654</v>
      </c>
      <c r="B620" t="s">
        <v>18</v>
      </c>
      <c r="C620" t="s">
        <v>19</v>
      </c>
      <c r="D620" t="s">
        <v>20</v>
      </c>
      <c r="E620" t="s">
        <v>31</v>
      </c>
      <c r="F620" t="s">
        <v>44</v>
      </c>
      <c r="G620" s="4">
        <v>98.53</v>
      </c>
      <c r="H620">
        <v>6</v>
      </c>
      <c r="I620" s="4">
        <v>29.559000000000001</v>
      </c>
      <c r="J620" s="4">
        <v>620.73900000000003</v>
      </c>
      <c r="K620" s="4">
        <f t="shared" si="45"/>
        <v>591.18000000000006</v>
      </c>
      <c r="L620" s="1">
        <v>43488</v>
      </c>
      <c r="M620" s="5">
        <v>0.47361111111111115</v>
      </c>
      <c r="N620" s="2" t="str">
        <f t="shared" si="46"/>
        <v>Morning</v>
      </c>
      <c r="O620" t="s">
        <v>33</v>
      </c>
      <c r="P620" s="4">
        <f t="shared" si="47"/>
        <v>563.02857142800849</v>
      </c>
      <c r="Q620" s="11">
        <v>4.761904762E-2</v>
      </c>
      <c r="R620" s="4">
        <f t="shared" si="48"/>
        <v>28.151428571991573</v>
      </c>
      <c r="S620" s="3">
        <v>4</v>
      </c>
      <c r="T620" t="str">
        <f t="shared" si="49"/>
        <v>Did Not Meet Expectations</v>
      </c>
    </row>
    <row r="621" spans="1:20" x14ac:dyDescent="0.25">
      <c r="A621" t="s">
        <v>655</v>
      </c>
      <c r="B621" t="s">
        <v>25</v>
      </c>
      <c r="C621" t="s">
        <v>26</v>
      </c>
      <c r="D621" t="s">
        <v>20</v>
      </c>
      <c r="E621" t="s">
        <v>21</v>
      </c>
      <c r="F621" t="s">
        <v>46</v>
      </c>
      <c r="G621" s="4">
        <v>43.46</v>
      </c>
      <c r="H621">
        <v>6</v>
      </c>
      <c r="I621" s="4">
        <v>13.038</v>
      </c>
      <c r="J621" s="4">
        <v>273.798</v>
      </c>
      <c r="K621" s="4">
        <f t="shared" si="45"/>
        <v>260.76</v>
      </c>
      <c r="L621" s="1">
        <v>43503</v>
      </c>
      <c r="M621" s="5">
        <v>0.74652777777777779</v>
      </c>
      <c r="N621" s="2" t="str">
        <f t="shared" si="46"/>
        <v>Night</v>
      </c>
      <c r="O621" t="s">
        <v>1054</v>
      </c>
      <c r="P621" s="4">
        <f t="shared" si="47"/>
        <v>248.34285714260878</v>
      </c>
      <c r="Q621" s="11">
        <v>4.761904762E-2</v>
      </c>
      <c r="R621" s="4">
        <f t="shared" si="48"/>
        <v>12.417142857391212</v>
      </c>
      <c r="S621" s="3">
        <v>8.5</v>
      </c>
      <c r="T621" t="str">
        <f t="shared" si="49"/>
        <v>Very Satisfactory</v>
      </c>
    </row>
    <row r="622" spans="1:20" x14ac:dyDescent="0.25">
      <c r="A622" t="s">
        <v>656</v>
      </c>
      <c r="B622" t="s">
        <v>18</v>
      </c>
      <c r="C622" t="s">
        <v>19</v>
      </c>
      <c r="D622" t="s">
        <v>27</v>
      </c>
      <c r="E622" t="s">
        <v>21</v>
      </c>
      <c r="F622" t="s">
        <v>44</v>
      </c>
      <c r="G622" s="4">
        <v>71.680000000000007</v>
      </c>
      <c r="H622">
        <v>3</v>
      </c>
      <c r="I622" s="4">
        <v>10.752000000000001</v>
      </c>
      <c r="J622" s="4">
        <v>225.792</v>
      </c>
      <c r="K622" s="4">
        <f t="shared" si="45"/>
        <v>215.04</v>
      </c>
      <c r="L622" s="1">
        <v>43552</v>
      </c>
      <c r="M622" s="5">
        <v>0.64583333333333337</v>
      </c>
      <c r="N622" s="2" t="str">
        <f t="shared" si="46"/>
        <v>Afternoon</v>
      </c>
      <c r="O622" t="s">
        <v>33</v>
      </c>
      <c r="P622" s="4">
        <f t="shared" si="47"/>
        <v>204.7999999997952</v>
      </c>
      <c r="Q622" s="11">
        <v>4.761904762E-2</v>
      </c>
      <c r="R622" s="4">
        <f t="shared" si="48"/>
        <v>10.240000000204788</v>
      </c>
      <c r="S622" s="3">
        <v>9.1999999999999993</v>
      </c>
      <c r="T622" t="str">
        <f t="shared" si="49"/>
        <v>Outstanding</v>
      </c>
    </row>
    <row r="623" spans="1:20" x14ac:dyDescent="0.25">
      <c r="A623" t="s">
        <v>657</v>
      </c>
      <c r="B623" t="s">
        <v>18</v>
      </c>
      <c r="C623" t="s">
        <v>19</v>
      </c>
      <c r="D623" t="s">
        <v>20</v>
      </c>
      <c r="E623" t="s">
        <v>21</v>
      </c>
      <c r="F623" t="s">
        <v>44</v>
      </c>
      <c r="G623" s="4">
        <v>91.61</v>
      </c>
      <c r="H623">
        <v>1</v>
      </c>
      <c r="I623" s="4">
        <v>4.5804999999999998</v>
      </c>
      <c r="J623" s="4">
        <v>96.1905</v>
      </c>
      <c r="K623" s="4">
        <f t="shared" si="45"/>
        <v>91.61</v>
      </c>
      <c r="L623" s="1">
        <v>43544</v>
      </c>
      <c r="M623" s="5">
        <v>0.8222222222222223</v>
      </c>
      <c r="N623" s="2" t="str">
        <f t="shared" si="46"/>
        <v>Night</v>
      </c>
      <c r="O623" t="s">
        <v>29</v>
      </c>
      <c r="P623" s="4">
        <f t="shared" si="47"/>
        <v>87.247619047531799</v>
      </c>
      <c r="Q623" s="11">
        <v>4.761904762E-2</v>
      </c>
      <c r="R623" s="4">
        <f t="shared" si="48"/>
        <v>4.3623809524682002</v>
      </c>
      <c r="S623" s="3">
        <v>9.8000000000000007</v>
      </c>
      <c r="T623" t="str">
        <f t="shared" si="49"/>
        <v>Outstanding</v>
      </c>
    </row>
    <row r="624" spans="1:20" x14ac:dyDescent="0.25">
      <c r="A624" t="s">
        <v>658</v>
      </c>
      <c r="B624" t="s">
        <v>42</v>
      </c>
      <c r="C624" t="s">
        <v>43</v>
      </c>
      <c r="D624" t="s">
        <v>20</v>
      </c>
      <c r="E624" t="s">
        <v>21</v>
      </c>
      <c r="F624" t="s">
        <v>32</v>
      </c>
      <c r="G624" s="4">
        <v>94.59</v>
      </c>
      <c r="H624">
        <v>7</v>
      </c>
      <c r="I624" s="4">
        <v>33.106499999999997</v>
      </c>
      <c r="J624" s="4">
        <v>695.23649999999998</v>
      </c>
      <c r="K624" s="4">
        <f t="shared" si="45"/>
        <v>662.13</v>
      </c>
      <c r="L624" s="1">
        <v>43482</v>
      </c>
      <c r="M624" s="5">
        <v>0.64374999999999993</v>
      </c>
      <c r="N624" s="2" t="str">
        <f t="shared" si="46"/>
        <v>Afternoon</v>
      </c>
      <c r="O624" t="s">
        <v>33</v>
      </c>
      <c r="P624" s="4">
        <f t="shared" si="47"/>
        <v>630.5999999993694</v>
      </c>
      <c r="Q624" s="11">
        <v>4.761904762E-2</v>
      </c>
      <c r="R624" s="4">
        <f t="shared" si="48"/>
        <v>31.530000000630594</v>
      </c>
      <c r="S624" s="3">
        <v>4.9000000000000004</v>
      </c>
      <c r="T624" t="str">
        <f t="shared" si="49"/>
        <v>Did Not Meet Expectations</v>
      </c>
    </row>
    <row r="625" spans="1:20" x14ac:dyDescent="0.25">
      <c r="A625" t="s">
        <v>659</v>
      </c>
      <c r="B625" t="s">
        <v>42</v>
      </c>
      <c r="C625" t="s">
        <v>43</v>
      </c>
      <c r="D625" t="s">
        <v>27</v>
      </c>
      <c r="E625" t="s">
        <v>21</v>
      </c>
      <c r="F625" t="s">
        <v>46</v>
      </c>
      <c r="G625" s="4">
        <v>83.25</v>
      </c>
      <c r="H625">
        <v>10</v>
      </c>
      <c r="I625" s="4">
        <v>41.625</v>
      </c>
      <c r="J625" s="4">
        <v>874.125</v>
      </c>
      <c r="K625" s="4">
        <f t="shared" si="45"/>
        <v>832.5</v>
      </c>
      <c r="L625" s="1">
        <v>43477</v>
      </c>
      <c r="M625" s="5">
        <v>0.47569444444444442</v>
      </c>
      <c r="N625" s="2" t="str">
        <f t="shared" si="46"/>
        <v>Morning</v>
      </c>
      <c r="O625" t="s">
        <v>33</v>
      </c>
      <c r="P625" s="4">
        <f t="shared" si="47"/>
        <v>792.85714285635004</v>
      </c>
      <c r="Q625" s="11">
        <v>4.761904762E-2</v>
      </c>
      <c r="R625" s="4">
        <f t="shared" si="48"/>
        <v>39.642857143649962</v>
      </c>
      <c r="S625" s="3">
        <v>4.4000000000000004</v>
      </c>
      <c r="T625" t="str">
        <f t="shared" si="49"/>
        <v>Did Not Meet Expectations</v>
      </c>
    </row>
    <row r="626" spans="1:20" x14ac:dyDescent="0.25">
      <c r="A626" t="s">
        <v>660</v>
      </c>
      <c r="B626" t="s">
        <v>42</v>
      </c>
      <c r="C626" t="s">
        <v>43</v>
      </c>
      <c r="D626" t="s">
        <v>20</v>
      </c>
      <c r="E626" t="s">
        <v>31</v>
      </c>
      <c r="F626" t="s">
        <v>46</v>
      </c>
      <c r="G626" s="4">
        <v>91.35</v>
      </c>
      <c r="H626">
        <v>1</v>
      </c>
      <c r="I626" s="4">
        <v>4.5674999999999999</v>
      </c>
      <c r="J626" s="4">
        <v>95.917500000000004</v>
      </c>
      <c r="K626" s="4">
        <f t="shared" si="45"/>
        <v>91.350000000000009</v>
      </c>
      <c r="L626" s="1">
        <v>43512</v>
      </c>
      <c r="M626" s="5">
        <v>0.65416666666666667</v>
      </c>
      <c r="N626" s="2" t="str">
        <f t="shared" si="46"/>
        <v>Afternoon</v>
      </c>
      <c r="O626" t="s">
        <v>29</v>
      </c>
      <c r="P626" s="4">
        <f t="shared" si="47"/>
        <v>86.999999999913001</v>
      </c>
      <c r="Q626" s="11">
        <v>4.761904762E-2</v>
      </c>
      <c r="R626" s="4">
        <f t="shared" si="48"/>
        <v>4.3500000000870074</v>
      </c>
      <c r="S626" s="3">
        <v>6.8</v>
      </c>
      <c r="T626" t="str">
        <f t="shared" si="49"/>
        <v>Fairly Satisfactory</v>
      </c>
    </row>
    <row r="627" spans="1:20" x14ac:dyDescent="0.25">
      <c r="A627" t="s">
        <v>661</v>
      </c>
      <c r="B627" t="s">
        <v>42</v>
      </c>
      <c r="C627" t="s">
        <v>43</v>
      </c>
      <c r="D627" t="s">
        <v>20</v>
      </c>
      <c r="E627" t="s">
        <v>21</v>
      </c>
      <c r="F627" t="s">
        <v>44</v>
      </c>
      <c r="G627" s="4">
        <v>78.88</v>
      </c>
      <c r="H627">
        <v>2</v>
      </c>
      <c r="I627" s="4">
        <v>7.8879999999999999</v>
      </c>
      <c r="J627" s="4">
        <v>165.648</v>
      </c>
      <c r="K627" s="4">
        <f t="shared" si="45"/>
        <v>157.76</v>
      </c>
      <c r="L627" s="1">
        <v>43491</v>
      </c>
      <c r="M627" s="5">
        <v>0.6694444444444444</v>
      </c>
      <c r="N627" s="2" t="str">
        <f t="shared" si="46"/>
        <v>Afternoon</v>
      </c>
      <c r="O627" t="s">
        <v>29</v>
      </c>
      <c r="P627" s="4">
        <f t="shared" si="47"/>
        <v>150.24761904746879</v>
      </c>
      <c r="Q627" s="11">
        <v>4.761904762E-2</v>
      </c>
      <c r="R627" s="4">
        <f t="shared" si="48"/>
        <v>7.5123809525312026</v>
      </c>
      <c r="S627" s="3">
        <v>9.1</v>
      </c>
      <c r="T627" t="str">
        <f t="shared" si="49"/>
        <v>Outstanding</v>
      </c>
    </row>
    <row r="628" spans="1:20" x14ac:dyDescent="0.25">
      <c r="A628" t="s">
        <v>662</v>
      </c>
      <c r="B628" t="s">
        <v>18</v>
      </c>
      <c r="C628" t="s">
        <v>19</v>
      </c>
      <c r="D628" t="s">
        <v>27</v>
      </c>
      <c r="E628" t="s">
        <v>31</v>
      </c>
      <c r="F628" t="s">
        <v>36</v>
      </c>
      <c r="G628" s="4">
        <v>60.87</v>
      </c>
      <c r="H628">
        <v>2</v>
      </c>
      <c r="I628" s="4">
        <v>6.0869999999999997</v>
      </c>
      <c r="J628" s="4">
        <v>127.827</v>
      </c>
      <c r="K628" s="4">
        <f t="shared" si="45"/>
        <v>121.74</v>
      </c>
      <c r="L628" s="1">
        <v>43533</v>
      </c>
      <c r="M628" s="5">
        <v>0.52569444444444446</v>
      </c>
      <c r="N628" s="2" t="str">
        <f t="shared" si="46"/>
        <v>Afternoon</v>
      </c>
      <c r="O628" t="s">
        <v>1054</v>
      </c>
      <c r="P628" s="4">
        <f t="shared" si="47"/>
        <v>115.94285714274119</v>
      </c>
      <c r="Q628" s="11">
        <v>4.761904762E-2</v>
      </c>
      <c r="R628" s="4">
        <f t="shared" si="48"/>
        <v>5.7971428572588053</v>
      </c>
      <c r="S628" s="3">
        <v>8.6999999999999993</v>
      </c>
      <c r="T628" t="str">
        <f t="shared" si="49"/>
        <v>Very Satisfactory</v>
      </c>
    </row>
    <row r="629" spans="1:20" x14ac:dyDescent="0.25">
      <c r="A629" t="s">
        <v>663</v>
      </c>
      <c r="B629" t="s">
        <v>42</v>
      </c>
      <c r="C629" t="s">
        <v>43</v>
      </c>
      <c r="D629" t="s">
        <v>20</v>
      </c>
      <c r="E629" t="s">
        <v>31</v>
      </c>
      <c r="F629" t="s">
        <v>22</v>
      </c>
      <c r="G629" s="4">
        <v>82.58</v>
      </c>
      <c r="H629">
        <v>10</v>
      </c>
      <c r="I629" s="4">
        <v>41.29</v>
      </c>
      <c r="J629" s="4">
        <v>867.09</v>
      </c>
      <c r="K629" s="4">
        <f t="shared" si="45"/>
        <v>825.80000000000007</v>
      </c>
      <c r="L629" s="1">
        <v>43538</v>
      </c>
      <c r="M629" s="5">
        <v>0.6118055555555556</v>
      </c>
      <c r="N629" s="2" t="str">
        <f t="shared" si="46"/>
        <v>Afternoon</v>
      </c>
      <c r="O629" t="s">
        <v>29</v>
      </c>
      <c r="P629" s="4">
        <f t="shared" si="47"/>
        <v>786.47619047540411</v>
      </c>
      <c r="Q629" s="11">
        <v>4.761904762E-2</v>
      </c>
      <c r="R629" s="4">
        <f t="shared" si="48"/>
        <v>39.323809524595958</v>
      </c>
      <c r="S629" s="3">
        <v>5</v>
      </c>
      <c r="T629" t="str">
        <f t="shared" si="49"/>
        <v>Fairly Satisfactory</v>
      </c>
    </row>
    <row r="630" spans="1:20" x14ac:dyDescent="0.25">
      <c r="A630" t="s">
        <v>664</v>
      </c>
      <c r="B630" t="s">
        <v>18</v>
      </c>
      <c r="C630" t="s">
        <v>19</v>
      </c>
      <c r="D630" t="s">
        <v>20</v>
      </c>
      <c r="E630" t="s">
        <v>31</v>
      </c>
      <c r="F630" t="s">
        <v>32</v>
      </c>
      <c r="G630" s="4">
        <v>53.3</v>
      </c>
      <c r="H630">
        <v>3</v>
      </c>
      <c r="I630" s="4">
        <v>7.9950000000000001</v>
      </c>
      <c r="J630" s="4">
        <v>167.89500000000001</v>
      </c>
      <c r="K630" s="4">
        <f t="shared" si="45"/>
        <v>159.9</v>
      </c>
      <c r="L630" s="1">
        <v>43490</v>
      </c>
      <c r="M630" s="5">
        <v>0.59652777777777777</v>
      </c>
      <c r="N630" s="2" t="str">
        <f t="shared" si="46"/>
        <v>Afternoon</v>
      </c>
      <c r="O630" t="s">
        <v>1054</v>
      </c>
      <c r="P630" s="4">
        <f t="shared" si="47"/>
        <v>152.28571428556199</v>
      </c>
      <c r="Q630" s="11">
        <v>4.761904762E-2</v>
      </c>
      <c r="R630" s="4">
        <f t="shared" si="48"/>
        <v>7.6142857144380116</v>
      </c>
      <c r="S630" s="3">
        <v>7.5</v>
      </c>
      <c r="T630" t="str">
        <f t="shared" si="49"/>
        <v>Satisfactory</v>
      </c>
    </row>
    <row r="631" spans="1:20" x14ac:dyDescent="0.25">
      <c r="A631" t="s">
        <v>665</v>
      </c>
      <c r="B631" t="s">
        <v>18</v>
      </c>
      <c r="C631" t="s">
        <v>19</v>
      </c>
      <c r="D631" t="s">
        <v>27</v>
      </c>
      <c r="E631" t="s">
        <v>21</v>
      </c>
      <c r="F631" t="s">
        <v>46</v>
      </c>
      <c r="G631" s="4">
        <v>12.09</v>
      </c>
      <c r="H631">
        <v>1</v>
      </c>
      <c r="I631" s="4">
        <v>0.60450000000000004</v>
      </c>
      <c r="J631" s="4">
        <v>12.6945</v>
      </c>
      <c r="K631" s="4">
        <f t="shared" si="45"/>
        <v>12.09</v>
      </c>
      <c r="L631" s="1">
        <v>43491</v>
      </c>
      <c r="M631" s="5">
        <v>0.7631944444444444</v>
      </c>
      <c r="N631" s="2" t="str">
        <f t="shared" si="46"/>
        <v>Night</v>
      </c>
      <c r="O631" t="s">
        <v>33</v>
      </c>
      <c r="P631" s="4">
        <f t="shared" si="47"/>
        <v>11.5142857142742</v>
      </c>
      <c r="Q631" s="11">
        <v>4.761904762E-2</v>
      </c>
      <c r="R631" s="4">
        <f t="shared" si="48"/>
        <v>0.57571428572579997</v>
      </c>
      <c r="S631" s="3">
        <v>8.1999999999999993</v>
      </c>
      <c r="T631" t="str">
        <f t="shared" si="49"/>
        <v>Very Satisfactory</v>
      </c>
    </row>
    <row r="632" spans="1:20" x14ac:dyDescent="0.25">
      <c r="A632" t="s">
        <v>666</v>
      </c>
      <c r="B632" t="s">
        <v>18</v>
      </c>
      <c r="C632" t="s">
        <v>19</v>
      </c>
      <c r="D632" t="s">
        <v>27</v>
      </c>
      <c r="E632" t="s">
        <v>31</v>
      </c>
      <c r="F632" t="s">
        <v>36</v>
      </c>
      <c r="G632" s="4">
        <v>64.19</v>
      </c>
      <c r="H632">
        <v>10</v>
      </c>
      <c r="I632" s="4">
        <v>32.094999999999999</v>
      </c>
      <c r="J632" s="4">
        <v>673.995</v>
      </c>
      <c r="K632" s="4">
        <f t="shared" si="45"/>
        <v>641.9</v>
      </c>
      <c r="L632" s="1">
        <v>43484</v>
      </c>
      <c r="M632" s="5">
        <v>0.58888888888888891</v>
      </c>
      <c r="N632" s="2" t="str">
        <f t="shared" si="46"/>
        <v>Afternoon</v>
      </c>
      <c r="O632" t="s">
        <v>33</v>
      </c>
      <c r="P632" s="4">
        <f t="shared" si="47"/>
        <v>611.33333333272196</v>
      </c>
      <c r="Q632" s="11">
        <v>4.761904762E-2</v>
      </c>
      <c r="R632" s="4">
        <f t="shared" si="48"/>
        <v>30.566666667278014</v>
      </c>
      <c r="S632" s="3">
        <v>6.7</v>
      </c>
      <c r="T632" t="str">
        <f t="shared" si="49"/>
        <v>Fairly Satisfactory</v>
      </c>
    </row>
    <row r="633" spans="1:20" x14ac:dyDescent="0.25">
      <c r="A633" t="s">
        <v>667</v>
      </c>
      <c r="B633" t="s">
        <v>18</v>
      </c>
      <c r="C633" t="s">
        <v>19</v>
      </c>
      <c r="D633" t="s">
        <v>27</v>
      </c>
      <c r="E633" t="s">
        <v>31</v>
      </c>
      <c r="F633" t="s">
        <v>28</v>
      </c>
      <c r="G633" s="4">
        <v>78.31</v>
      </c>
      <c r="H633">
        <v>3</v>
      </c>
      <c r="I633" s="4">
        <v>11.746499999999999</v>
      </c>
      <c r="J633" s="4">
        <v>246.6765</v>
      </c>
      <c r="K633" s="4">
        <f t="shared" si="45"/>
        <v>234.93</v>
      </c>
      <c r="L633" s="1">
        <v>43529</v>
      </c>
      <c r="M633" s="5">
        <v>0.69305555555555554</v>
      </c>
      <c r="N633" s="2" t="str">
        <f t="shared" si="46"/>
        <v>Afternoon</v>
      </c>
      <c r="O633" t="s">
        <v>1054</v>
      </c>
      <c r="P633" s="4">
        <f t="shared" si="47"/>
        <v>223.7428571426334</v>
      </c>
      <c r="Q633" s="11">
        <v>4.761904762E-2</v>
      </c>
      <c r="R633" s="4">
        <f t="shared" si="48"/>
        <v>11.187142857366609</v>
      </c>
      <c r="S633" s="3">
        <v>5.4</v>
      </c>
      <c r="T633" t="str">
        <f t="shared" si="49"/>
        <v>Fairly Satisfactory</v>
      </c>
    </row>
    <row r="634" spans="1:20" x14ac:dyDescent="0.25">
      <c r="A634" t="s">
        <v>668</v>
      </c>
      <c r="B634" t="s">
        <v>18</v>
      </c>
      <c r="C634" t="s">
        <v>19</v>
      </c>
      <c r="D634" t="s">
        <v>20</v>
      </c>
      <c r="E634" t="s">
        <v>31</v>
      </c>
      <c r="F634" t="s">
        <v>44</v>
      </c>
      <c r="G634" s="4">
        <v>83.77</v>
      </c>
      <c r="H634">
        <v>2</v>
      </c>
      <c r="I634" s="4">
        <v>8.3770000000000007</v>
      </c>
      <c r="J634" s="4">
        <v>175.917</v>
      </c>
      <c r="K634" s="4">
        <f t="shared" si="45"/>
        <v>167.54</v>
      </c>
      <c r="L634" s="1">
        <v>43480</v>
      </c>
      <c r="M634" s="5">
        <v>0.45416666666666666</v>
      </c>
      <c r="N634" s="2" t="str">
        <f t="shared" si="46"/>
        <v>Morning</v>
      </c>
      <c r="O634" t="s">
        <v>33</v>
      </c>
      <c r="P634" s="4">
        <f t="shared" si="47"/>
        <v>159.56190476174518</v>
      </c>
      <c r="Q634" s="11">
        <v>4.761904762E-2</v>
      </c>
      <c r="R634" s="4">
        <f t="shared" si="48"/>
        <v>7.9780952382548094</v>
      </c>
      <c r="S634" s="3">
        <v>7</v>
      </c>
      <c r="T634" t="str">
        <f t="shared" si="49"/>
        <v>Satisfactory</v>
      </c>
    </row>
    <row r="635" spans="1:20" x14ac:dyDescent="0.25">
      <c r="A635" t="s">
        <v>669</v>
      </c>
      <c r="B635" t="s">
        <v>42</v>
      </c>
      <c r="C635" t="s">
        <v>43</v>
      </c>
      <c r="D635" t="s">
        <v>27</v>
      </c>
      <c r="E635" t="s">
        <v>31</v>
      </c>
      <c r="F635" t="s">
        <v>32</v>
      </c>
      <c r="G635" s="4">
        <v>99.7</v>
      </c>
      <c r="H635">
        <v>3</v>
      </c>
      <c r="I635" s="4">
        <v>14.955</v>
      </c>
      <c r="J635" s="4">
        <v>314.05500000000001</v>
      </c>
      <c r="K635" s="4">
        <f t="shared" si="45"/>
        <v>299.10000000000002</v>
      </c>
      <c r="L635" s="1">
        <v>43542</v>
      </c>
      <c r="M635" s="5">
        <v>0.47847222222222219</v>
      </c>
      <c r="N635" s="2" t="str">
        <f t="shared" si="46"/>
        <v>Morning</v>
      </c>
      <c r="O635" t="s">
        <v>1054</v>
      </c>
      <c r="P635" s="4">
        <f t="shared" si="47"/>
        <v>284.85714285685805</v>
      </c>
      <c r="Q635" s="11">
        <v>4.761904762E-2</v>
      </c>
      <c r="R635" s="4">
        <f t="shared" si="48"/>
        <v>14.242857143141975</v>
      </c>
      <c r="S635" s="3">
        <v>4.7</v>
      </c>
      <c r="T635" t="str">
        <f t="shared" si="49"/>
        <v>Did Not Meet Expectations</v>
      </c>
    </row>
    <row r="636" spans="1:20" x14ac:dyDescent="0.25">
      <c r="A636" t="s">
        <v>670</v>
      </c>
      <c r="B636" t="s">
        <v>42</v>
      </c>
      <c r="C636" t="s">
        <v>43</v>
      </c>
      <c r="D636" t="s">
        <v>20</v>
      </c>
      <c r="E636" t="s">
        <v>31</v>
      </c>
      <c r="F636" t="s">
        <v>44</v>
      </c>
      <c r="G636" s="4">
        <v>79.91</v>
      </c>
      <c r="H636">
        <v>3</v>
      </c>
      <c r="I636" s="4">
        <v>11.986499999999999</v>
      </c>
      <c r="J636" s="4">
        <v>251.7165</v>
      </c>
      <c r="K636" s="4">
        <f t="shared" si="45"/>
        <v>239.73</v>
      </c>
      <c r="L636" s="1">
        <v>43544</v>
      </c>
      <c r="M636" s="5">
        <v>0.81111111111111101</v>
      </c>
      <c r="N636" s="2" t="str">
        <f t="shared" si="46"/>
        <v>Night</v>
      </c>
      <c r="O636" t="s">
        <v>33</v>
      </c>
      <c r="P636" s="4">
        <f t="shared" si="47"/>
        <v>228.31428571405741</v>
      </c>
      <c r="Q636" s="11">
        <v>4.761904762E-2</v>
      </c>
      <c r="R636" s="4">
        <f t="shared" si="48"/>
        <v>11.415714285942585</v>
      </c>
      <c r="S636" s="3">
        <v>5</v>
      </c>
      <c r="T636" t="str">
        <f t="shared" si="49"/>
        <v>Fairly Satisfactory</v>
      </c>
    </row>
    <row r="637" spans="1:20" x14ac:dyDescent="0.25">
      <c r="A637" t="s">
        <v>671</v>
      </c>
      <c r="B637" t="s">
        <v>42</v>
      </c>
      <c r="C637" t="s">
        <v>43</v>
      </c>
      <c r="D637" t="s">
        <v>20</v>
      </c>
      <c r="E637" t="s">
        <v>31</v>
      </c>
      <c r="F637" t="s">
        <v>22</v>
      </c>
      <c r="G637" s="4">
        <v>66.47</v>
      </c>
      <c r="H637">
        <v>10</v>
      </c>
      <c r="I637" s="4">
        <v>33.234999999999999</v>
      </c>
      <c r="J637" s="4">
        <v>697.93499999999995</v>
      </c>
      <c r="K637" s="4">
        <f t="shared" si="45"/>
        <v>664.69999999999993</v>
      </c>
      <c r="L637" s="1">
        <v>43480</v>
      </c>
      <c r="M637" s="5">
        <v>0.62569444444444444</v>
      </c>
      <c r="N637" s="2" t="str">
        <f t="shared" si="46"/>
        <v>Afternoon</v>
      </c>
      <c r="O637" t="s">
        <v>33</v>
      </c>
      <c r="P637" s="4">
        <f t="shared" si="47"/>
        <v>633.04761904698591</v>
      </c>
      <c r="Q637" s="11">
        <v>4.761904762E-2</v>
      </c>
      <c r="R637" s="4">
        <f t="shared" si="48"/>
        <v>31.652380953014017</v>
      </c>
      <c r="S637" s="3">
        <v>5</v>
      </c>
      <c r="T637" t="str">
        <f t="shared" si="49"/>
        <v>Fairly Satisfactory</v>
      </c>
    </row>
    <row r="638" spans="1:20" x14ac:dyDescent="0.25">
      <c r="A638" t="s">
        <v>672</v>
      </c>
      <c r="B638" t="s">
        <v>18</v>
      </c>
      <c r="C638" t="s">
        <v>19</v>
      </c>
      <c r="D638" t="s">
        <v>27</v>
      </c>
      <c r="E638" t="s">
        <v>31</v>
      </c>
      <c r="F638" t="s">
        <v>22</v>
      </c>
      <c r="G638" s="4">
        <v>28.95</v>
      </c>
      <c r="H638">
        <v>7</v>
      </c>
      <c r="I638" s="4">
        <v>10.1325</v>
      </c>
      <c r="J638" s="4">
        <v>212.7825</v>
      </c>
      <c r="K638" s="4">
        <f t="shared" si="45"/>
        <v>202.65</v>
      </c>
      <c r="L638" s="1">
        <v>43527</v>
      </c>
      <c r="M638" s="5">
        <v>0.85486111111111107</v>
      </c>
      <c r="N638" s="2" t="str">
        <f t="shared" si="46"/>
        <v>Night</v>
      </c>
      <c r="O638" t="s">
        <v>33</v>
      </c>
      <c r="P638" s="4">
        <f t="shared" si="47"/>
        <v>192.99999999980702</v>
      </c>
      <c r="Q638" s="11">
        <v>4.761904762E-2</v>
      </c>
      <c r="R638" s="4">
        <f t="shared" si="48"/>
        <v>9.6500000001929891</v>
      </c>
      <c r="S638" s="3">
        <v>6</v>
      </c>
      <c r="T638" t="str">
        <f t="shared" si="49"/>
        <v>Fairly Satisfactory</v>
      </c>
    </row>
    <row r="639" spans="1:20" x14ac:dyDescent="0.25">
      <c r="A639" t="s">
        <v>673</v>
      </c>
      <c r="B639" t="s">
        <v>25</v>
      </c>
      <c r="C639" t="s">
        <v>26</v>
      </c>
      <c r="D639" t="s">
        <v>27</v>
      </c>
      <c r="E639" t="s">
        <v>21</v>
      </c>
      <c r="F639" t="s">
        <v>28</v>
      </c>
      <c r="G639" s="4">
        <v>46.2</v>
      </c>
      <c r="H639">
        <v>1</v>
      </c>
      <c r="I639" s="4">
        <v>2.31</v>
      </c>
      <c r="J639" s="4">
        <v>48.51</v>
      </c>
      <c r="K639" s="4">
        <f t="shared" si="45"/>
        <v>46.199999999999996</v>
      </c>
      <c r="L639" s="1">
        <v>43543</v>
      </c>
      <c r="M639" s="5">
        <v>0.51111111111111118</v>
      </c>
      <c r="N639" s="2" t="str">
        <f t="shared" si="46"/>
        <v>Afternoon</v>
      </c>
      <c r="O639" t="s">
        <v>29</v>
      </c>
      <c r="P639" s="4">
        <f t="shared" si="47"/>
        <v>43.999999999955996</v>
      </c>
      <c r="Q639" s="11">
        <v>4.761904762E-2</v>
      </c>
      <c r="R639" s="4">
        <f t="shared" si="48"/>
        <v>2.2000000000439996</v>
      </c>
      <c r="S639" s="3">
        <v>6.3</v>
      </c>
      <c r="T639" t="str">
        <f t="shared" si="49"/>
        <v>Fairly Satisfactory</v>
      </c>
    </row>
    <row r="640" spans="1:20" x14ac:dyDescent="0.25">
      <c r="A640" t="s">
        <v>674</v>
      </c>
      <c r="B640" t="s">
        <v>42</v>
      </c>
      <c r="C640" t="s">
        <v>43</v>
      </c>
      <c r="D640" t="s">
        <v>20</v>
      </c>
      <c r="E640" t="s">
        <v>21</v>
      </c>
      <c r="F640" t="s">
        <v>44</v>
      </c>
      <c r="G640" s="4">
        <v>17.63</v>
      </c>
      <c r="H640">
        <v>5</v>
      </c>
      <c r="I640" s="4">
        <v>4.4074999999999998</v>
      </c>
      <c r="J640" s="4">
        <v>92.557500000000005</v>
      </c>
      <c r="K640" s="4">
        <f t="shared" si="45"/>
        <v>88.15</v>
      </c>
      <c r="L640" s="1">
        <v>43532</v>
      </c>
      <c r="M640" s="5">
        <v>0.64374999999999993</v>
      </c>
      <c r="N640" s="2" t="str">
        <f t="shared" si="46"/>
        <v>Afternoon</v>
      </c>
      <c r="O640" t="s">
        <v>29</v>
      </c>
      <c r="P640" s="4">
        <f t="shared" si="47"/>
        <v>83.952380952297005</v>
      </c>
      <c r="Q640" s="11">
        <v>4.761904762E-2</v>
      </c>
      <c r="R640" s="4">
        <f t="shared" si="48"/>
        <v>4.1976190477030002</v>
      </c>
      <c r="S640" s="3">
        <v>8.5</v>
      </c>
      <c r="T640" t="str">
        <f t="shared" si="49"/>
        <v>Very Satisfactory</v>
      </c>
    </row>
    <row r="641" spans="1:20" x14ac:dyDescent="0.25">
      <c r="A641" t="s">
        <v>675</v>
      </c>
      <c r="B641" t="s">
        <v>42</v>
      </c>
      <c r="C641" t="s">
        <v>43</v>
      </c>
      <c r="D641" t="s">
        <v>27</v>
      </c>
      <c r="E641" t="s">
        <v>31</v>
      </c>
      <c r="F641" t="s">
        <v>46</v>
      </c>
      <c r="G641" s="4">
        <v>52.42</v>
      </c>
      <c r="H641">
        <v>3</v>
      </c>
      <c r="I641" s="4">
        <v>7.8630000000000004</v>
      </c>
      <c r="J641" s="4">
        <v>165.12299999999999</v>
      </c>
      <c r="K641" s="4">
        <f t="shared" si="45"/>
        <v>157.26</v>
      </c>
      <c r="L641" s="1">
        <v>43523</v>
      </c>
      <c r="M641" s="5">
        <v>0.73333333333333339</v>
      </c>
      <c r="N641" s="2" t="str">
        <f t="shared" si="46"/>
        <v>Night</v>
      </c>
      <c r="O641" t="s">
        <v>1054</v>
      </c>
      <c r="P641" s="4">
        <f t="shared" si="47"/>
        <v>149.77142857127879</v>
      </c>
      <c r="Q641" s="11">
        <v>4.761904762E-2</v>
      </c>
      <c r="R641" s="4">
        <f t="shared" si="48"/>
        <v>7.4885714287212011</v>
      </c>
      <c r="S641" s="3">
        <v>7.5</v>
      </c>
      <c r="T641" t="str">
        <f t="shared" si="49"/>
        <v>Satisfactory</v>
      </c>
    </row>
    <row r="642" spans="1:20" x14ac:dyDescent="0.25">
      <c r="A642" t="s">
        <v>676</v>
      </c>
      <c r="B642" t="s">
        <v>42</v>
      </c>
      <c r="C642" t="s">
        <v>43</v>
      </c>
      <c r="D642" t="s">
        <v>20</v>
      </c>
      <c r="E642" t="s">
        <v>21</v>
      </c>
      <c r="F642" t="s">
        <v>44</v>
      </c>
      <c r="G642" s="4">
        <v>98.79</v>
      </c>
      <c r="H642">
        <v>3</v>
      </c>
      <c r="I642" s="4">
        <v>14.8185</v>
      </c>
      <c r="J642" s="4">
        <v>311.18849999999998</v>
      </c>
      <c r="K642" s="4">
        <f t="shared" si="45"/>
        <v>296.37</v>
      </c>
      <c r="L642" s="1">
        <v>43519</v>
      </c>
      <c r="M642" s="5">
        <v>0.83333333333333337</v>
      </c>
      <c r="N642" s="2" t="str">
        <f t="shared" si="46"/>
        <v>Night</v>
      </c>
      <c r="O642" t="s">
        <v>1054</v>
      </c>
      <c r="P642" s="4">
        <f t="shared" si="47"/>
        <v>282.25714285686058</v>
      </c>
      <c r="Q642" s="11">
        <v>4.761904762E-2</v>
      </c>
      <c r="R642" s="4">
        <f t="shared" si="48"/>
        <v>14.112857143139422</v>
      </c>
      <c r="S642" s="3">
        <v>6.4</v>
      </c>
      <c r="T642" t="str">
        <f t="shared" si="49"/>
        <v>Fairly Satisfactory</v>
      </c>
    </row>
    <row r="643" spans="1:20" x14ac:dyDescent="0.25">
      <c r="A643" t="s">
        <v>677</v>
      </c>
      <c r="B643" t="s">
        <v>25</v>
      </c>
      <c r="C643" t="s">
        <v>26</v>
      </c>
      <c r="D643" t="s">
        <v>20</v>
      </c>
      <c r="E643" t="s">
        <v>21</v>
      </c>
      <c r="F643" t="s">
        <v>28</v>
      </c>
      <c r="G643" s="4">
        <v>88.55</v>
      </c>
      <c r="H643">
        <v>8</v>
      </c>
      <c r="I643" s="4">
        <v>35.42</v>
      </c>
      <c r="J643" s="4">
        <v>743.82</v>
      </c>
      <c r="K643" s="4">
        <f t="shared" ref="K643:K706" si="50">J643-I643</f>
        <v>708.40000000000009</v>
      </c>
      <c r="L643" s="1">
        <v>43543</v>
      </c>
      <c r="M643" s="5">
        <v>0.64513888888888882</v>
      </c>
      <c r="N643" s="2" t="str">
        <f t="shared" ref="N643:N706" si="51">IF(M643&gt;TIMEVALUE("16:59"),"Night",IF(M643&gt;TIMEVALUE("11:59"),"Afternoon","Morning"))</f>
        <v>Afternoon</v>
      </c>
      <c r="O643" t="s">
        <v>1054</v>
      </c>
      <c r="P643" s="4">
        <f t="shared" ref="P643:P706" si="52">K643-(K643*Q643)</f>
        <v>674.66666666599212</v>
      </c>
      <c r="Q643" s="11">
        <v>4.761904762E-2</v>
      </c>
      <c r="R643" s="4">
        <f t="shared" ref="R643:R706" si="53">K643-P643</f>
        <v>33.733333334007966</v>
      </c>
      <c r="S643" s="3">
        <v>4.7</v>
      </c>
      <c r="T643" t="str">
        <f t="shared" ref="T643:T706" si="54">IF(S643&gt;=9,"Outstanding",IF(S643&gt;=8,"Very Satisfactory",IF(S643&gt;=7,"Satisfactory",IF(S643&gt;=5,"Fairly Satisfactory","Did Not Meet Expectations"))))</f>
        <v>Did Not Meet Expectations</v>
      </c>
    </row>
    <row r="644" spans="1:20" x14ac:dyDescent="0.25">
      <c r="A644" t="s">
        <v>678</v>
      </c>
      <c r="B644" t="s">
        <v>42</v>
      </c>
      <c r="C644" t="s">
        <v>43</v>
      </c>
      <c r="D644" t="s">
        <v>20</v>
      </c>
      <c r="E644" t="s">
        <v>31</v>
      </c>
      <c r="F644" t="s">
        <v>28</v>
      </c>
      <c r="G644" s="4">
        <v>55.67</v>
      </c>
      <c r="H644">
        <v>2</v>
      </c>
      <c r="I644" s="4">
        <v>5.5670000000000002</v>
      </c>
      <c r="J644" s="4">
        <v>116.907</v>
      </c>
      <c r="K644" s="4">
        <f t="shared" si="50"/>
        <v>111.34</v>
      </c>
      <c r="L644" s="1">
        <v>43551</v>
      </c>
      <c r="M644" s="5">
        <v>0.63055555555555554</v>
      </c>
      <c r="N644" s="2" t="str">
        <f t="shared" si="51"/>
        <v>Afternoon</v>
      </c>
      <c r="O644" t="s">
        <v>1054</v>
      </c>
      <c r="P644" s="4">
        <f t="shared" si="52"/>
        <v>106.0380952379892</v>
      </c>
      <c r="Q644" s="11">
        <v>4.761904762E-2</v>
      </c>
      <c r="R644" s="4">
        <f t="shared" si="53"/>
        <v>5.3019047620108068</v>
      </c>
      <c r="S644" s="3">
        <v>6</v>
      </c>
      <c r="T644" t="str">
        <f t="shared" si="54"/>
        <v>Fairly Satisfactory</v>
      </c>
    </row>
    <row r="645" spans="1:20" x14ac:dyDescent="0.25">
      <c r="A645" t="s">
        <v>679</v>
      </c>
      <c r="B645" t="s">
        <v>25</v>
      </c>
      <c r="C645" t="s">
        <v>26</v>
      </c>
      <c r="D645" t="s">
        <v>20</v>
      </c>
      <c r="E645" t="s">
        <v>21</v>
      </c>
      <c r="F645" t="s">
        <v>44</v>
      </c>
      <c r="G645" s="4">
        <v>72.52</v>
      </c>
      <c r="H645">
        <v>8</v>
      </c>
      <c r="I645" s="4">
        <v>29.007999999999999</v>
      </c>
      <c r="J645" s="4">
        <v>609.16800000000001</v>
      </c>
      <c r="K645" s="4">
        <f t="shared" si="50"/>
        <v>580.16</v>
      </c>
      <c r="L645" s="1">
        <v>43554</v>
      </c>
      <c r="M645" s="5">
        <v>0.80972222222222223</v>
      </c>
      <c r="N645" s="2" t="str">
        <f t="shared" si="51"/>
        <v>Night</v>
      </c>
      <c r="O645" t="s">
        <v>33</v>
      </c>
      <c r="P645" s="4">
        <f t="shared" si="52"/>
        <v>552.53333333278078</v>
      </c>
      <c r="Q645" s="11">
        <v>4.761904762E-2</v>
      </c>
      <c r="R645" s="4">
        <f t="shared" si="53"/>
        <v>27.626666667219183</v>
      </c>
      <c r="S645" s="3">
        <v>4</v>
      </c>
      <c r="T645" t="str">
        <f t="shared" si="54"/>
        <v>Did Not Meet Expectations</v>
      </c>
    </row>
    <row r="646" spans="1:20" x14ac:dyDescent="0.25">
      <c r="A646" t="s">
        <v>680</v>
      </c>
      <c r="B646" t="s">
        <v>25</v>
      </c>
      <c r="C646" t="s">
        <v>26</v>
      </c>
      <c r="D646" t="s">
        <v>20</v>
      </c>
      <c r="E646" t="s">
        <v>31</v>
      </c>
      <c r="F646" t="s">
        <v>28</v>
      </c>
      <c r="G646" s="4">
        <v>12.05</v>
      </c>
      <c r="H646">
        <v>5</v>
      </c>
      <c r="I646" s="4">
        <v>3.0125000000000002</v>
      </c>
      <c r="J646" s="4">
        <v>63.262500000000003</v>
      </c>
      <c r="K646" s="4">
        <f t="shared" si="50"/>
        <v>60.25</v>
      </c>
      <c r="L646" s="1">
        <v>43512</v>
      </c>
      <c r="M646" s="5">
        <v>0.66180555555555554</v>
      </c>
      <c r="N646" s="2" t="str">
        <f t="shared" si="51"/>
        <v>Afternoon</v>
      </c>
      <c r="O646" t="s">
        <v>1054</v>
      </c>
      <c r="P646" s="4">
        <f t="shared" si="52"/>
        <v>57.380952380895003</v>
      </c>
      <c r="Q646" s="11">
        <v>4.761904762E-2</v>
      </c>
      <c r="R646" s="4">
        <f t="shared" si="53"/>
        <v>2.8690476191049967</v>
      </c>
      <c r="S646" s="3">
        <v>5.5</v>
      </c>
      <c r="T646" t="str">
        <f t="shared" si="54"/>
        <v>Fairly Satisfactory</v>
      </c>
    </row>
    <row r="647" spans="1:20" x14ac:dyDescent="0.25">
      <c r="A647" t="s">
        <v>681</v>
      </c>
      <c r="B647" t="s">
        <v>18</v>
      </c>
      <c r="C647" t="s">
        <v>19</v>
      </c>
      <c r="D647" t="s">
        <v>20</v>
      </c>
      <c r="E647" t="s">
        <v>31</v>
      </c>
      <c r="F647" t="s">
        <v>32</v>
      </c>
      <c r="G647" s="4">
        <v>19.36</v>
      </c>
      <c r="H647">
        <v>9</v>
      </c>
      <c r="I647" s="4">
        <v>8.7119999999999997</v>
      </c>
      <c r="J647" s="4">
        <v>182.952</v>
      </c>
      <c r="K647" s="4">
        <f t="shared" si="50"/>
        <v>174.24</v>
      </c>
      <c r="L647" s="1">
        <v>43483</v>
      </c>
      <c r="M647" s="5">
        <v>0.77986111111111101</v>
      </c>
      <c r="N647" s="2" t="str">
        <f t="shared" si="51"/>
        <v>Night</v>
      </c>
      <c r="O647" t="s">
        <v>1054</v>
      </c>
      <c r="P647" s="4">
        <f t="shared" si="52"/>
        <v>165.9428571426912</v>
      </c>
      <c r="Q647" s="11">
        <v>4.761904762E-2</v>
      </c>
      <c r="R647" s="4">
        <f t="shared" si="53"/>
        <v>8.2971428573088133</v>
      </c>
      <c r="S647" s="3">
        <v>8.6999999999999993</v>
      </c>
      <c r="T647" t="str">
        <f t="shared" si="54"/>
        <v>Very Satisfactory</v>
      </c>
    </row>
    <row r="648" spans="1:20" x14ac:dyDescent="0.25">
      <c r="A648" t="s">
        <v>682</v>
      </c>
      <c r="B648" t="s">
        <v>25</v>
      </c>
      <c r="C648" t="s">
        <v>26</v>
      </c>
      <c r="D648" t="s">
        <v>27</v>
      </c>
      <c r="E648" t="s">
        <v>31</v>
      </c>
      <c r="F648" t="s">
        <v>22</v>
      </c>
      <c r="G648" s="4">
        <v>70.209999999999994</v>
      </c>
      <c r="H648">
        <v>6</v>
      </c>
      <c r="I648" s="4">
        <v>21.062999999999999</v>
      </c>
      <c r="J648" s="4">
        <v>442.32299999999998</v>
      </c>
      <c r="K648" s="4">
        <f t="shared" si="50"/>
        <v>421.26</v>
      </c>
      <c r="L648" s="1">
        <v>43554</v>
      </c>
      <c r="M648" s="5">
        <v>0.62361111111111112</v>
      </c>
      <c r="N648" s="2" t="str">
        <f t="shared" si="51"/>
        <v>Afternoon</v>
      </c>
      <c r="O648" t="s">
        <v>29</v>
      </c>
      <c r="P648" s="4">
        <f t="shared" si="52"/>
        <v>401.19999999959879</v>
      </c>
      <c r="Q648" s="11">
        <v>4.761904762E-2</v>
      </c>
      <c r="R648" s="4">
        <f t="shared" si="53"/>
        <v>20.060000000401203</v>
      </c>
      <c r="S648" s="3">
        <v>7.4</v>
      </c>
      <c r="T648" t="str">
        <f t="shared" si="54"/>
        <v>Satisfactory</v>
      </c>
    </row>
    <row r="649" spans="1:20" x14ac:dyDescent="0.25">
      <c r="A649" t="s">
        <v>683</v>
      </c>
      <c r="B649" t="s">
        <v>42</v>
      </c>
      <c r="C649" t="s">
        <v>43</v>
      </c>
      <c r="D649" t="s">
        <v>20</v>
      </c>
      <c r="E649" t="s">
        <v>31</v>
      </c>
      <c r="F649" t="s">
        <v>46</v>
      </c>
      <c r="G649" s="4">
        <v>33.630000000000003</v>
      </c>
      <c r="H649">
        <v>1</v>
      </c>
      <c r="I649" s="4">
        <v>1.6815</v>
      </c>
      <c r="J649" s="4">
        <v>35.311500000000002</v>
      </c>
      <c r="K649" s="4">
        <f t="shared" si="50"/>
        <v>33.630000000000003</v>
      </c>
      <c r="L649" s="1">
        <v>43544</v>
      </c>
      <c r="M649" s="5">
        <v>0.82986111111111116</v>
      </c>
      <c r="N649" s="2" t="str">
        <f t="shared" si="51"/>
        <v>Night</v>
      </c>
      <c r="O649" t="s">
        <v>29</v>
      </c>
      <c r="P649" s="4">
        <f t="shared" si="52"/>
        <v>32.028571428539401</v>
      </c>
      <c r="Q649" s="11">
        <v>4.761904762E-2</v>
      </c>
      <c r="R649" s="4">
        <f t="shared" si="53"/>
        <v>1.6014285714606018</v>
      </c>
      <c r="S649" s="3">
        <v>5.6</v>
      </c>
      <c r="T649" t="str">
        <f t="shared" si="54"/>
        <v>Fairly Satisfactory</v>
      </c>
    </row>
    <row r="650" spans="1:20" x14ac:dyDescent="0.25">
      <c r="A650" t="s">
        <v>684</v>
      </c>
      <c r="B650" t="s">
        <v>25</v>
      </c>
      <c r="C650" t="s">
        <v>26</v>
      </c>
      <c r="D650" t="s">
        <v>20</v>
      </c>
      <c r="E650" t="s">
        <v>21</v>
      </c>
      <c r="F650" t="s">
        <v>36</v>
      </c>
      <c r="G650" s="4">
        <v>15.49</v>
      </c>
      <c r="H650">
        <v>2</v>
      </c>
      <c r="I650" s="4">
        <v>1.5489999999999999</v>
      </c>
      <c r="J650" s="4">
        <v>32.529000000000003</v>
      </c>
      <c r="K650" s="4">
        <f t="shared" si="50"/>
        <v>30.980000000000004</v>
      </c>
      <c r="L650" s="1">
        <v>43481</v>
      </c>
      <c r="M650" s="5">
        <v>0.63194444444444442</v>
      </c>
      <c r="N650" s="2" t="str">
        <f t="shared" si="51"/>
        <v>Afternoon</v>
      </c>
      <c r="O650" t="s">
        <v>29</v>
      </c>
      <c r="P650" s="4">
        <f t="shared" si="52"/>
        <v>29.504761904732405</v>
      </c>
      <c r="Q650" s="11">
        <v>4.761904762E-2</v>
      </c>
      <c r="R650" s="4">
        <f t="shared" si="53"/>
        <v>1.4752380952675992</v>
      </c>
      <c r="S650" s="3">
        <v>6.3</v>
      </c>
      <c r="T650" t="str">
        <f t="shared" si="54"/>
        <v>Fairly Satisfactory</v>
      </c>
    </row>
    <row r="651" spans="1:20" x14ac:dyDescent="0.25">
      <c r="A651" t="s">
        <v>685</v>
      </c>
      <c r="B651" t="s">
        <v>25</v>
      </c>
      <c r="C651" t="s">
        <v>26</v>
      </c>
      <c r="D651" t="s">
        <v>27</v>
      </c>
      <c r="E651" t="s">
        <v>31</v>
      </c>
      <c r="F651" t="s">
        <v>28</v>
      </c>
      <c r="G651" s="4">
        <v>24.74</v>
      </c>
      <c r="H651">
        <v>10</v>
      </c>
      <c r="I651" s="4">
        <v>12.37</v>
      </c>
      <c r="J651" s="4">
        <v>259.77</v>
      </c>
      <c r="K651" s="4">
        <f t="shared" si="50"/>
        <v>247.39999999999998</v>
      </c>
      <c r="L651" s="1">
        <v>43520</v>
      </c>
      <c r="M651" s="5">
        <v>0.6972222222222223</v>
      </c>
      <c r="N651" s="2" t="str">
        <f t="shared" si="51"/>
        <v>Afternoon</v>
      </c>
      <c r="O651" t="s">
        <v>29</v>
      </c>
      <c r="P651" s="4">
        <f t="shared" si="52"/>
        <v>235.61904761881198</v>
      </c>
      <c r="Q651" s="11">
        <v>4.761904762E-2</v>
      </c>
      <c r="R651" s="4">
        <f t="shared" si="53"/>
        <v>11.780952381188001</v>
      </c>
      <c r="S651" s="3">
        <v>7.1</v>
      </c>
      <c r="T651" t="str">
        <f t="shared" si="54"/>
        <v>Satisfactory</v>
      </c>
    </row>
    <row r="652" spans="1:20" x14ac:dyDescent="0.25">
      <c r="A652" t="s">
        <v>686</v>
      </c>
      <c r="B652" t="s">
        <v>42</v>
      </c>
      <c r="C652" t="s">
        <v>43</v>
      </c>
      <c r="D652" t="s">
        <v>27</v>
      </c>
      <c r="E652" t="s">
        <v>31</v>
      </c>
      <c r="F652" t="s">
        <v>28</v>
      </c>
      <c r="G652" s="4">
        <v>75.66</v>
      </c>
      <c r="H652">
        <v>5</v>
      </c>
      <c r="I652" s="4">
        <v>18.914999999999999</v>
      </c>
      <c r="J652" s="4">
        <v>397.21499999999997</v>
      </c>
      <c r="K652" s="4">
        <f t="shared" si="50"/>
        <v>378.29999999999995</v>
      </c>
      <c r="L652" s="1">
        <v>43480</v>
      </c>
      <c r="M652" s="5">
        <v>0.76527777777777783</v>
      </c>
      <c r="N652" s="2" t="str">
        <f t="shared" si="51"/>
        <v>Night</v>
      </c>
      <c r="O652" t="s">
        <v>1054</v>
      </c>
      <c r="P652" s="4">
        <f t="shared" si="52"/>
        <v>360.28571428535395</v>
      </c>
      <c r="Q652" s="11">
        <v>4.761904762E-2</v>
      </c>
      <c r="R652" s="4">
        <f t="shared" si="53"/>
        <v>18.014285714646007</v>
      </c>
      <c r="S652" s="3">
        <v>7.8</v>
      </c>
      <c r="T652" t="str">
        <f t="shared" si="54"/>
        <v>Satisfactory</v>
      </c>
    </row>
    <row r="653" spans="1:20" x14ac:dyDescent="0.25">
      <c r="A653" t="s">
        <v>687</v>
      </c>
      <c r="B653" t="s">
        <v>42</v>
      </c>
      <c r="C653" t="s">
        <v>43</v>
      </c>
      <c r="D653" t="s">
        <v>27</v>
      </c>
      <c r="E653" t="s">
        <v>21</v>
      </c>
      <c r="F653" t="s">
        <v>22</v>
      </c>
      <c r="G653" s="4">
        <v>55.81</v>
      </c>
      <c r="H653">
        <v>6</v>
      </c>
      <c r="I653" s="4">
        <v>16.742999999999999</v>
      </c>
      <c r="J653" s="4">
        <v>351.60300000000001</v>
      </c>
      <c r="K653" s="4">
        <f t="shared" si="50"/>
        <v>334.86</v>
      </c>
      <c r="L653" s="1">
        <v>43487</v>
      </c>
      <c r="M653" s="5">
        <v>0.49444444444444446</v>
      </c>
      <c r="N653" s="2" t="str">
        <f t="shared" si="51"/>
        <v>Morning</v>
      </c>
      <c r="O653" t="s">
        <v>29</v>
      </c>
      <c r="P653" s="4">
        <f t="shared" si="52"/>
        <v>318.91428571396682</v>
      </c>
      <c r="Q653" s="11">
        <v>4.761904762E-2</v>
      </c>
      <c r="R653" s="4">
        <f t="shared" si="53"/>
        <v>15.945714286033194</v>
      </c>
      <c r="S653" s="3">
        <v>9.9</v>
      </c>
      <c r="T653" t="str">
        <f t="shared" si="54"/>
        <v>Outstanding</v>
      </c>
    </row>
    <row r="654" spans="1:20" x14ac:dyDescent="0.25">
      <c r="A654" t="s">
        <v>688</v>
      </c>
      <c r="B654" t="s">
        <v>18</v>
      </c>
      <c r="C654" t="s">
        <v>19</v>
      </c>
      <c r="D654" t="s">
        <v>20</v>
      </c>
      <c r="E654" t="s">
        <v>31</v>
      </c>
      <c r="F654" t="s">
        <v>32</v>
      </c>
      <c r="G654" s="4">
        <v>72.78</v>
      </c>
      <c r="H654">
        <v>10</v>
      </c>
      <c r="I654" s="4">
        <v>36.39</v>
      </c>
      <c r="J654" s="4">
        <v>764.19</v>
      </c>
      <c r="K654" s="4">
        <f t="shared" si="50"/>
        <v>727.80000000000007</v>
      </c>
      <c r="L654" s="1">
        <v>43499</v>
      </c>
      <c r="M654" s="5">
        <v>0.72499999999999998</v>
      </c>
      <c r="N654" s="2" t="str">
        <f t="shared" si="51"/>
        <v>Night</v>
      </c>
      <c r="O654" t="s">
        <v>29</v>
      </c>
      <c r="P654" s="4">
        <f t="shared" si="52"/>
        <v>693.14285714216408</v>
      </c>
      <c r="Q654" s="11">
        <v>4.761904762E-2</v>
      </c>
      <c r="R654" s="4">
        <f t="shared" si="53"/>
        <v>34.657142857835993</v>
      </c>
      <c r="S654" s="3">
        <v>7.3</v>
      </c>
      <c r="T654" t="str">
        <f t="shared" si="54"/>
        <v>Satisfactory</v>
      </c>
    </row>
    <row r="655" spans="1:20" x14ac:dyDescent="0.25">
      <c r="A655" t="s">
        <v>689</v>
      </c>
      <c r="B655" t="s">
        <v>42</v>
      </c>
      <c r="C655" t="s">
        <v>43</v>
      </c>
      <c r="D655" t="s">
        <v>20</v>
      </c>
      <c r="E655" t="s">
        <v>31</v>
      </c>
      <c r="F655" t="s">
        <v>36</v>
      </c>
      <c r="G655" s="4">
        <v>37.32</v>
      </c>
      <c r="H655">
        <v>9</v>
      </c>
      <c r="I655" s="4">
        <v>16.794</v>
      </c>
      <c r="J655" s="4">
        <v>352.67399999999998</v>
      </c>
      <c r="K655" s="4">
        <f t="shared" si="50"/>
        <v>335.88</v>
      </c>
      <c r="L655" s="1">
        <v>43530</v>
      </c>
      <c r="M655" s="5">
        <v>0.64652777777777781</v>
      </c>
      <c r="N655" s="2" t="str">
        <f t="shared" si="51"/>
        <v>Afternoon</v>
      </c>
      <c r="O655" t="s">
        <v>1054</v>
      </c>
      <c r="P655" s="4">
        <f t="shared" si="52"/>
        <v>319.88571428539439</v>
      </c>
      <c r="Q655" s="11">
        <v>4.761904762E-2</v>
      </c>
      <c r="R655" s="4">
        <f t="shared" si="53"/>
        <v>15.99428571460561</v>
      </c>
      <c r="S655" s="3">
        <v>5.0999999999999996</v>
      </c>
      <c r="T655" t="str">
        <f t="shared" si="54"/>
        <v>Fairly Satisfactory</v>
      </c>
    </row>
    <row r="656" spans="1:20" x14ac:dyDescent="0.25">
      <c r="A656" t="s">
        <v>690</v>
      </c>
      <c r="B656" t="s">
        <v>42</v>
      </c>
      <c r="C656" t="s">
        <v>43</v>
      </c>
      <c r="D656" t="s">
        <v>20</v>
      </c>
      <c r="E656" t="s">
        <v>31</v>
      </c>
      <c r="F656" t="s">
        <v>46</v>
      </c>
      <c r="G656" s="4">
        <v>60.18</v>
      </c>
      <c r="H656">
        <v>4</v>
      </c>
      <c r="I656" s="4">
        <v>12.036</v>
      </c>
      <c r="J656" s="4">
        <v>252.756</v>
      </c>
      <c r="K656" s="4">
        <f t="shared" si="50"/>
        <v>240.72</v>
      </c>
      <c r="L656" s="1">
        <v>43512</v>
      </c>
      <c r="M656" s="5">
        <v>0.75277777777777777</v>
      </c>
      <c r="N656" s="2" t="str">
        <f t="shared" si="51"/>
        <v>Night</v>
      </c>
      <c r="O656" t="s">
        <v>33</v>
      </c>
      <c r="P656" s="4">
        <f t="shared" si="52"/>
        <v>229.25714285691359</v>
      </c>
      <c r="Q656" s="11">
        <v>4.761904762E-2</v>
      </c>
      <c r="R656" s="4">
        <f t="shared" si="53"/>
        <v>11.46285714308641</v>
      </c>
      <c r="S656" s="3">
        <v>9.4</v>
      </c>
      <c r="T656" t="str">
        <f t="shared" si="54"/>
        <v>Outstanding</v>
      </c>
    </row>
    <row r="657" spans="1:20" x14ac:dyDescent="0.25">
      <c r="A657" t="s">
        <v>691</v>
      </c>
      <c r="B657" t="s">
        <v>18</v>
      </c>
      <c r="C657" t="s">
        <v>19</v>
      </c>
      <c r="D657" t="s">
        <v>27</v>
      </c>
      <c r="E657" t="s">
        <v>21</v>
      </c>
      <c r="F657" t="s">
        <v>28</v>
      </c>
      <c r="G657" s="4">
        <v>15.69</v>
      </c>
      <c r="H657">
        <v>3</v>
      </c>
      <c r="I657" s="4">
        <v>2.3534999999999999</v>
      </c>
      <c r="J657" s="4">
        <v>49.423499999999997</v>
      </c>
      <c r="K657" s="4">
        <f t="shared" si="50"/>
        <v>47.07</v>
      </c>
      <c r="L657" s="1">
        <v>43538</v>
      </c>
      <c r="M657" s="5">
        <v>0.59236111111111112</v>
      </c>
      <c r="N657" s="2" t="str">
        <f t="shared" si="51"/>
        <v>Afternoon</v>
      </c>
      <c r="O657" t="s">
        <v>33</v>
      </c>
      <c r="P657" s="4">
        <f t="shared" si="52"/>
        <v>44.828571428526601</v>
      </c>
      <c r="Q657" s="11">
        <v>4.761904762E-2</v>
      </c>
      <c r="R657" s="4">
        <f t="shared" si="53"/>
        <v>2.2414285714733992</v>
      </c>
      <c r="S657" s="3">
        <v>5.8</v>
      </c>
      <c r="T657" t="str">
        <f t="shared" si="54"/>
        <v>Fairly Satisfactory</v>
      </c>
    </row>
    <row r="658" spans="1:20" x14ac:dyDescent="0.25">
      <c r="A658" t="s">
        <v>692</v>
      </c>
      <c r="B658" t="s">
        <v>25</v>
      </c>
      <c r="C658" t="s">
        <v>26</v>
      </c>
      <c r="D658" t="s">
        <v>27</v>
      </c>
      <c r="E658" t="s">
        <v>21</v>
      </c>
      <c r="F658" t="s">
        <v>28</v>
      </c>
      <c r="G658" s="4">
        <v>99.69</v>
      </c>
      <c r="H658">
        <v>1</v>
      </c>
      <c r="I658" s="4">
        <v>4.9844999999999997</v>
      </c>
      <c r="J658" s="4">
        <v>104.67449999999999</v>
      </c>
      <c r="K658" s="4">
        <f t="shared" si="50"/>
        <v>99.69</v>
      </c>
      <c r="L658" s="1">
        <v>43523</v>
      </c>
      <c r="M658" s="5">
        <v>0.43263888888888885</v>
      </c>
      <c r="N658" s="2" t="str">
        <f t="shared" si="51"/>
        <v>Morning</v>
      </c>
      <c r="O658" t="s">
        <v>33</v>
      </c>
      <c r="P658" s="4">
        <f t="shared" si="52"/>
        <v>94.942857142762193</v>
      </c>
      <c r="Q658" s="11">
        <v>4.761904762E-2</v>
      </c>
      <c r="R658" s="4">
        <f t="shared" si="53"/>
        <v>4.7471428572378045</v>
      </c>
      <c r="S658" s="3">
        <v>8</v>
      </c>
      <c r="T658" t="str">
        <f t="shared" si="54"/>
        <v>Very Satisfactory</v>
      </c>
    </row>
    <row r="659" spans="1:20" x14ac:dyDescent="0.25">
      <c r="A659" t="s">
        <v>693</v>
      </c>
      <c r="B659" t="s">
        <v>18</v>
      </c>
      <c r="C659" t="s">
        <v>19</v>
      </c>
      <c r="D659" t="s">
        <v>20</v>
      </c>
      <c r="E659" t="s">
        <v>21</v>
      </c>
      <c r="F659" t="s">
        <v>46</v>
      </c>
      <c r="G659" s="4">
        <v>88.15</v>
      </c>
      <c r="H659">
        <v>3</v>
      </c>
      <c r="I659" s="4">
        <v>13.2225</v>
      </c>
      <c r="J659" s="4">
        <v>277.67250000000001</v>
      </c>
      <c r="K659" s="4">
        <f t="shared" si="50"/>
        <v>264.45</v>
      </c>
      <c r="L659" s="1">
        <v>43483</v>
      </c>
      <c r="M659" s="5">
        <v>0.42430555555555555</v>
      </c>
      <c r="N659" s="2" t="str">
        <f t="shared" si="51"/>
        <v>Morning</v>
      </c>
      <c r="O659" t="s">
        <v>1054</v>
      </c>
      <c r="P659" s="4">
        <f t="shared" si="52"/>
        <v>251.85714285689099</v>
      </c>
      <c r="Q659" s="11">
        <v>4.761904762E-2</v>
      </c>
      <c r="R659" s="4">
        <f t="shared" si="53"/>
        <v>12.592857143109001</v>
      </c>
      <c r="S659" s="3">
        <v>7.9</v>
      </c>
      <c r="T659" t="str">
        <f t="shared" si="54"/>
        <v>Satisfactory</v>
      </c>
    </row>
    <row r="660" spans="1:20" x14ac:dyDescent="0.25">
      <c r="A660" t="s">
        <v>694</v>
      </c>
      <c r="B660" t="s">
        <v>18</v>
      </c>
      <c r="C660" t="s">
        <v>19</v>
      </c>
      <c r="D660" t="s">
        <v>20</v>
      </c>
      <c r="E660" t="s">
        <v>21</v>
      </c>
      <c r="F660" t="s">
        <v>36</v>
      </c>
      <c r="G660" s="4">
        <v>27.93</v>
      </c>
      <c r="H660">
        <v>5</v>
      </c>
      <c r="I660" s="4">
        <v>6.9824999999999999</v>
      </c>
      <c r="J660" s="4">
        <v>146.63249999999999</v>
      </c>
      <c r="K660" s="4">
        <f t="shared" si="50"/>
        <v>139.65</v>
      </c>
      <c r="L660" s="1">
        <v>43494</v>
      </c>
      <c r="M660" s="5">
        <v>0.65833333333333333</v>
      </c>
      <c r="N660" s="2" t="str">
        <f t="shared" si="51"/>
        <v>Afternoon</v>
      </c>
      <c r="O660" t="s">
        <v>29</v>
      </c>
      <c r="P660" s="4">
        <f t="shared" si="52"/>
        <v>132.99999999986701</v>
      </c>
      <c r="Q660" s="11">
        <v>4.761904762E-2</v>
      </c>
      <c r="R660" s="4">
        <f t="shared" si="53"/>
        <v>6.6500000001329909</v>
      </c>
      <c r="S660" s="3">
        <v>5.9</v>
      </c>
      <c r="T660" t="str">
        <f t="shared" si="54"/>
        <v>Fairly Satisfactory</v>
      </c>
    </row>
    <row r="661" spans="1:20" x14ac:dyDescent="0.25">
      <c r="A661" t="s">
        <v>695</v>
      </c>
      <c r="B661" t="s">
        <v>18</v>
      </c>
      <c r="C661" t="s">
        <v>19</v>
      </c>
      <c r="D661" t="s">
        <v>20</v>
      </c>
      <c r="E661" t="s">
        <v>31</v>
      </c>
      <c r="F661" t="s">
        <v>46</v>
      </c>
      <c r="G661" s="4">
        <v>55.45</v>
      </c>
      <c r="H661">
        <v>1</v>
      </c>
      <c r="I661" s="4">
        <v>2.7725</v>
      </c>
      <c r="J661" s="4">
        <v>58.222499999999997</v>
      </c>
      <c r="K661" s="4">
        <f t="shared" si="50"/>
        <v>55.449999999999996</v>
      </c>
      <c r="L661" s="1">
        <v>43522</v>
      </c>
      <c r="M661" s="5">
        <v>0.7402777777777777</v>
      </c>
      <c r="N661" s="2" t="str">
        <f t="shared" si="51"/>
        <v>Night</v>
      </c>
      <c r="O661" t="s">
        <v>33</v>
      </c>
      <c r="P661" s="4">
        <f t="shared" si="52"/>
        <v>52.809523809470996</v>
      </c>
      <c r="Q661" s="11">
        <v>4.761904762E-2</v>
      </c>
      <c r="R661" s="4">
        <f t="shared" si="53"/>
        <v>2.6404761905290002</v>
      </c>
      <c r="S661" s="3">
        <v>4.9000000000000004</v>
      </c>
      <c r="T661" t="str">
        <f t="shared" si="54"/>
        <v>Did Not Meet Expectations</v>
      </c>
    </row>
    <row r="662" spans="1:20" x14ac:dyDescent="0.25">
      <c r="A662" t="s">
        <v>696</v>
      </c>
      <c r="B662" t="s">
        <v>42</v>
      </c>
      <c r="C662" t="s">
        <v>43</v>
      </c>
      <c r="D662" t="s">
        <v>27</v>
      </c>
      <c r="E662" t="s">
        <v>21</v>
      </c>
      <c r="F662" t="s">
        <v>36</v>
      </c>
      <c r="G662" s="4">
        <v>42.97</v>
      </c>
      <c r="H662">
        <v>3</v>
      </c>
      <c r="I662" s="4">
        <v>6.4455</v>
      </c>
      <c r="J662" s="4">
        <v>135.35550000000001</v>
      </c>
      <c r="K662" s="4">
        <f t="shared" si="50"/>
        <v>128.91</v>
      </c>
      <c r="L662" s="1">
        <v>43499</v>
      </c>
      <c r="M662" s="5">
        <v>0.49027777777777781</v>
      </c>
      <c r="N662" s="2" t="str">
        <f t="shared" si="51"/>
        <v>Morning</v>
      </c>
      <c r="O662" t="s">
        <v>29</v>
      </c>
      <c r="P662" s="4">
        <f t="shared" si="52"/>
        <v>122.77142857130579</v>
      </c>
      <c r="Q662" s="11">
        <v>4.761904762E-2</v>
      </c>
      <c r="R662" s="4">
        <f t="shared" si="53"/>
        <v>6.1385714286942061</v>
      </c>
      <c r="S662" s="3">
        <v>9.3000000000000007</v>
      </c>
      <c r="T662" t="str">
        <f t="shared" si="54"/>
        <v>Outstanding</v>
      </c>
    </row>
    <row r="663" spans="1:20" x14ac:dyDescent="0.25">
      <c r="A663" t="s">
        <v>697</v>
      </c>
      <c r="B663" t="s">
        <v>25</v>
      </c>
      <c r="C663" t="s">
        <v>26</v>
      </c>
      <c r="D663" t="s">
        <v>20</v>
      </c>
      <c r="E663" t="s">
        <v>31</v>
      </c>
      <c r="F663" t="s">
        <v>36</v>
      </c>
      <c r="G663" s="4">
        <v>17.14</v>
      </c>
      <c r="H663">
        <v>7</v>
      </c>
      <c r="I663" s="4">
        <v>5.9989999999999997</v>
      </c>
      <c r="J663" s="4">
        <v>125.979</v>
      </c>
      <c r="K663" s="4">
        <f t="shared" si="50"/>
        <v>119.98</v>
      </c>
      <c r="L663" s="1">
        <v>43481</v>
      </c>
      <c r="M663" s="5">
        <v>0.50486111111111109</v>
      </c>
      <c r="N663" s="2" t="str">
        <f t="shared" si="51"/>
        <v>Afternoon</v>
      </c>
      <c r="O663" t="s">
        <v>33</v>
      </c>
      <c r="P663" s="4">
        <f t="shared" si="52"/>
        <v>114.2666666665524</v>
      </c>
      <c r="Q663" s="11">
        <v>4.761904762E-2</v>
      </c>
      <c r="R663" s="4">
        <f t="shared" si="53"/>
        <v>5.7133333334476077</v>
      </c>
      <c r="S663" s="3">
        <v>7.9</v>
      </c>
      <c r="T663" t="str">
        <f t="shared" si="54"/>
        <v>Satisfactory</v>
      </c>
    </row>
    <row r="664" spans="1:20" x14ac:dyDescent="0.25">
      <c r="A664" t="s">
        <v>698</v>
      </c>
      <c r="B664" t="s">
        <v>42</v>
      </c>
      <c r="C664" t="s">
        <v>43</v>
      </c>
      <c r="D664" t="s">
        <v>20</v>
      </c>
      <c r="E664" t="s">
        <v>21</v>
      </c>
      <c r="F664" t="s">
        <v>46</v>
      </c>
      <c r="G664" s="4">
        <v>58.75</v>
      </c>
      <c r="H664">
        <v>6</v>
      </c>
      <c r="I664" s="4">
        <v>17.625</v>
      </c>
      <c r="J664" s="4">
        <v>370.125</v>
      </c>
      <c r="K664" s="4">
        <f t="shared" si="50"/>
        <v>352.5</v>
      </c>
      <c r="L664" s="1">
        <v>43548</v>
      </c>
      <c r="M664" s="5">
        <v>0.7597222222222223</v>
      </c>
      <c r="N664" s="2" t="str">
        <f t="shared" si="51"/>
        <v>Night</v>
      </c>
      <c r="O664" t="s">
        <v>33</v>
      </c>
      <c r="P664" s="4">
        <f t="shared" si="52"/>
        <v>335.71428571395001</v>
      </c>
      <c r="Q664" s="11">
        <v>4.761904762E-2</v>
      </c>
      <c r="R664" s="4">
        <f t="shared" si="53"/>
        <v>16.785714286049995</v>
      </c>
      <c r="S664" s="3">
        <v>5.9</v>
      </c>
      <c r="T664" t="str">
        <f t="shared" si="54"/>
        <v>Fairly Satisfactory</v>
      </c>
    </row>
    <row r="665" spans="1:20" x14ac:dyDescent="0.25">
      <c r="A665" t="s">
        <v>699</v>
      </c>
      <c r="B665" t="s">
        <v>25</v>
      </c>
      <c r="C665" t="s">
        <v>26</v>
      </c>
      <c r="D665" t="s">
        <v>20</v>
      </c>
      <c r="E665" t="s">
        <v>21</v>
      </c>
      <c r="F665" t="s">
        <v>44</v>
      </c>
      <c r="G665" s="4">
        <v>87.1</v>
      </c>
      <c r="H665">
        <v>10</v>
      </c>
      <c r="I665" s="4">
        <v>43.55</v>
      </c>
      <c r="J665" s="4">
        <v>914.55</v>
      </c>
      <c r="K665" s="4">
        <f t="shared" si="50"/>
        <v>871</v>
      </c>
      <c r="L665" s="1">
        <v>43508</v>
      </c>
      <c r="M665" s="5">
        <v>0.61458333333333337</v>
      </c>
      <c r="N665" s="2" t="str">
        <f t="shared" si="51"/>
        <v>Afternoon</v>
      </c>
      <c r="O665" t="s">
        <v>33</v>
      </c>
      <c r="P665" s="4">
        <f t="shared" si="52"/>
        <v>829.52380952297995</v>
      </c>
      <c r="Q665" s="11">
        <v>4.761904762E-2</v>
      </c>
      <c r="R665" s="4">
        <f t="shared" si="53"/>
        <v>41.476190477020054</v>
      </c>
      <c r="S665" s="3">
        <v>9.9</v>
      </c>
      <c r="T665" t="str">
        <f t="shared" si="54"/>
        <v>Outstanding</v>
      </c>
    </row>
    <row r="666" spans="1:20" x14ac:dyDescent="0.25">
      <c r="A666" t="s">
        <v>700</v>
      </c>
      <c r="B666" t="s">
        <v>25</v>
      </c>
      <c r="C666" t="s">
        <v>26</v>
      </c>
      <c r="D666" t="s">
        <v>27</v>
      </c>
      <c r="E666" t="s">
        <v>21</v>
      </c>
      <c r="F666" t="s">
        <v>36</v>
      </c>
      <c r="G666" s="4">
        <v>98.8</v>
      </c>
      <c r="H666">
        <v>2</v>
      </c>
      <c r="I666" s="4">
        <v>9.8800000000000008</v>
      </c>
      <c r="J666" s="4">
        <v>207.48</v>
      </c>
      <c r="K666" s="4">
        <f t="shared" si="50"/>
        <v>197.6</v>
      </c>
      <c r="L666" s="1">
        <v>43517</v>
      </c>
      <c r="M666" s="5">
        <v>0.48541666666666666</v>
      </c>
      <c r="N666" s="2" t="str">
        <f t="shared" si="51"/>
        <v>Morning</v>
      </c>
      <c r="O666" t="s">
        <v>29</v>
      </c>
      <c r="P666" s="4">
        <f t="shared" si="52"/>
        <v>188.190476190288</v>
      </c>
      <c r="Q666" s="11">
        <v>4.761904762E-2</v>
      </c>
      <c r="R666" s="4">
        <f t="shared" si="53"/>
        <v>9.4095238097119989</v>
      </c>
      <c r="S666" s="3">
        <v>7.7</v>
      </c>
      <c r="T666" t="str">
        <f t="shared" si="54"/>
        <v>Satisfactory</v>
      </c>
    </row>
    <row r="667" spans="1:20" x14ac:dyDescent="0.25">
      <c r="A667" t="s">
        <v>701</v>
      </c>
      <c r="B667" t="s">
        <v>18</v>
      </c>
      <c r="C667" t="s">
        <v>19</v>
      </c>
      <c r="D667" t="s">
        <v>27</v>
      </c>
      <c r="E667" t="s">
        <v>21</v>
      </c>
      <c r="F667" t="s">
        <v>46</v>
      </c>
      <c r="G667" s="4">
        <v>48.63</v>
      </c>
      <c r="H667">
        <v>4</v>
      </c>
      <c r="I667" s="4">
        <v>9.7260000000000009</v>
      </c>
      <c r="J667" s="4">
        <v>204.24600000000001</v>
      </c>
      <c r="K667" s="4">
        <f t="shared" si="50"/>
        <v>194.52</v>
      </c>
      <c r="L667" s="1">
        <v>43500</v>
      </c>
      <c r="M667" s="5">
        <v>0.65555555555555556</v>
      </c>
      <c r="N667" s="2" t="str">
        <f t="shared" si="51"/>
        <v>Afternoon</v>
      </c>
      <c r="O667" t="s">
        <v>1054</v>
      </c>
      <c r="P667" s="4">
        <f t="shared" si="52"/>
        <v>185.25714285695761</v>
      </c>
      <c r="Q667" s="11">
        <v>4.761904762E-2</v>
      </c>
      <c r="R667" s="4">
        <f t="shared" si="53"/>
        <v>9.262857143042396</v>
      </c>
      <c r="S667" s="3">
        <v>7.6</v>
      </c>
      <c r="T667" t="str">
        <f t="shared" si="54"/>
        <v>Satisfactory</v>
      </c>
    </row>
    <row r="668" spans="1:20" x14ac:dyDescent="0.25">
      <c r="A668" t="s">
        <v>702</v>
      </c>
      <c r="B668" t="s">
        <v>42</v>
      </c>
      <c r="C668" t="s">
        <v>43</v>
      </c>
      <c r="D668" t="s">
        <v>20</v>
      </c>
      <c r="E668" t="s">
        <v>31</v>
      </c>
      <c r="F668" t="s">
        <v>44</v>
      </c>
      <c r="G668" s="4">
        <v>57.74</v>
      </c>
      <c r="H668">
        <v>3</v>
      </c>
      <c r="I668" s="4">
        <v>8.6609999999999996</v>
      </c>
      <c r="J668" s="4">
        <v>181.881</v>
      </c>
      <c r="K668" s="4">
        <f t="shared" si="50"/>
        <v>173.22</v>
      </c>
      <c r="L668" s="1">
        <v>43516</v>
      </c>
      <c r="M668" s="5">
        <v>0.54583333333333328</v>
      </c>
      <c r="N668" s="2" t="str">
        <f t="shared" si="51"/>
        <v>Afternoon</v>
      </c>
      <c r="O668" t="s">
        <v>1054</v>
      </c>
      <c r="P668" s="4">
        <f t="shared" si="52"/>
        <v>164.9714285712636</v>
      </c>
      <c r="Q668" s="11">
        <v>4.761904762E-2</v>
      </c>
      <c r="R668" s="4">
        <f t="shared" si="53"/>
        <v>8.2485714287363976</v>
      </c>
      <c r="S668" s="3">
        <v>7.7</v>
      </c>
      <c r="T668" t="str">
        <f t="shared" si="54"/>
        <v>Satisfactory</v>
      </c>
    </row>
    <row r="669" spans="1:20" x14ac:dyDescent="0.25">
      <c r="A669" t="s">
        <v>703</v>
      </c>
      <c r="B669" t="s">
        <v>42</v>
      </c>
      <c r="C669" t="s">
        <v>43</v>
      </c>
      <c r="D669" t="s">
        <v>27</v>
      </c>
      <c r="E669" t="s">
        <v>21</v>
      </c>
      <c r="F669" t="s">
        <v>22</v>
      </c>
      <c r="G669" s="4">
        <v>17.97</v>
      </c>
      <c r="H669">
        <v>4</v>
      </c>
      <c r="I669" s="4">
        <v>3.5939999999999999</v>
      </c>
      <c r="J669" s="4">
        <v>75.474000000000004</v>
      </c>
      <c r="K669" s="4">
        <f t="shared" si="50"/>
        <v>71.88000000000001</v>
      </c>
      <c r="L669" s="1">
        <v>43519</v>
      </c>
      <c r="M669" s="5">
        <v>0.86319444444444438</v>
      </c>
      <c r="N669" s="2" t="str">
        <f t="shared" si="51"/>
        <v>Night</v>
      </c>
      <c r="O669" t="s">
        <v>1054</v>
      </c>
      <c r="P669" s="4">
        <f t="shared" si="52"/>
        <v>68.457142857074416</v>
      </c>
      <c r="Q669" s="11">
        <v>4.761904762E-2</v>
      </c>
      <c r="R669" s="4">
        <f t="shared" si="53"/>
        <v>3.4228571429255936</v>
      </c>
      <c r="S669" s="3">
        <v>6.4</v>
      </c>
      <c r="T669" t="str">
        <f t="shared" si="54"/>
        <v>Fairly Satisfactory</v>
      </c>
    </row>
    <row r="670" spans="1:20" x14ac:dyDescent="0.25">
      <c r="A670" t="s">
        <v>704</v>
      </c>
      <c r="B670" t="s">
        <v>25</v>
      </c>
      <c r="C670" t="s">
        <v>26</v>
      </c>
      <c r="D670" t="s">
        <v>20</v>
      </c>
      <c r="E670" t="s">
        <v>21</v>
      </c>
      <c r="F670" t="s">
        <v>22</v>
      </c>
      <c r="G670" s="4">
        <v>47.71</v>
      </c>
      <c r="H670">
        <v>6</v>
      </c>
      <c r="I670" s="4">
        <v>14.313000000000001</v>
      </c>
      <c r="J670" s="4">
        <v>300.57299999999998</v>
      </c>
      <c r="K670" s="4">
        <f t="shared" si="50"/>
        <v>286.26</v>
      </c>
      <c r="L670" s="1">
        <v>43512</v>
      </c>
      <c r="M670" s="5">
        <v>0.59652777777777777</v>
      </c>
      <c r="N670" s="2" t="str">
        <f t="shared" si="51"/>
        <v>Afternoon</v>
      </c>
      <c r="O670" t="s">
        <v>1054</v>
      </c>
      <c r="P670" s="4">
        <f t="shared" si="52"/>
        <v>272.62857142829881</v>
      </c>
      <c r="Q670" s="11">
        <v>4.761904762E-2</v>
      </c>
      <c r="R670" s="4">
        <f t="shared" si="53"/>
        <v>13.631428571701178</v>
      </c>
      <c r="S670" s="3">
        <v>4.4000000000000004</v>
      </c>
      <c r="T670" t="str">
        <f t="shared" si="54"/>
        <v>Did Not Meet Expectations</v>
      </c>
    </row>
    <row r="671" spans="1:20" x14ac:dyDescent="0.25">
      <c r="A671" t="s">
        <v>705</v>
      </c>
      <c r="B671" t="s">
        <v>42</v>
      </c>
      <c r="C671" t="s">
        <v>43</v>
      </c>
      <c r="D671" t="s">
        <v>27</v>
      </c>
      <c r="E671" t="s">
        <v>21</v>
      </c>
      <c r="F671" t="s">
        <v>36</v>
      </c>
      <c r="G671" s="4">
        <v>40.619999999999997</v>
      </c>
      <c r="H671">
        <v>2</v>
      </c>
      <c r="I671" s="4">
        <v>4.0620000000000003</v>
      </c>
      <c r="J671" s="4">
        <v>85.302000000000007</v>
      </c>
      <c r="K671" s="4">
        <f t="shared" si="50"/>
        <v>81.240000000000009</v>
      </c>
      <c r="L671" s="1">
        <v>43482</v>
      </c>
      <c r="M671" s="5">
        <v>0.41736111111111113</v>
      </c>
      <c r="N671" s="2" t="str">
        <f t="shared" si="51"/>
        <v>Morning</v>
      </c>
      <c r="O671" t="s">
        <v>33</v>
      </c>
      <c r="P671" s="4">
        <f t="shared" si="52"/>
        <v>77.371428571351203</v>
      </c>
      <c r="Q671" s="11">
        <v>4.761904762E-2</v>
      </c>
      <c r="R671" s="4">
        <f t="shared" si="53"/>
        <v>3.8685714286488064</v>
      </c>
      <c r="S671" s="3">
        <v>4.0999999999999996</v>
      </c>
      <c r="T671" t="str">
        <f t="shared" si="54"/>
        <v>Did Not Meet Expectations</v>
      </c>
    </row>
    <row r="672" spans="1:20" x14ac:dyDescent="0.25">
      <c r="A672" t="s">
        <v>706</v>
      </c>
      <c r="B672" t="s">
        <v>18</v>
      </c>
      <c r="C672" t="s">
        <v>19</v>
      </c>
      <c r="D672" t="s">
        <v>20</v>
      </c>
      <c r="E672" t="s">
        <v>31</v>
      </c>
      <c r="F672" t="s">
        <v>46</v>
      </c>
      <c r="G672" s="4">
        <v>56.04</v>
      </c>
      <c r="H672">
        <v>10</v>
      </c>
      <c r="I672" s="4">
        <v>28.02</v>
      </c>
      <c r="J672" s="4">
        <v>588.41999999999996</v>
      </c>
      <c r="K672" s="4">
        <f t="shared" si="50"/>
        <v>560.4</v>
      </c>
      <c r="L672" s="1">
        <v>43479</v>
      </c>
      <c r="M672" s="5">
        <v>0.8125</v>
      </c>
      <c r="N672" s="2" t="str">
        <f t="shared" si="51"/>
        <v>Night</v>
      </c>
      <c r="O672" t="s">
        <v>1054</v>
      </c>
      <c r="P672" s="4">
        <f t="shared" si="52"/>
        <v>533.71428571375202</v>
      </c>
      <c r="Q672" s="11">
        <v>4.761904762E-2</v>
      </c>
      <c r="R672" s="4">
        <f t="shared" si="53"/>
        <v>26.685714286247958</v>
      </c>
      <c r="S672" s="3">
        <v>4.4000000000000004</v>
      </c>
      <c r="T672" t="str">
        <f t="shared" si="54"/>
        <v>Did Not Meet Expectations</v>
      </c>
    </row>
    <row r="673" spans="1:20" x14ac:dyDescent="0.25">
      <c r="A673" t="s">
        <v>707</v>
      </c>
      <c r="B673" t="s">
        <v>42</v>
      </c>
      <c r="C673" t="s">
        <v>43</v>
      </c>
      <c r="D673" t="s">
        <v>20</v>
      </c>
      <c r="E673" t="s">
        <v>31</v>
      </c>
      <c r="F673" t="s">
        <v>44</v>
      </c>
      <c r="G673" s="4">
        <v>93.4</v>
      </c>
      <c r="H673">
        <v>2</v>
      </c>
      <c r="I673" s="4">
        <v>9.34</v>
      </c>
      <c r="J673" s="4">
        <v>196.14</v>
      </c>
      <c r="K673" s="4">
        <f t="shared" si="50"/>
        <v>186.79999999999998</v>
      </c>
      <c r="L673" s="1">
        <v>43554</v>
      </c>
      <c r="M673" s="5">
        <v>0.69027777777777777</v>
      </c>
      <c r="N673" s="2" t="str">
        <f t="shared" si="51"/>
        <v>Afternoon</v>
      </c>
      <c r="O673" t="s">
        <v>29</v>
      </c>
      <c r="P673" s="4">
        <f t="shared" si="52"/>
        <v>177.90476190458398</v>
      </c>
      <c r="Q673" s="11">
        <v>4.761904762E-2</v>
      </c>
      <c r="R673" s="4">
        <f t="shared" si="53"/>
        <v>8.8952380954160049</v>
      </c>
      <c r="S673" s="3">
        <v>5.5</v>
      </c>
      <c r="T673" t="str">
        <f t="shared" si="54"/>
        <v>Fairly Satisfactory</v>
      </c>
    </row>
    <row r="674" spans="1:20" x14ac:dyDescent="0.25">
      <c r="A674" t="s">
        <v>708</v>
      </c>
      <c r="B674" t="s">
        <v>42</v>
      </c>
      <c r="C674" t="s">
        <v>43</v>
      </c>
      <c r="D674" t="s">
        <v>27</v>
      </c>
      <c r="E674" t="s">
        <v>21</v>
      </c>
      <c r="F674" t="s">
        <v>22</v>
      </c>
      <c r="G674" s="4">
        <v>73.41</v>
      </c>
      <c r="H674">
        <v>3</v>
      </c>
      <c r="I674" s="4">
        <v>11.0115</v>
      </c>
      <c r="J674" s="4">
        <v>231.2415</v>
      </c>
      <c r="K674" s="4">
        <f t="shared" si="50"/>
        <v>220.23</v>
      </c>
      <c r="L674" s="1">
        <v>43526</v>
      </c>
      <c r="M674" s="5">
        <v>0.54861111111111105</v>
      </c>
      <c r="N674" s="2" t="str">
        <f t="shared" si="51"/>
        <v>Afternoon</v>
      </c>
      <c r="O674" t="s">
        <v>1054</v>
      </c>
      <c r="P674" s="4">
        <f t="shared" si="52"/>
        <v>209.74285714264738</v>
      </c>
      <c r="Q674" s="11">
        <v>4.761904762E-2</v>
      </c>
      <c r="R674" s="4">
        <f t="shared" si="53"/>
        <v>10.487142857352609</v>
      </c>
      <c r="S674" s="3">
        <v>4</v>
      </c>
      <c r="T674" t="str">
        <f t="shared" si="54"/>
        <v>Did Not Meet Expectations</v>
      </c>
    </row>
    <row r="675" spans="1:20" x14ac:dyDescent="0.25">
      <c r="A675" t="s">
        <v>709</v>
      </c>
      <c r="B675" t="s">
        <v>25</v>
      </c>
      <c r="C675" t="s">
        <v>26</v>
      </c>
      <c r="D675" t="s">
        <v>27</v>
      </c>
      <c r="E675" t="s">
        <v>31</v>
      </c>
      <c r="F675" t="s">
        <v>22</v>
      </c>
      <c r="G675" s="4">
        <v>33.64</v>
      </c>
      <c r="H675">
        <v>8</v>
      </c>
      <c r="I675" s="4">
        <v>13.456</v>
      </c>
      <c r="J675" s="4">
        <v>282.57600000000002</v>
      </c>
      <c r="K675" s="4">
        <f t="shared" si="50"/>
        <v>269.12</v>
      </c>
      <c r="L675" s="1">
        <v>43511</v>
      </c>
      <c r="M675" s="5">
        <v>0.71527777777777779</v>
      </c>
      <c r="N675" s="2" t="str">
        <f t="shared" si="51"/>
        <v>Night</v>
      </c>
      <c r="O675" t="s">
        <v>33</v>
      </c>
      <c r="P675" s="4">
        <f t="shared" si="52"/>
        <v>256.3047619045056</v>
      </c>
      <c r="Q675" s="11">
        <v>4.761904762E-2</v>
      </c>
      <c r="R675" s="4">
        <f t="shared" si="53"/>
        <v>12.815238095494408</v>
      </c>
      <c r="S675" s="3">
        <v>9.3000000000000007</v>
      </c>
      <c r="T675" t="str">
        <f t="shared" si="54"/>
        <v>Outstanding</v>
      </c>
    </row>
    <row r="676" spans="1:20" x14ac:dyDescent="0.25">
      <c r="A676" t="s">
        <v>710</v>
      </c>
      <c r="B676" t="s">
        <v>18</v>
      </c>
      <c r="C676" t="s">
        <v>19</v>
      </c>
      <c r="D676" t="s">
        <v>27</v>
      </c>
      <c r="E676" t="s">
        <v>21</v>
      </c>
      <c r="F676" t="s">
        <v>28</v>
      </c>
      <c r="G676" s="4">
        <v>45.48</v>
      </c>
      <c r="H676">
        <v>10</v>
      </c>
      <c r="I676" s="4">
        <v>22.74</v>
      </c>
      <c r="J676" s="4">
        <v>477.54</v>
      </c>
      <c r="K676" s="4">
        <f t="shared" si="50"/>
        <v>454.8</v>
      </c>
      <c r="L676" s="1">
        <v>43525</v>
      </c>
      <c r="M676" s="5">
        <v>0.43194444444444446</v>
      </c>
      <c r="N676" s="2" t="str">
        <f t="shared" si="51"/>
        <v>Morning</v>
      </c>
      <c r="O676" t="s">
        <v>33</v>
      </c>
      <c r="P676" s="4">
        <f t="shared" si="52"/>
        <v>433.14285714242402</v>
      </c>
      <c r="Q676" s="11">
        <v>4.761904762E-2</v>
      </c>
      <c r="R676" s="4">
        <f t="shared" si="53"/>
        <v>21.657142857575991</v>
      </c>
      <c r="S676" s="3">
        <v>4.8</v>
      </c>
      <c r="T676" t="str">
        <f t="shared" si="54"/>
        <v>Did Not Meet Expectations</v>
      </c>
    </row>
    <row r="677" spans="1:20" x14ac:dyDescent="0.25">
      <c r="A677" t="s">
        <v>711</v>
      </c>
      <c r="B677" t="s">
        <v>42</v>
      </c>
      <c r="C677" t="s">
        <v>43</v>
      </c>
      <c r="D677" t="s">
        <v>20</v>
      </c>
      <c r="E677" t="s">
        <v>31</v>
      </c>
      <c r="F677" t="s">
        <v>46</v>
      </c>
      <c r="G677" s="4">
        <v>83.77</v>
      </c>
      <c r="H677">
        <v>2</v>
      </c>
      <c r="I677" s="4">
        <v>8.3770000000000007</v>
      </c>
      <c r="J677" s="4">
        <v>175.917</v>
      </c>
      <c r="K677" s="4">
        <f t="shared" si="50"/>
        <v>167.54</v>
      </c>
      <c r="L677" s="1">
        <v>43520</v>
      </c>
      <c r="M677" s="5">
        <v>0.83124999999999993</v>
      </c>
      <c r="N677" s="2" t="str">
        <f t="shared" si="51"/>
        <v>Night</v>
      </c>
      <c r="O677" t="s">
        <v>29</v>
      </c>
      <c r="P677" s="4">
        <f t="shared" si="52"/>
        <v>159.56190476174518</v>
      </c>
      <c r="Q677" s="11">
        <v>4.761904762E-2</v>
      </c>
      <c r="R677" s="4">
        <f t="shared" si="53"/>
        <v>7.9780952382548094</v>
      </c>
      <c r="S677" s="3">
        <v>4.5999999999999996</v>
      </c>
      <c r="T677" t="str">
        <f t="shared" si="54"/>
        <v>Did Not Meet Expectations</v>
      </c>
    </row>
    <row r="678" spans="1:20" x14ac:dyDescent="0.25">
      <c r="A678" t="s">
        <v>712</v>
      </c>
      <c r="B678" t="s">
        <v>42</v>
      </c>
      <c r="C678" t="s">
        <v>43</v>
      </c>
      <c r="D678" t="s">
        <v>20</v>
      </c>
      <c r="E678" t="s">
        <v>21</v>
      </c>
      <c r="F678" t="s">
        <v>36</v>
      </c>
      <c r="G678" s="4">
        <v>64.08</v>
      </c>
      <c r="H678">
        <v>7</v>
      </c>
      <c r="I678" s="4">
        <v>22.428000000000001</v>
      </c>
      <c r="J678" s="4">
        <v>470.988</v>
      </c>
      <c r="K678" s="4">
        <f t="shared" si="50"/>
        <v>448.56</v>
      </c>
      <c r="L678" s="1">
        <v>43515</v>
      </c>
      <c r="M678" s="5">
        <v>0.81180555555555556</v>
      </c>
      <c r="N678" s="2" t="str">
        <f t="shared" si="51"/>
        <v>Night</v>
      </c>
      <c r="O678" t="s">
        <v>33</v>
      </c>
      <c r="P678" s="4">
        <f t="shared" si="52"/>
        <v>427.19999999957281</v>
      </c>
      <c r="Q678" s="11">
        <v>4.761904762E-2</v>
      </c>
      <c r="R678" s="4">
        <f t="shared" si="53"/>
        <v>21.360000000427192</v>
      </c>
      <c r="S678" s="3">
        <v>7.3</v>
      </c>
      <c r="T678" t="str">
        <f t="shared" si="54"/>
        <v>Satisfactory</v>
      </c>
    </row>
    <row r="679" spans="1:20" x14ac:dyDescent="0.25">
      <c r="A679" t="s">
        <v>713</v>
      </c>
      <c r="B679" t="s">
        <v>18</v>
      </c>
      <c r="C679" t="s">
        <v>19</v>
      </c>
      <c r="D679" t="s">
        <v>20</v>
      </c>
      <c r="E679" t="s">
        <v>21</v>
      </c>
      <c r="F679" t="s">
        <v>44</v>
      </c>
      <c r="G679" s="4">
        <v>73.47</v>
      </c>
      <c r="H679">
        <v>4</v>
      </c>
      <c r="I679" s="4">
        <v>14.694000000000001</v>
      </c>
      <c r="J679" s="4">
        <v>308.57400000000001</v>
      </c>
      <c r="K679" s="4">
        <f t="shared" si="50"/>
        <v>293.88</v>
      </c>
      <c r="L679" s="1">
        <v>43519</v>
      </c>
      <c r="M679" s="5">
        <v>0.77083333333333337</v>
      </c>
      <c r="N679" s="2" t="str">
        <f t="shared" si="51"/>
        <v>Night</v>
      </c>
      <c r="O679" t="s">
        <v>29</v>
      </c>
      <c r="P679" s="4">
        <f t="shared" si="52"/>
        <v>279.8857142854344</v>
      </c>
      <c r="Q679" s="11">
        <v>4.761904762E-2</v>
      </c>
      <c r="R679" s="4">
        <f t="shared" si="53"/>
        <v>13.994285714565592</v>
      </c>
      <c r="S679" s="3">
        <v>6</v>
      </c>
      <c r="T679" t="str">
        <f t="shared" si="54"/>
        <v>Fairly Satisfactory</v>
      </c>
    </row>
    <row r="680" spans="1:20" x14ac:dyDescent="0.25">
      <c r="A680" t="s">
        <v>714</v>
      </c>
      <c r="B680" t="s">
        <v>25</v>
      </c>
      <c r="C680" t="s">
        <v>26</v>
      </c>
      <c r="D680" t="s">
        <v>27</v>
      </c>
      <c r="E680" t="s">
        <v>31</v>
      </c>
      <c r="F680" t="s">
        <v>22</v>
      </c>
      <c r="G680" s="4">
        <v>58.95</v>
      </c>
      <c r="H680">
        <v>10</v>
      </c>
      <c r="I680" s="4">
        <v>29.475000000000001</v>
      </c>
      <c r="J680" s="4">
        <v>618.97500000000002</v>
      </c>
      <c r="K680" s="4">
        <f t="shared" si="50"/>
        <v>589.5</v>
      </c>
      <c r="L680" s="1">
        <v>43503</v>
      </c>
      <c r="M680" s="5">
        <v>0.6020833333333333</v>
      </c>
      <c r="N680" s="2" t="str">
        <f t="shared" si="51"/>
        <v>Afternoon</v>
      </c>
      <c r="O680" t="s">
        <v>1054</v>
      </c>
      <c r="P680" s="4">
        <f t="shared" si="52"/>
        <v>561.42857142800995</v>
      </c>
      <c r="Q680" s="11">
        <v>4.761904762E-2</v>
      </c>
      <c r="R680" s="4">
        <f t="shared" si="53"/>
        <v>28.071428571990054</v>
      </c>
      <c r="S680" s="3">
        <v>8.1</v>
      </c>
      <c r="T680" t="str">
        <f t="shared" si="54"/>
        <v>Very Satisfactory</v>
      </c>
    </row>
    <row r="681" spans="1:20" x14ac:dyDescent="0.25">
      <c r="A681" t="s">
        <v>715</v>
      </c>
      <c r="B681" t="s">
        <v>18</v>
      </c>
      <c r="C681" t="s">
        <v>19</v>
      </c>
      <c r="D681" t="s">
        <v>20</v>
      </c>
      <c r="E681" t="s">
        <v>31</v>
      </c>
      <c r="F681" t="s">
        <v>44</v>
      </c>
      <c r="G681" s="4">
        <v>48.5</v>
      </c>
      <c r="H681">
        <v>6</v>
      </c>
      <c r="I681" s="4">
        <v>14.55</v>
      </c>
      <c r="J681" s="4">
        <v>305.55</v>
      </c>
      <c r="K681" s="4">
        <f t="shared" si="50"/>
        <v>291</v>
      </c>
      <c r="L681" s="1">
        <v>43476</v>
      </c>
      <c r="M681" s="5">
        <v>0.58124999999999993</v>
      </c>
      <c r="N681" s="2" t="str">
        <f t="shared" si="51"/>
        <v>Afternoon</v>
      </c>
      <c r="O681" t="s">
        <v>1054</v>
      </c>
      <c r="P681" s="4">
        <f t="shared" si="52"/>
        <v>277.14285714258</v>
      </c>
      <c r="Q681" s="11">
        <v>4.761904762E-2</v>
      </c>
      <c r="R681" s="4">
        <f t="shared" si="53"/>
        <v>13.857142857420001</v>
      </c>
      <c r="S681" s="3">
        <v>9.4</v>
      </c>
      <c r="T681" t="str">
        <f t="shared" si="54"/>
        <v>Outstanding</v>
      </c>
    </row>
    <row r="682" spans="1:20" x14ac:dyDescent="0.25">
      <c r="A682" t="s">
        <v>716</v>
      </c>
      <c r="B682" t="s">
        <v>42</v>
      </c>
      <c r="C682" t="s">
        <v>43</v>
      </c>
      <c r="D682" t="s">
        <v>20</v>
      </c>
      <c r="E682" t="s">
        <v>21</v>
      </c>
      <c r="F682" t="s">
        <v>28</v>
      </c>
      <c r="G682" s="4">
        <v>39.479999999999997</v>
      </c>
      <c r="H682">
        <v>1</v>
      </c>
      <c r="I682" s="4">
        <v>1.974</v>
      </c>
      <c r="J682" s="4">
        <v>41.454000000000001</v>
      </c>
      <c r="K682" s="4">
        <f t="shared" si="50"/>
        <v>39.480000000000004</v>
      </c>
      <c r="L682" s="1">
        <v>43508</v>
      </c>
      <c r="M682" s="5">
        <v>0.82152777777777775</v>
      </c>
      <c r="N682" s="2" t="str">
        <f t="shared" si="51"/>
        <v>Night</v>
      </c>
      <c r="O682" t="s">
        <v>29</v>
      </c>
      <c r="P682" s="4">
        <f t="shared" si="52"/>
        <v>37.599999999962407</v>
      </c>
      <c r="Q682" s="11">
        <v>4.761904762E-2</v>
      </c>
      <c r="R682" s="4">
        <f t="shared" si="53"/>
        <v>1.8800000000375974</v>
      </c>
      <c r="S682" s="3">
        <v>6.5</v>
      </c>
      <c r="T682" t="str">
        <f t="shared" si="54"/>
        <v>Fairly Satisfactory</v>
      </c>
    </row>
    <row r="683" spans="1:20" x14ac:dyDescent="0.25">
      <c r="A683" t="s">
        <v>717</v>
      </c>
      <c r="B683" t="s">
        <v>42</v>
      </c>
      <c r="C683" t="s">
        <v>43</v>
      </c>
      <c r="D683" t="s">
        <v>27</v>
      </c>
      <c r="E683" t="s">
        <v>21</v>
      </c>
      <c r="F683" t="s">
        <v>36</v>
      </c>
      <c r="G683" s="4">
        <v>34.81</v>
      </c>
      <c r="H683">
        <v>1</v>
      </c>
      <c r="I683" s="4">
        <v>1.7404999999999999</v>
      </c>
      <c r="J683" s="4">
        <v>36.5505</v>
      </c>
      <c r="K683" s="4">
        <f t="shared" si="50"/>
        <v>34.81</v>
      </c>
      <c r="L683" s="1">
        <v>43479</v>
      </c>
      <c r="M683" s="5">
        <v>0.42430555555555555</v>
      </c>
      <c r="N683" s="2" t="str">
        <f t="shared" si="51"/>
        <v>Morning</v>
      </c>
      <c r="O683" t="s">
        <v>33</v>
      </c>
      <c r="P683" s="4">
        <f t="shared" si="52"/>
        <v>33.152380952347805</v>
      </c>
      <c r="Q683" s="11">
        <v>4.761904762E-2</v>
      </c>
      <c r="R683" s="4">
        <f t="shared" si="53"/>
        <v>1.6576190476521973</v>
      </c>
      <c r="S683" s="3">
        <v>7</v>
      </c>
      <c r="T683" t="str">
        <f t="shared" si="54"/>
        <v>Satisfactory</v>
      </c>
    </row>
    <row r="684" spans="1:20" x14ac:dyDescent="0.25">
      <c r="A684" t="s">
        <v>718</v>
      </c>
      <c r="B684" t="s">
        <v>25</v>
      </c>
      <c r="C684" t="s">
        <v>26</v>
      </c>
      <c r="D684" t="s">
        <v>27</v>
      </c>
      <c r="E684" t="s">
        <v>21</v>
      </c>
      <c r="F684" t="s">
        <v>46</v>
      </c>
      <c r="G684" s="4">
        <v>49.32</v>
      </c>
      <c r="H684">
        <v>6</v>
      </c>
      <c r="I684" s="4">
        <v>14.795999999999999</v>
      </c>
      <c r="J684" s="4">
        <v>310.71600000000001</v>
      </c>
      <c r="K684" s="4">
        <f t="shared" si="50"/>
        <v>295.92</v>
      </c>
      <c r="L684" s="1">
        <v>43474</v>
      </c>
      <c r="M684" s="5">
        <v>0.57361111111111118</v>
      </c>
      <c r="N684" s="2" t="str">
        <f t="shared" si="51"/>
        <v>Afternoon</v>
      </c>
      <c r="O684" t="s">
        <v>1054</v>
      </c>
      <c r="P684" s="4">
        <f t="shared" si="52"/>
        <v>281.82857142828959</v>
      </c>
      <c r="Q684" s="11">
        <v>4.761904762E-2</v>
      </c>
      <c r="R684" s="4">
        <f t="shared" si="53"/>
        <v>14.091428571710424</v>
      </c>
      <c r="S684" s="3">
        <v>7.1</v>
      </c>
      <c r="T684" t="str">
        <f t="shared" si="54"/>
        <v>Satisfactory</v>
      </c>
    </row>
    <row r="685" spans="1:20" x14ac:dyDescent="0.25">
      <c r="A685" t="s">
        <v>719</v>
      </c>
      <c r="B685" t="s">
        <v>18</v>
      </c>
      <c r="C685" t="s">
        <v>19</v>
      </c>
      <c r="D685" t="s">
        <v>20</v>
      </c>
      <c r="E685" t="s">
        <v>31</v>
      </c>
      <c r="F685" t="s">
        <v>46</v>
      </c>
      <c r="G685" s="4">
        <v>21.48</v>
      </c>
      <c r="H685">
        <v>2</v>
      </c>
      <c r="I685" s="4">
        <v>2.1480000000000001</v>
      </c>
      <c r="J685" s="4">
        <v>45.107999999999997</v>
      </c>
      <c r="K685" s="4">
        <f t="shared" si="50"/>
        <v>42.959999999999994</v>
      </c>
      <c r="L685" s="1">
        <v>43523</v>
      </c>
      <c r="M685" s="5">
        <v>0.51527777777777783</v>
      </c>
      <c r="N685" s="2" t="str">
        <f t="shared" si="51"/>
        <v>Afternoon</v>
      </c>
      <c r="O685" t="s">
        <v>1054</v>
      </c>
      <c r="P685" s="4">
        <f t="shared" si="52"/>
        <v>40.914285714244791</v>
      </c>
      <c r="Q685" s="11">
        <v>4.761904762E-2</v>
      </c>
      <c r="R685" s="4">
        <f t="shared" si="53"/>
        <v>2.0457142857552029</v>
      </c>
      <c r="S685" s="3">
        <v>6.6</v>
      </c>
      <c r="T685" t="str">
        <f t="shared" si="54"/>
        <v>Fairly Satisfactory</v>
      </c>
    </row>
    <row r="686" spans="1:20" x14ac:dyDescent="0.25">
      <c r="A686" t="s">
        <v>720</v>
      </c>
      <c r="B686" t="s">
        <v>42</v>
      </c>
      <c r="C686" t="s">
        <v>43</v>
      </c>
      <c r="D686" t="s">
        <v>20</v>
      </c>
      <c r="E686" t="s">
        <v>21</v>
      </c>
      <c r="F686" t="s">
        <v>36</v>
      </c>
      <c r="G686" s="4">
        <v>23.08</v>
      </c>
      <c r="H686">
        <v>6</v>
      </c>
      <c r="I686" s="4">
        <v>6.9240000000000004</v>
      </c>
      <c r="J686" s="4">
        <v>145.404</v>
      </c>
      <c r="K686" s="4">
        <f t="shared" si="50"/>
        <v>138.47999999999999</v>
      </c>
      <c r="L686" s="1">
        <v>43489</v>
      </c>
      <c r="M686" s="5">
        <v>0.80555555555555547</v>
      </c>
      <c r="N686" s="2" t="str">
        <f t="shared" si="51"/>
        <v>Night</v>
      </c>
      <c r="O686" t="s">
        <v>1054</v>
      </c>
      <c r="P686" s="4">
        <f t="shared" si="52"/>
        <v>131.8857142855824</v>
      </c>
      <c r="Q686" s="11">
        <v>4.761904762E-2</v>
      </c>
      <c r="R686" s="4">
        <f t="shared" si="53"/>
        <v>6.5942857144175946</v>
      </c>
      <c r="S686" s="3">
        <v>4.9000000000000004</v>
      </c>
      <c r="T686" t="str">
        <f t="shared" si="54"/>
        <v>Did Not Meet Expectations</v>
      </c>
    </row>
    <row r="687" spans="1:20" x14ac:dyDescent="0.25">
      <c r="A687" t="s">
        <v>721</v>
      </c>
      <c r="B687" t="s">
        <v>42</v>
      </c>
      <c r="C687" t="s">
        <v>43</v>
      </c>
      <c r="D687" t="s">
        <v>20</v>
      </c>
      <c r="E687" t="s">
        <v>21</v>
      </c>
      <c r="F687" t="s">
        <v>32</v>
      </c>
      <c r="G687" s="4">
        <v>49.1</v>
      </c>
      <c r="H687">
        <v>2</v>
      </c>
      <c r="I687" s="4">
        <v>4.91</v>
      </c>
      <c r="J687" s="4">
        <v>103.11</v>
      </c>
      <c r="K687" s="4">
        <f t="shared" si="50"/>
        <v>98.2</v>
      </c>
      <c r="L687" s="1">
        <v>43473</v>
      </c>
      <c r="M687" s="5">
        <v>0.54027777777777775</v>
      </c>
      <c r="N687" s="2" t="str">
        <f t="shared" si="51"/>
        <v>Afternoon</v>
      </c>
      <c r="O687" t="s">
        <v>33</v>
      </c>
      <c r="P687" s="4">
        <f t="shared" si="52"/>
        <v>93.523809523715997</v>
      </c>
      <c r="Q687" s="11">
        <v>4.761904762E-2</v>
      </c>
      <c r="R687" s="4">
        <f t="shared" si="53"/>
        <v>4.6761904762840061</v>
      </c>
      <c r="S687" s="3">
        <v>6.4</v>
      </c>
      <c r="T687" t="str">
        <f t="shared" si="54"/>
        <v>Fairly Satisfactory</v>
      </c>
    </row>
    <row r="688" spans="1:20" x14ac:dyDescent="0.25">
      <c r="A688" t="s">
        <v>722</v>
      </c>
      <c r="B688" t="s">
        <v>42</v>
      </c>
      <c r="C688" t="s">
        <v>43</v>
      </c>
      <c r="D688" t="s">
        <v>20</v>
      </c>
      <c r="E688" t="s">
        <v>21</v>
      </c>
      <c r="F688" t="s">
        <v>36</v>
      </c>
      <c r="G688" s="4">
        <v>64.83</v>
      </c>
      <c r="H688">
        <v>2</v>
      </c>
      <c r="I688" s="4">
        <v>6.4829999999999997</v>
      </c>
      <c r="J688" s="4">
        <v>136.143</v>
      </c>
      <c r="K688" s="4">
        <f t="shared" si="50"/>
        <v>129.66</v>
      </c>
      <c r="L688" s="1">
        <v>43473</v>
      </c>
      <c r="M688" s="5">
        <v>0.4993055555555555</v>
      </c>
      <c r="N688" s="2" t="str">
        <f t="shared" si="51"/>
        <v>Morning</v>
      </c>
      <c r="O688" t="s">
        <v>33</v>
      </c>
      <c r="P688" s="4">
        <f t="shared" si="52"/>
        <v>123.4857142855908</v>
      </c>
      <c r="Q688" s="11">
        <v>4.761904762E-2</v>
      </c>
      <c r="R688" s="4">
        <f t="shared" si="53"/>
        <v>6.1742857144091943</v>
      </c>
      <c r="S688" s="3">
        <v>8</v>
      </c>
      <c r="T688" t="str">
        <f t="shared" si="54"/>
        <v>Very Satisfactory</v>
      </c>
    </row>
    <row r="689" spans="1:20" x14ac:dyDescent="0.25">
      <c r="A689" t="s">
        <v>723</v>
      </c>
      <c r="B689" t="s">
        <v>18</v>
      </c>
      <c r="C689" t="s">
        <v>19</v>
      </c>
      <c r="D689" t="s">
        <v>20</v>
      </c>
      <c r="E689" t="s">
        <v>31</v>
      </c>
      <c r="F689" t="s">
        <v>32</v>
      </c>
      <c r="G689" s="4">
        <v>63.56</v>
      </c>
      <c r="H689">
        <v>10</v>
      </c>
      <c r="I689" s="4">
        <v>31.78</v>
      </c>
      <c r="J689" s="4">
        <v>667.38</v>
      </c>
      <c r="K689" s="4">
        <f t="shared" si="50"/>
        <v>635.6</v>
      </c>
      <c r="L689" s="1">
        <v>43481</v>
      </c>
      <c r="M689" s="5">
        <v>0.74930555555555556</v>
      </c>
      <c r="N689" s="2" t="str">
        <f t="shared" si="51"/>
        <v>Night</v>
      </c>
      <c r="O689" t="s">
        <v>29</v>
      </c>
      <c r="P689" s="4">
        <f t="shared" si="52"/>
        <v>605.33333333272799</v>
      </c>
      <c r="Q689" s="11">
        <v>4.761904762E-2</v>
      </c>
      <c r="R689" s="4">
        <f t="shared" si="53"/>
        <v>30.266666667272034</v>
      </c>
      <c r="S689" s="3">
        <v>4.3</v>
      </c>
      <c r="T689" t="str">
        <f t="shared" si="54"/>
        <v>Did Not Meet Expectations</v>
      </c>
    </row>
    <row r="690" spans="1:20" x14ac:dyDescent="0.25">
      <c r="A690" t="s">
        <v>724</v>
      </c>
      <c r="B690" t="s">
        <v>25</v>
      </c>
      <c r="C690" t="s">
        <v>26</v>
      </c>
      <c r="D690" t="s">
        <v>20</v>
      </c>
      <c r="E690" t="s">
        <v>31</v>
      </c>
      <c r="F690" t="s">
        <v>36</v>
      </c>
      <c r="G690" s="4">
        <v>72.88</v>
      </c>
      <c r="H690">
        <v>2</v>
      </c>
      <c r="I690" s="4">
        <v>7.2880000000000003</v>
      </c>
      <c r="J690" s="4">
        <v>153.048</v>
      </c>
      <c r="K690" s="4">
        <f t="shared" si="50"/>
        <v>145.76</v>
      </c>
      <c r="L690" s="1">
        <v>43537</v>
      </c>
      <c r="M690" s="5">
        <v>0.53541666666666665</v>
      </c>
      <c r="N690" s="2" t="str">
        <f t="shared" si="51"/>
        <v>Afternoon</v>
      </c>
      <c r="O690" t="s">
        <v>29</v>
      </c>
      <c r="P690" s="4">
        <f t="shared" si="52"/>
        <v>138.8190476189088</v>
      </c>
      <c r="Q690" s="11">
        <v>4.761904762E-2</v>
      </c>
      <c r="R690" s="4">
        <f t="shared" si="53"/>
        <v>6.9409523810911935</v>
      </c>
      <c r="S690" s="3">
        <v>6.1</v>
      </c>
      <c r="T690" t="str">
        <f t="shared" si="54"/>
        <v>Fairly Satisfactory</v>
      </c>
    </row>
    <row r="691" spans="1:20" x14ac:dyDescent="0.25">
      <c r="A691" t="s">
        <v>725</v>
      </c>
      <c r="B691" t="s">
        <v>18</v>
      </c>
      <c r="C691" t="s">
        <v>19</v>
      </c>
      <c r="D691" t="s">
        <v>27</v>
      </c>
      <c r="E691" t="s">
        <v>21</v>
      </c>
      <c r="F691" t="s">
        <v>44</v>
      </c>
      <c r="G691" s="4">
        <v>67.099999999999994</v>
      </c>
      <c r="H691">
        <v>3</v>
      </c>
      <c r="I691" s="4">
        <v>10.065</v>
      </c>
      <c r="J691" s="4">
        <v>211.36500000000001</v>
      </c>
      <c r="K691" s="4">
        <f t="shared" si="50"/>
        <v>201.3</v>
      </c>
      <c r="L691" s="1">
        <v>43511</v>
      </c>
      <c r="M691" s="5">
        <v>0.44166666666666665</v>
      </c>
      <c r="N691" s="2" t="str">
        <f t="shared" si="51"/>
        <v>Morning</v>
      </c>
      <c r="O691" t="s">
        <v>29</v>
      </c>
      <c r="P691" s="4">
        <f t="shared" si="52"/>
        <v>191.71428571409402</v>
      </c>
      <c r="Q691" s="11">
        <v>4.761904762E-2</v>
      </c>
      <c r="R691" s="4">
        <f t="shared" si="53"/>
        <v>9.5857142859059934</v>
      </c>
      <c r="S691" s="3">
        <v>7.5</v>
      </c>
      <c r="T691" t="str">
        <f t="shared" si="54"/>
        <v>Satisfactory</v>
      </c>
    </row>
    <row r="692" spans="1:20" x14ac:dyDescent="0.25">
      <c r="A692" t="s">
        <v>726</v>
      </c>
      <c r="B692" t="s">
        <v>25</v>
      </c>
      <c r="C692" t="s">
        <v>26</v>
      </c>
      <c r="D692" t="s">
        <v>20</v>
      </c>
      <c r="E692" t="s">
        <v>21</v>
      </c>
      <c r="F692" t="s">
        <v>36</v>
      </c>
      <c r="G692" s="4">
        <v>70.19</v>
      </c>
      <c r="H692">
        <v>9</v>
      </c>
      <c r="I692" s="4">
        <v>31.5855</v>
      </c>
      <c r="J692" s="4">
        <v>663.29549999999995</v>
      </c>
      <c r="K692" s="4">
        <f t="shared" si="50"/>
        <v>631.70999999999992</v>
      </c>
      <c r="L692" s="1">
        <v>43490</v>
      </c>
      <c r="M692" s="5">
        <v>0.56805555555555554</v>
      </c>
      <c r="N692" s="2" t="str">
        <f t="shared" si="51"/>
        <v>Afternoon</v>
      </c>
      <c r="O692" t="s">
        <v>29</v>
      </c>
      <c r="P692" s="4">
        <f t="shared" si="52"/>
        <v>601.62857142796975</v>
      </c>
      <c r="Q692" s="11">
        <v>4.761904762E-2</v>
      </c>
      <c r="R692" s="4">
        <f t="shared" si="53"/>
        <v>30.081428572030177</v>
      </c>
      <c r="S692" s="3">
        <v>6.7</v>
      </c>
      <c r="T692" t="str">
        <f t="shared" si="54"/>
        <v>Fairly Satisfactory</v>
      </c>
    </row>
    <row r="693" spans="1:20" x14ac:dyDescent="0.25">
      <c r="A693" t="s">
        <v>727</v>
      </c>
      <c r="B693" t="s">
        <v>25</v>
      </c>
      <c r="C693" t="s">
        <v>26</v>
      </c>
      <c r="D693" t="s">
        <v>20</v>
      </c>
      <c r="E693" t="s">
        <v>31</v>
      </c>
      <c r="F693" t="s">
        <v>44</v>
      </c>
      <c r="G693" s="4">
        <v>55.04</v>
      </c>
      <c r="H693">
        <v>7</v>
      </c>
      <c r="I693" s="4">
        <v>19.263999999999999</v>
      </c>
      <c r="J693" s="4">
        <v>404.54399999999998</v>
      </c>
      <c r="K693" s="4">
        <f t="shared" si="50"/>
        <v>385.28</v>
      </c>
      <c r="L693" s="1">
        <v>43536</v>
      </c>
      <c r="M693" s="5">
        <v>0.81874999999999998</v>
      </c>
      <c r="N693" s="2" t="str">
        <f t="shared" si="51"/>
        <v>Night</v>
      </c>
      <c r="O693" t="s">
        <v>1054</v>
      </c>
      <c r="P693" s="4">
        <f t="shared" si="52"/>
        <v>366.93333333296636</v>
      </c>
      <c r="Q693" s="11">
        <v>4.761904762E-2</v>
      </c>
      <c r="R693" s="4">
        <f t="shared" si="53"/>
        <v>18.346666667033617</v>
      </c>
      <c r="S693" s="3">
        <v>5.2</v>
      </c>
      <c r="T693" t="str">
        <f t="shared" si="54"/>
        <v>Fairly Satisfactory</v>
      </c>
    </row>
    <row r="694" spans="1:20" x14ac:dyDescent="0.25">
      <c r="A694" t="s">
        <v>728</v>
      </c>
      <c r="B694" t="s">
        <v>18</v>
      </c>
      <c r="C694" t="s">
        <v>19</v>
      </c>
      <c r="D694" t="s">
        <v>20</v>
      </c>
      <c r="E694" t="s">
        <v>31</v>
      </c>
      <c r="F694" t="s">
        <v>22</v>
      </c>
      <c r="G694" s="4">
        <v>48.63</v>
      </c>
      <c r="H694">
        <v>10</v>
      </c>
      <c r="I694" s="4">
        <v>24.315000000000001</v>
      </c>
      <c r="J694" s="4">
        <v>510.61500000000001</v>
      </c>
      <c r="K694" s="4">
        <f t="shared" si="50"/>
        <v>486.3</v>
      </c>
      <c r="L694" s="1">
        <v>43528</v>
      </c>
      <c r="M694" s="5">
        <v>0.53055555555555556</v>
      </c>
      <c r="N694" s="2" t="str">
        <f t="shared" si="51"/>
        <v>Afternoon</v>
      </c>
      <c r="O694" t="s">
        <v>29</v>
      </c>
      <c r="P694" s="4">
        <f t="shared" si="52"/>
        <v>463.14285714239401</v>
      </c>
      <c r="Q694" s="11">
        <v>4.761904762E-2</v>
      </c>
      <c r="R694" s="4">
        <f t="shared" si="53"/>
        <v>23.157142857606004</v>
      </c>
      <c r="S694" s="3">
        <v>8.8000000000000007</v>
      </c>
      <c r="T694" t="str">
        <f t="shared" si="54"/>
        <v>Very Satisfactory</v>
      </c>
    </row>
    <row r="695" spans="1:20" x14ac:dyDescent="0.25">
      <c r="A695" t="s">
        <v>729</v>
      </c>
      <c r="B695" t="s">
        <v>25</v>
      </c>
      <c r="C695" t="s">
        <v>26</v>
      </c>
      <c r="D695" t="s">
        <v>20</v>
      </c>
      <c r="E695" t="s">
        <v>21</v>
      </c>
      <c r="F695" t="s">
        <v>46</v>
      </c>
      <c r="G695" s="4">
        <v>73.38</v>
      </c>
      <c r="H695">
        <v>7</v>
      </c>
      <c r="I695" s="4">
        <v>25.683</v>
      </c>
      <c r="J695" s="4">
        <v>539.34299999999996</v>
      </c>
      <c r="K695" s="4">
        <f t="shared" si="50"/>
        <v>513.66</v>
      </c>
      <c r="L695" s="1">
        <v>43506</v>
      </c>
      <c r="M695" s="5">
        <v>0.5805555555555556</v>
      </c>
      <c r="N695" s="2" t="str">
        <f t="shared" si="51"/>
        <v>Afternoon</v>
      </c>
      <c r="O695" t="s">
        <v>29</v>
      </c>
      <c r="P695" s="4">
        <f t="shared" si="52"/>
        <v>489.19999999951079</v>
      </c>
      <c r="Q695" s="11">
        <v>4.761904762E-2</v>
      </c>
      <c r="R695" s="4">
        <f t="shared" si="53"/>
        <v>24.460000000489174</v>
      </c>
      <c r="S695" s="3">
        <v>9.5</v>
      </c>
      <c r="T695" t="str">
        <f t="shared" si="54"/>
        <v>Outstanding</v>
      </c>
    </row>
    <row r="696" spans="1:20" x14ac:dyDescent="0.25">
      <c r="A696" t="s">
        <v>730</v>
      </c>
      <c r="B696" t="s">
        <v>25</v>
      </c>
      <c r="C696" t="s">
        <v>26</v>
      </c>
      <c r="D696" t="s">
        <v>27</v>
      </c>
      <c r="E696" t="s">
        <v>21</v>
      </c>
      <c r="F696" t="s">
        <v>44</v>
      </c>
      <c r="G696" s="4">
        <v>52.6</v>
      </c>
      <c r="H696">
        <v>9</v>
      </c>
      <c r="I696" s="4">
        <v>23.67</v>
      </c>
      <c r="J696" s="4">
        <v>497.07</v>
      </c>
      <c r="K696" s="4">
        <f t="shared" si="50"/>
        <v>473.4</v>
      </c>
      <c r="L696" s="1">
        <v>43481</v>
      </c>
      <c r="M696" s="5">
        <v>0.61249999999999993</v>
      </c>
      <c r="N696" s="2" t="str">
        <f t="shared" si="51"/>
        <v>Afternoon</v>
      </c>
      <c r="O696" t="s">
        <v>29</v>
      </c>
      <c r="P696" s="4">
        <f t="shared" si="52"/>
        <v>450.85714285669201</v>
      </c>
      <c r="Q696" s="11">
        <v>4.761904762E-2</v>
      </c>
      <c r="R696" s="4">
        <f t="shared" si="53"/>
        <v>22.54285714330797</v>
      </c>
      <c r="S696" s="3">
        <v>7.6</v>
      </c>
      <c r="T696" t="str">
        <f t="shared" si="54"/>
        <v>Satisfactory</v>
      </c>
    </row>
    <row r="697" spans="1:20" x14ac:dyDescent="0.25">
      <c r="A697" t="s">
        <v>731</v>
      </c>
      <c r="B697" t="s">
        <v>18</v>
      </c>
      <c r="C697" t="s">
        <v>19</v>
      </c>
      <c r="D697" t="s">
        <v>20</v>
      </c>
      <c r="E697" t="s">
        <v>21</v>
      </c>
      <c r="F697" t="s">
        <v>32</v>
      </c>
      <c r="G697" s="4">
        <v>87.37</v>
      </c>
      <c r="H697">
        <v>5</v>
      </c>
      <c r="I697" s="4">
        <v>21.842500000000001</v>
      </c>
      <c r="J697" s="4">
        <v>458.6925</v>
      </c>
      <c r="K697" s="4">
        <f t="shared" si="50"/>
        <v>436.85</v>
      </c>
      <c r="L697" s="1">
        <v>43494</v>
      </c>
      <c r="M697" s="5">
        <v>0.82291666666666663</v>
      </c>
      <c r="N697" s="2" t="str">
        <f t="shared" si="51"/>
        <v>Night</v>
      </c>
      <c r="O697" t="s">
        <v>29</v>
      </c>
      <c r="P697" s="4">
        <f t="shared" si="52"/>
        <v>416.047619047203</v>
      </c>
      <c r="Q697" s="11">
        <v>4.761904762E-2</v>
      </c>
      <c r="R697" s="4">
        <f t="shared" si="53"/>
        <v>20.802380952797023</v>
      </c>
      <c r="S697" s="3">
        <v>6.6</v>
      </c>
      <c r="T697" t="str">
        <f t="shared" si="54"/>
        <v>Fairly Satisfactory</v>
      </c>
    </row>
    <row r="698" spans="1:20" x14ac:dyDescent="0.25">
      <c r="A698" t="s">
        <v>732</v>
      </c>
      <c r="B698" t="s">
        <v>18</v>
      </c>
      <c r="C698" t="s">
        <v>19</v>
      </c>
      <c r="D698" t="s">
        <v>20</v>
      </c>
      <c r="E698" t="s">
        <v>21</v>
      </c>
      <c r="F698" t="s">
        <v>36</v>
      </c>
      <c r="G698" s="4">
        <v>27.04</v>
      </c>
      <c r="H698">
        <v>4</v>
      </c>
      <c r="I698" s="4">
        <v>5.4080000000000004</v>
      </c>
      <c r="J698" s="4">
        <v>113.568</v>
      </c>
      <c r="K698" s="4">
        <f t="shared" si="50"/>
        <v>108.16</v>
      </c>
      <c r="L698" s="1">
        <v>43466</v>
      </c>
      <c r="M698" s="5">
        <v>0.85138888888888886</v>
      </c>
      <c r="N698" s="2" t="str">
        <f t="shared" si="51"/>
        <v>Night</v>
      </c>
      <c r="O698" t="s">
        <v>1054</v>
      </c>
      <c r="P698" s="4">
        <f t="shared" si="52"/>
        <v>103.0095238094208</v>
      </c>
      <c r="Q698" s="11">
        <v>4.761904762E-2</v>
      </c>
      <c r="R698" s="4">
        <f t="shared" si="53"/>
        <v>5.150476190579198</v>
      </c>
      <c r="S698" s="3">
        <v>6.9</v>
      </c>
      <c r="T698" t="str">
        <f t="shared" si="54"/>
        <v>Fairly Satisfactory</v>
      </c>
    </row>
    <row r="699" spans="1:20" x14ac:dyDescent="0.25">
      <c r="A699" t="s">
        <v>733</v>
      </c>
      <c r="B699" t="s">
        <v>42</v>
      </c>
      <c r="C699" t="s">
        <v>43</v>
      </c>
      <c r="D699" t="s">
        <v>27</v>
      </c>
      <c r="E699" t="s">
        <v>31</v>
      </c>
      <c r="F699" t="s">
        <v>32</v>
      </c>
      <c r="G699" s="4">
        <v>62.19</v>
      </c>
      <c r="H699">
        <v>4</v>
      </c>
      <c r="I699" s="4">
        <v>12.438000000000001</v>
      </c>
      <c r="J699" s="4">
        <v>261.19799999999998</v>
      </c>
      <c r="K699" s="4">
        <f t="shared" si="50"/>
        <v>248.76</v>
      </c>
      <c r="L699" s="1">
        <v>43471</v>
      </c>
      <c r="M699" s="5">
        <v>0.82361111111111107</v>
      </c>
      <c r="N699" s="2" t="str">
        <f t="shared" si="51"/>
        <v>Night</v>
      </c>
      <c r="O699" t="s">
        <v>1054</v>
      </c>
      <c r="P699" s="4">
        <f t="shared" si="52"/>
        <v>236.91428571404879</v>
      </c>
      <c r="Q699" s="11">
        <v>4.761904762E-2</v>
      </c>
      <c r="R699" s="4">
        <f t="shared" si="53"/>
        <v>11.845714285951203</v>
      </c>
      <c r="S699" s="3">
        <v>4.3</v>
      </c>
      <c r="T699" t="str">
        <f t="shared" si="54"/>
        <v>Did Not Meet Expectations</v>
      </c>
    </row>
    <row r="700" spans="1:20" x14ac:dyDescent="0.25">
      <c r="A700" t="s">
        <v>734</v>
      </c>
      <c r="B700" t="s">
        <v>18</v>
      </c>
      <c r="C700" t="s">
        <v>19</v>
      </c>
      <c r="D700" t="s">
        <v>20</v>
      </c>
      <c r="E700" t="s">
        <v>31</v>
      </c>
      <c r="F700" t="s">
        <v>28</v>
      </c>
      <c r="G700" s="4">
        <v>69.58</v>
      </c>
      <c r="H700">
        <v>9</v>
      </c>
      <c r="I700" s="4">
        <v>31.311</v>
      </c>
      <c r="J700" s="4">
        <v>657.53099999999995</v>
      </c>
      <c r="K700" s="4">
        <f t="shared" si="50"/>
        <v>626.21999999999991</v>
      </c>
      <c r="L700" s="1">
        <v>43515</v>
      </c>
      <c r="M700" s="5">
        <v>0.81805555555555554</v>
      </c>
      <c r="N700" s="2" t="str">
        <f t="shared" si="51"/>
        <v>Night</v>
      </c>
      <c r="O700" t="s">
        <v>33</v>
      </c>
      <c r="P700" s="4">
        <f t="shared" si="52"/>
        <v>596.39999999940346</v>
      </c>
      <c r="Q700" s="11">
        <v>4.761904762E-2</v>
      </c>
      <c r="R700" s="4">
        <f t="shared" si="53"/>
        <v>29.820000000596451</v>
      </c>
      <c r="S700" s="3">
        <v>7.8</v>
      </c>
      <c r="T700" t="str">
        <f t="shared" si="54"/>
        <v>Satisfactory</v>
      </c>
    </row>
    <row r="701" spans="1:20" x14ac:dyDescent="0.25">
      <c r="A701" t="s">
        <v>735</v>
      </c>
      <c r="B701" t="s">
        <v>25</v>
      </c>
      <c r="C701" t="s">
        <v>26</v>
      </c>
      <c r="D701" t="s">
        <v>27</v>
      </c>
      <c r="E701" t="s">
        <v>31</v>
      </c>
      <c r="F701" t="s">
        <v>32</v>
      </c>
      <c r="G701" s="4">
        <v>97.5</v>
      </c>
      <c r="H701">
        <v>10</v>
      </c>
      <c r="I701" s="4">
        <v>48.75</v>
      </c>
      <c r="J701" s="4">
        <v>1023.75</v>
      </c>
      <c r="K701" s="4">
        <f t="shared" si="50"/>
        <v>975</v>
      </c>
      <c r="L701" s="1">
        <v>43477</v>
      </c>
      <c r="M701" s="5">
        <v>0.6791666666666667</v>
      </c>
      <c r="N701" s="2" t="str">
        <f t="shared" si="51"/>
        <v>Afternoon</v>
      </c>
      <c r="O701" t="s">
        <v>1054</v>
      </c>
      <c r="P701" s="4">
        <f t="shared" si="52"/>
        <v>928.57142857049996</v>
      </c>
      <c r="Q701" s="11">
        <v>4.761904762E-2</v>
      </c>
      <c r="R701" s="4">
        <f t="shared" si="53"/>
        <v>46.428571429500039</v>
      </c>
      <c r="S701" s="3">
        <v>8</v>
      </c>
      <c r="T701" t="str">
        <f t="shared" si="54"/>
        <v>Very Satisfactory</v>
      </c>
    </row>
    <row r="702" spans="1:20" x14ac:dyDescent="0.25">
      <c r="A702" t="s">
        <v>736</v>
      </c>
      <c r="B702" t="s">
        <v>25</v>
      </c>
      <c r="C702" t="s">
        <v>26</v>
      </c>
      <c r="D702" t="s">
        <v>27</v>
      </c>
      <c r="E702" t="s">
        <v>21</v>
      </c>
      <c r="F702" t="s">
        <v>46</v>
      </c>
      <c r="G702" s="4">
        <v>60.41</v>
      </c>
      <c r="H702">
        <v>8</v>
      </c>
      <c r="I702" s="4">
        <v>24.164000000000001</v>
      </c>
      <c r="J702" s="4">
        <v>507.44400000000002</v>
      </c>
      <c r="K702" s="4">
        <f t="shared" si="50"/>
        <v>483.28000000000003</v>
      </c>
      <c r="L702" s="1">
        <v>43503</v>
      </c>
      <c r="M702" s="5">
        <v>0.51597222222222217</v>
      </c>
      <c r="N702" s="2" t="str">
        <f t="shared" si="51"/>
        <v>Afternoon</v>
      </c>
      <c r="O702" t="s">
        <v>1054</v>
      </c>
      <c r="P702" s="4">
        <f t="shared" si="52"/>
        <v>460.26666666620645</v>
      </c>
      <c r="Q702" s="11">
        <v>4.761904762E-2</v>
      </c>
      <c r="R702" s="4">
        <f t="shared" si="53"/>
        <v>23.013333333793582</v>
      </c>
      <c r="S702" s="3">
        <v>9.6</v>
      </c>
      <c r="T702" t="str">
        <f t="shared" si="54"/>
        <v>Outstanding</v>
      </c>
    </row>
    <row r="703" spans="1:20" x14ac:dyDescent="0.25">
      <c r="A703" t="s">
        <v>737</v>
      </c>
      <c r="B703" t="s">
        <v>42</v>
      </c>
      <c r="C703" t="s">
        <v>43</v>
      </c>
      <c r="D703" t="s">
        <v>27</v>
      </c>
      <c r="E703" t="s">
        <v>31</v>
      </c>
      <c r="F703" t="s">
        <v>44</v>
      </c>
      <c r="G703" s="4">
        <v>32.32</v>
      </c>
      <c r="H703">
        <v>3</v>
      </c>
      <c r="I703" s="4">
        <v>4.8479999999999999</v>
      </c>
      <c r="J703" s="4">
        <v>101.80800000000001</v>
      </c>
      <c r="K703" s="4">
        <f t="shared" si="50"/>
        <v>96.960000000000008</v>
      </c>
      <c r="L703" s="1">
        <v>43551</v>
      </c>
      <c r="M703" s="5">
        <v>0.7993055555555556</v>
      </c>
      <c r="N703" s="2" t="str">
        <f t="shared" si="51"/>
        <v>Night</v>
      </c>
      <c r="O703" t="s">
        <v>33</v>
      </c>
      <c r="P703" s="4">
        <f t="shared" si="52"/>
        <v>92.342857142764814</v>
      </c>
      <c r="Q703" s="11">
        <v>4.761904762E-2</v>
      </c>
      <c r="R703" s="4">
        <f t="shared" si="53"/>
        <v>4.6171428572351942</v>
      </c>
      <c r="S703" s="3">
        <v>4.3</v>
      </c>
      <c r="T703" t="str">
        <f t="shared" si="54"/>
        <v>Did Not Meet Expectations</v>
      </c>
    </row>
    <row r="704" spans="1:20" x14ac:dyDescent="0.25">
      <c r="A704" t="s">
        <v>738</v>
      </c>
      <c r="B704" t="s">
        <v>42</v>
      </c>
      <c r="C704" t="s">
        <v>43</v>
      </c>
      <c r="D704" t="s">
        <v>20</v>
      </c>
      <c r="E704" t="s">
        <v>21</v>
      </c>
      <c r="F704" t="s">
        <v>46</v>
      </c>
      <c r="G704" s="4">
        <v>19.77</v>
      </c>
      <c r="H704">
        <v>10</v>
      </c>
      <c r="I704" s="4">
        <v>9.8849999999999998</v>
      </c>
      <c r="J704" s="4">
        <v>207.58500000000001</v>
      </c>
      <c r="K704" s="4">
        <f t="shared" si="50"/>
        <v>197.70000000000002</v>
      </c>
      <c r="L704" s="1">
        <v>43523</v>
      </c>
      <c r="M704" s="5">
        <v>0.7895833333333333</v>
      </c>
      <c r="N704" s="2" t="str">
        <f t="shared" si="51"/>
        <v>Night</v>
      </c>
      <c r="O704" t="s">
        <v>33</v>
      </c>
      <c r="P704" s="4">
        <f t="shared" si="52"/>
        <v>188.28571428552601</v>
      </c>
      <c r="Q704" s="11">
        <v>4.761904762E-2</v>
      </c>
      <c r="R704" s="4">
        <f t="shared" si="53"/>
        <v>9.4142857144740049</v>
      </c>
      <c r="S704" s="3">
        <v>5</v>
      </c>
      <c r="T704" t="str">
        <f t="shared" si="54"/>
        <v>Fairly Satisfactory</v>
      </c>
    </row>
    <row r="705" spans="1:20" x14ac:dyDescent="0.25">
      <c r="A705" t="s">
        <v>739</v>
      </c>
      <c r="B705" t="s">
        <v>42</v>
      </c>
      <c r="C705" t="s">
        <v>43</v>
      </c>
      <c r="D705" t="s">
        <v>20</v>
      </c>
      <c r="E705" t="s">
        <v>31</v>
      </c>
      <c r="F705" t="s">
        <v>22</v>
      </c>
      <c r="G705" s="4">
        <v>80.47</v>
      </c>
      <c r="H705">
        <v>9</v>
      </c>
      <c r="I705" s="4">
        <v>36.211500000000001</v>
      </c>
      <c r="J705" s="4">
        <v>760.44150000000002</v>
      </c>
      <c r="K705" s="4">
        <f t="shared" si="50"/>
        <v>724.23</v>
      </c>
      <c r="L705" s="1">
        <v>43471</v>
      </c>
      <c r="M705" s="5">
        <v>0.47083333333333338</v>
      </c>
      <c r="N705" s="2" t="str">
        <f t="shared" si="51"/>
        <v>Morning</v>
      </c>
      <c r="O705" t="s">
        <v>29</v>
      </c>
      <c r="P705" s="4">
        <f t="shared" si="52"/>
        <v>689.7428571421674</v>
      </c>
      <c r="Q705" s="11">
        <v>4.761904762E-2</v>
      </c>
      <c r="R705" s="4">
        <f t="shared" si="53"/>
        <v>34.487142857832623</v>
      </c>
      <c r="S705" s="3">
        <v>9.1999999999999993</v>
      </c>
      <c r="T705" t="str">
        <f t="shared" si="54"/>
        <v>Outstanding</v>
      </c>
    </row>
    <row r="706" spans="1:20" x14ac:dyDescent="0.25">
      <c r="A706" t="s">
        <v>740</v>
      </c>
      <c r="B706" t="s">
        <v>42</v>
      </c>
      <c r="C706" t="s">
        <v>43</v>
      </c>
      <c r="D706" t="s">
        <v>20</v>
      </c>
      <c r="E706" t="s">
        <v>21</v>
      </c>
      <c r="F706" t="s">
        <v>32</v>
      </c>
      <c r="G706" s="4">
        <v>88.39</v>
      </c>
      <c r="H706">
        <v>9</v>
      </c>
      <c r="I706" s="4">
        <v>39.775500000000001</v>
      </c>
      <c r="J706" s="4">
        <v>835.28549999999996</v>
      </c>
      <c r="K706" s="4">
        <f t="shared" si="50"/>
        <v>795.51</v>
      </c>
      <c r="L706" s="1">
        <v>43526</v>
      </c>
      <c r="M706" s="5">
        <v>0.52777777777777779</v>
      </c>
      <c r="N706" s="2" t="str">
        <f t="shared" si="51"/>
        <v>Afternoon</v>
      </c>
      <c r="O706" t="s">
        <v>29</v>
      </c>
      <c r="P706" s="4">
        <f t="shared" si="52"/>
        <v>757.62857142781377</v>
      </c>
      <c r="Q706" s="11">
        <v>4.761904762E-2</v>
      </c>
      <c r="R706" s="4">
        <f t="shared" si="53"/>
        <v>37.881428572186223</v>
      </c>
      <c r="S706" s="3">
        <v>6.3</v>
      </c>
      <c r="T706" t="str">
        <f t="shared" si="54"/>
        <v>Fairly Satisfactory</v>
      </c>
    </row>
    <row r="707" spans="1:20" x14ac:dyDescent="0.25">
      <c r="A707" t="s">
        <v>741</v>
      </c>
      <c r="B707" t="s">
        <v>42</v>
      </c>
      <c r="C707" t="s">
        <v>43</v>
      </c>
      <c r="D707" t="s">
        <v>27</v>
      </c>
      <c r="E707" t="s">
        <v>31</v>
      </c>
      <c r="F707" t="s">
        <v>22</v>
      </c>
      <c r="G707" s="4">
        <v>71.77</v>
      </c>
      <c r="H707">
        <v>7</v>
      </c>
      <c r="I707" s="4">
        <v>25.119499999999999</v>
      </c>
      <c r="J707" s="4">
        <v>527.5095</v>
      </c>
      <c r="K707" s="4">
        <f t="shared" ref="K707:K770" si="55">J707-I707</f>
        <v>502.39</v>
      </c>
      <c r="L707" s="1">
        <v>43553</v>
      </c>
      <c r="M707" s="5">
        <v>0.58750000000000002</v>
      </c>
      <c r="N707" s="2" t="str">
        <f t="shared" ref="N707:N770" si="56">IF(M707&gt;TIMEVALUE("16:59"),"Night",IF(M707&gt;TIMEVALUE("11:59"),"Afternoon","Morning"))</f>
        <v>Afternoon</v>
      </c>
      <c r="O707" t="s">
        <v>29</v>
      </c>
      <c r="P707" s="4">
        <f t="shared" ref="P707:P770" si="57">K707-(K707*Q707)</f>
        <v>478.46666666618819</v>
      </c>
      <c r="Q707" s="11">
        <v>4.761904762E-2</v>
      </c>
      <c r="R707" s="4">
        <f t="shared" ref="R707:R770" si="58">K707-P707</f>
        <v>23.923333333811797</v>
      </c>
      <c r="S707" s="3">
        <v>8.9</v>
      </c>
      <c r="T707" t="str">
        <f t="shared" ref="T707:T770" si="59">IF(S707&gt;=9,"Outstanding",IF(S707&gt;=8,"Very Satisfactory",IF(S707&gt;=7,"Satisfactory",IF(S707&gt;=5,"Fairly Satisfactory","Did Not Meet Expectations"))))</f>
        <v>Very Satisfactory</v>
      </c>
    </row>
    <row r="708" spans="1:20" x14ac:dyDescent="0.25">
      <c r="A708" t="s">
        <v>742</v>
      </c>
      <c r="B708" t="s">
        <v>42</v>
      </c>
      <c r="C708" t="s">
        <v>43</v>
      </c>
      <c r="D708" t="s">
        <v>27</v>
      </c>
      <c r="E708" t="s">
        <v>21</v>
      </c>
      <c r="F708" t="s">
        <v>28</v>
      </c>
      <c r="G708" s="4">
        <v>43</v>
      </c>
      <c r="H708">
        <v>4</v>
      </c>
      <c r="I708" s="4">
        <v>8.6</v>
      </c>
      <c r="J708" s="4">
        <v>180.6</v>
      </c>
      <c r="K708" s="4">
        <f t="shared" si="55"/>
        <v>172</v>
      </c>
      <c r="L708" s="1">
        <v>43496</v>
      </c>
      <c r="M708" s="5">
        <v>0.8666666666666667</v>
      </c>
      <c r="N708" s="2" t="str">
        <f t="shared" si="56"/>
        <v>Night</v>
      </c>
      <c r="O708" t="s">
        <v>1054</v>
      </c>
      <c r="P708" s="4">
        <f t="shared" si="57"/>
        <v>163.80952380936</v>
      </c>
      <c r="Q708" s="11">
        <v>4.761904762E-2</v>
      </c>
      <c r="R708" s="4">
        <f t="shared" si="58"/>
        <v>8.1904761906399983</v>
      </c>
      <c r="S708" s="3">
        <v>7.6</v>
      </c>
      <c r="T708" t="str">
        <f t="shared" si="59"/>
        <v>Satisfactory</v>
      </c>
    </row>
    <row r="709" spans="1:20" x14ac:dyDescent="0.25">
      <c r="A709" t="s">
        <v>743</v>
      </c>
      <c r="B709" t="s">
        <v>25</v>
      </c>
      <c r="C709" t="s">
        <v>26</v>
      </c>
      <c r="D709" t="s">
        <v>20</v>
      </c>
      <c r="E709" t="s">
        <v>31</v>
      </c>
      <c r="F709" t="s">
        <v>44</v>
      </c>
      <c r="G709" s="4">
        <v>68.98</v>
      </c>
      <c r="H709">
        <v>1</v>
      </c>
      <c r="I709" s="4">
        <v>3.4489999999999998</v>
      </c>
      <c r="J709" s="4">
        <v>72.429000000000002</v>
      </c>
      <c r="K709" s="4">
        <f t="shared" si="55"/>
        <v>68.98</v>
      </c>
      <c r="L709" s="1">
        <v>43486</v>
      </c>
      <c r="M709" s="5">
        <v>0.84236111111111101</v>
      </c>
      <c r="N709" s="2" t="str">
        <f t="shared" si="56"/>
        <v>Night</v>
      </c>
      <c r="O709" t="s">
        <v>29</v>
      </c>
      <c r="P709" s="4">
        <f t="shared" si="57"/>
        <v>65.6952380951724</v>
      </c>
      <c r="Q709" s="11">
        <v>4.761904762E-2</v>
      </c>
      <c r="R709" s="4">
        <f t="shared" si="58"/>
        <v>3.2847619048276044</v>
      </c>
      <c r="S709" s="3">
        <v>4.8</v>
      </c>
      <c r="T709" t="str">
        <f t="shared" si="59"/>
        <v>Did Not Meet Expectations</v>
      </c>
    </row>
    <row r="710" spans="1:20" x14ac:dyDescent="0.25">
      <c r="A710" t="s">
        <v>744</v>
      </c>
      <c r="B710" t="s">
        <v>25</v>
      </c>
      <c r="C710" t="s">
        <v>26</v>
      </c>
      <c r="D710" t="s">
        <v>27</v>
      </c>
      <c r="E710" t="s">
        <v>31</v>
      </c>
      <c r="F710" t="s">
        <v>46</v>
      </c>
      <c r="G710" s="4">
        <v>15.62</v>
      </c>
      <c r="H710">
        <v>8</v>
      </c>
      <c r="I710" s="4">
        <v>6.2480000000000002</v>
      </c>
      <c r="J710" s="4">
        <v>131.208</v>
      </c>
      <c r="K710" s="4">
        <f t="shared" si="55"/>
        <v>124.96</v>
      </c>
      <c r="L710" s="1">
        <v>43485</v>
      </c>
      <c r="M710" s="5">
        <v>0.85902777777777783</v>
      </c>
      <c r="N710" s="2" t="str">
        <f t="shared" si="56"/>
        <v>Night</v>
      </c>
      <c r="O710" t="s">
        <v>1054</v>
      </c>
      <c r="P710" s="4">
        <f t="shared" si="57"/>
        <v>119.0095238094048</v>
      </c>
      <c r="Q710" s="11">
        <v>4.761904762E-2</v>
      </c>
      <c r="R710" s="4">
        <f t="shared" si="58"/>
        <v>5.9504761905951966</v>
      </c>
      <c r="S710" s="3">
        <v>9.1</v>
      </c>
      <c r="T710" t="str">
        <f t="shared" si="59"/>
        <v>Outstanding</v>
      </c>
    </row>
    <row r="711" spans="1:20" x14ac:dyDescent="0.25">
      <c r="A711" t="s">
        <v>745</v>
      </c>
      <c r="B711" t="s">
        <v>18</v>
      </c>
      <c r="C711" t="s">
        <v>19</v>
      </c>
      <c r="D711" t="s">
        <v>27</v>
      </c>
      <c r="E711" t="s">
        <v>31</v>
      </c>
      <c r="F711" t="s">
        <v>36</v>
      </c>
      <c r="G711" s="4">
        <v>25.7</v>
      </c>
      <c r="H711">
        <v>3</v>
      </c>
      <c r="I711" s="4">
        <v>3.855</v>
      </c>
      <c r="J711" s="4">
        <v>80.954999999999998</v>
      </c>
      <c r="K711" s="4">
        <f t="shared" si="55"/>
        <v>77.099999999999994</v>
      </c>
      <c r="L711" s="1">
        <v>43482</v>
      </c>
      <c r="M711" s="5">
        <v>0.74930555555555556</v>
      </c>
      <c r="N711" s="2" t="str">
        <f t="shared" si="56"/>
        <v>Night</v>
      </c>
      <c r="O711" t="s">
        <v>1054</v>
      </c>
      <c r="P711" s="4">
        <f t="shared" si="57"/>
        <v>73.428571428497989</v>
      </c>
      <c r="Q711" s="11">
        <v>4.761904762E-2</v>
      </c>
      <c r="R711" s="4">
        <f t="shared" si="58"/>
        <v>3.6714285715020054</v>
      </c>
      <c r="S711" s="3">
        <v>6.1</v>
      </c>
      <c r="T711" t="str">
        <f t="shared" si="59"/>
        <v>Fairly Satisfactory</v>
      </c>
    </row>
    <row r="712" spans="1:20" x14ac:dyDescent="0.25">
      <c r="A712" t="s">
        <v>746</v>
      </c>
      <c r="B712" t="s">
        <v>18</v>
      </c>
      <c r="C712" t="s">
        <v>19</v>
      </c>
      <c r="D712" t="s">
        <v>20</v>
      </c>
      <c r="E712" t="s">
        <v>31</v>
      </c>
      <c r="F712" t="s">
        <v>44</v>
      </c>
      <c r="G712" s="4">
        <v>80.62</v>
      </c>
      <c r="H712">
        <v>6</v>
      </c>
      <c r="I712" s="4">
        <v>24.186</v>
      </c>
      <c r="J712" s="4">
        <v>507.90600000000001</v>
      </c>
      <c r="K712" s="4">
        <f t="shared" si="55"/>
        <v>483.72</v>
      </c>
      <c r="L712" s="1">
        <v>43524</v>
      </c>
      <c r="M712" s="5">
        <v>0.84583333333333333</v>
      </c>
      <c r="N712" s="2" t="str">
        <f t="shared" si="56"/>
        <v>Night</v>
      </c>
      <c r="O712" t="s">
        <v>29</v>
      </c>
      <c r="P712" s="4">
        <f t="shared" si="57"/>
        <v>460.68571428525365</v>
      </c>
      <c r="Q712" s="11">
        <v>4.761904762E-2</v>
      </c>
      <c r="R712" s="4">
        <f t="shared" si="58"/>
        <v>23.034285714746375</v>
      </c>
      <c r="S712" s="3">
        <v>9.1</v>
      </c>
      <c r="T712" t="str">
        <f t="shared" si="59"/>
        <v>Outstanding</v>
      </c>
    </row>
    <row r="713" spans="1:20" x14ac:dyDescent="0.25">
      <c r="A713" t="s">
        <v>747</v>
      </c>
      <c r="B713" t="s">
        <v>25</v>
      </c>
      <c r="C713" t="s">
        <v>26</v>
      </c>
      <c r="D713" t="s">
        <v>20</v>
      </c>
      <c r="E713" t="s">
        <v>21</v>
      </c>
      <c r="F713" t="s">
        <v>32</v>
      </c>
      <c r="G713" s="4">
        <v>75.53</v>
      </c>
      <c r="H713">
        <v>4</v>
      </c>
      <c r="I713" s="4">
        <v>15.106</v>
      </c>
      <c r="J713" s="4">
        <v>317.226</v>
      </c>
      <c r="K713" s="4">
        <f t="shared" si="55"/>
        <v>302.12</v>
      </c>
      <c r="L713" s="1">
        <v>43543</v>
      </c>
      <c r="M713" s="5">
        <v>0.66111111111111109</v>
      </c>
      <c r="N713" s="2" t="str">
        <f t="shared" si="56"/>
        <v>Afternoon</v>
      </c>
      <c r="O713" t="s">
        <v>1054</v>
      </c>
      <c r="P713" s="4">
        <f t="shared" si="57"/>
        <v>287.73333333304561</v>
      </c>
      <c r="Q713" s="11">
        <v>4.761904762E-2</v>
      </c>
      <c r="R713" s="4">
        <f t="shared" si="58"/>
        <v>14.386666666954397</v>
      </c>
      <c r="S713" s="3">
        <v>8.3000000000000007</v>
      </c>
      <c r="T713" t="str">
        <f t="shared" si="59"/>
        <v>Very Satisfactory</v>
      </c>
    </row>
    <row r="714" spans="1:20" x14ac:dyDescent="0.25">
      <c r="A714" t="s">
        <v>748</v>
      </c>
      <c r="B714" t="s">
        <v>25</v>
      </c>
      <c r="C714" t="s">
        <v>26</v>
      </c>
      <c r="D714" t="s">
        <v>27</v>
      </c>
      <c r="E714" t="s">
        <v>21</v>
      </c>
      <c r="F714" t="s">
        <v>28</v>
      </c>
      <c r="G714" s="4">
        <v>77.63</v>
      </c>
      <c r="H714">
        <v>9</v>
      </c>
      <c r="I714" s="4">
        <v>34.933500000000002</v>
      </c>
      <c r="J714" s="4">
        <v>733.60350000000005</v>
      </c>
      <c r="K714" s="4">
        <f t="shared" si="55"/>
        <v>698.67000000000007</v>
      </c>
      <c r="L714" s="1">
        <v>43515</v>
      </c>
      <c r="M714" s="5">
        <v>0.63472222222222219</v>
      </c>
      <c r="N714" s="2" t="str">
        <f t="shared" si="56"/>
        <v>Afternoon</v>
      </c>
      <c r="O714" t="s">
        <v>1054</v>
      </c>
      <c r="P714" s="4">
        <f t="shared" si="57"/>
        <v>665.39999999933468</v>
      </c>
      <c r="Q714" s="11">
        <v>4.761904762E-2</v>
      </c>
      <c r="R714" s="4">
        <f t="shared" si="58"/>
        <v>33.270000000665391</v>
      </c>
      <c r="S714" s="3">
        <v>7.2</v>
      </c>
      <c r="T714" t="str">
        <f t="shared" si="59"/>
        <v>Satisfactory</v>
      </c>
    </row>
    <row r="715" spans="1:20" x14ac:dyDescent="0.25">
      <c r="A715" t="s">
        <v>749</v>
      </c>
      <c r="B715" t="s">
        <v>25</v>
      </c>
      <c r="C715" t="s">
        <v>26</v>
      </c>
      <c r="D715" t="s">
        <v>27</v>
      </c>
      <c r="E715" t="s">
        <v>21</v>
      </c>
      <c r="F715" t="s">
        <v>22</v>
      </c>
      <c r="G715" s="4">
        <v>13.85</v>
      </c>
      <c r="H715">
        <v>9</v>
      </c>
      <c r="I715" s="4">
        <v>6.2324999999999999</v>
      </c>
      <c r="J715" s="4">
        <v>130.88249999999999</v>
      </c>
      <c r="K715" s="4">
        <f t="shared" si="55"/>
        <v>124.64999999999999</v>
      </c>
      <c r="L715" s="1">
        <v>43500</v>
      </c>
      <c r="M715" s="5">
        <v>0.53472222222222221</v>
      </c>
      <c r="N715" s="2" t="str">
        <f t="shared" si="56"/>
        <v>Afternoon</v>
      </c>
      <c r="O715" t="s">
        <v>1054</v>
      </c>
      <c r="P715" s="4">
        <f t="shared" si="57"/>
        <v>118.71428571416699</v>
      </c>
      <c r="Q715" s="11">
        <v>4.761904762E-2</v>
      </c>
      <c r="R715" s="4">
        <f t="shared" si="58"/>
        <v>5.9357142858330008</v>
      </c>
      <c r="S715" s="3">
        <v>6</v>
      </c>
      <c r="T715" t="str">
        <f t="shared" si="59"/>
        <v>Fairly Satisfactory</v>
      </c>
    </row>
    <row r="716" spans="1:20" x14ac:dyDescent="0.25">
      <c r="A716" t="s">
        <v>750</v>
      </c>
      <c r="B716" t="s">
        <v>25</v>
      </c>
      <c r="C716" t="s">
        <v>26</v>
      </c>
      <c r="D716" t="s">
        <v>20</v>
      </c>
      <c r="E716" t="s">
        <v>31</v>
      </c>
      <c r="F716" t="s">
        <v>46</v>
      </c>
      <c r="G716" s="4">
        <v>98.7</v>
      </c>
      <c r="H716">
        <v>8</v>
      </c>
      <c r="I716" s="4">
        <v>39.479999999999997</v>
      </c>
      <c r="J716" s="4">
        <v>829.08</v>
      </c>
      <c r="K716" s="4">
        <f t="shared" si="55"/>
        <v>789.6</v>
      </c>
      <c r="L716" s="1">
        <v>43496</v>
      </c>
      <c r="M716" s="5">
        <v>0.44166666666666665</v>
      </c>
      <c r="N716" s="2" t="str">
        <f t="shared" si="56"/>
        <v>Morning</v>
      </c>
      <c r="O716" t="s">
        <v>1054</v>
      </c>
      <c r="P716" s="4">
        <f t="shared" si="57"/>
        <v>751.99999999924808</v>
      </c>
      <c r="Q716" s="11">
        <v>4.761904762E-2</v>
      </c>
      <c r="R716" s="4">
        <f t="shared" si="58"/>
        <v>37.600000000751947</v>
      </c>
      <c r="S716" s="3">
        <v>8.5</v>
      </c>
      <c r="T716" t="str">
        <f t="shared" si="59"/>
        <v>Very Satisfactory</v>
      </c>
    </row>
    <row r="717" spans="1:20" x14ac:dyDescent="0.25">
      <c r="A717" t="s">
        <v>751</v>
      </c>
      <c r="B717" t="s">
        <v>18</v>
      </c>
      <c r="C717" t="s">
        <v>19</v>
      </c>
      <c r="D717" t="s">
        <v>27</v>
      </c>
      <c r="E717" t="s">
        <v>21</v>
      </c>
      <c r="F717" t="s">
        <v>22</v>
      </c>
      <c r="G717" s="4">
        <v>35.68</v>
      </c>
      <c r="H717">
        <v>5</v>
      </c>
      <c r="I717" s="4">
        <v>8.92</v>
      </c>
      <c r="J717" s="4">
        <v>187.32</v>
      </c>
      <c r="K717" s="4">
        <f t="shared" si="55"/>
        <v>178.4</v>
      </c>
      <c r="L717" s="1">
        <v>43502</v>
      </c>
      <c r="M717" s="5">
        <v>0.7729166666666667</v>
      </c>
      <c r="N717" s="2" t="str">
        <f t="shared" si="56"/>
        <v>Night</v>
      </c>
      <c r="O717" t="s">
        <v>33</v>
      </c>
      <c r="P717" s="4">
        <f t="shared" si="57"/>
        <v>169.90476190459199</v>
      </c>
      <c r="Q717" s="11">
        <v>4.761904762E-2</v>
      </c>
      <c r="R717" s="4">
        <f t="shared" si="58"/>
        <v>8.4952380954080127</v>
      </c>
      <c r="S717" s="3">
        <v>6.6</v>
      </c>
      <c r="T717" t="str">
        <f t="shared" si="59"/>
        <v>Fairly Satisfactory</v>
      </c>
    </row>
    <row r="718" spans="1:20" x14ac:dyDescent="0.25">
      <c r="A718" t="s">
        <v>752</v>
      </c>
      <c r="B718" t="s">
        <v>18</v>
      </c>
      <c r="C718" t="s">
        <v>19</v>
      </c>
      <c r="D718" t="s">
        <v>20</v>
      </c>
      <c r="E718" t="s">
        <v>21</v>
      </c>
      <c r="F718" t="s">
        <v>46</v>
      </c>
      <c r="G718" s="4">
        <v>71.459999999999994</v>
      </c>
      <c r="H718">
        <v>7</v>
      </c>
      <c r="I718" s="4">
        <v>25.010999999999999</v>
      </c>
      <c r="J718" s="4">
        <v>525.23099999999999</v>
      </c>
      <c r="K718" s="4">
        <f t="shared" si="55"/>
        <v>500.21999999999997</v>
      </c>
      <c r="L718" s="1">
        <v>43552</v>
      </c>
      <c r="M718" s="5">
        <v>0.67083333333333339</v>
      </c>
      <c r="N718" s="2" t="str">
        <f t="shared" si="56"/>
        <v>Afternoon</v>
      </c>
      <c r="O718" t="s">
        <v>1054</v>
      </c>
      <c r="P718" s="4">
        <f t="shared" si="57"/>
        <v>476.39999999952357</v>
      </c>
      <c r="Q718" s="11">
        <v>4.761904762E-2</v>
      </c>
      <c r="R718" s="4">
        <f t="shared" si="58"/>
        <v>23.820000000476398</v>
      </c>
      <c r="S718" s="3">
        <v>4.5</v>
      </c>
      <c r="T718" t="str">
        <f t="shared" si="59"/>
        <v>Did Not Meet Expectations</v>
      </c>
    </row>
    <row r="719" spans="1:20" x14ac:dyDescent="0.25">
      <c r="A719" t="s">
        <v>753</v>
      </c>
      <c r="B719" t="s">
        <v>18</v>
      </c>
      <c r="C719" t="s">
        <v>19</v>
      </c>
      <c r="D719" t="s">
        <v>20</v>
      </c>
      <c r="E719" t="s">
        <v>31</v>
      </c>
      <c r="F719" t="s">
        <v>28</v>
      </c>
      <c r="G719" s="4">
        <v>11.94</v>
      </c>
      <c r="H719">
        <v>3</v>
      </c>
      <c r="I719" s="4">
        <v>1.7909999999999999</v>
      </c>
      <c r="J719" s="4">
        <v>37.610999999999997</v>
      </c>
      <c r="K719" s="4">
        <f t="shared" si="55"/>
        <v>35.82</v>
      </c>
      <c r="L719" s="1">
        <v>43484</v>
      </c>
      <c r="M719" s="5">
        <v>0.53263888888888888</v>
      </c>
      <c r="N719" s="2" t="str">
        <f t="shared" si="56"/>
        <v>Afternoon</v>
      </c>
      <c r="O719" t="s">
        <v>33</v>
      </c>
      <c r="P719" s="4">
        <f t="shared" si="57"/>
        <v>34.114285714251601</v>
      </c>
      <c r="Q719" s="11">
        <v>4.761904762E-2</v>
      </c>
      <c r="R719" s="4">
        <f t="shared" si="58"/>
        <v>1.7057142857483996</v>
      </c>
      <c r="S719" s="3">
        <v>8.1</v>
      </c>
      <c r="T719" t="str">
        <f t="shared" si="59"/>
        <v>Very Satisfactory</v>
      </c>
    </row>
    <row r="720" spans="1:20" x14ac:dyDescent="0.25">
      <c r="A720" t="s">
        <v>754</v>
      </c>
      <c r="B720" t="s">
        <v>18</v>
      </c>
      <c r="C720" t="s">
        <v>19</v>
      </c>
      <c r="D720" t="s">
        <v>27</v>
      </c>
      <c r="E720" t="s">
        <v>31</v>
      </c>
      <c r="F720" t="s">
        <v>46</v>
      </c>
      <c r="G720" s="4">
        <v>45.38</v>
      </c>
      <c r="H720">
        <v>3</v>
      </c>
      <c r="I720" s="4">
        <v>6.8070000000000004</v>
      </c>
      <c r="J720" s="4">
        <v>142.947</v>
      </c>
      <c r="K720" s="4">
        <f t="shared" si="55"/>
        <v>136.14000000000001</v>
      </c>
      <c r="L720" s="1">
        <v>43513</v>
      </c>
      <c r="M720" s="5">
        <v>0.56527777777777777</v>
      </c>
      <c r="N720" s="2" t="str">
        <f t="shared" si="56"/>
        <v>Afternoon</v>
      </c>
      <c r="O720" t="s">
        <v>33</v>
      </c>
      <c r="P720" s="4">
        <f t="shared" si="57"/>
        <v>129.65714285701321</v>
      </c>
      <c r="Q720" s="11">
        <v>4.761904762E-2</v>
      </c>
      <c r="R720" s="4">
        <f t="shared" si="58"/>
        <v>6.482857142986802</v>
      </c>
      <c r="S720" s="3">
        <v>7.2</v>
      </c>
      <c r="T720" t="str">
        <f t="shared" si="59"/>
        <v>Satisfactory</v>
      </c>
    </row>
    <row r="721" spans="1:20" x14ac:dyDescent="0.25">
      <c r="A721" t="s">
        <v>755</v>
      </c>
      <c r="B721" t="s">
        <v>42</v>
      </c>
      <c r="C721" t="s">
        <v>43</v>
      </c>
      <c r="D721" t="s">
        <v>20</v>
      </c>
      <c r="E721" t="s">
        <v>21</v>
      </c>
      <c r="F721" t="s">
        <v>46</v>
      </c>
      <c r="G721" s="4">
        <v>17.48</v>
      </c>
      <c r="H721">
        <v>6</v>
      </c>
      <c r="I721" s="4">
        <v>5.2439999999999998</v>
      </c>
      <c r="J721" s="4">
        <v>110.124</v>
      </c>
      <c r="K721" s="4">
        <f t="shared" si="55"/>
        <v>104.88</v>
      </c>
      <c r="L721" s="1">
        <v>43483</v>
      </c>
      <c r="M721" s="5">
        <v>0.62777777777777777</v>
      </c>
      <c r="N721" s="2" t="str">
        <f t="shared" si="56"/>
        <v>Afternoon</v>
      </c>
      <c r="O721" t="s">
        <v>33</v>
      </c>
      <c r="P721" s="4">
        <f t="shared" si="57"/>
        <v>99.885714285614398</v>
      </c>
      <c r="Q721" s="11">
        <v>4.761904762E-2</v>
      </c>
      <c r="R721" s="4">
        <f t="shared" si="58"/>
        <v>4.9942857143855974</v>
      </c>
      <c r="S721" s="3">
        <v>6.1</v>
      </c>
      <c r="T721" t="str">
        <f t="shared" si="59"/>
        <v>Fairly Satisfactory</v>
      </c>
    </row>
    <row r="722" spans="1:20" x14ac:dyDescent="0.25">
      <c r="A722" t="s">
        <v>756</v>
      </c>
      <c r="B722" t="s">
        <v>42</v>
      </c>
      <c r="C722" t="s">
        <v>43</v>
      </c>
      <c r="D722" t="s">
        <v>27</v>
      </c>
      <c r="E722" t="s">
        <v>21</v>
      </c>
      <c r="F722" t="s">
        <v>46</v>
      </c>
      <c r="G722" s="4">
        <v>25.56</v>
      </c>
      <c r="H722">
        <v>7</v>
      </c>
      <c r="I722" s="4">
        <v>8.9459999999999997</v>
      </c>
      <c r="J722" s="4">
        <v>187.86600000000001</v>
      </c>
      <c r="K722" s="4">
        <f t="shared" si="55"/>
        <v>178.92000000000002</v>
      </c>
      <c r="L722" s="1">
        <v>43498</v>
      </c>
      <c r="M722" s="5">
        <v>0.86249999999999993</v>
      </c>
      <c r="N722" s="2" t="str">
        <f t="shared" si="56"/>
        <v>Night</v>
      </c>
      <c r="O722" t="s">
        <v>29</v>
      </c>
      <c r="P722" s="4">
        <f t="shared" si="57"/>
        <v>170.39999999982962</v>
      </c>
      <c r="Q722" s="11">
        <v>4.761904762E-2</v>
      </c>
      <c r="R722" s="4">
        <f t="shared" si="58"/>
        <v>8.5200000001703984</v>
      </c>
      <c r="S722" s="3">
        <v>7.1</v>
      </c>
      <c r="T722" t="str">
        <f t="shared" si="59"/>
        <v>Satisfactory</v>
      </c>
    </row>
    <row r="723" spans="1:20" x14ac:dyDescent="0.25">
      <c r="A723" t="s">
        <v>757</v>
      </c>
      <c r="B723" t="s">
        <v>25</v>
      </c>
      <c r="C723" t="s">
        <v>26</v>
      </c>
      <c r="D723" t="s">
        <v>20</v>
      </c>
      <c r="E723" t="s">
        <v>21</v>
      </c>
      <c r="F723" t="s">
        <v>36</v>
      </c>
      <c r="G723" s="4">
        <v>90.63</v>
      </c>
      <c r="H723">
        <v>9</v>
      </c>
      <c r="I723" s="4">
        <v>40.783499999999997</v>
      </c>
      <c r="J723" s="4">
        <v>856.45349999999996</v>
      </c>
      <c r="K723" s="4">
        <f t="shared" si="55"/>
        <v>815.67</v>
      </c>
      <c r="L723" s="1">
        <v>43483</v>
      </c>
      <c r="M723" s="5">
        <v>0.64444444444444449</v>
      </c>
      <c r="N723" s="2" t="str">
        <f t="shared" si="56"/>
        <v>Afternoon</v>
      </c>
      <c r="O723" t="s">
        <v>29</v>
      </c>
      <c r="P723" s="4">
        <f t="shared" si="57"/>
        <v>776.8285714277946</v>
      </c>
      <c r="Q723" s="11">
        <v>4.761904762E-2</v>
      </c>
      <c r="R723" s="4">
        <f t="shared" si="58"/>
        <v>38.841428572205359</v>
      </c>
      <c r="S723" s="3">
        <v>5.0999999999999996</v>
      </c>
      <c r="T723" t="str">
        <f t="shared" si="59"/>
        <v>Fairly Satisfactory</v>
      </c>
    </row>
    <row r="724" spans="1:20" x14ac:dyDescent="0.25">
      <c r="A724" t="s">
        <v>758</v>
      </c>
      <c r="B724" t="s">
        <v>42</v>
      </c>
      <c r="C724" t="s">
        <v>43</v>
      </c>
      <c r="D724" t="s">
        <v>27</v>
      </c>
      <c r="E724" t="s">
        <v>31</v>
      </c>
      <c r="F724" t="s">
        <v>32</v>
      </c>
      <c r="G724" s="4">
        <v>44.12</v>
      </c>
      <c r="H724">
        <v>3</v>
      </c>
      <c r="I724" s="4">
        <v>6.6180000000000003</v>
      </c>
      <c r="J724" s="4">
        <v>138.97800000000001</v>
      </c>
      <c r="K724" s="4">
        <f t="shared" si="55"/>
        <v>132.36000000000001</v>
      </c>
      <c r="L724" s="1">
        <v>43542</v>
      </c>
      <c r="M724" s="5">
        <v>0.57291666666666663</v>
      </c>
      <c r="N724" s="2" t="str">
        <f t="shared" si="56"/>
        <v>Afternoon</v>
      </c>
      <c r="O724" t="s">
        <v>33</v>
      </c>
      <c r="P724" s="4">
        <f t="shared" si="57"/>
        <v>126.05714285701681</v>
      </c>
      <c r="Q724" s="11">
        <v>4.761904762E-2</v>
      </c>
      <c r="R724" s="4">
        <f t="shared" si="58"/>
        <v>6.3028571429831999</v>
      </c>
      <c r="S724" s="3">
        <v>7.9</v>
      </c>
      <c r="T724" t="str">
        <f t="shared" si="59"/>
        <v>Satisfactory</v>
      </c>
    </row>
    <row r="725" spans="1:20" x14ac:dyDescent="0.25">
      <c r="A725" t="s">
        <v>759</v>
      </c>
      <c r="B725" t="s">
        <v>25</v>
      </c>
      <c r="C725" t="s">
        <v>26</v>
      </c>
      <c r="D725" t="s">
        <v>20</v>
      </c>
      <c r="E725" t="s">
        <v>21</v>
      </c>
      <c r="F725" t="s">
        <v>44</v>
      </c>
      <c r="G725" s="4">
        <v>36.770000000000003</v>
      </c>
      <c r="H725">
        <v>7</v>
      </c>
      <c r="I725" s="4">
        <v>12.8695</v>
      </c>
      <c r="J725" s="4">
        <v>270.2595</v>
      </c>
      <c r="K725" s="4">
        <f t="shared" si="55"/>
        <v>257.39</v>
      </c>
      <c r="L725" s="1">
        <v>43476</v>
      </c>
      <c r="M725" s="5">
        <v>0.84027777777777779</v>
      </c>
      <c r="N725" s="2" t="str">
        <f t="shared" si="56"/>
        <v>Night</v>
      </c>
      <c r="O725" t="s">
        <v>29</v>
      </c>
      <c r="P725" s="4">
        <f t="shared" si="57"/>
        <v>245.13333333308819</v>
      </c>
      <c r="Q725" s="11">
        <v>4.761904762E-2</v>
      </c>
      <c r="R725" s="4">
        <f t="shared" si="58"/>
        <v>12.256666666911798</v>
      </c>
      <c r="S725" s="3">
        <v>7.4</v>
      </c>
      <c r="T725" t="str">
        <f t="shared" si="59"/>
        <v>Satisfactory</v>
      </c>
    </row>
    <row r="726" spans="1:20" x14ac:dyDescent="0.25">
      <c r="A726" t="s">
        <v>760</v>
      </c>
      <c r="B726" t="s">
        <v>42</v>
      </c>
      <c r="C726" t="s">
        <v>43</v>
      </c>
      <c r="D726" t="s">
        <v>20</v>
      </c>
      <c r="E726" t="s">
        <v>31</v>
      </c>
      <c r="F726" t="s">
        <v>44</v>
      </c>
      <c r="G726" s="4">
        <v>23.34</v>
      </c>
      <c r="H726">
        <v>4</v>
      </c>
      <c r="I726" s="4">
        <v>4.6680000000000001</v>
      </c>
      <c r="J726" s="4">
        <v>98.028000000000006</v>
      </c>
      <c r="K726" s="4">
        <f t="shared" si="55"/>
        <v>93.36</v>
      </c>
      <c r="L726" s="1">
        <v>43500</v>
      </c>
      <c r="M726" s="5">
        <v>0.78680555555555554</v>
      </c>
      <c r="N726" s="2" t="str">
        <f t="shared" si="56"/>
        <v>Night</v>
      </c>
      <c r="O726" t="s">
        <v>1054</v>
      </c>
      <c r="P726" s="4">
        <f t="shared" si="57"/>
        <v>88.914285714196794</v>
      </c>
      <c r="Q726" s="11">
        <v>4.761904762E-2</v>
      </c>
      <c r="R726" s="4">
        <f t="shared" si="58"/>
        <v>4.4457142858032057</v>
      </c>
      <c r="S726" s="3">
        <v>7.4</v>
      </c>
      <c r="T726" t="str">
        <f t="shared" si="59"/>
        <v>Satisfactory</v>
      </c>
    </row>
    <row r="727" spans="1:20" x14ac:dyDescent="0.25">
      <c r="A727" t="s">
        <v>761</v>
      </c>
      <c r="B727" t="s">
        <v>25</v>
      </c>
      <c r="C727" t="s">
        <v>26</v>
      </c>
      <c r="D727" t="s">
        <v>20</v>
      </c>
      <c r="E727" t="s">
        <v>21</v>
      </c>
      <c r="F727" t="s">
        <v>22</v>
      </c>
      <c r="G727" s="4">
        <v>28.5</v>
      </c>
      <c r="H727">
        <v>8</v>
      </c>
      <c r="I727" s="4">
        <v>11.4</v>
      </c>
      <c r="J727" s="4">
        <v>239.4</v>
      </c>
      <c r="K727" s="4">
        <f t="shared" si="55"/>
        <v>228</v>
      </c>
      <c r="L727" s="1">
        <v>43502</v>
      </c>
      <c r="M727" s="5">
        <v>0.6</v>
      </c>
      <c r="N727" s="2" t="str">
        <f t="shared" si="56"/>
        <v>Afternoon</v>
      </c>
      <c r="O727" t="s">
        <v>29</v>
      </c>
      <c r="P727" s="4">
        <f t="shared" si="57"/>
        <v>217.14285714264</v>
      </c>
      <c r="Q727" s="11">
        <v>4.761904762E-2</v>
      </c>
      <c r="R727" s="4">
        <f t="shared" si="58"/>
        <v>10.857142857360003</v>
      </c>
      <c r="S727" s="3">
        <v>6.6</v>
      </c>
      <c r="T727" t="str">
        <f t="shared" si="59"/>
        <v>Fairly Satisfactory</v>
      </c>
    </row>
    <row r="728" spans="1:20" x14ac:dyDescent="0.25">
      <c r="A728" t="s">
        <v>762</v>
      </c>
      <c r="B728" t="s">
        <v>25</v>
      </c>
      <c r="C728" t="s">
        <v>26</v>
      </c>
      <c r="D728" t="s">
        <v>20</v>
      </c>
      <c r="E728" t="s">
        <v>31</v>
      </c>
      <c r="F728" t="s">
        <v>32</v>
      </c>
      <c r="G728" s="4">
        <v>55.57</v>
      </c>
      <c r="H728">
        <v>3</v>
      </c>
      <c r="I728" s="4">
        <v>8.3354999999999997</v>
      </c>
      <c r="J728" s="4">
        <v>175.0455</v>
      </c>
      <c r="K728" s="4">
        <f t="shared" si="55"/>
        <v>166.71</v>
      </c>
      <c r="L728" s="1">
        <v>43473</v>
      </c>
      <c r="M728" s="5">
        <v>0.48749999999999999</v>
      </c>
      <c r="N728" s="2" t="str">
        <f t="shared" si="56"/>
        <v>Morning</v>
      </c>
      <c r="O728" t="s">
        <v>33</v>
      </c>
      <c r="P728" s="4">
        <f t="shared" si="57"/>
        <v>158.77142857126981</v>
      </c>
      <c r="Q728" s="11">
        <v>4.761904762E-2</v>
      </c>
      <c r="R728" s="4">
        <f t="shared" si="58"/>
        <v>7.9385714287301994</v>
      </c>
      <c r="S728" s="3">
        <v>5.9</v>
      </c>
      <c r="T728" t="str">
        <f t="shared" si="59"/>
        <v>Fairly Satisfactory</v>
      </c>
    </row>
    <row r="729" spans="1:20" x14ac:dyDescent="0.25">
      <c r="A729" t="s">
        <v>763</v>
      </c>
      <c r="B729" t="s">
        <v>42</v>
      </c>
      <c r="C729" t="s">
        <v>43</v>
      </c>
      <c r="D729" t="s">
        <v>27</v>
      </c>
      <c r="E729" t="s">
        <v>31</v>
      </c>
      <c r="F729" t="s">
        <v>36</v>
      </c>
      <c r="G729" s="4">
        <v>69.739999999999995</v>
      </c>
      <c r="H729">
        <v>10</v>
      </c>
      <c r="I729" s="4">
        <v>34.869999999999997</v>
      </c>
      <c r="J729" s="4">
        <v>732.27</v>
      </c>
      <c r="K729" s="4">
        <f t="shared" si="55"/>
        <v>697.4</v>
      </c>
      <c r="L729" s="1">
        <v>43529</v>
      </c>
      <c r="M729" s="5">
        <v>0.74236111111111114</v>
      </c>
      <c r="N729" s="2" t="str">
        <f t="shared" si="56"/>
        <v>Night</v>
      </c>
      <c r="O729" t="s">
        <v>33</v>
      </c>
      <c r="P729" s="4">
        <f t="shared" si="57"/>
        <v>664.19047618981199</v>
      </c>
      <c r="Q729" s="11">
        <v>4.761904762E-2</v>
      </c>
      <c r="R729" s="4">
        <f t="shared" si="58"/>
        <v>33.209523810187989</v>
      </c>
      <c r="S729" s="3">
        <v>8.9</v>
      </c>
      <c r="T729" t="str">
        <f t="shared" si="59"/>
        <v>Very Satisfactory</v>
      </c>
    </row>
    <row r="730" spans="1:20" x14ac:dyDescent="0.25">
      <c r="A730" t="s">
        <v>764</v>
      </c>
      <c r="B730" t="s">
        <v>25</v>
      </c>
      <c r="C730" t="s">
        <v>26</v>
      </c>
      <c r="D730" t="s">
        <v>27</v>
      </c>
      <c r="E730" t="s">
        <v>31</v>
      </c>
      <c r="F730" t="s">
        <v>46</v>
      </c>
      <c r="G730" s="4">
        <v>97.26</v>
      </c>
      <c r="H730">
        <v>4</v>
      </c>
      <c r="I730" s="4">
        <v>19.452000000000002</v>
      </c>
      <c r="J730" s="4">
        <v>408.49200000000002</v>
      </c>
      <c r="K730" s="4">
        <f t="shared" si="55"/>
        <v>389.04</v>
      </c>
      <c r="L730" s="1">
        <v>43540</v>
      </c>
      <c r="M730" s="5">
        <v>0.6479166666666667</v>
      </c>
      <c r="N730" s="2" t="str">
        <f t="shared" si="56"/>
        <v>Afternoon</v>
      </c>
      <c r="O730" t="s">
        <v>1054</v>
      </c>
      <c r="P730" s="4">
        <f t="shared" si="57"/>
        <v>370.51428571391523</v>
      </c>
      <c r="Q730" s="11">
        <v>4.761904762E-2</v>
      </c>
      <c r="R730" s="4">
        <f t="shared" si="58"/>
        <v>18.525714286084792</v>
      </c>
      <c r="S730" s="3">
        <v>6.8</v>
      </c>
      <c r="T730" t="str">
        <f t="shared" si="59"/>
        <v>Fairly Satisfactory</v>
      </c>
    </row>
    <row r="731" spans="1:20" x14ac:dyDescent="0.25">
      <c r="A731" t="s">
        <v>765</v>
      </c>
      <c r="B731" t="s">
        <v>42</v>
      </c>
      <c r="C731" t="s">
        <v>43</v>
      </c>
      <c r="D731" t="s">
        <v>20</v>
      </c>
      <c r="E731" t="s">
        <v>21</v>
      </c>
      <c r="F731" t="s">
        <v>32</v>
      </c>
      <c r="G731" s="4">
        <v>52.18</v>
      </c>
      <c r="H731">
        <v>7</v>
      </c>
      <c r="I731" s="4">
        <v>18.263000000000002</v>
      </c>
      <c r="J731" s="4">
        <v>383.52300000000002</v>
      </c>
      <c r="K731" s="4">
        <f t="shared" si="55"/>
        <v>365.26000000000005</v>
      </c>
      <c r="L731" s="1">
        <v>43533</v>
      </c>
      <c r="M731" s="5">
        <v>0.45416666666666666</v>
      </c>
      <c r="N731" s="2" t="str">
        <f t="shared" si="56"/>
        <v>Morning</v>
      </c>
      <c r="O731" t="s">
        <v>29</v>
      </c>
      <c r="P731" s="4">
        <f t="shared" si="57"/>
        <v>347.86666666631885</v>
      </c>
      <c r="Q731" s="11">
        <v>4.761904762E-2</v>
      </c>
      <c r="R731" s="4">
        <f t="shared" si="58"/>
        <v>17.393333333681198</v>
      </c>
      <c r="S731" s="3">
        <v>9.3000000000000007</v>
      </c>
      <c r="T731" t="str">
        <f t="shared" si="59"/>
        <v>Outstanding</v>
      </c>
    </row>
    <row r="732" spans="1:20" x14ac:dyDescent="0.25">
      <c r="A732" t="s">
        <v>766</v>
      </c>
      <c r="B732" t="s">
        <v>18</v>
      </c>
      <c r="C732" t="s">
        <v>19</v>
      </c>
      <c r="D732" t="s">
        <v>20</v>
      </c>
      <c r="E732" t="s">
        <v>21</v>
      </c>
      <c r="F732" t="s">
        <v>46</v>
      </c>
      <c r="G732" s="4">
        <v>22.32</v>
      </c>
      <c r="H732">
        <v>4</v>
      </c>
      <c r="I732" s="4">
        <v>4.4640000000000004</v>
      </c>
      <c r="J732" s="4">
        <v>93.744</v>
      </c>
      <c r="K732" s="4">
        <f t="shared" si="55"/>
        <v>89.28</v>
      </c>
      <c r="L732" s="1">
        <v>43525</v>
      </c>
      <c r="M732" s="5">
        <v>0.68263888888888891</v>
      </c>
      <c r="N732" s="2" t="str">
        <f t="shared" si="56"/>
        <v>Afternoon</v>
      </c>
      <c r="O732" t="s">
        <v>33</v>
      </c>
      <c r="P732" s="4">
        <f t="shared" si="57"/>
        <v>85.028571428486401</v>
      </c>
      <c r="Q732" s="11">
        <v>4.761904762E-2</v>
      </c>
      <c r="R732" s="4">
        <f t="shared" si="58"/>
        <v>4.2514285715135998</v>
      </c>
      <c r="S732" s="3">
        <v>4.4000000000000004</v>
      </c>
      <c r="T732" t="str">
        <f t="shared" si="59"/>
        <v>Did Not Meet Expectations</v>
      </c>
    </row>
    <row r="733" spans="1:20" x14ac:dyDescent="0.25">
      <c r="A733" t="s">
        <v>767</v>
      </c>
      <c r="B733" t="s">
        <v>18</v>
      </c>
      <c r="C733" t="s">
        <v>19</v>
      </c>
      <c r="D733" t="s">
        <v>27</v>
      </c>
      <c r="E733" t="s">
        <v>31</v>
      </c>
      <c r="F733" t="s">
        <v>22</v>
      </c>
      <c r="G733" s="4">
        <v>56</v>
      </c>
      <c r="H733">
        <v>3</v>
      </c>
      <c r="I733" s="4">
        <v>8.4</v>
      </c>
      <c r="J733" s="4">
        <v>176.4</v>
      </c>
      <c r="K733" s="4">
        <f t="shared" si="55"/>
        <v>168</v>
      </c>
      <c r="L733" s="1">
        <v>43524</v>
      </c>
      <c r="M733" s="5">
        <v>0.81458333333333333</v>
      </c>
      <c r="N733" s="2" t="str">
        <f t="shared" si="56"/>
        <v>Night</v>
      </c>
      <c r="O733" t="s">
        <v>1054</v>
      </c>
      <c r="P733" s="4">
        <f t="shared" si="57"/>
        <v>159.99999999983999</v>
      </c>
      <c r="Q733" s="11">
        <v>4.761904762E-2</v>
      </c>
      <c r="R733" s="4">
        <f t="shared" si="58"/>
        <v>8.0000000001600142</v>
      </c>
      <c r="S733" s="3">
        <v>4.8</v>
      </c>
      <c r="T733" t="str">
        <f t="shared" si="59"/>
        <v>Did Not Meet Expectations</v>
      </c>
    </row>
    <row r="734" spans="1:20" x14ac:dyDescent="0.25">
      <c r="A734" t="s">
        <v>768</v>
      </c>
      <c r="B734" t="s">
        <v>18</v>
      </c>
      <c r="C734" t="s">
        <v>19</v>
      </c>
      <c r="D734" t="s">
        <v>20</v>
      </c>
      <c r="E734" t="s">
        <v>31</v>
      </c>
      <c r="F734" t="s">
        <v>46</v>
      </c>
      <c r="G734" s="4">
        <v>19.7</v>
      </c>
      <c r="H734">
        <v>1</v>
      </c>
      <c r="I734" s="4">
        <v>0.98499999999999999</v>
      </c>
      <c r="J734" s="4">
        <v>20.684999999999999</v>
      </c>
      <c r="K734" s="4">
        <f t="shared" si="55"/>
        <v>19.7</v>
      </c>
      <c r="L734" s="1">
        <v>43504</v>
      </c>
      <c r="M734" s="5">
        <v>0.48541666666666666</v>
      </c>
      <c r="N734" s="2" t="str">
        <f t="shared" si="56"/>
        <v>Morning</v>
      </c>
      <c r="O734" t="s">
        <v>1054</v>
      </c>
      <c r="P734" s="4">
        <f t="shared" si="57"/>
        <v>18.761904761886001</v>
      </c>
      <c r="Q734" s="11">
        <v>4.761904762E-2</v>
      </c>
      <c r="R734" s="4">
        <f t="shared" si="58"/>
        <v>0.93809523811399842</v>
      </c>
      <c r="S734" s="3">
        <v>9.5</v>
      </c>
      <c r="T734" t="str">
        <f t="shared" si="59"/>
        <v>Outstanding</v>
      </c>
    </row>
    <row r="735" spans="1:20" x14ac:dyDescent="0.25">
      <c r="A735" t="s">
        <v>769</v>
      </c>
      <c r="B735" t="s">
        <v>42</v>
      </c>
      <c r="C735" t="s">
        <v>43</v>
      </c>
      <c r="D735" t="s">
        <v>27</v>
      </c>
      <c r="E735" t="s">
        <v>31</v>
      </c>
      <c r="F735" t="s">
        <v>28</v>
      </c>
      <c r="G735" s="4">
        <v>75.88</v>
      </c>
      <c r="H735">
        <v>7</v>
      </c>
      <c r="I735" s="4">
        <v>26.558</v>
      </c>
      <c r="J735" s="4">
        <v>557.71799999999996</v>
      </c>
      <c r="K735" s="4">
        <f t="shared" si="55"/>
        <v>531.16</v>
      </c>
      <c r="L735" s="1">
        <v>43489</v>
      </c>
      <c r="M735" s="5">
        <v>0.44305555555555554</v>
      </c>
      <c r="N735" s="2" t="str">
        <f t="shared" si="56"/>
        <v>Morning</v>
      </c>
      <c r="O735" t="s">
        <v>1054</v>
      </c>
      <c r="P735" s="4">
        <f t="shared" si="57"/>
        <v>505.86666666616077</v>
      </c>
      <c r="Q735" s="11">
        <v>4.761904762E-2</v>
      </c>
      <c r="R735" s="4">
        <f t="shared" si="58"/>
        <v>25.2933333338392</v>
      </c>
      <c r="S735" s="3">
        <v>8.9</v>
      </c>
      <c r="T735" t="str">
        <f t="shared" si="59"/>
        <v>Very Satisfactory</v>
      </c>
    </row>
    <row r="736" spans="1:20" x14ac:dyDescent="0.25">
      <c r="A736" t="s">
        <v>770</v>
      </c>
      <c r="B736" t="s">
        <v>42</v>
      </c>
      <c r="C736" t="s">
        <v>43</v>
      </c>
      <c r="D736" t="s">
        <v>20</v>
      </c>
      <c r="E736" t="s">
        <v>31</v>
      </c>
      <c r="F736" t="s">
        <v>44</v>
      </c>
      <c r="G736" s="4">
        <v>53.72</v>
      </c>
      <c r="H736">
        <v>1</v>
      </c>
      <c r="I736" s="4">
        <v>2.6859999999999999</v>
      </c>
      <c r="J736" s="4">
        <v>56.405999999999999</v>
      </c>
      <c r="K736" s="4">
        <f t="shared" si="55"/>
        <v>53.72</v>
      </c>
      <c r="L736" s="1">
        <v>43525</v>
      </c>
      <c r="M736" s="5">
        <v>0.8354166666666667</v>
      </c>
      <c r="N736" s="2" t="str">
        <f t="shared" si="56"/>
        <v>Night</v>
      </c>
      <c r="O736" t="s">
        <v>1054</v>
      </c>
      <c r="P736" s="4">
        <f t="shared" si="57"/>
        <v>51.161904761853599</v>
      </c>
      <c r="Q736" s="11">
        <v>4.761904762E-2</v>
      </c>
      <c r="R736" s="4">
        <f t="shared" si="58"/>
        <v>2.5580952381464002</v>
      </c>
      <c r="S736" s="3">
        <v>6.4</v>
      </c>
      <c r="T736" t="str">
        <f t="shared" si="59"/>
        <v>Fairly Satisfactory</v>
      </c>
    </row>
    <row r="737" spans="1:20" x14ac:dyDescent="0.25">
      <c r="A737" t="s">
        <v>771</v>
      </c>
      <c r="B737" t="s">
        <v>25</v>
      </c>
      <c r="C737" t="s">
        <v>26</v>
      </c>
      <c r="D737" t="s">
        <v>20</v>
      </c>
      <c r="E737" t="s">
        <v>31</v>
      </c>
      <c r="F737" t="s">
        <v>22</v>
      </c>
      <c r="G737" s="4">
        <v>81.95</v>
      </c>
      <c r="H737">
        <v>10</v>
      </c>
      <c r="I737" s="4">
        <v>40.975000000000001</v>
      </c>
      <c r="J737" s="4">
        <v>860.47500000000002</v>
      </c>
      <c r="K737" s="4">
        <f t="shared" si="55"/>
        <v>819.5</v>
      </c>
      <c r="L737" s="1">
        <v>43534</v>
      </c>
      <c r="M737" s="5">
        <v>0.52708333333333335</v>
      </c>
      <c r="N737" s="2" t="str">
        <f t="shared" si="56"/>
        <v>Afternoon</v>
      </c>
      <c r="O737" t="s">
        <v>33</v>
      </c>
      <c r="P737" s="4">
        <f t="shared" si="57"/>
        <v>780.47619047541002</v>
      </c>
      <c r="Q737" s="11">
        <v>4.761904762E-2</v>
      </c>
      <c r="R737" s="4">
        <f t="shared" si="58"/>
        <v>39.023809524589979</v>
      </c>
      <c r="S737" s="3">
        <v>6</v>
      </c>
      <c r="T737" t="str">
        <f t="shared" si="59"/>
        <v>Fairly Satisfactory</v>
      </c>
    </row>
    <row r="738" spans="1:20" x14ac:dyDescent="0.25">
      <c r="A738" t="s">
        <v>772</v>
      </c>
      <c r="B738" t="s">
        <v>25</v>
      </c>
      <c r="C738" t="s">
        <v>26</v>
      </c>
      <c r="D738" t="s">
        <v>20</v>
      </c>
      <c r="E738" t="s">
        <v>21</v>
      </c>
      <c r="F738" t="s">
        <v>32</v>
      </c>
      <c r="G738" s="4">
        <v>81.2</v>
      </c>
      <c r="H738">
        <v>7</v>
      </c>
      <c r="I738" s="4">
        <v>28.42</v>
      </c>
      <c r="J738" s="4">
        <v>596.82000000000005</v>
      </c>
      <c r="K738" s="4">
        <f t="shared" si="55"/>
        <v>568.40000000000009</v>
      </c>
      <c r="L738" s="1">
        <v>43547</v>
      </c>
      <c r="M738" s="5">
        <v>0.66597222222222219</v>
      </c>
      <c r="N738" s="2" t="str">
        <f t="shared" si="56"/>
        <v>Afternoon</v>
      </c>
      <c r="O738" t="s">
        <v>33</v>
      </c>
      <c r="P738" s="4">
        <f t="shared" si="57"/>
        <v>541.33333333279211</v>
      </c>
      <c r="Q738" s="11">
        <v>4.761904762E-2</v>
      </c>
      <c r="R738" s="4">
        <f t="shared" si="58"/>
        <v>27.066666667207983</v>
      </c>
      <c r="S738" s="3">
        <v>8.1</v>
      </c>
      <c r="T738" t="str">
        <f t="shared" si="59"/>
        <v>Very Satisfactory</v>
      </c>
    </row>
    <row r="739" spans="1:20" x14ac:dyDescent="0.25">
      <c r="A739" t="s">
        <v>773</v>
      </c>
      <c r="B739" t="s">
        <v>25</v>
      </c>
      <c r="C739" t="s">
        <v>26</v>
      </c>
      <c r="D739" t="s">
        <v>27</v>
      </c>
      <c r="E739" t="s">
        <v>31</v>
      </c>
      <c r="F739" t="s">
        <v>28</v>
      </c>
      <c r="G739" s="4">
        <v>58.76</v>
      </c>
      <c r="H739">
        <v>10</v>
      </c>
      <c r="I739" s="4">
        <v>29.38</v>
      </c>
      <c r="J739" s="4">
        <v>616.98</v>
      </c>
      <c r="K739" s="4">
        <f t="shared" si="55"/>
        <v>587.6</v>
      </c>
      <c r="L739" s="1">
        <v>43494</v>
      </c>
      <c r="M739" s="5">
        <v>0.60138888888888886</v>
      </c>
      <c r="N739" s="2" t="str">
        <f t="shared" si="56"/>
        <v>Afternoon</v>
      </c>
      <c r="O739" t="s">
        <v>1054</v>
      </c>
      <c r="P739" s="4">
        <f t="shared" si="57"/>
        <v>559.61904761848803</v>
      </c>
      <c r="Q739" s="11">
        <v>4.761904762E-2</v>
      </c>
      <c r="R739" s="4">
        <f t="shared" si="58"/>
        <v>27.980952381511997</v>
      </c>
      <c r="S739" s="3">
        <v>9</v>
      </c>
      <c r="T739" t="str">
        <f t="shared" si="59"/>
        <v>Outstanding</v>
      </c>
    </row>
    <row r="740" spans="1:20" x14ac:dyDescent="0.25">
      <c r="A740" t="s">
        <v>774</v>
      </c>
      <c r="B740" t="s">
        <v>42</v>
      </c>
      <c r="C740" t="s">
        <v>43</v>
      </c>
      <c r="D740" t="s">
        <v>20</v>
      </c>
      <c r="E740" t="s">
        <v>31</v>
      </c>
      <c r="F740" t="s">
        <v>28</v>
      </c>
      <c r="G740" s="4">
        <v>91.56</v>
      </c>
      <c r="H740">
        <v>8</v>
      </c>
      <c r="I740" s="4">
        <v>36.624000000000002</v>
      </c>
      <c r="J740" s="4">
        <v>769.10400000000004</v>
      </c>
      <c r="K740" s="4">
        <f t="shared" si="55"/>
        <v>732.48</v>
      </c>
      <c r="L740" s="1">
        <v>43477</v>
      </c>
      <c r="M740" s="5">
        <v>0.76527777777777783</v>
      </c>
      <c r="N740" s="2" t="str">
        <f t="shared" si="56"/>
        <v>Night</v>
      </c>
      <c r="O740" t="s">
        <v>1054</v>
      </c>
      <c r="P740" s="4">
        <f t="shared" si="57"/>
        <v>697.59999999930244</v>
      </c>
      <c r="Q740" s="11">
        <v>4.761904762E-2</v>
      </c>
      <c r="R740" s="4">
        <f t="shared" si="58"/>
        <v>34.880000000697578</v>
      </c>
      <c r="S740" s="3">
        <v>6</v>
      </c>
      <c r="T740" t="str">
        <f t="shared" si="59"/>
        <v>Fairly Satisfactory</v>
      </c>
    </row>
    <row r="741" spans="1:20" x14ac:dyDescent="0.25">
      <c r="A741" t="s">
        <v>775</v>
      </c>
      <c r="B741" t="s">
        <v>18</v>
      </c>
      <c r="C741" t="s">
        <v>19</v>
      </c>
      <c r="D741" t="s">
        <v>27</v>
      </c>
      <c r="E741" t="s">
        <v>31</v>
      </c>
      <c r="F741" t="s">
        <v>32</v>
      </c>
      <c r="G741" s="4">
        <v>93.96</v>
      </c>
      <c r="H741">
        <v>9</v>
      </c>
      <c r="I741" s="4">
        <v>42.281999999999996</v>
      </c>
      <c r="J741" s="4">
        <v>887.92200000000003</v>
      </c>
      <c r="K741" s="4">
        <f t="shared" si="55"/>
        <v>845.64</v>
      </c>
      <c r="L741" s="1">
        <v>43544</v>
      </c>
      <c r="M741" s="5">
        <v>0.48055555555555557</v>
      </c>
      <c r="N741" s="2" t="str">
        <f t="shared" si="56"/>
        <v>Morning</v>
      </c>
      <c r="O741" t="s">
        <v>29</v>
      </c>
      <c r="P741" s="4">
        <f t="shared" si="57"/>
        <v>805.37142857062315</v>
      </c>
      <c r="Q741" s="11">
        <v>4.761904762E-2</v>
      </c>
      <c r="R741" s="4">
        <f t="shared" si="58"/>
        <v>40.268571429376834</v>
      </c>
      <c r="S741" s="3">
        <v>9.8000000000000007</v>
      </c>
      <c r="T741" t="str">
        <f t="shared" si="59"/>
        <v>Outstanding</v>
      </c>
    </row>
    <row r="742" spans="1:20" x14ac:dyDescent="0.25">
      <c r="A742" t="s">
        <v>776</v>
      </c>
      <c r="B742" t="s">
        <v>25</v>
      </c>
      <c r="C742" t="s">
        <v>26</v>
      </c>
      <c r="D742" t="s">
        <v>27</v>
      </c>
      <c r="E742" t="s">
        <v>31</v>
      </c>
      <c r="F742" t="s">
        <v>32</v>
      </c>
      <c r="G742" s="4">
        <v>55.61</v>
      </c>
      <c r="H742">
        <v>7</v>
      </c>
      <c r="I742" s="4">
        <v>19.4635</v>
      </c>
      <c r="J742" s="4">
        <v>408.73349999999999</v>
      </c>
      <c r="K742" s="4">
        <f t="shared" si="55"/>
        <v>389.27</v>
      </c>
      <c r="L742" s="1">
        <v>43547</v>
      </c>
      <c r="M742" s="5">
        <v>0.52847222222222223</v>
      </c>
      <c r="N742" s="2" t="str">
        <f t="shared" si="56"/>
        <v>Afternoon</v>
      </c>
      <c r="O742" t="s">
        <v>29</v>
      </c>
      <c r="P742" s="4">
        <f t="shared" si="57"/>
        <v>370.73333333296256</v>
      </c>
      <c r="Q742" s="11">
        <v>4.761904762E-2</v>
      </c>
      <c r="R742" s="4">
        <f t="shared" si="58"/>
        <v>18.536666667037423</v>
      </c>
      <c r="S742" s="3">
        <v>8.5</v>
      </c>
      <c r="T742" t="str">
        <f t="shared" si="59"/>
        <v>Very Satisfactory</v>
      </c>
    </row>
    <row r="743" spans="1:20" x14ac:dyDescent="0.25">
      <c r="A743" t="s">
        <v>777</v>
      </c>
      <c r="B743" t="s">
        <v>25</v>
      </c>
      <c r="C743" t="s">
        <v>26</v>
      </c>
      <c r="D743" t="s">
        <v>27</v>
      </c>
      <c r="E743" t="s">
        <v>31</v>
      </c>
      <c r="F743" t="s">
        <v>44</v>
      </c>
      <c r="G743" s="4">
        <v>84.83</v>
      </c>
      <c r="H743">
        <v>1</v>
      </c>
      <c r="I743" s="4">
        <v>4.2415000000000003</v>
      </c>
      <c r="J743" s="4">
        <v>89.0715</v>
      </c>
      <c r="K743" s="4">
        <f t="shared" si="55"/>
        <v>84.83</v>
      </c>
      <c r="L743" s="1">
        <v>43479</v>
      </c>
      <c r="M743" s="5">
        <v>0.63888888888888895</v>
      </c>
      <c r="N743" s="2" t="str">
        <f t="shared" si="56"/>
        <v>Afternoon</v>
      </c>
      <c r="O743" t="s">
        <v>1054</v>
      </c>
      <c r="P743" s="4">
        <f t="shared" si="57"/>
        <v>80.790476190395395</v>
      </c>
      <c r="Q743" s="11">
        <v>4.761904762E-2</v>
      </c>
      <c r="R743" s="4">
        <f t="shared" si="58"/>
        <v>4.0395238096046029</v>
      </c>
      <c r="S743" s="3">
        <v>8.8000000000000007</v>
      </c>
      <c r="T743" t="str">
        <f t="shared" si="59"/>
        <v>Very Satisfactory</v>
      </c>
    </row>
    <row r="744" spans="1:20" x14ac:dyDescent="0.25">
      <c r="A744" t="s">
        <v>778</v>
      </c>
      <c r="B744" t="s">
        <v>18</v>
      </c>
      <c r="C744" t="s">
        <v>19</v>
      </c>
      <c r="D744" t="s">
        <v>20</v>
      </c>
      <c r="E744" t="s">
        <v>21</v>
      </c>
      <c r="F744" t="s">
        <v>36</v>
      </c>
      <c r="G744" s="4">
        <v>71.63</v>
      </c>
      <c r="H744">
        <v>2</v>
      </c>
      <c r="I744" s="4">
        <v>7.1630000000000003</v>
      </c>
      <c r="J744" s="4">
        <v>150.423</v>
      </c>
      <c r="K744" s="4">
        <f t="shared" si="55"/>
        <v>143.26</v>
      </c>
      <c r="L744" s="1">
        <v>43508</v>
      </c>
      <c r="M744" s="5">
        <v>0.60625000000000007</v>
      </c>
      <c r="N744" s="2" t="str">
        <f t="shared" si="56"/>
        <v>Afternoon</v>
      </c>
      <c r="O744" t="s">
        <v>1054</v>
      </c>
      <c r="P744" s="4">
        <f t="shared" si="57"/>
        <v>136.43809523795881</v>
      </c>
      <c r="Q744" s="11">
        <v>4.761904762E-2</v>
      </c>
      <c r="R744" s="4">
        <f t="shared" si="58"/>
        <v>6.8219047620411857</v>
      </c>
      <c r="S744" s="3">
        <v>8.8000000000000007</v>
      </c>
      <c r="T744" t="str">
        <f t="shared" si="59"/>
        <v>Very Satisfactory</v>
      </c>
    </row>
    <row r="745" spans="1:20" x14ac:dyDescent="0.25">
      <c r="A745" t="s">
        <v>779</v>
      </c>
      <c r="B745" t="s">
        <v>18</v>
      </c>
      <c r="C745" t="s">
        <v>19</v>
      </c>
      <c r="D745" t="s">
        <v>20</v>
      </c>
      <c r="E745" t="s">
        <v>31</v>
      </c>
      <c r="F745" t="s">
        <v>32</v>
      </c>
      <c r="G745" s="4">
        <v>37.69</v>
      </c>
      <c r="H745">
        <v>2</v>
      </c>
      <c r="I745" s="4">
        <v>3.7690000000000001</v>
      </c>
      <c r="J745" s="4">
        <v>79.149000000000001</v>
      </c>
      <c r="K745" s="4">
        <f t="shared" si="55"/>
        <v>75.38</v>
      </c>
      <c r="L745" s="1">
        <v>43516</v>
      </c>
      <c r="M745" s="5">
        <v>0.64513888888888882</v>
      </c>
      <c r="N745" s="2" t="str">
        <f t="shared" si="56"/>
        <v>Afternoon</v>
      </c>
      <c r="O745" t="s">
        <v>1054</v>
      </c>
      <c r="P745" s="4">
        <f t="shared" si="57"/>
        <v>71.790476190404391</v>
      </c>
      <c r="Q745" s="11">
        <v>4.761904762E-2</v>
      </c>
      <c r="R745" s="4">
        <f t="shared" si="58"/>
        <v>3.5895238095956046</v>
      </c>
      <c r="S745" s="3">
        <v>9.5</v>
      </c>
      <c r="T745" t="str">
        <f t="shared" si="59"/>
        <v>Outstanding</v>
      </c>
    </row>
    <row r="746" spans="1:20" x14ac:dyDescent="0.25">
      <c r="A746" t="s">
        <v>780</v>
      </c>
      <c r="B746" t="s">
        <v>25</v>
      </c>
      <c r="C746" t="s">
        <v>26</v>
      </c>
      <c r="D746" t="s">
        <v>20</v>
      </c>
      <c r="E746" t="s">
        <v>21</v>
      </c>
      <c r="F746" t="s">
        <v>36</v>
      </c>
      <c r="G746" s="4">
        <v>31.67</v>
      </c>
      <c r="H746">
        <v>8</v>
      </c>
      <c r="I746" s="4">
        <v>12.667999999999999</v>
      </c>
      <c r="J746" s="4">
        <v>266.02800000000002</v>
      </c>
      <c r="K746" s="4">
        <f t="shared" si="55"/>
        <v>253.36</v>
      </c>
      <c r="L746" s="1">
        <v>43467</v>
      </c>
      <c r="M746" s="5">
        <v>0.67986111111111114</v>
      </c>
      <c r="N746" s="2" t="str">
        <f t="shared" si="56"/>
        <v>Afternoon</v>
      </c>
      <c r="O746" t="s">
        <v>33</v>
      </c>
      <c r="P746" s="4">
        <f t="shared" si="57"/>
        <v>241.29523809499682</v>
      </c>
      <c r="Q746" s="11">
        <v>4.761904762E-2</v>
      </c>
      <c r="R746" s="4">
        <f t="shared" si="58"/>
        <v>12.064761905003195</v>
      </c>
      <c r="S746" s="3">
        <v>5.6</v>
      </c>
      <c r="T746" t="str">
        <f t="shared" si="59"/>
        <v>Fairly Satisfactory</v>
      </c>
    </row>
    <row r="747" spans="1:20" x14ac:dyDescent="0.25">
      <c r="A747" t="s">
        <v>781</v>
      </c>
      <c r="B747" t="s">
        <v>25</v>
      </c>
      <c r="C747" t="s">
        <v>26</v>
      </c>
      <c r="D747" t="s">
        <v>20</v>
      </c>
      <c r="E747" t="s">
        <v>21</v>
      </c>
      <c r="F747" t="s">
        <v>44</v>
      </c>
      <c r="G747" s="4">
        <v>38.42</v>
      </c>
      <c r="H747">
        <v>1</v>
      </c>
      <c r="I747" s="4">
        <v>1.921</v>
      </c>
      <c r="J747" s="4">
        <v>40.341000000000001</v>
      </c>
      <c r="K747" s="4">
        <f t="shared" si="55"/>
        <v>38.42</v>
      </c>
      <c r="L747" s="1">
        <v>43498</v>
      </c>
      <c r="M747" s="5">
        <v>0.68958333333333333</v>
      </c>
      <c r="N747" s="2" t="str">
        <f t="shared" si="56"/>
        <v>Afternoon</v>
      </c>
      <c r="O747" t="s">
        <v>29</v>
      </c>
      <c r="P747" s="4">
        <f t="shared" si="57"/>
        <v>36.590476190439603</v>
      </c>
      <c r="Q747" s="11">
        <v>4.761904762E-2</v>
      </c>
      <c r="R747" s="4">
        <f t="shared" si="58"/>
        <v>1.8295238095603992</v>
      </c>
      <c r="S747" s="3">
        <v>8.6</v>
      </c>
      <c r="T747" t="str">
        <f t="shared" si="59"/>
        <v>Very Satisfactory</v>
      </c>
    </row>
    <row r="748" spans="1:20" x14ac:dyDescent="0.25">
      <c r="A748" t="s">
        <v>782</v>
      </c>
      <c r="B748" t="s">
        <v>42</v>
      </c>
      <c r="C748" t="s">
        <v>43</v>
      </c>
      <c r="D748" t="s">
        <v>20</v>
      </c>
      <c r="E748" t="s">
        <v>31</v>
      </c>
      <c r="F748" t="s">
        <v>46</v>
      </c>
      <c r="G748" s="4">
        <v>65.23</v>
      </c>
      <c r="H748">
        <v>10</v>
      </c>
      <c r="I748" s="4">
        <v>32.615000000000002</v>
      </c>
      <c r="J748" s="4">
        <v>684.91499999999996</v>
      </c>
      <c r="K748" s="4">
        <f t="shared" si="55"/>
        <v>652.29999999999995</v>
      </c>
      <c r="L748" s="1">
        <v>43473</v>
      </c>
      <c r="M748" s="5">
        <v>0.79652777777777783</v>
      </c>
      <c r="N748" s="2" t="str">
        <f t="shared" si="56"/>
        <v>Night</v>
      </c>
      <c r="O748" t="s">
        <v>33</v>
      </c>
      <c r="P748" s="4">
        <f t="shared" si="57"/>
        <v>621.238095237474</v>
      </c>
      <c r="Q748" s="11">
        <v>4.761904762E-2</v>
      </c>
      <c r="R748" s="4">
        <f t="shared" si="58"/>
        <v>31.061904762525955</v>
      </c>
      <c r="S748" s="3">
        <v>5.2</v>
      </c>
      <c r="T748" t="str">
        <f t="shared" si="59"/>
        <v>Fairly Satisfactory</v>
      </c>
    </row>
    <row r="749" spans="1:20" x14ac:dyDescent="0.25">
      <c r="A749" t="s">
        <v>783</v>
      </c>
      <c r="B749" t="s">
        <v>25</v>
      </c>
      <c r="C749" t="s">
        <v>26</v>
      </c>
      <c r="D749" t="s">
        <v>20</v>
      </c>
      <c r="E749" t="s">
        <v>21</v>
      </c>
      <c r="F749" t="s">
        <v>32</v>
      </c>
      <c r="G749" s="4">
        <v>10.53</v>
      </c>
      <c r="H749">
        <v>5</v>
      </c>
      <c r="I749" s="4">
        <v>2.6324999999999998</v>
      </c>
      <c r="J749" s="4">
        <v>55.282499999999999</v>
      </c>
      <c r="K749" s="4">
        <f t="shared" si="55"/>
        <v>52.65</v>
      </c>
      <c r="L749" s="1">
        <v>43495</v>
      </c>
      <c r="M749" s="5">
        <v>0.61319444444444449</v>
      </c>
      <c r="N749" s="2" t="str">
        <f t="shared" si="56"/>
        <v>Afternoon</v>
      </c>
      <c r="O749" t="s">
        <v>33</v>
      </c>
      <c r="P749" s="4">
        <f t="shared" si="57"/>
        <v>50.142857142806996</v>
      </c>
      <c r="Q749" s="11">
        <v>4.761904762E-2</v>
      </c>
      <c r="R749" s="4">
        <f t="shared" si="58"/>
        <v>2.5071428571930028</v>
      </c>
      <c r="S749" s="3">
        <v>5.8</v>
      </c>
      <c r="T749" t="str">
        <f t="shared" si="59"/>
        <v>Fairly Satisfactory</v>
      </c>
    </row>
    <row r="750" spans="1:20" x14ac:dyDescent="0.25">
      <c r="A750" t="s">
        <v>784</v>
      </c>
      <c r="B750" t="s">
        <v>42</v>
      </c>
      <c r="C750" t="s">
        <v>43</v>
      </c>
      <c r="D750" t="s">
        <v>20</v>
      </c>
      <c r="E750" t="s">
        <v>21</v>
      </c>
      <c r="F750" t="s">
        <v>32</v>
      </c>
      <c r="G750" s="4">
        <v>12.29</v>
      </c>
      <c r="H750">
        <v>9</v>
      </c>
      <c r="I750" s="4">
        <v>5.5305</v>
      </c>
      <c r="J750" s="4">
        <v>116.1405</v>
      </c>
      <c r="K750" s="4">
        <f t="shared" si="55"/>
        <v>110.61</v>
      </c>
      <c r="L750" s="1">
        <v>43550</v>
      </c>
      <c r="M750" s="5">
        <v>0.81111111111111101</v>
      </c>
      <c r="N750" s="2" t="str">
        <f t="shared" si="56"/>
        <v>Night</v>
      </c>
      <c r="O750" t="s">
        <v>33</v>
      </c>
      <c r="P750" s="4">
        <f t="shared" si="57"/>
        <v>105.3428571427518</v>
      </c>
      <c r="Q750" s="11">
        <v>4.761904762E-2</v>
      </c>
      <c r="R750" s="4">
        <f t="shared" si="58"/>
        <v>5.2671428572482029</v>
      </c>
      <c r="S750" s="3">
        <v>8</v>
      </c>
      <c r="T750" t="str">
        <f t="shared" si="59"/>
        <v>Very Satisfactory</v>
      </c>
    </row>
    <row r="751" spans="1:20" x14ac:dyDescent="0.25">
      <c r="A751" t="s">
        <v>785</v>
      </c>
      <c r="B751" t="s">
        <v>25</v>
      </c>
      <c r="C751" t="s">
        <v>26</v>
      </c>
      <c r="D751" t="s">
        <v>20</v>
      </c>
      <c r="E751" t="s">
        <v>31</v>
      </c>
      <c r="F751" t="s">
        <v>22</v>
      </c>
      <c r="G751" s="4">
        <v>81.23</v>
      </c>
      <c r="H751">
        <v>7</v>
      </c>
      <c r="I751" s="4">
        <v>28.430499999999999</v>
      </c>
      <c r="J751" s="4">
        <v>597.04049999999995</v>
      </c>
      <c r="K751" s="4">
        <f t="shared" si="55"/>
        <v>568.6099999999999</v>
      </c>
      <c r="L751" s="1">
        <v>43480</v>
      </c>
      <c r="M751" s="5">
        <v>0.86388888888888893</v>
      </c>
      <c r="N751" s="2" t="str">
        <f t="shared" si="56"/>
        <v>Night</v>
      </c>
      <c r="O751" t="s">
        <v>29</v>
      </c>
      <c r="P751" s="4">
        <f t="shared" si="57"/>
        <v>541.5333333327917</v>
      </c>
      <c r="Q751" s="11">
        <v>4.761904762E-2</v>
      </c>
      <c r="R751" s="4">
        <f t="shared" si="58"/>
        <v>27.076666667208201</v>
      </c>
      <c r="S751" s="3">
        <v>9</v>
      </c>
      <c r="T751" t="str">
        <f t="shared" si="59"/>
        <v>Outstanding</v>
      </c>
    </row>
    <row r="752" spans="1:20" x14ac:dyDescent="0.25">
      <c r="A752" t="s">
        <v>786</v>
      </c>
      <c r="B752" t="s">
        <v>42</v>
      </c>
      <c r="C752" t="s">
        <v>43</v>
      </c>
      <c r="D752" t="s">
        <v>20</v>
      </c>
      <c r="E752" t="s">
        <v>21</v>
      </c>
      <c r="F752" t="s">
        <v>46</v>
      </c>
      <c r="G752" s="4">
        <v>22.32</v>
      </c>
      <c r="H752">
        <v>4</v>
      </c>
      <c r="I752" s="4">
        <v>4.4640000000000004</v>
      </c>
      <c r="J752" s="4">
        <v>93.744</v>
      </c>
      <c r="K752" s="4">
        <f t="shared" si="55"/>
        <v>89.28</v>
      </c>
      <c r="L752" s="1">
        <v>43538</v>
      </c>
      <c r="M752" s="5">
        <v>0.4694444444444445</v>
      </c>
      <c r="N752" s="2" t="str">
        <f t="shared" si="56"/>
        <v>Morning</v>
      </c>
      <c r="O752" t="s">
        <v>1054</v>
      </c>
      <c r="P752" s="4">
        <f t="shared" si="57"/>
        <v>85.028571428486401</v>
      </c>
      <c r="Q752" s="11">
        <v>4.761904762E-2</v>
      </c>
      <c r="R752" s="4">
        <f t="shared" si="58"/>
        <v>4.2514285715135998</v>
      </c>
      <c r="S752" s="3">
        <v>4.0999999999999996</v>
      </c>
      <c r="T752" t="str">
        <f t="shared" si="59"/>
        <v>Did Not Meet Expectations</v>
      </c>
    </row>
    <row r="753" spans="1:20" x14ac:dyDescent="0.25">
      <c r="A753" t="s">
        <v>787</v>
      </c>
      <c r="B753" t="s">
        <v>18</v>
      </c>
      <c r="C753" t="s">
        <v>19</v>
      </c>
      <c r="D753" t="s">
        <v>27</v>
      </c>
      <c r="E753" t="s">
        <v>21</v>
      </c>
      <c r="F753" t="s">
        <v>44</v>
      </c>
      <c r="G753" s="4">
        <v>27.28</v>
      </c>
      <c r="H753">
        <v>5</v>
      </c>
      <c r="I753" s="4">
        <v>6.82</v>
      </c>
      <c r="J753" s="4">
        <v>143.22</v>
      </c>
      <c r="K753" s="4">
        <f t="shared" si="55"/>
        <v>136.4</v>
      </c>
      <c r="L753" s="1">
        <v>43499</v>
      </c>
      <c r="M753" s="5">
        <v>0.4381944444444445</v>
      </c>
      <c r="N753" s="2" t="str">
        <f t="shared" si="56"/>
        <v>Morning</v>
      </c>
      <c r="O753" t="s">
        <v>33</v>
      </c>
      <c r="P753" s="4">
        <f t="shared" si="57"/>
        <v>129.90476190463201</v>
      </c>
      <c r="Q753" s="11">
        <v>4.761904762E-2</v>
      </c>
      <c r="R753" s="4">
        <f t="shared" si="58"/>
        <v>6.4952380953679949</v>
      </c>
      <c r="S753" s="3">
        <v>8.6</v>
      </c>
      <c r="T753" t="str">
        <f t="shared" si="59"/>
        <v>Very Satisfactory</v>
      </c>
    </row>
    <row r="754" spans="1:20" x14ac:dyDescent="0.25">
      <c r="A754" t="s">
        <v>788</v>
      </c>
      <c r="B754" t="s">
        <v>18</v>
      </c>
      <c r="C754" t="s">
        <v>19</v>
      </c>
      <c r="D754" t="s">
        <v>20</v>
      </c>
      <c r="E754" t="s">
        <v>21</v>
      </c>
      <c r="F754" t="s">
        <v>28</v>
      </c>
      <c r="G754" s="4">
        <v>17.420000000000002</v>
      </c>
      <c r="H754">
        <v>10</v>
      </c>
      <c r="I754" s="4">
        <v>8.7100000000000009</v>
      </c>
      <c r="J754" s="4">
        <v>182.91</v>
      </c>
      <c r="K754" s="4">
        <f t="shared" si="55"/>
        <v>174.2</v>
      </c>
      <c r="L754" s="1">
        <v>43518</v>
      </c>
      <c r="M754" s="5">
        <v>0.52083333333333337</v>
      </c>
      <c r="N754" s="2" t="str">
        <f t="shared" si="56"/>
        <v>Afternoon</v>
      </c>
      <c r="O754" t="s">
        <v>1054</v>
      </c>
      <c r="P754" s="4">
        <f t="shared" si="57"/>
        <v>165.904761904596</v>
      </c>
      <c r="Q754" s="11">
        <v>4.761904762E-2</v>
      </c>
      <c r="R754" s="4">
        <f t="shared" si="58"/>
        <v>8.2952380954039882</v>
      </c>
      <c r="S754" s="3">
        <v>7</v>
      </c>
      <c r="T754" t="str">
        <f t="shared" si="59"/>
        <v>Satisfactory</v>
      </c>
    </row>
    <row r="755" spans="1:20" x14ac:dyDescent="0.25">
      <c r="A755" t="s">
        <v>789</v>
      </c>
      <c r="B755" t="s">
        <v>42</v>
      </c>
      <c r="C755" t="s">
        <v>43</v>
      </c>
      <c r="D755" t="s">
        <v>27</v>
      </c>
      <c r="E755" t="s">
        <v>31</v>
      </c>
      <c r="F755" t="s">
        <v>32</v>
      </c>
      <c r="G755" s="4">
        <v>73.28</v>
      </c>
      <c r="H755">
        <v>5</v>
      </c>
      <c r="I755" s="4">
        <v>18.32</v>
      </c>
      <c r="J755" s="4">
        <v>384.72</v>
      </c>
      <c r="K755" s="4">
        <f t="shared" si="55"/>
        <v>366.40000000000003</v>
      </c>
      <c r="L755" s="1">
        <v>43489</v>
      </c>
      <c r="M755" s="5">
        <v>0.62847222222222221</v>
      </c>
      <c r="N755" s="2" t="str">
        <f t="shared" si="56"/>
        <v>Afternoon</v>
      </c>
      <c r="O755" t="s">
        <v>1054</v>
      </c>
      <c r="P755" s="4">
        <f t="shared" si="57"/>
        <v>348.95238095203206</v>
      </c>
      <c r="Q755" s="11">
        <v>4.761904762E-2</v>
      </c>
      <c r="R755" s="4">
        <f t="shared" si="58"/>
        <v>17.447619047967976</v>
      </c>
      <c r="S755" s="3">
        <v>8.4</v>
      </c>
      <c r="T755" t="str">
        <f t="shared" si="59"/>
        <v>Very Satisfactory</v>
      </c>
    </row>
    <row r="756" spans="1:20" x14ac:dyDescent="0.25">
      <c r="A756" t="s">
        <v>790</v>
      </c>
      <c r="B756" t="s">
        <v>25</v>
      </c>
      <c r="C756" t="s">
        <v>26</v>
      </c>
      <c r="D756" t="s">
        <v>20</v>
      </c>
      <c r="E756" t="s">
        <v>21</v>
      </c>
      <c r="F756" t="s">
        <v>46</v>
      </c>
      <c r="G756" s="4">
        <v>84.87</v>
      </c>
      <c r="H756">
        <v>3</v>
      </c>
      <c r="I756" s="4">
        <v>12.730499999999999</v>
      </c>
      <c r="J756" s="4">
        <v>267.34050000000002</v>
      </c>
      <c r="K756" s="4">
        <f t="shared" si="55"/>
        <v>254.61</v>
      </c>
      <c r="L756" s="1">
        <v>43490</v>
      </c>
      <c r="M756" s="5">
        <v>0.77083333333333337</v>
      </c>
      <c r="N756" s="2" t="str">
        <f t="shared" si="56"/>
        <v>Night</v>
      </c>
      <c r="O756" t="s">
        <v>1054</v>
      </c>
      <c r="P756" s="4">
        <f t="shared" si="57"/>
        <v>242.4857142854718</v>
      </c>
      <c r="Q756" s="11">
        <v>4.761904762E-2</v>
      </c>
      <c r="R756" s="4">
        <f t="shared" si="58"/>
        <v>12.124285714528213</v>
      </c>
      <c r="S756" s="3">
        <v>7.4</v>
      </c>
      <c r="T756" t="str">
        <f t="shared" si="59"/>
        <v>Satisfactory</v>
      </c>
    </row>
    <row r="757" spans="1:20" x14ac:dyDescent="0.25">
      <c r="A757" t="s">
        <v>791</v>
      </c>
      <c r="B757" t="s">
        <v>18</v>
      </c>
      <c r="C757" t="s">
        <v>19</v>
      </c>
      <c r="D757" t="s">
        <v>27</v>
      </c>
      <c r="E757" t="s">
        <v>21</v>
      </c>
      <c r="F757" t="s">
        <v>46</v>
      </c>
      <c r="G757" s="4">
        <v>97.29</v>
      </c>
      <c r="H757">
        <v>8</v>
      </c>
      <c r="I757" s="4">
        <v>38.915999999999997</v>
      </c>
      <c r="J757" s="4">
        <v>817.23599999999999</v>
      </c>
      <c r="K757" s="4">
        <f t="shared" si="55"/>
        <v>778.31999999999994</v>
      </c>
      <c r="L757" s="1">
        <v>43533</v>
      </c>
      <c r="M757" s="5">
        <v>0.5541666666666667</v>
      </c>
      <c r="N757" s="2" t="str">
        <f t="shared" si="56"/>
        <v>Afternoon</v>
      </c>
      <c r="O757" t="s">
        <v>33</v>
      </c>
      <c r="P757" s="4">
        <f t="shared" si="57"/>
        <v>741.25714285640152</v>
      </c>
      <c r="Q757" s="11">
        <v>4.761904762E-2</v>
      </c>
      <c r="R757" s="4">
        <f t="shared" si="58"/>
        <v>37.062857143598421</v>
      </c>
      <c r="S757" s="3">
        <v>6.2</v>
      </c>
      <c r="T757" t="str">
        <f t="shared" si="59"/>
        <v>Fairly Satisfactory</v>
      </c>
    </row>
    <row r="758" spans="1:20" x14ac:dyDescent="0.25">
      <c r="A758" t="s">
        <v>792</v>
      </c>
      <c r="B758" t="s">
        <v>42</v>
      </c>
      <c r="C758" t="s">
        <v>43</v>
      </c>
      <c r="D758" t="s">
        <v>20</v>
      </c>
      <c r="E758" t="s">
        <v>21</v>
      </c>
      <c r="F758" t="s">
        <v>28</v>
      </c>
      <c r="G758" s="4">
        <v>35.74</v>
      </c>
      <c r="H758">
        <v>8</v>
      </c>
      <c r="I758" s="4">
        <v>14.295999999999999</v>
      </c>
      <c r="J758" s="4">
        <v>300.21600000000001</v>
      </c>
      <c r="K758" s="4">
        <f t="shared" si="55"/>
        <v>285.92</v>
      </c>
      <c r="L758" s="1">
        <v>43513</v>
      </c>
      <c r="M758" s="5">
        <v>0.64444444444444449</v>
      </c>
      <c r="N758" s="2" t="str">
        <f t="shared" si="56"/>
        <v>Afternoon</v>
      </c>
      <c r="O758" t="s">
        <v>1054</v>
      </c>
      <c r="P758" s="4">
        <f t="shared" si="57"/>
        <v>272.30476190448962</v>
      </c>
      <c r="Q758" s="11">
        <v>4.761904762E-2</v>
      </c>
      <c r="R758" s="4">
        <f t="shared" si="58"/>
        <v>13.615238095510392</v>
      </c>
      <c r="S758" s="3">
        <v>4.9000000000000004</v>
      </c>
      <c r="T758" t="str">
        <f t="shared" si="59"/>
        <v>Did Not Meet Expectations</v>
      </c>
    </row>
    <row r="759" spans="1:20" x14ac:dyDescent="0.25">
      <c r="A759" t="s">
        <v>793</v>
      </c>
      <c r="B759" t="s">
        <v>18</v>
      </c>
      <c r="C759" t="s">
        <v>19</v>
      </c>
      <c r="D759" t="s">
        <v>27</v>
      </c>
      <c r="E759" t="s">
        <v>21</v>
      </c>
      <c r="F759" t="s">
        <v>32</v>
      </c>
      <c r="G759" s="4">
        <v>96.52</v>
      </c>
      <c r="H759">
        <v>6</v>
      </c>
      <c r="I759" s="4">
        <v>28.956</v>
      </c>
      <c r="J759" s="4">
        <v>608.07600000000002</v>
      </c>
      <c r="K759" s="4">
        <f t="shared" si="55"/>
        <v>579.12</v>
      </c>
      <c r="L759" s="1">
        <v>43476</v>
      </c>
      <c r="M759" s="5">
        <v>0.49444444444444446</v>
      </c>
      <c r="N759" s="2" t="str">
        <f t="shared" si="56"/>
        <v>Morning</v>
      </c>
      <c r="O759" t="s">
        <v>29</v>
      </c>
      <c r="P759" s="4">
        <f t="shared" si="57"/>
        <v>551.54285714230559</v>
      </c>
      <c r="Q759" s="11">
        <v>4.761904762E-2</v>
      </c>
      <c r="R759" s="4">
        <f t="shared" si="58"/>
        <v>27.577142857694412</v>
      </c>
      <c r="S759" s="3">
        <v>4.5</v>
      </c>
      <c r="T759" t="str">
        <f t="shared" si="59"/>
        <v>Did Not Meet Expectations</v>
      </c>
    </row>
    <row r="760" spans="1:20" x14ac:dyDescent="0.25">
      <c r="A760" t="s">
        <v>794</v>
      </c>
      <c r="B760" t="s">
        <v>18</v>
      </c>
      <c r="C760" t="s">
        <v>19</v>
      </c>
      <c r="D760" t="s">
        <v>20</v>
      </c>
      <c r="E760" t="s">
        <v>31</v>
      </c>
      <c r="F760" t="s">
        <v>44</v>
      </c>
      <c r="G760" s="4">
        <v>18.850000000000001</v>
      </c>
      <c r="H760">
        <v>10</v>
      </c>
      <c r="I760" s="4">
        <v>9.4250000000000007</v>
      </c>
      <c r="J760" s="4">
        <v>197.92500000000001</v>
      </c>
      <c r="K760" s="4">
        <f t="shared" si="55"/>
        <v>188.5</v>
      </c>
      <c r="L760" s="1">
        <v>43523</v>
      </c>
      <c r="M760" s="5">
        <v>0.76666666666666661</v>
      </c>
      <c r="N760" s="2" t="str">
        <f t="shared" si="56"/>
        <v>Night</v>
      </c>
      <c r="O760" t="s">
        <v>1054</v>
      </c>
      <c r="P760" s="4">
        <f t="shared" si="57"/>
        <v>179.52380952363001</v>
      </c>
      <c r="Q760" s="11">
        <v>4.761904762E-2</v>
      </c>
      <c r="R760" s="4">
        <f t="shared" si="58"/>
        <v>8.9761904763699931</v>
      </c>
      <c r="S760" s="3">
        <v>5.6</v>
      </c>
      <c r="T760" t="str">
        <f t="shared" si="59"/>
        <v>Fairly Satisfactory</v>
      </c>
    </row>
    <row r="761" spans="1:20" x14ac:dyDescent="0.25">
      <c r="A761" t="s">
        <v>795</v>
      </c>
      <c r="B761" t="s">
        <v>18</v>
      </c>
      <c r="C761" t="s">
        <v>19</v>
      </c>
      <c r="D761" t="s">
        <v>27</v>
      </c>
      <c r="E761" t="s">
        <v>21</v>
      </c>
      <c r="F761" t="s">
        <v>44</v>
      </c>
      <c r="G761" s="4">
        <v>55.39</v>
      </c>
      <c r="H761">
        <v>4</v>
      </c>
      <c r="I761" s="4">
        <v>11.077999999999999</v>
      </c>
      <c r="J761" s="4">
        <v>232.63800000000001</v>
      </c>
      <c r="K761" s="4">
        <f t="shared" si="55"/>
        <v>221.56</v>
      </c>
      <c r="L761" s="1">
        <v>43549</v>
      </c>
      <c r="M761" s="5">
        <v>0.6381944444444444</v>
      </c>
      <c r="N761" s="2" t="str">
        <f t="shared" si="56"/>
        <v>Afternoon</v>
      </c>
      <c r="O761" t="s">
        <v>1054</v>
      </c>
      <c r="P761" s="4">
        <f t="shared" si="57"/>
        <v>211.00952380931281</v>
      </c>
      <c r="Q761" s="11">
        <v>4.761904762E-2</v>
      </c>
      <c r="R761" s="4">
        <f t="shared" si="58"/>
        <v>10.550476190687192</v>
      </c>
      <c r="S761" s="3">
        <v>8</v>
      </c>
      <c r="T761" t="str">
        <f t="shared" si="59"/>
        <v>Very Satisfactory</v>
      </c>
    </row>
    <row r="762" spans="1:20" x14ac:dyDescent="0.25">
      <c r="A762" t="s">
        <v>796</v>
      </c>
      <c r="B762" t="s">
        <v>42</v>
      </c>
      <c r="C762" t="s">
        <v>43</v>
      </c>
      <c r="D762" t="s">
        <v>20</v>
      </c>
      <c r="E762" t="s">
        <v>21</v>
      </c>
      <c r="F762" t="s">
        <v>44</v>
      </c>
      <c r="G762" s="4">
        <v>77.2</v>
      </c>
      <c r="H762">
        <v>10</v>
      </c>
      <c r="I762" s="4">
        <v>38.6</v>
      </c>
      <c r="J762" s="4">
        <v>810.6</v>
      </c>
      <c r="K762" s="4">
        <f t="shared" si="55"/>
        <v>772</v>
      </c>
      <c r="L762" s="1">
        <v>43507</v>
      </c>
      <c r="M762" s="5">
        <v>0.44305555555555554</v>
      </c>
      <c r="N762" s="2" t="str">
        <f t="shared" si="56"/>
        <v>Morning</v>
      </c>
      <c r="O762" t="s">
        <v>33</v>
      </c>
      <c r="P762" s="4">
        <f t="shared" si="57"/>
        <v>735.23809523735997</v>
      </c>
      <c r="Q762" s="11">
        <v>4.761904762E-2</v>
      </c>
      <c r="R762" s="4">
        <f t="shared" si="58"/>
        <v>36.761904762640029</v>
      </c>
      <c r="S762" s="3">
        <v>5.6</v>
      </c>
      <c r="T762" t="str">
        <f t="shared" si="59"/>
        <v>Fairly Satisfactory</v>
      </c>
    </row>
    <row r="763" spans="1:20" x14ac:dyDescent="0.25">
      <c r="A763" t="s">
        <v>797</v>
      </c>
      <c r="B763" t="s">
        <v>42</v>
      </c>
      <c r="C763" t="s">
        <v>43</v>
      </c>
      <c r="D763" t="s">
        <v>27</v>
      </c>
      <c r="E763" t="s">
        <v>31</v>
      </c>
      <c r="F763" t="s">
        <v>28</v>
      </c>
      <c r="G763" s="4">
        <v>72.13</v>
      </c>
      <c r="H763">
        <v>10</v>
      </c>
      <c r="I763" s="4">
        <v>36.064999999999998</v>
      </c>
      <c r="J763" s="4">
        <v>757.36500000000001</v>
      </c>
      <c r="K763" s="4">
        <f t="shared" si="55"/>
        <v>721.3</v>
      </c>
      <c r="L763" s="1">
        <v>43496</v>
      </c>
      <c r="M763" s="5">
        <v>0.6333333333333333</v>
      </c>
      <c r="N763" s="2" t="str">
        <f t="shared" si="56"/>
        <v>Afternoon</v>
      </c>
      <c r="O763" t="s">
        <v>33</v>
      </c>
      <c r="P763" s="4">
        <f t="shared" si="57"/>
        <v>686.95238095169395</v>
      </c>
      <c r="Q763" s="11">
        <v>4.761904762E-2</v>
      </c>
      <c r="R763" s="4">
        <f t="shared" si="58"/>
        <v>34.347619048306001</v>
      </c>
      <c r="S763" s="3">
        <v>4.2</v>
      </c>
      <c r="T763" t="str">
        <f t="shared" si="59"/>
        <v>Did Not Meet Expectations</v>
      </c>
    </row>
    <row r="764" spans="1:20" x14ac:dyDescent="0.25">
      <c r="A764" t="s">
        <v>798</v>
      </c>
      <c r="B764" t="s">
        <v>18</v>
      </c>
      <c r="C764" t="s">
        <v>19</v>
      </c>
      <c r="D764" t="s">
        <v>20</v>
      </c>
      <c r="E764" t="s">
        <v>21</v>
      </c>
      <c r="F764" t="s">
        <v>46</v>
      </c>
      <c r="G764" s="4">
        <v>63.88</v>
      </c>
      <c r="H764">
        <v>8</v>
      </c>
      <c r="I764" s="4">
        <v>25.552</v>
      </c>
      <c r="J764" s="4">
        <v>536.59199999999998</v>
      </c>
      <c r="K764" s="4">
        <f t="shared" si="55"/>
        <v>511.03999999999996</v>
      </c>
      <c r="L764" s="1">
        <v>43485</v>
      </c>
      <c r="M764" s="5">
        <v>0.7416666666666667</v>
      </c>
      <c r="N764" s="2" t="str">
        <f t="shared" si="56"/>
        <v>Night</v>
      </c>
      <c r="O764" t="s">
        <v>1054</v>
      </c>
      <c r="P764" s="4">
        <f t="shared" si="57"/>
        <v>486.70476190427519</v>
      </c>
      <c r="Q764" s="11">
        <v>4.761904762E-2</v>
      </c>
      <c r="R764" s="4">
        <f t="shared" si="58"/>
        <v>24.335238095724776</v>
      </c>
      <c r="S764" s="3">
        <v>9.9</v>
      </c>
      <c r="T764" t="str">
        <f t="shared" si="59"/>
        <v>Outstanding</v>
      </c>
    </row>
    <row r="765" spans="1:20" x14ac:dyDescent="0.25">
      <c r="A765" t="s">
        <v>799</v>
      </c>
      <c r="B765" t="s">
        <v>18</v>
      </c>
      <c r="C765" t="s">
        <v>19</v>
      </c>
      <c r="D765" t="s">
        <v>20</v>
      </c>
      <c r="E765" t="s">
        <v>21</v>
      </c>
      <c r="F765" t="s">
        <v>22</v>
      </c>
      <c r="G765" s="4">
        <v>10.69</v>
      </c>
      <c r="H765">
        <v>5</v>
      </c>
      <c r="I765" s="4">
        <v>2.6724999999999999</v>
      </c>
      <c r="J765" s="4">
        <v>56.122500000000002</v>
      </c>
      <c r="K765" s="4">
        <f t="shared" si="55"/>
        <v>53.45</v>
      </c>
      <c r="L765" s="1">
        <v>43550</v>
      </c>
      <c r="M765" s="5">
        <v>0.46319444444444446</v>
      </c>
      <c r="N765" s="2" t="str">
        <f t="shared" si="56"/>
        <v>Morning</v>
      </c>
      <c r="O765" t="s">
        <v>1054</v>
      </c>
      <c r="P765" s="4">
        <f t="shared" si="57"/>
        <v>50.904761904711002</v>
      </c>
      <c r="Q765" s="11">
        <v>4.761904762E-2</v>
      </c>
      <c r="R765" s="4">
        <f t="shared" si="58"/>
        <v>2.545238095289001</v>
      </c>
      <c r="S765" s="3">
        <v>7.6</v>
      </c>
      <c r="T765" t="str">
        <f t="shared" si="59"/>
        <v>Satisfactory</v>
      </c>
    </row>
    <row r="766" spans="1:20" x14ac:dyDescent="0.25">
      <c r="A766" t="s">
        <v>800</v>
      </c>
      <c r="B766" t="s">
        <v>18</v>
      </c>
      <c r="C766" t="s">
        <v>19</v>
      </c>
      <c r="D766" t="s">
        <v>20</v>
      </c>
      <c r="E766" t="s">
        <v>31</v>
      </c>
      <c r="F766" t="s">
        <v>22</v>
      </c>
      <c r="G766" s="4">
        <v>55.5</v>
      </c>
      <c r="H766">
        <v>4</v>
      </c>
      <c r="I766" s="4">
        <v>11.1</v>
      </c>
      <c r="J766" s="4">
        <v>233.1</v>
      </c>
      <c r="K766" s="4">
        <f t="shared" si="55"/>
        <v>222</v>
      </c>
      <c r="L766" s="1">
        <v>43485</v>
      </c>
      <c r="M766" s="5">
        <v>0.65833333333333333</v>
      </c>
      <c r="N766" s="2" t="str">
        <f t="shared" si="56"/>
        <v>Afternoon</v>
      </c>
      <c r="O766" t="s">
        <v>33</v>
      </c>
      <c r="P766" s="4">
        <f t="shared" si="57"/>
        <v>211.42857142835999</v>
      </c>
      <c r="Q766" s="11">
        <v>4.761904762E-2</v>
      </c>
      <c r="R766" s="4">
        <f t="shared" si="58"/>
        <v>10.571428571640013</v>
      </c>
      <c r="S766" s="3">
        <v>6.6</v>
      </c>
      <c r="T766" t="str">
        <f t="shared" si="59"/>
        <v>Fairly Satisfactory</v>
      </c>
    </row>
    <row r="767" spans="1:20" x14ac:dyDescent="0.25">
      <c r="A767" t="s">
        <v>801</v>
      </c>
      <c r="B767" t="s">
        <v>42</v>
      </c>
      <c r="C767" t="s">
        <v>43</v>
      </c>
      <c r="D767" t="s">
        <v>27</v>
      </c>
      <c r="E767" t="s">
        <v>21</v>
      </c>
      <c r="F767" t="s">
        <v>32</v>
      </c>
      <c r="G767" s="4">
        <v>95.46</v>
      </c>
      <c r="H767">
        <v>8</v>
      </c>
      <c r="I767" s="4">
        <v>38.183999999999997</v>
      </c>
      <c r="J767" s="4">
        <v>801.86400000000003</v>
      </c>
      <c r="K767" s="4">
        <f t="shared" si="55"/>
        <v>763.68000000000006</v>
      </c>
      <c r="L767" s="1">
        <v>43529</v>
      </c>
      <c r="M767" s="5">
        <v>0.81944444444444453</v>
      </c>
      <c r="N767" s="2" t="str">
        <f t="shared" si="56"/>
        <v>Night</v>
      </c>
      <c r="O767" t="s">
        <v>1054</v>
      </c>
      <c r="P767" s="4">
        <f t="shared" si="57"/>
        <v>727.31428571355843</v>
      </c>
      <c r="Q767" s="11">
        <v>4.761904762E-2</v>
      </c>
      <c r="R767" s="4">
        <f t="shared" si="58"/>
        <v>36.36571428644163</v>
      </c>
      <c r="S767" s="3">
        <v>4.7</v>
      </c>
      <c r="T767" t="str">
        <f t="shared" si="59"/>
        <v>Did Not Meet Expectations</v>
      </c>
    </row>
    <row r="768" spans="1:20" x14ac:dyDescent="0.25">
      <c r="A768" t="s">
        <v>802</v>
      </c>
      <c r="B768" t="s">
        <v>25</v>
      </c>
      <c r="C768" t="s">
        <v>26</v>
      </c>
      <c r="D768" t="s">
        <v>27</v>
      </c>
      <c r="E768" t="s">
        <v>21</v>
      </c>
      <c r="F768" t="s">
        <v>46</v>
      </c>
      <c r="G768" s="4">
        <v>76.06</v>
      </c>
      <c r="H768">
        <v>3</v>
      </c>
      <c r="I768" s="4">
        <v>11.409000000000001</v>
      </c>
      <c r="J768" s="4">
        <v>239.589</v>
      </c>
      <c r="K768" s="4">
        <f t="shared" si="55"/>
        <v>228.18</v>
      </c>
      <c r="L768" s="1">
        <v>43470</v>
      </c>
      <c r="M768" s="5">
        <v>0.85416666666666663</v>
      </c>
      <c r="N768" s="2" t="str">
        <f t="shared" si="56"/>
        <v>Night</v>
      </c>
      <c r="O768" t="s">
        <v>33</v>
      </c>
      <c r="P768" s="4">
        <f t="shared" si="57"/>
        <v>217.3142857140684</v>
      </c>
      <c r="Q768" s="11">
        <v>4.761904762E-2</v>
      </c>
      <c r="R768" s="4">
        <f t="shared" si="58"/>
        <v>10.865714285931602</v>
      </c>
      <c r="S768" s="3">
        <v>9.8000000000000007</v>
      </c>
      <c r="T768" t="str">
        <f t="shared" si="59"/>
        <v>Outstanding</v>
      </c>
    </row>
    <row r="769" spans="1:20" x14ac:dyDescent="0.25">
      <c r="A769" t="s">
        <v>803</v>
      </c>
      <c r="B769" t="s">
        <v>42</v>
      </c>
      <c r="C769" t="s">
        <v>43</v>
      </c>
      <c r="D769" t="s">
        <v>27</v>
      </c>
      <c r="E769" t="s">
        <v>31</v>
      </c>
      <c r="F769" t="s">
        <v>36</v>
      </c>
      <c r="G769" s="4">
        <v>13.69</v>
      </c>
      <c r="H769">
        <v>6</v>
      </c>
      <c r="I769" s="4">
        <v>4.1070000000000002</v>
      </c>
      <c r="J769" s="4">
        <v>86.247</v>
      </c>
      <c r="K769" s="4">
        <f t="shared" si="55"/>
        <v>82.14</v>
      </c>
      <c r="L769" s="1">
        <v>43509</v>
      </c>
      <c r="M769" s="5">
        <v>0.58263888888888882</v>
      </c>
      <c r="N769" s="2" t="str">
        <f t="shared" si="56"/>
        <v>Afternoon</v>
      </c>
      <c r="O769" t="s">
        <v>29</v>
      </c>
      <c r="P769" s="4">
        <f t="shared" si="57"/>
        <v>78.228571428493197</v>
      </c>
      <c r="Q769" s="11">
        <v>4.761904762E-2</v>
      </c>
      <c r="R769" s="4">
        <f t="shared" si="58"/>
        <v>3.9114285715068036</v>
      </c>
      <c r="S769" s="3">
        <v>6.3</v>
      </c>
      <c r="T769" t="str">
        <f t="shared" si="59"/>
        <v>Fairly Satisfactory</v>
      </c>
    </row>
    <row r="770" spans="1:20" x14ac:dyDescent="0.25">
      <c r="A770" t="s">
        <v>804</v>
      </c>
      <c r="B770" t="s">
        <v>42</v>
      </c>
      <c r="C770" t="s">
        <v>43</v>
      </c>
      <c r="D770" t="s">
        <v>27</v>
      </c>
      <c r="E770" t="s">
        <v>21</v>
      </c>
      <c r="F770" t="s">
        <v>28</v>
      </c>
      <c r="G770" s="4">
        <v>95.64</v>
      </c>
      <c r="H770">
        <v>4</v>
      </c>
      <c r="I770" s="4">
        <v>19.128</v>
      </c>
      <c r="J770" s="4">
        <v>401.68799999999999</v>
      </c>
      <c r="K770" s="4">
        <f t="shared" si="55"/>
        <v>382.56</v>
      </c>
      <c r="L770" s="1">
        <v>43540</v>
      </c>
      <c r="M770" s="5">
        <v>0.78541666666666676</v>
      </c>
      <c r="N770" s="2" t="str">
        <f t="shared" si="56"/>
        <v>Night</v>
      </c>
      <c r="O770" t="s">
        <v>29</v>
      </c>
      <c r="P770" s="4">
        <f t="shared" si="57"/>
        <v>364.34285714249279</v>
      </c>
      <c r="Q770" s="11">
        <v>4.761904762E-2</v>
      </c>
      <c r="R770" s="4">
        <f t="shared" si="58"/>
        <v>18.217142857507213</v>
      </c>
      <c r="S770" s="3">
        <v>7.9</v>
      </c>
      <c r="T770" t="str">
        <f t="shared" si="59"/>
        <v>Satisfactory</v>
      </c>
    </row>
    <row r="771" spans="1:20" x14ac:dyDescent="0.25">
      <c r="A771" t="s">
        <v>805</v>
      </c>
      <c r="B771" t="s">
        <v>18</v>
      </c>
      <c r="C771" t="s">
        <v>19</v>
      </c>
      <c r="D771" t="s">
        <v>27</v>
      </c>
      <c r="E771" t="s">
        <v>21</v>
      </c>
      <c r="F771" t="s">
        <v>32</v>
      </c>
      <c r="G771" s="4">
        <v>11.43</v>
      </c>
      <c r="H771">
        <v>6</v>
      </c>
      <c r="I771" s="4">
        <v>3.4289999999999998</v>
      </c>
      <c r="J771" s="4">
        <v>72.009</v>
      </c>
      <c r="K771" s="4">
        <f t="shared" ref="K771:K834" si="60">J771-I771</f>
        <v>68.58</v>
      </c>
      <c r="L771" s="1">
        <v>43480</v>
      </c>
      <c r="M771" s="5">
        <v>0.72499999999999998</v>
      </c>
      <c r="N771" s="2" t="str">
        <f t="shared" ref="N771:N834" si="61">IF(M771&gt;TIMEVALUE("16:59"),"Night",IF(M771&gt;TIMEVALUE("11:59"),"Afternoon","Morning"))</f>
        <v>Night</v>
      </c>
      <c r="O771" t="s">
        <v>29</v>
      </c>
      <c r="P771" s="4">
        <f t="shared" ref="P771:P834" si="62">K771-(K771*Q771)</f>
        <v>65.314285714220404</v>
      </c>
      <c r="Q771" s="11">
        <v>4.761904762E-2</v>
      </c>
      <c r="R771" s="4">
        <f t="shared" ref="R771:R834" si="63">K771-P771</f>
        <v>3.2657142857795947</v>
      </c>
      <c r="S771" s="3">
        <v>7.7</v>
      </c>
      <c r="T771" t="str">
        <f t="shared" ref="T771:T834" si="64">IF(S771&gt;=9,"Outstanding",IF(S771&gt;=8,"Very Satisfactory",IF(S771&gt;=7,"Satisfactory",IF(S771&gt;=5,"Fairly Satisfactory","Did Not Meet Expectations"))))</f>
        <v>Satisfactory</v>
      </c>
    </row>
    <row r="772" spans="1:20" x14ac:dyDescent="0.25">
      <c r="A772" t="s">
        <v>806</v>
      </c>
      <c r="B772" t="s">
        <v>42</v>
      </c>
      <c r="C772" t="s">
        <v>43</v>
      </c>
      <c r="D772" t="s">
        <v>20</v>
      </c>
      <c r="E772" t="s">
        <v>21</v>
      </c>
      <c r="F772" t="s">
        <v>36</v>
      </c>
      <c r="G772" s="4">
        <v>95.54</v>
      </c>
      <c r="H772">
        <v>4</v>
      </c>
      <c r="I772" s="4">
        <v>19.108000000000001</v>
      </c>
      <c r="J772" s="4">
        <v>401.26799999999997</v>
      </c>
      <c r="K772" s="4">
        <f t="shared" si="60"/>
        <v>382.15999999999997</v>
      </c>
      <c r="L772" s="1">
        <v>43522</v>
      </c>
      <c r="M772" s="5">
        <v>0.49861111111111112</v>
      </c>
      <c r="N772" s="2" t="str">
        <f t="shared" si="61"/>
        <v>Morning</v>
      </c>
      <c r="O772" t="s">
        <v>1054</v>
      </c>
      <c r="P772" s="4">
        <f t="shared" si="62"/>
        <v>363.96190476154078</v>
      </c>
      <c r="Q772" s="11">
        <v>4.761904762E-2</v>
      </c>
      <c r="R772" s="4">
        <f t="shared" si="63"/>
        <v>18.198095238459189</v>
      </c>
      <c r="S772" s="3">
        <v>4.5</v>
      </c>
      <c r="T772" t="str">
        <f t="shared" si="64"/>
        <v>Did Not Meet Expectations</v>
      </c>
    </row>
    <row r="773" spans="1:20" x14ac:dyDescent="0.25">
      <c r="A773" t="s">
        <v>807</v>
      </c>
      <c r="B773" t="s">
        <v>25</v>
      </c>
      <c r="C773" t="s">
        <v>26</v>
      </c>
      <c r="D773" t="s">
        <v>20</v>
      </c>
      <c r="E773" t="s">
        <v>21</v>
      </c>
      <c r="F773" t="s">
        <v>22</v>
      </c>
      <c r="G773" s="4">
        <v>85.87</v>
      </c>
      <c r="H773">
        <v>7</v>
      </c>
      <c r="I773" s="4">
        <v>30.054500000000001</v>
      </c>
      <c r="J773" s="4">
        <v>631.14449999999999</v>
      </c>
      <c r="K773" s="4">
        <f t="shared" si="60"/>
        <v>601.09</v>
      </c>
      <c r="L773" s="1">
        <v>43523</v>
      </c>
      <c r="M773" s="5">
        <v>0.79236111111111107</v>
      </c>
      <c r="N773" s="2" t="str">
        <f t="shared" si="61"/>
        <v>Night</v>
      </c>
      <c r="O773" t="s">
        <v>33</v>
      </c>
      <c r="P773" s="4">
        <f t="shared" si="62"/>
        <v>572.46666666609428</v>
      </c>
      <c r="Q773" s="11">
        <v>4.761904762E-2</v>
      </c>
      <c r="R773" s="4">
        <f t="shared" si="63"/>
        <v>28.623333333905748</v>
      </c>
      <c r="S773" s="3">
        <v>8</v>
      </c>
      <c r="T773" t="str">
        <f t="shared" si="64"/>
        <v>Very Satisfactory</v>
      </c>
    </row>
    <row r="774" spans="1:20" x14ac:dyDescent="0.25">
      <c r="A774" t="s">
        <v>808</v>
      </c>
      <c r="B774" t="s">
        <v>25</v>
      </c>
      <c r="C774" t="s">
        <v>26</v>
      </c>
      <c r="D774" t="s">
        <v>20</v>
      </c>
      <c r="E774" t="s">
        <v>21</v>
      </c>
      <c r="F774" t="s">
        <v>36</v>
      </c>
      <c r="G774" s="4">
        <v>67.989999999999995</v>
      </c>
      <c r="H774">
        <v>7</v>
      </c>
      <c r="I774" s="4">
        <v>23.796500000000002</v>
      </c>
      <c r="J774" s="4">
        <v>499.72649999999999</v>
      </c>
      <c r="K774" s="4">
        <f t="shared" si="60"/>
        <v>475.93</v>
      </c>
      <c r="L774" s="1">
        <v>43513</v>
      </c>
      <c r="M774" s="5">
        <v>0.70138888888888884</v>
      </c>
      <c r="N774" s="2" t="str">
        <f t="shared" si="61"/>
        <v>Afternoon</v>
      </c>
      <c r="O774" t="s">
        <v>1054</v>
      </c>
      <c r="P774" s="4">
        <f t="shared" si="62"/>
        <v>453.26666666621338</v>
      </c>
      <c r="Q774" s="11">
        <v>4.761904762E-2</v>
      </c>
      <c r="R774" s="4">
        <f t="shared" si="63"/>
        <v>22.663333333786625</v>
      </c>
      <c r="S774" s="3">
        <v>5.7</v>
      </c>
      <c r="T774" t="str">
        <f t="shared" si="64"/>
        <v>Fairly Satisfactory</v>
      </c>
    </row>
    <row r="775" spans="1:20" x14ac:dyDescent="0.25">
      <c r="A775" t="s">
        <v>809</v>
      </c>
      <c r="B775" t="s">
        <v>25</v>
      </c>
      <c r="C775" t="s">
        <v>26</v>
      </c>
      <c r="D775" t="s">
        <v>27</v>
      </c>
      <c r="E775" t="s">
        <v>21</v>
      </c>
      <c r="F775" t="s">
        <v>44</v>
      </c>
      <c r="G775" s="4">
        <v>52.42</v>
      </c>
      <c r="H775">
        <v>1</v>
      </c>
      <c r="I775" s="4">
        <v>2.621</v>
      </c>
      <c r="J775" s="4">
        <v>55.040999999999997</v>
      </c>
      <c r="K775" s="4">
        <f t="shared" si="60"/>
        <v>52.419999999999995</v>
      </c>
      <c r="L775" s="1">
        <v>43502</v>
      </c>
      <c r="M775" s="5">
        <v>0.43194444444444446</v>
      </c>
      <c r="N775" s="2" t="str">
        <f t="shared" si="61"/>
        <v>Morning</v>
      </c>
      <c r="O775" t="s">
        <v>33</v>
      </c>
      <c r="P775" s="4">
        <f t="shared" si="62"/>
        <v>49.923809523759594</v>
      </c>
      <c r="Q775" s="11">
        <v>4.761904762E-2</v>
      </c>
      <c r="R775" s="4">
        <f t="shared" si="63"/>
        <v>2.4961904762404004</v>
      </c>
      <c r="S775" s="3">
        <v>6.3</v>
      </c>
      <c r="T775" t="str">
        <f t="shared" si="64"/>
        <v>Fairly Satisfactory</v>
      </c>
    </row>
    <row r="776" spans="1:20" x14ac:dyDescent="0.25">
      <c r="A776" t="s">
        <v>810</v>
      </c>
      <c r="B776" t="s">
        <v>25</v>
      </c>
      <c r="C776" t="s">
        <v>26</v>
      </c>
      <c r="D776" t="s">
        <v>20</v>
      </c>
      <c r="E776" t="s">
        <v>31</v>
      </c>
      <c r="F776" t="s">
        <v>44</v>
      </c>
      <c r="G776" s="4">
        <v>65.650000000000006</v>
      </c>
      <c r="H776">
        <v>2</v>
      </c>
      <c r="I776" s="4">
        <v>6.5650000000000004</v>
      </c>
      <c r="J776" s="4">
        <v>137.86500000000001</v>
      </c>
      <c r="K776" s="4">
        <f t="shared" si="60"/>
        <v>131.30000000000001</v>
      </c>
      <c r="L776" s="1">
        <v>43482</v>
      </c>
      <c r="M776" s="5">
        <v>0.69861111111111107</v>
      </c>
      <c r="N776" s="2" t="str">
        <f t="shared" si="61"/>
        <v>Afternoon</v>
      </c>
      <c r="O776" t="s">
        <v>29</v>
      </c>
      <c r="P776" s="4">
        <f t="shared" si="62"/>
        <v>125.04761904749401</v>
      </c>
      <c r="Q776" s="11">
        <v>4.761904762E-2</v>
      </c>
      <c r="R776" s="4">
        <f t="shared" si="63"/>
        <v>6.2523809525060017</v>
      </c>
      <c r="S776" s="3">
        <v>6</v>
      </c>
      <c r="T776" t="str">
        <f t="shared" si="64"/>
        <v>Fairly Satisfactory</v>
      </c>
    </row>
    <row r="777" spans="1:20" x14ac:dyDescent="0.25">
      <c r="A777" t="s">
        <v>811</v>
      </c>
      <c r="B777" t="s">
        <v>42</v>
      </c>
      <c r="C777" t="s">
        <v>43</v>
      </c>
      <c r="D777" t="s">
        <v>27</v>
      </c>
      <c r="E777" t="s">
        <v>21</v>
      </c>
      <c r="F777" t="s">
        <v>44</v>
      </c>
      <c r="G777" s="4">
        <v>28.86</v>
      </c>
      <c r="H777">
        <v>5</v>
      </c>
      <c r="I777" s="4">
        <v>7.2149999999999999</v>
      </c>
      <c r="J777" s="4">
        <v>151.51499999999999</v>
      </c>
      <c r="K777" s="4">
        <f t="shared" si="60"/>
        <v>144.29999999999998</v>
      </c>
      <c r="L777" s="1">
        <v>43487</v>
      </c>
      <c r="M777" s="5">
        <v>0.75555555555555554</v>
      </c>
      <c r="N777" s="2" t="str">
        <f t="shared" si="61"/>
        <v>Night</v>
      </c>
      <c r="O777" t="s">
        <v>33</v>
      </c>
      <c r="P777" s="4">
        <f t="shared" si="62"/>
        <v>137.428571428434</v>
      </c>
      <c r="Q777" s="11">
        <v>4.761904762E-2</v>
      </c>
      <c r="R777" s="4">
        <f t="shared" si="63"/>
        <v>6.8714285715659855</v>
      </c>
      <c r="S777" s="3">
        <v>8</v>
      </c>
      <c r="T777" t="str">
        <f t="shared" si="64"/>
        <v>Very Satisfactory</v>
      </c>
    </row>
    <row r="778" spans="1:20" x14ac:dyDescent="0.25">
      <c r="A778" t="s">
        <v>812</v>
      </c>
      <c r="B778" t="s">
        <v>25</v>
      </c>
      <c r="C778" t="s">
        <v>26</v>
      </c>
      <c r="D778" t="s">
        <v>20</v>
      </c>
      <c r="E778" t="s">
        <v>31</v>
      </c>
      <c r="F778" t="s">
        <v>22</v>
      </c>
      <c r="G778" s="4">
        <v>65.31</v>
      </c>
      <c r="H778">
        <v>7</v>
      </c>
      <c r="I778" s="4">
        <v>22.858499999999999</v>
      </c>
      <c r="J778" s="4">
        <v>480.02850000000001</v>
      </c>
      <c r="K778" s="4">
        <f t="shared" si="60"/>
        <v>457.17</v>
      </c>
      <c r="L778" s="1">
        <v>43529</v>
      </c>
      <c r="M778" s="5">
        <v>0.75138888888888899</v>
      </c>
      <c r="N778" s="2" t="str">
        <f t="shared" si="61"/>
        <v>Night</v>
      </c>
      <c r="O778" t="s">
        <v>33</v>
      </c>
      <c r="P778" s="4">
        <f t="shared" si="62"/>
        <v>435.39999999956461</v>
      </c>
      <c r="Q778" s="11">
        <v>4.761904762E-2</v>
      </c>
      <c r="R778" s="4">
        <f t="shared" si="63"/>
        <v>21.770000000435402</v>
      </c>
      <c r="S778" s="3">
        <v>4.2</v>
      </c>
      <c r="T778" t="str">
        <f t="shared" si="64"/>
        <v>Did Not Meet Expectations</v>
      </c>
    </row>
    <row r="779" spans="1:20" x14ac:dyDescent="0.25">
      <c r="A779" t="s">
        <v>813</v>
      </c>
      <c r="B779" t="s">
        <v>42</v>
      </c>
      <c r="C779" t="s">
        <v>43</v>
      </c>
      <c r="D779" t="s">
        <v>27</v>
      </c>
      <c r="E779" t="s">
        <v>31</v>
      </c>
      <c r="F779" t="s">
        <v>36</v>
      </c>
      <c r="G779" s="4">
        <v>93.38</v>
      </c>
      <c r="H779">
        <v>1</v>
      </c>
      <c r="I779" s="4">
        <v>4.6689999999999996</v>
      </c>
      <c r="J779" s="4">
        <v>98.049000000000007</v>
      </c>
      <c r="K779" s="4">
        <f t="shared" si="60"/>
        <v>93.38000000000001</v>
      </c>
      <c r="L779" s="1">
        <v>43468</v>
      </c>
      <c r="M779" s="5">
        <v>0.54652777777777783</v>
      </c>
      <c r="N779" s="2" t="str">
        <f t="shared" si="61"/>
        <v>Afternoon</v>
      </c>
      <c r="O779" t="s">
        <v>29</v>
      </c>
      <c r="P779" s="4">
        <f t="shared" si="62"/>
        <v>88.933333333244406</v>
      </c>
      <c r="Q779" s="11">
        <v>4.761904762E-2</v>
      </c>
      <c r="R779" s="4">
        <f t="shared" si="63"/>
        <v>4.4466666667556041</v>
      </c>
      <c r="S779" s="3">
        <v>9.6</v>
      </c>
      <c r="T779" t="str">
        <f t="shared" si="64"/>
        <v>Outstanding</v>
      </c>
    </row>
    <row r="780" spans="1:20" x14ac:dyDescent="0.25">
      <c r="A780" t="s">
        <v>814</v>
      </c>
      <c r="B780" t="s">
        <v>25</v>
      </c>
      <c r="C780" t="s">
        <v>26</v>
      </c>
      <c r="D780" t="s">
        <v>20</v>
      </c>
      <c r="E780" t="s">
        <v>31</v>
      </c>
      <c r="F780" t="s">
        <v>36</v>
      </c>
      <c r="G780" s="4">
        <v>25.25</v>
      </c>
      <c r="H780">
        <v>5</v>
      </c>
      <c r="I780" s="4">
        <v>6.3125</v>
      </c>
      <c r="J780" s="4">
        <v>132.5625</v>
      </c>
      <c r="K780" s="4">
        <f t="shared" si="60"/>
        <v>126.25</v>
      </c>
      <c r="L780" s="1">
        <v>43544</v>
      </c>
      <c r="M780" s="5">
        <v>0.74444444444444446</v>
      </c>
      <c r="N780" s="2" t="str">
        <f t="shared" si="61"/>
        <v>Night</v>
      </c>
      <c r="O780" t="s">
        <v>29</v>
      </c>
      <c r="P780" s="4">
        <f t="shared" si="62"/>
        <v>120.238095237975</v>
      </c>
      <c r="Q780" s="11">
        <v>4.761904762E-2</v>
      </c>
      <c r="R780" s="4">
        <f t="shared" si="63"/>
        <v>6.0119047620249972</v>
      </c>
      <c r="S780" s="3">
        <v>6.1</v>
      </c>
      <c r="T780" t="str">
        <f t="shared" si="64"/>
        <v>Fairly Satisfactory</v>
      </c>
    </row>
    <row r="781" spans="1:20" x14ac:dyDescent="0.25">
      <c r="A781" t="s">
        <v>815</v>
      </c>
      <c r="B781" t="s">
        <v>42</v>
      </c>
      <c r="C781" t="s">
        <v>43</v>
      </c>
      <c r="D781" t="s">
        <v>20</v>
      </c>
      <c r="E781" t="s">
        <v>31</v>
      </c>
      <c r="F781" t="s">
        <v>28</v>
      </c>
      <c r="G781" s="4">
        <v>87.87</v>
      </c>
      <c r="H781">
        <v>9</v>
      </c>
      <c r="I781" s="4">
        <v>39.541499999999999</v>
      </c>
      <c r="J781" s="4">
        <v>830.37149999999997</v>
      </c>
      <c r="K781" s="4">
        <f t="shared" si="60"/>
        <v>790.82999999999993</v>
      </c>
      <c r="L781" s="1">
        <v>43496</v>
      </c>
      <c r="M781" s="5">
        <v>0.85555555555555562</v>
      </c>
      <c r="N781" s="2" t="str">
        <f t="shared" si="61"/>
        <v>Night</v>
      </c>
      <c r="O781" t="s">
        <v>1054</v>
      </c>
      <c r="P781" s="4">
        <f t="shared" si="62"/>
        <v>753.17142857067529</v>
      </c>
      <c r="Q781" s="11">
        <v>4.761904762E-2</v>
      </c>
      <c r="R781" s="4">
        <f t="shared" si="63"/>
        <v>37.658571429324638</v>
      </c>
      <c r="S781" s="3">
        <v>5.6</v>
      </c>
      <c r="T781" t="str">
        <f t="shared" si="64"/>
        <v>Fairly Satisfactory</v>
      </c>
    </row>
    <row r="782" spans="1:20" x14ac:dyDescent="0.25">
      <c r="A782" t="s">
        <v>816</v>
      </c>
      <c r="B782" t="s">
        <v>25</v>
      </c>
      <c r="C782" t="s">
        <v>26</v>
      </c>
      <c r="D782" t="s">
        <v>27</v>
      </c>
      <c r="E782" t="s">
        <v>31</v>
      </c>
      <c r="F782" t="s">
        <v>22</v>
      </c>
      <c r="G782" s="4">
        <v>21.8</v>
      </c>
      <c r="H782">
        <v>8</v>
      </c>
      <c r="I782" s="4">
        <v>8.7200000000000006</v>
      </c>
      <c r="J782" s="4">
        <v>183.12</v>
      </c>
      <c r="K782" s="4">
        <f t="shared" si="60"/>
        <v>174.4</v>
      </c>
      <c r="L782" s="1">
        <v>43515</v>
      </c>
      <c r="M782" s="5">
        <v>0.80833333333333324</v>
      </c>
      <c r="N782" s="2" t="str">
        <f t="shared" si="61"/>
        <v>Night</v>
      </c>
      <c r="O782" t="s">
        <v>29</v>
      </c>
      <c r="P782" s="4">
        <f t="shared" si="62"/>
        <v>166.09523809507201</v>
      </c>
      <c r="Q782" s="11">
        <v>4.761904762E-2</v>
      </c>
      <c r="R782" s="4">
        <f t="shared" si="63"/>
        <v>8.3047619049280001</v>
      </c>
      <c r="S782" s="3">
        <v>8.3000000000000007</v>
      </c>
      <c r="T782" t="str">
        <f t="shared" si="64"/>
        <v>Very Satisfactory</v>
      </c>
    </row>
    <row r="783" spans="1:20" x14ac:dyDescent="0.25">
      <c r="A783" t="s">
        <v>817</v>
      </c>
      <c r="B783" t="s">
        <v>18</v>
      </c>
      <c r="C783" t="s">
        <v>19</v>
      </c>
      <c r="D783" t="s">
        <v>27</v>
      </c>
      <c r="E783" t="s">
        <v>21</v>
      </c>
      <c r="F783" t="s">
        <v>36</v>
      </c>
      <c r="G783" s="4">
        <v>94.76</v>
      </c>
      <c r="H783">
        <v>4</v>
      </c>
      <c r="I783" s="4">
        <v>18.952000000000002</v>
      </c>
      <c r="J783" s="4">
        <v>397.99200000000002</v>
      </c>
      <c r="K783" s="4">
        <f t="shared" si="60"/>
        <v>379.04</v>
      </c>
      <c r="L783" s="1">
        <v>43507</v>
      </c>
      <c r="M783" s="5">
        <v>0.67083333333333339</v>
      </c>
      <c r="N783" s="2" t="str">
        <f t="shared" si="61"/>
        <v>Afternoon</v>
      </c>
      <c r="O783" t="s">
        <v>1054</v>
      </c>
      <c r="P783" s="4">
        <f t="shared" si="62"/>
        <v>360.9904761901152</v>
      </c>
      <c r="Q783" s="11">
        <v>4.761904762E-2</v>
      </c>
      <c r="R783" s="4">
        <f t="shared" si="63"/>
        <v>18.049523809884818</v>
      </c>
      <c r="S783" s="3">
        <v>7.8</v>
      </c>
      <c r="T783" t="str">
        <f t="shared" si="64"/>
        <v>Satisfactory</v>
      </c>
    </row>
    <row r="784" spans="1:20" x14ac:dyDescent="0.25">
      <c r="A784" t="s">
        <v>818</v>
      </c>
      <c r="B784" t="s">
        <v>18</v>
      </c>
      <c r="C784" t="s">
        <v>19</v>
      </c>
      <c r="D784" t="s">
        <v>20</v>
      </c>
      <c r="E784" t="s">
        <v>21</v>
      </c>
      <c r="F784" t="s">
        <v>46</v>
      </c>
      <c r="G784" s="4">
        <v>30.62</v>
      </c>
      <c r="H784">
        <v>1</v>
      </c>
      <c r="I784" s="4">
        <v>1.5309999999999999</v>
      </c>
      <c r="J784" s="4">
        <v>32.151000000000003</v>
      </c>
      <c r="K784" s="4">
        <f t="shared" si="60"/>
        <v>30.620000000000005</v>
      </c>
      <c r="L784" s="1">
        <v>43501</v>
      </c>
      <c r="M784" s="5">
        <v>0.59305555555555556</v>
      </c>
      <c r="N784" s="2" t="str">
        <f t="shared" si="61"/>
        <v>Afternoon</v>
      </c>
      <c r="O784" t="s">
        <v>33</v>
      </c>
      <c r="P784" s="4">
        <f t="shared" si="62"/>
        <v>29.161904761875604</v>
      </c>
      <c r="Q784" s="11">
        <v>4.761904762E-2</v>
      </c>
      <c r="R784" s="4">
        <f t="shared" si="63"/>
        <v>1.4580952381244003</v>
      </c>
      <c r="S784" s="3">
        <v>4.0999999999999996</v>
      </c>
      <c r="T784" t="str">
        <f t="shared" si="64"/>
        <v>Did Not Meet Expectations</v>
      </c>
    </row>
    <row r="785" spans="1:20" x14ac:dyDescent="0.25">
      <c r="A785" t="s">
        <v>819</v>
      </c>
      <c r="B785" t="s">
        <v>25</v>
      </c>
      <c r="C785" t="s">
        <v>26</v>
      </c>
      <c r="D785" t="s">
        <v>27</v>
      </c>
      <c r="E785" t="s">
        <v>21</v>
      </c>
      <c r="F785" t="s">
        <v>32</v>
      </c>
      <c r="G785" s="4">
        <v>44.01</v>
      </c>
      <c r="H785">
        <v>8</v>
      </c>
      <c r="I785" s="4">
        <v>17.603999999999999</v>
      </c>
      <c r="J785" s="4">
        <v>369.68400000000003</v>
      </c>
      <c r="K785" s="4">
        <f t="shared" si="60"/>
        <v>352.08000000000004</v>
      </c>
      <c r="L785" s="1">
        <v>43527</v>
      </c>
      <c r="M785" s="5">
        <v>0.73333333333333339</v>
      </c>
      <c r="N785" s="2" t="str">
        <f t="shared" si="61"/>
        <v>Night</v>
      </c>
      <c r="O785" t="s">
        <v>29</v>
      </c>
      <c r="P785" s="4">
        <f t="shared" si="62"/>
        <v>335.31428571395043</v>
      </c>
      <c r="Q785" s="11">
        <v>4.761904762E-2</v>
      </c>
      <c r="R785" s="4">
        <f t="shared" si="63"/>
        <v>16.765714286049615</v>
      </c>
      <c r="S785" s="3">
        <v>8.8000000000000007</v>
      </c>
      <c r="T785" t="str">
        <f t="shared" si="64"/>
        <v>Very Satisfactory</v>
      </c>
    </row>
    <row r="786" spans="1:20" x14ac:dyDescent="0.25">
      <c r="A786" t="s">
        <v>820</v>
      </c>
      <c r="B786" t="s">
        <v>25</v>
      </c>
      <c r="C786" t="s">
        <v>26</v>
      </c>
      <c r="D786" t="s">
        <v>20</v>
      </c>
      <c r="E786" t="s">
        <v>21</v>
      </c>
      <c r="F786" t="s">
        <v>22</v>
      </c>
      <c r="G786" s="4">
        <v>10.16</v>
      </c>
      <c r="H786">
        <v>5</v>
      </c>
      <c r="I786" s="4">
        <v>2.54</v>
      </c>
      <c r="J786" s="4">
        <v>53.34</v>
      </c>
      <c r="K786" s="4">
        <f t="shared" si="60"/>
        <v>50.800000000000004</v>
      </c>
      <c r="L786" s="1">
        <v>43520</v>
      </c>
      <c r="M786" s="5">
        <v>0.54722222222222217</v>
      </c>
      <c r="N786" s="2" t="str">
        <f t="shared" si="61"/>
        <v>Afternoon</v>
      </c>
      <c r="O786" t="s">
        <v>1054</v>
      </c>
      <c r="P786" s="4">
        <f t="shared" si="62"/>
        <v>48.380952380904006</v>
      </c>
      <c r="Q786" s="11">
        <v>4.761904762E-2</v>
      </c>
      <c r="R786" s="4">
        <f t="shared" si="63"/>
        <v>2.4190476190959984</v>
      </c>
      <c r="S786" s="3">
        <v>4.0999999999999996</v>
      </c>
      <c r="T786" t="str">
        <f t="shared" si="64"/>
        <v>Did Not Meet Expectations</v>
      </c>
    </row>
    <row r="787" spans="1:20" x14ac:dyDescent="0.25">
      <c r="A787" t="s">
        <v>821</v>
      </c>
      <c r="B787" t="s">
        <v>18</v>
      </c>
      <c r="C787" t="s">
        <v>19</v>
      </c>
      <c r="D787" t="s">
        <v>27</v>
      </c>
      <c r="E787" t="s">
        <v>31</v>
      </c>
      <c r="F787" t="s">
        <v>28</v>
      </c>
      <c r="G787" s="4">
        <v>74.58</v>
      </c>
      <c r="H787">
        <v>7</v>
      </c>
      <c r="I787" s="4">
        <v>26.103000000000002</v>
      </c>
      <c r="J787" s="4">
        <v>548.16300000000001</v>
      </c>
      <c r="K787" s="4">
        <f t="shared" si="60"/>
        <v>522.06000000000006</v>
      </c>
      <c r="L787" s="1">
        <v>43500</v>
      </c>
      <c r="M787" s="5">
        <v>0.67291666666666661</v>
      </c>
      <c r="N787" s="2" t="str">
        <f t="shared" si="61"/>
        <v>Afternoon</v>
      </c>
      <c r="O787" t="s">
        <v>33</v>
      </c>
      <c r="P787" s="4">
        <f t="shared" si="62"/>
        <v>497.19999999950284</v>
      </c>
      <c r="Q787" s="11">
        <v>4.761904762E-2</v>
      </c>
      <c r="R787" s="4">
        <f t="shared" si="63"/>
        <v>24.860000000497223</v>
      </c>
      <c r="S787" s="3">
        <v>9</v>
      </c>
      <c r="T787" t="str">
        <f t="shared" si="64"/>
        <v>Outstanding</v>
      </c>
    </row>
    <row r="788" spans="1:20" x14ac:dyDescent="0.25">
      <c r="A788" t="s">
        <v>822</v>
      </c>
      <c r="B788" t="s">
        <v>25</v>
      </c>
      <c r="C788" t="s">
        <v>26</v>
      </c>
      <c r="D788" t="s">
        <v>27</v>
      </c>
      <c r="E788" t="s">
        <v>31</v>
      </c>
      <c r="F788" t="s">
        <v>28</v>
      </c>
      <c r="G788" s="4">
        <v>71.89</v>
      </c>
      <c r="H788">
        <v>8</v>
      </c>
      <c r="I788" s="4">
        <v>28.756</v>
      </c>
      <c r="J788" s="4">
        <v>603.87599999999998</v>
      </c>
      <c r="K788" s="4">
        <f t="shared" si="60"/>
        <v>575.12</v>
      </c>
      <c r="L788" s="1">
        <v>43515</v>
      </c>
      <c r="M788" s="5">
        <v>0.48125000000000001</v>
      </c>
      <c r="N788" s="2" t="str">
        <f t="shared" si="61"/>
        <v>Morning</v>
      </c>
      <c r="O788" t="s">
        <v>1054</v>
      </c>
      <c r="P788" s="4">
        <f t="shared" si="62"/>
        <v>547.73333333278561</v>
      </c>
      <c r="Q788" s="11">
        <v>4.761904762E-2</v>
      </c>
      <c r="R788" s="4">
        <f t="shared" si="63"/>
        <v>27.386666667214399</v>
      </c>
      <c r="S788" s="3">
        <v>5.5</v>
      </c>
      <c r="T788" t="str">
        <f t="shared" si="64"/>
        <v>Fairly Satisfactory</v>
      </c>
    </row>
    <row r="789" spans="1:20" x14ac:dyDescent="0.25">
      <c r="A789" t="s">
        <v>823</v>
      </c>
      <c r="B789" t="s">
        <v>25</v>
      </c>
      <c r="C789" t="s">
        <v>26</v>
      </c>
      <c r="D789" t="s">
        <v>27</v>
      </c>
      <c r="E789" t="s">
        <v>21</v>
      </c>
      <c r="F789" t="s">
        <v>22</v>
      </c>
      <c r="G789" s="4">
        <v>10.99</v>
      </c>
      <c r="H789">
        <v>5</v>
      </c>
      <c r="I789" s="4">
        <v>2.7475000000000001</v>
      </c>
      <c r="J789" s="4">
        <v>57.697499999999998</v>
      </c>
      <c r="K789" s="4">
        <f t="shared" si="60"/>
        <v>54.949999999999996</v>
      </c>
      <c r="L789" s="1">
        <v>43488</v>
      </c>
      <c r="M789" s="5">
        <v>0.4291666666666667</v>
      </c>
      <c r="N789" s="2" t="str">
        <f t="shared" si="61"/>
        <v>Morning</v>
      </c>
      <c r="O789" t="s">
        <v>33</v>
      </c>
      <c r="P789" s="4">
        <f t="shared" si="62"/>
        <v>52.333333333280997</v>
      </c>
      <c r="Q789" s="11">
        <v>4.761904762E-2</v>
      </c>
      <c r="R789" s="4">
        <f t="shared" si="63"/>
        <v>2.6166666667189986</v>
      </c>
      <c r="S789" s="3">
        <v>9.3000000000000007</v>
      </c>
      <c r="T789" t="str">
        <f t="shared" si="64"/>
        <v>Outstanding</v>
      </c>
    </row>
    <row r="790" spans="1:20" x14ac:dyDescent="0.25">
      <c r="A790" t="s">
        <v>824</v>
      </c>
      <c r="B790" t="s">
        <v>25</v>
      </c>
      <c r="C790" t="s">
        <v>26</v>
      </c>
      <c r="D790" t="s">
        <v>20</v>
      </c>
      <c r="E790" t="s">
        <v>31</v>
      </c>
      <c r="F790" t="s">
        <v>22</v>
      </c>
      <c r="G790" s="4">
        <v>60.47</v>
      </c>
      <c r="H790">
        <v>3</v>
      </c>
      <c r="I790" s="4">
        <v>9.0704999999999991</v>
      </c>
      <c r="J790" s="4">
        <v>190.48050000000001</v>
      </c>
      <c r="K790" s="4">
        <f t="shared" si="60"/>
        <v>181.41</v>
      </c>
      <c r="L790" s="1">
        <v>43479</v>
      </c>
      <c r="M790" s="5">
        <v>0.4548611111111111</v>
      </c>
      <c r="N790" s="2" t="str">
        <f t="shared" si="61"/>
        <v>Morning</v>
      </c>
      <c r="O790" t="s">
        <v>33</v>
      </c>
      <c r="P790" s="4">
        <f t="shared" si="62"/>
        <v>172.7714285712558</v>
      </c>
      <c r="Q790" s="11">
        <v>4.761904762E-2</v>
      </c>
      <c r="R790" s="4">
        <f t="shared" si="63"/>
        <v>8.6385714287441999</v>
      </c>
      <c r="S790" s="3">
        <v>5.6</v>
      </c>
      <c r="T790" t="str">
        <f t="shared" si="64"/>
        <v>Fairly Satisfactory</v>
      </c>
    </row>
    <row r="791" spans="1:20" x14ac:dyDescent="0.25">
      <c r="A791" t="s">
        <v>825</v>
      </c>
      <c r="B791" t="s">
        <v>18</v>
      </c>
      <c r="C791" t="s">
        <v>19</v>
      </c>
      <c r="D791" t="s">
        <v>27</v>
      </c>
      <c r="E791" t="s">
        <v>31</v>
      </c>
      <c r="F791" t="s">
        <v>36</v>
      </c>
      <c r="G791" s="4">
        <v>58.91</v>
      </c>
      <c r="H791">
        <v>7</v>
      </c>
      <c r="I791" s="4">
        <v>20.618500000000001</v>
      </c>
      <c r="J791" s="4">
        <v>432.98849999999999</v>
      </c>
      <c r="K791" s="4">
        <f t="shared" si="60"/>
        <v>412.37</v>
      </c>
      <c r="L791" s="1">
        <v>43482</v>
      </c>
      <c r="M791" s="5">
        <v>0.63541666666666663</v>
      </c>
      <c r="N791" s="2" t="str">
        <f t="shared" si="61"/>
        <v>Afternoon</v>
      </c>
      <c r="O791" t="s">
        <v>1054</v>
      </c>
      <c r="P791" s="4">
        <f t="shared" si="62"/>
        <v>392.73333333294062</v>
      </c>
      <c r="Q791" s="11">
        <v>4.761904762E-2</v>
      </c>
      <c r="R791" s="4">
        <f t="shared" si="63"/>
        <v>19.636666667059387</v>
      </c>
      <c r="S791" s="3">
        <v>9.6999999999999993</v>
      </c>
      <c r="T791" t="str">
        <f t="shared" si="64"/>
        <v>Outstanding</v>
      </c>
    </row>
    <row r="792" spans="1:20" x14ac:dyDescent="0.25">
      <c r="A792" t="s">
        <v>826</v>
      </c>
      <c r="B792" t="s">
        <v>18</v>
      </c>
      <c r="C792" t="s">
        <v>19</v>
      </c>
      <c r="D792" t="s">
        <v>27</v>
      </c>
      <c r="E792" t="s">
        <v>31</v>
      </c>
      <c r="F792" t="s">
        <v>46</v>
      </c>
      <c r="G792" s="4">
        <v>46.41</v>
      </c>
      <c r="H792">
        <v>1</v>
      </c>
      <c r="I792" s="4">
        <v>2.3205</v>
      </c>
      <c r="J792" s="4">
        <v>48.730499999999999</v>
      </c>
      <c r="K792" s="4">
        <f t="shared" si="60"/>
        <v>46.41</v>
      </c>
      <c r="L792" s="1">
        <v>43527</v>
      </c>
      <c r="M792" s="5">
        <v>0.83750000000000002</v>
      </c>
      <c r="N792" s="2" t="str">
        <f t="shared" si="61"/>
        <v>Night</v>
      </c>
      <c r="O792" t="s">
        <v>33</v>
      </c>
      <c r="P792" s="4">
        <f t="shared" si="62"/>
        <v>44.1999999999558</v>
      </c>
      <c r="Q792" s="11">
        <v>4.761904762E-2</v>
      </c>
      <c r="R792" s="4">
        <f t="shared" si="63"/>
        <v>2.2100000000441966</v>
      </c>
      <c r="S792" s="3">
        <v>4</v>
      </c>
      <c r="T792" t="str">
        <f t="shared" si="64"/>
        <v>Did Not Meet Expectations</v>
      </c>
    </row>
    <row r="793" spans="1:20" x14ac:dyDescent="0.25">
      <c r="A793" t="s">
        <v>827</v>
      </c>
      <c r="B793" t="s">
        <v>25</v>
      </c>
      <c r="C793" t="s">
        <v>26</v>
      </c>
      <c r="D793" t="s">
        <v>20</v>
      </c>
      <c r="E793" t="s">
        <v>31</v>
      </c>
      <c r="F793" t="s">
        <v>22</v>
      </c>
      <c r="G793" s="4">
        <v>68.55</v>
      </c>
      <c r="H793">
        <v>4</v>
      </c>
      <c r="I793" s="4">
        <v>13.71</v>
      </c>
      <c r="J793" s="4">
        <v>287.91000000000003</v>
      </c>
      <c r="K793" s="4">
        <f t="shared" si="60"/>
        <v>274.20000000000005</v>
      </c>
      <c r="L793" s="1">
        <v>43511</v>
      </c>
      <c r="M793" s="5">
        <v>0.84791666666666676</v>
      </c>
      <c r="N793" s="2" t="str">
        <f t="shared" si="61"/>
        <v>Night</v>
      </c>
      <c r="O793" t="s">
        <v>33</v>
      </c>
      <c r="P793" s="4">
        <f t="shared" si="62"/>
        <v>261.14285714259603</v>
      </c>
      <c r="Q793" s="11">
        <v>4.761904762E-2</v>
      </c>
      <c r="R793" s="4">
        <f t="shared" si="63"/>
        <v>13.057142857404017</v>
      </c>
      <c r="S793" s="3">
        <v>9.1999999999999993</v>
      </c>
      <c r="T793" t="str">
        <f t="shared" si="64"/>
        <v>Outstanding</v>
      </c>
    </row>
    <row r="794" spans="1:20" x14ac:dyDescent="0.25">
      <c r="A794" t="s">
        <v>828</v>
      </c>
      <c r="B794" t="s">
        <v>42</v>
      </c>
      <c r="C794" t="s">
        <v>43</v>
      </c>
      <c r="D794" t="s">
        <v>27</v>
      </c>
      <c r="E794" t="s">
        <v>21</v>
      </c>
      <c r="F794" t="s">
        <v>32</v>
      </c>
      <c r="G794" s="4">
        <v>97.37</v>
      </c>
      <c r="H794">
        <v>10</v>
      </c>
      <c r="I794" s="4">
        <v>48.685000000000002</v>
      </c>
      <c r="J794" s="4">
        <v>1022.385</v>
      </c>
      <c r="K794" s="4">
        <f t="shared" si="60"/>
        <v>973.7</v>
      </c>
      <c r="L794" s="1">
        <v>43480</v>
      </c>
      <c r="M794" s="5">
        <v>0.57500000000000007</v>
      </c>
      <c r="N794" s="2" t="str">
        <f t="shared" si="61"/>
        <v>Afternoon</v>
      </c>
      <c r="O794" t="s">
        <v>33</v>
      </c>
      <c r="P794" s="4">
        <f t="shared" si="62"/>
        <v>927.33333333240603</v>
      </c>
      <c r="Q794" s="11">
        <v>4.761904762E-2</v>
      </c>
      <c r="R794" s="4">
        <f t="shared" si="63"/>
        <v>46.366666667594018</v>
      </c>
      <c r="S794" s="3">
        <v>4.9000000000000004</v>
      </c>
      <c r="T794" t="str">
        <f t="shared" si="64"/>
        <v>Did Not Meet Expectations</v>
      </c>
    </row>
    <row r="795" spans="1:20" x14ac:dyDescent="0.25">
      <c r="A795" t="s">
        <v>829</v>
      </c>
      <c r="B795" t="s">
        <v>18</v>
      </c>
      <c r="C795" t="s">
        <v>19</v>
      </c>
      <c r="D795" t="s">
        <v>20</v>
      </c>
      <c r="E795" t="s">
        <v>31</v>
      </c>
      <c r="F795" t="s">
        <v>28</v>
      </c>
      <c r="G795" s="4">
        <v>92.6</v>
      </c>
      <c r="H795">
        <v>7</v>
      </c>
      <c r="I795" s="4">
        <v>32.409999999999997</v>
      </c>
      <c r="J795" s="4">
        <v>680.61</v>
      </c>
      <c r="K795" s="4">
        <f t="shared" si="60"/>
        <v>648.20000000000005</v>
      </c>
      <c r="L795" s="1">
        <v>43523</v>
      </c>
      <c r="M795" s="5">
        <v>0.53611111111111109</v>
      </c>
      <c r="N795" s="2" t="str">
        <f t="shared" si="61"/>
        <v>Afternoon</v>
      </c>
      <c r="O795" t="s">
        <v>33</v>
      </c>
      <c r="P795" s="4">
        <f t="shared" si="62"/>
        <v>617.33333333271605</v>
      </c>
      <c r="Q795" s="11">
        <v>4.761904762E-2</v>
      </c>
      <c r="R795" s="4">
        <f t="shared" si="63"/>
        <v>30.866666667283994</v>
      </c>
      <c r="S795" s="3">
        <v>9.3000000000000007</v>
      </c>
      <c r="T795" t="str">
        <f t="shared" si="64"/>
        <v>Outstanding</v>
      </c>
    </row>
    <row r="796" spans="1:20" x14ac:dyDescent="0.25">
      <c r="A796" t="s">
        <v>830</v>
      </c>
      <c r="B796" t="s">
        <v>18</v>
      </c>
      <c r="C796" t="s">
        <v>19</v>
      </c>
      <c r="D796" t="s">
        <v>27</v>
      </c>
      <c r="E796" t="s">
        <v>21</v>
      </c>
      <c r="F796" t="s">
        <v>28</v>
      </c>
      <c r="G796" s="4">
        <v>46.61</v>
      </c>
      <c r="H796">
        <v>2</v>
      </c>
      <c r="I796" s="4">
        <v>4.6609999999999996</v>
      </c>
      <c r="J796" s="4">
        <v>97.881</v>
      </c>
      <c r="K796" s="4">
        <f t="shared" si="60"/>
        <v>93.22</v>
      </c>
      <c r="L796" s="1">
        <v>43522</v>
      </c>
      <c r="M796" s="5">
        <v>0.51944444444444449</v>
      </c>
      <c r="N796" s="2" t="str">
        <f t="shared" si="61"/>
        <v>Afternoon</v>
      </c>
      <c r="O796" t="s">
        <v>33</v>
      </c>
      <c r="P796" s="4">
        <f t="shared" si="62"/>
        <v>88.780952380863596</v>
      </c>
      <c r="Q796" s="11">
        <v>4.761904762E-2</v>
      </c>
      <c r="R796" s="4">
        <f t="shared" si="63"/>
        <v>4.439047619136403</v>
      </c>
      <c r="S796" s="3">
        <v>6.6</v>
      </c>
      <c r="T796" t="str">
        <f t="shared" si="64"/>
        <v>Fairly Satisfactory</v>
      </c>
    </row>
    <row r="797" spans="1:20" x14ac:dyDescent="0.25">
      <c r="A797" t="s">
        <v>831</v>
      </c>
      <c r="B797" t="s">
        <v>42</v>
      </c>
      <c r="C797" t="s">
        <v>43</v>
      </c>
      <c r="D797" t="s">
        <v>27</v>
      </c>
      <c r="E797" t="s">
        <v>31</v>
      </c>
      <c r="F797" t="s">
        <v>46</v>
      </c>
      <c r="G797" s="4">
        <v>27.18</v>
      </c>
      <c r="H797">
        <v>2</v>
      </c>
      <c r="I797" s="4">
        <v>2.718</v>
      </c>
      <c r="J797" s="4">
        <v>57.078000000000003</v>
      </c>
      <c r="K797" s="4">
        <f t="shared" si="60"/>
        <v>54.36</v>
      </c>
      <c r="L797" s="1">
        <v>43539</v>
      </c>
      <c r="M797" s="5">
        <v>0.68472222222222223</v>
      </c>
      <c r="N797" s="2" t="str">
        <f t="shared" si="61"/>
        <v>Afternoon</v>
      </c>
      <c r="O797" t="s">
        <v>1054</v>
      </c>
      <c r="P797" s="4">
        <f t="shared" si="62"/>
        <v>51.771428571376802</v>
      </c>
      <c r="Q797" s="11">
        <v>4.761904762E-2</v>
      </c>
      <c r="R797" s="4">
        <f t="shared" si="63"/>
        <v>2.5885714286231973</v>
      </c>
      <c r="S797" s="3">
        <v>4.3</v>
      </c>
      <c r="T797" t="str">
        <f t="shared" si="64"/>
        <v>Did Not Meet Expectations</v>
      </c>
    </row>
    <row r="798" spans="1:20" x14ac:dyDescent="0.25">
      <c r="A798" t="s">
        <v>832</v>
      </c>
      <c r="B798" t="s">
        <v>25</v>
      </c>
      <c r="C798" t="s">
        <v>26</v>
      </c>
      <c r="D798" t="s">
        <v>20</v>
      </c>
      <c r="E798" t="s">
        <v>21</v>
      </c>
      <c r="F798" t="s">
        <v>32</v>
      </c>
      <c r="G798" s="4">
        <v>60.87</v>
      </c>
      <c r="H798">
        <v>1</v>
      </c>
      <c r="I798" s="4">
        <v>3.0434999999999999</v>
      </c>
      <c r="J798" s="4">
        <v>63.913499999999999</v>
      </c>
      <c r="K798" s="4">
        <f t="shared" si="60"/>
        <v>60.87</v>
      </c>
      <c r="L798" s="1">
        <v>43489</v>
      </c>
      <c r="M798" s="5">
        <v>0.55833333333333335</v>
      </c>
      <c r="N798" s="2" t="str">
        <f t="shared" si="61"/>
        <v>Afternoon</v>
      </c>
      <c r="O798" t="s">
        <v>29</v>
      </c>
      <c r="P798" s="4">
        <f t="shared" si="62"/>
        <v>57.971428571370595</v>
      </c>
      <c r="Q798" s="11">
        <v>4.761904762E-2</v>
      </c>
      <c r="R798" s="4">
        <f t="shared" si="63"/>
        <v>2.8985714286294026</v>
      </c>
      <c r="S798" s="3">
        <v>5.5</v>
      </c>
      <c r="T798" t="str">
        <f t="shared" si="64"/>
        <v>Fairly Satisfactory</v>
      </c>
    </row>
    <row r="799" spans="1:20" x14ac:dyDescent="0.25">
      <c r="A799" t="s">
        <v>833</v>
      </c>
      <c r="B799" t="s">
        <v>18</v>
      </c>
      <c r="C799" t="s">
        <v>19</v>
      </c>
      <c r="D799" t="s">
        <v>20</v>
      </c>
      <c r="E799" t="s">
        <v>21</v>
      </c>
      <c r="F799" t="s">
        <v>36</v>
      </c>
      <c r="G799" s="4">
        <v>24.49</v>
      </c>
      <c r="H799">
        <v>10</v>
      </c>
      <c r="I799" s="4">
        <v>12.244999999999999</v>
      </c>
      <c r="J799" s="4">
        <v>257.14499999999998</v>
      </c>
      <c r="K799" s="4">
        <f t="shared" si="60"/>
        <v>244.89999999999998</v>
      </c>
      <c r="L799" s="1">
        <v>43518</v>
      </c>
      <c r="M799" s="5">
        <v>0.63541666666666663</v>
      </c>
      <c r="N799" s="2" t="str">
        <f t="shared" si="61"/>
        <v>Afternoon</v>
      </c>
      <c r="O799" t="s">
        <v>29</v>
      </c>
      <c r="P799" s="4">
        <f t="shared" si="62"/>
        <v>233.23809523786198</v>
      </c>
      <c r="Q799" s="11">
        <v>4.761904762E-2</v>
      </c>
      <c r="R799" s="4">
        <f t="shared" si="63"/>
        <v>11.661904762137993</v>
      </c>
      <c r="S799" s="3">
        <v>8.1</v>
      </c>
      <c r="T799" t="str">
        <f t="shared" si="64"/>
        <v>Very Satisfactory</v>
      </c>
    </row>
    <row r="800" spans="1:20" x14ac:dyDescent="0.25">
      <c r="A800" t="s">
        <v>834</v>
      </c>
      <c r="B800" t="s">
        <v>42</v>
      </c>
      <c r="C800" t="s">
        <v>43</v>
      </c>
      <c r="D800" t="s">
        <v>27</v>
      </c>
      <c r="E800" t="s">
        <v>31</v>
      </c>
      <c r="F800" t="s">
        <v>22</v>
      </c>
      <c r="G800" s="4">
        <v>92.78</v>
      </c>
      <c r="H800">
        <v>1</v>
      </c>
      <c r="I800" s="4">
        <v>4.6390000000000002</v>
      </c>
      <c r="J800" s="4">
        <v>97.418999999999997</v>
      </c>
      <c r="K800" s="4">
        <f t="shared" si="60"/>
        <v>92.78</v>
      </c>
      <c r="L800" s="1">
        <v>43539</v>
      </c>
      <c r="M800" s="5">
        <v>0.4513888888888889</v>
      </c>
      <c r="N800" s="2" t="str">
        <f t="shared" si="61"/>
        <v>Morning</v>
      </c>
      <c r="O800" t="s">
        <v>33</v>
      </c>
      <c r="P800" s="4">
        <f t="shared" si="62"/>
        <v>88.361904761816405</v>
      </c>
      <c r="Q800" s="11">
        <v>4.761904762E-2</v>
      </c>
      <c r="R800" s="4">
        <f t="shared" si="63"/>
        <v>4.4180952381835965</v>
      </c>
      <c r="S800" s="3">
        <v>9.8000000000000007</v>
      </c>
      <c r="T800" t="str">
        <f t="shared" si="64"/>
        <v>Outstanding</v>
      </c>
    </row>
    <row r="801" spans="1:20" x14ac:dyDescent="0.25">
      <c r="A801" t="s">
        <v>835</v>
      </c>
      <c r="B801" t="s">
        <v>25</v>
      </c>
      <c r="C801" t="s">
        <v>26</v>
      </c>
      <c r="D801" t="s">
        <v>20</v>
      </c>
      <c r="E801" t="s">
        <v>31</v>
      </c>
      <c r="F801" t="s">
        <v>32</v>
      </c>
      <c r="G801" s="4">
        <v>86.69</v>
      </c>
      <c r="H801">
        <v>5</v>
      </c>
      <c r="I801" s="4">
        <v>21.672499999999999</v>
      </c>
      <c r="J801" s="4">
        <v>455.1225</v>
      </c>
      <c r="K801" s="4">
        <f t="shared" si="60"/>
        <v>433.45</v>
      </c>
      <c r="L801" s="1">
        <v>43507</v>
      </c>
      <c r="M801" s="5">
        <v>0.77638888888888891</v>
      </c>
      <c r="N801" s="2" t="str">
        <f t="shared" si="61"/>
        <v>Night</v>
      </c>
      <c r="O801" t="s">
        <v>1054</v>
      </c>
      <c r="P801" s="4">
        <f t="shared" si="62"/>
        <v>412.809523809111</v>
      </c>
      <c r="Q801" s="11">
        <v>4.761904762E-2</v>
      </c>
      <c r="R801" s="4">
        <f t="shared" si="63"/>
        <v>20.64047619088899</v>
      </c>
      <c r="S801" s="3">
        <v>9.4</v>
      </c>
      <c r="T801" t="str">
        <f t="shared" si="64"/>
        <v>Outstanding</v>
      </c>
    </row>
    <row r="802" spans="1:20" x14ac:dyDescent="0.25">
      <c r="A802" t="s">
        <v>836</v>
      </c>
      <c r="B802" t="s">
        <v>42</v>
      </c>
      <c r="C802" t="s">
        <v>43</v>
      </c>
      <c r="D802" t="s">
        <v>27</v>
      </c>
      <c r="E802" t="s">
        <v>31</v>
      </c>
      <c r="F802" t="s">
        <v>36</v>
      </c>
      <c r="G802" s="4">
        <v>23.01</v>
      </c>
      <c r="H802">
        <v>6</v>
      </c>
      <c r="I802" s="4">
        <v>6.9029999999999996</v>
      </c>
      <c r="J802" s="4">
        <v>144.96299999999999</v>
      </c>
      <c r="K802" s="4">
        <f t="shared" si="60"/>
        <v>138.06</v>
      </c>
      <c r="L802" s="1">
        <v>43477</v>
      </c>
      <c r="M802" s="5">
        <v>0.69791666666666663</v>
      </c>
      <c r="N802" s="2" t="str">
        <f t="shared" si="61"/>
        <v>Afternoon</v>
      </c>
      <c r="O802" t="s">
        <v>1054</v>
      </c>
      <c r="P802" s="4">
        <f t="shared" si="62"/>
        <v>131.48571428558282</v>
      </c>
      <c r="Q802" s="11">
        <v>4.761904762E-2</v>
      </c>
      <c r="R802" s="4">
        <f t="shared" si="63"/>
        <v>6.5742857144171865</v>
      </c>
      <c r="S802" s="3">
        <v>7.9</v>
      </c>
      <c r="T802" t="str">
        <f t="shared" si="64"/>
        <v>Satisfactory</v>
      </c>
    </row>
    <row r="803" spans="1:20" x14ac:dyDescent="0.25">
      <c r="A803" t="s">
        <v>837</v>
      </c>
      <c r="B803" t="s">
        <v>25</v>
      </c>
      <c r="C803" t="s">
        <v>26</v>
      </c>
      <c r="D803" t="s">
        <v>20</v>
      </c>
      <c r="E803" t="s">
        <v>21</v>
      </c>
      <c r="F803" t="s">
        <v>28</v>
      </c>
      <c r="G803" s="4">
        <v>30.2</v>
      </c>
      <c r="H803">
        <v>8</v>
      </c>
      <c r="I803" s="4">
        <v>12.08</v>
      </c>
      <c r="J803" s="4">
        <v>253.68</v>
      </c>
      <c r="K803" s="4">
        <f t="shared" si="60"/>
        <v>241.6</v>
      </c>
      <c r="L803" s="1">
        <v>43527</v>
      </c>
      <c r="M803" s="5">
        <v>0.8125</v>
      </c>
      <c r="N803" s="2" t="str">
        <f t="shared" si="61"/>
        <v>Night</v>
      </c>
      <c r="O803" t="s">
        <v>1054</v>
      </c>
      <c r="P803" s="4">
        <f t="shared" si="62"/>
        <v>230.095238095008</v>
      </c>
      <c r="Q803" s="11">
        <v>4.761904762E-2</v>
      </c>
      <c r="R803" s="4">
        <f t="shared" si="63"/>
        <v>11.504761904991994</v>
      </c>
      <c r="S803" s="3">
        <v>5.0999999999999996</v>
      </c>
      <c r="T803" t="str">
        <f t="shared" si="64"/>
        <v>Fairly Satisfactory</v>
      </c>
    </row>
    <row r="804" spans="1:20" x14ac:dyDescent="0.25">
      <c r="A804" t="s">
        <v>838</v>
      </c>
      <c r="B804" t="s">
        <v>25</v>
      </c>
      <c r="C804" t="s">
        <v>26</v>
      </c>
      <c r="D804" t="s">
        <v>20</v>
      </c>
      <c r="E804" t="s">
        <v>31</v>
      </c>
      <c r="F804" t="s">
        <v>46</v>
      </c>
      <c r="G804" s="4">
        <v>67.39</v>
      </c>
      <c r="H804">
        <v>7</v>
      </c>
      <c r="I804" s="4">
        <v>23.586500000000001</v>
      </c>
      <c r="J804" s="4">
        <v>495.31650000000002</v>
      </c>
      <c r="K804" s="4">
        <f t="shared" si="60"/>
        <v>471.73</v>
      </c>
      <c r="L804" s="1">
        <v>43547</v>
      </c>
      <c r="M804" s="5">
        <v>0.55763888888888891</v>
      </c>
      <c r="N804" s="2" t="str">
        <f t="shared" si="61"/>
        <v>Afternoon</v>
      </c>
      <c r="O804" t="s">
        <v>1054</v>
      </c>
      <c r="P804" s="4">
        <f t="shared" si="62"/>
        <v>449.26666666621742</v>
      </c>
      <c r="Q804" s="11">
        <v>4.761904762E-2</v>
      </c>
      <c r="R804" s="4">
        <f t="shared" si="63"/>
        <v>22.4633333337826</v>
      </c>
      <c r="S804" s="3">
        <v>6.9</v>
      </c>
      <c r="T804" t="str">
        <f t="shared" si="64"/>
        <v>Fairly Satisfactory</v>
      </c>
    </row>
    <row r="805" spans="1:20" x14ac:dyDescent="0.25">
      <c r="A805" t="s">
        <v>839</v>
      </c>
      <c r="B805" t="s">
        <v>18</v>
      </c>
      <c r="C805" t="s">
        <v>19</v>
      </c>
      <c r="D805" t="s">
        <v>20</v>
      </c>
      <c r="E805" t="s">
        <v>21</v>
      </c>
      <c r="F805" t="s">
        <v>46</v>
      </c>
      <c r="G805" s="4">
        <v>48.96</v>
      </c>
      <c r="H805">
        <v>9</v>
      </c>
      <c r="I805" s="4">
        <v>22.032</v>
      </c>
      <c r="J805" s="4">
        <v>462.67200000000003</v>
      </c>
      <c r="K805" s="4">
        <f t="shared" si="60"/>
        <v>440.64000000000004</v>
      </c>
      <c r="L805" s="1">
        <v>43528</v>
      </c>
      <c r="M805" s="5">
        <v>0.4770833333333333</v>
      </c>
      <c r="N805" s="2" t="str">
        <f t="shared" si="61"/>
        <v>Morning</v>
      </c>
      <c r="O805" t="s">
        <v>29</v>
      </c>
      <c r="P805" s="4">
        <f t="shared" si="62"/>
        <v>419.65714285672323</v>
      </c>
      <c r="Q805" s="11">
        <v>4.761904762E-2</v>
      </c>
      <c r="R805" s="4">
        <f t="shared" si="63"/>
        <v>20.982857143276817</v>
      </c>
      <c r="S805" s="3">
        <v>8</v>
      </c>
      <c r="T805" t="str">
        <f t="shared" si="64"/>
        <v>Very Satisfactory</v>
      </c>
    </row>
    <row r="806" spans="1:20" x14ac:dyDescent="0.25">
      <c r="A806" t="s">
        <v>840</v>
      </c>
      <c r="B806" t="s">
        <v>42</v>
      </c>
      <c r="C806" t="s">
        <v>43</v>
      </c>
      <c r="D806" t="s">
        <v>20</v>
      </c>
      <c r="E806" t="s">
        <v>21</v>
      </c>
      <c r="F806" t="s">
        <v>28</v>
      </c>
      <c r="G806" s="4">
        <v>75.59</v>
      </c>
      <c r="H806">
        <v>9</v>
      </c>
      <c r="I806" s="4">
        <v>34.015500000000003</v>
      </c>
      <c r="J806" s="4">
        <v>714.32550000000003</v>
      </c>
      <c r="K806" s="4">
        <f t="shared" si="60"/>
        <v>680.31000000000006</v>
      </c>
      <c r="L806" s="1">
        <v>43519</v>
      </c>
      <c r="M806" s="5">
        <v>0.46666666666666662</v>
      </c>
      <c r="N806" s="2" t="str">
        <f t="shared" si="61"/>
        <v>Morning</v>
      </c>
      <c r="O806" t="s">
        <v>29</v>
      </c>
      <c r="P806" s="4">
        <f t="shared" si="62"/>
        <v>647.91428571363781</v>
      </c>
      <c r="Q806" s="11">
        <v>4.761904762E-2</v>
      </c>
      <c r="R806" s="4">
        <f t="shared" si="63"/>
        <v>32.395714286362249</v>
      </c>
      <c r="S806" s="3">
        <v>8</v>
      </c>
      <c r="T806" t="str">
        <f t="shared" si="64"/>
        <v>Very Satisfactory</v>
      </c>
    </row>
    <row r="807" spans="1:20" x14ac:dyDescent="0.25">
      <c r="A807" t="s">
        <v>841</v>
      </c>
      <c r="B807" t="s">
        <v>18</v>
      </c>
      <c r="C807" t="s">
        <v>19</v>
      </c>
      <c r="D807" t="s">
        <v>27</v>
      </c>
      <c r="E807" t="s">
        <v>21</v>
      </c>
      <c r="F807" t="s">
        <v>32</v>
      </c>
      <c r="G807" s="4">
        <v>77.47</v>
      </c>
      <c r="H807">
        <v>4</v>
      </c>
      <c r="I807" s="4">
        <v>15.494</v>
      </c>
      <c r="J807" s="4">
        <v>325.37400000000002</v>
      </c>
      <c r="K807" s="4">
        <f t="shared" si="60"/>
        <v>309.88</v>
      </c>
      <c r="L807" s="1">
        <v>43541</v>
      </c>
      <c r="M807" s="5">
        <v>0.69166666666666676</v>
      </c>
      <c r="N807" s="2" t="str">
        <f t="shared" si="61"/>
        <v>Afternoon</v>
      </c>
      <c r="O807" t="s">
        <v>29</v>
      </c>
      <c r="P807" s="4">
        <f t="shared" si="62"/>
        <v>295.12380952351441</v>
      </c>
      <c r="Q807" s="11">
        <v>4.761904762E-2</v>
      </c>
      <c r="R807" s="4">
        <f t="shared" si="63"/>
        <v>14.756190476485585</v>
      </c>
      <c r="S807" s="3">
        <v>4.2</v>
      </c>
      <c r="T807" t="str">
        <f t="shared" si="64"/>
        <v>Did Not Meet Expectations</v>
      </c>
    </row>
    <row r="808" spans="1:20" x14ac:dyDescent="0.25">
      <c r="A808" t="s">
        <v>842</v>
      </c>
      <c r="B808" t="s">
        <v>18</v>
      </c>
      <c r="C808" t="s">
        <v>19</v>
      </c>
      <c r="D808" t="s">
        <v>27</v>
      </c>
      <c r="E808" t="s">
        <v>21</v>
      </c>
      <c r="F808" t="s">
        <v>36</v>
      </c>
      <c r="G808" s="4">
        <v>93.18</v>
      </c>
      <c r="H808">
        <v>2</v>
      </c>
      <c r="I808" s="4">
        <v>9.3179999999999996</v>
      </c>
      <c r="J808" s="4">
        <v>195.678</v>
      </c>
      <c r="K808" s="4">
        <f t="shared" si="60"/>
        <v>186.35999999999999</v>
      </c>
      <c r="L808" s="1">
        <v>43481</v>
      </c>
      <c r="M808" s="5">
        <v>0.77847222222222223</v>
      </c>
      <c r="N808" s="2" t="str">
        <f t="shared" si="61"/>
        <v>Night</v>
      </c>
      <c r="O808" t="s">
        <v>33</v>
      </c>
      <c r="P808" s="4">
        <f t="shared" si="62"/>
        <v>177.48571428553677</v>
      </c>
      <c r="Q808" s="11">
        <v>4.761904762E-2</v>
      </c>
      <c r="R808" s="4">
        <f t="shared" si="63"/>
        <v>8.8742857144632126</v>
      </c>
      <c r="S808" s="3">
        <v>8.5</v>
      </c>
      <c r="T808" t="str">
        <f t="shared" si="64"/>
        <v>Very Satisfactory</v>
      </c>
    </row>
    <row r="809" spans="1:20" x14ac:dyDescent="0.25">
      <c r="A809" t="s">
        <v>843</v>
      </c>
      <c r="B809" t="s">
        <v>18</v>
      </c>
      <c r="C809" t="s">
        <v>19</v>
      </c>
      <c r="D809" t="s">
        <v>27</v>
      </c>
      <c r="E809" t="s">
        <v>21</v>
      </c>
      <c r="F809" t="s">
        <v>28</v>
      </c>
      <c r="G809" s="4">
        <v>50.23</v>
      </c>
      <c r="H809">
        <v>4</v>
      </c>
      <c r="I809" s="4">
        <v>10.045999999999999</v>
      </c>
      <c r="J809" s="4">
        <v>210.96600000000001</v>
      </c>
      <c r="K809" s="4">
        <f t="shared" si="60"/>
        <v>200.92000000000002</v>
      </c>
      <c r="L809" s="1">
        <v>43473</v>
      </c>
      <c r="M809" s="5">
        <v>0.71666666666666667</v>
      </c>
      <c r="N809" s="2" t="str">
        <f t="shared" si="61"/>
        <v>Night</v>
      </c>
      <c r="O809" t="s">
        <v>29</v>
      </c>
      <c r="P809" s="4">
        <f t="shared" si="62"/>
        <v>191.35238095218961</v>
      </c>
      <c r="Q809" s="11">
        <v>4.761904762E-2</v>
      </c>
      <c r="R809" s="4">
        <f t="shared" si="63"/>
        <v>9.5676190478104104</v>
      </c>
      <c r="S809" s="3">
        <v>9</v>
      </c>
      <c r="T809" t="str">
        <f t="shared" si="64"/>
        <v>Outstanding</v>
      </c>
    </row>
    <row r="810" spans="1:20" x14ac:dyDescent="0.25">
      <c r="A810" t="s">
        <v>844</v>
      </c>
      <c r="B810" t="s">
        <v>42</v>
      </c>
      <c r="C810" t="s">
        <v>43</v>
      </c>
      <c r="D810" t="s">
        <v>27</v>
      </c>
      <c r="E810" t="s">
        <v>21</v>
      </c>
      <c r="F810" t="s">
        <v>22</v>
      </c>
      <c r="G810" s="4">
        <v>17.75</v>
      </c>
      <c r="H810">
        <v>1</v>
      </c>
      <c r="I810" s="4">
        <v>0.88749999999999996</v>
      </c>
      <c r="J810" s="4">
        <v>18.637499999999999</v>
      </c>
      <c r="K810" s="4">
        <f t="shared" si="60"/>
        <v>17.75</v>
      </c>
      <c r="L810" s="1">
        <v>43479</v>
      </c>
      <c r="M810" s="5">
        <v>0.44305555555555554</v>
      </c>
      <c r="N810" s="2" t="str">
        <f t="shared" si="61"/>
        <v>Morning</v>
      </c>
      <c r="O810" t="s">
        <v>29</v>
      </c>
      <c r="P810" s="4">
        <f t="shared" si="62"/>
        <v>16.904761904745001</v>
      </c>
      <c r="Q810" s="11">
        <v>4.761904762E-2</v>
      </c>
      <c r="R810" s="4">
        <f t="shared" si="63"/>
        <v>0.84523809525499871</v>
      </c>
      <c r="S810" s="3">
        <v>8.6</v>
      </c>
      <c r="T810" t="str">
        <f t="shared" si="64"/>
        <v>Very Satisfactory</v>
      </c>
    </row>
    <row r="811" spans="1:20" x14ac:dyDescent="0.25">
      <c r="A811" t="s">
        <v>845</v>
      </c>
      <c r="B811" t="s">
        <v>25</v>
      </c>
      <c r="C811" t="s">
        <v>26</v>
      </c>
      <c r="D811" t="s">
        <v>27</v>
      </c>
      <c r="E811" t="s">
        <v>21</v>
      </c>
      <c r="F811" t="s">
        <v>46</v>
      </c>
      <c r="G811" s="4">
        <v>62.18</v>
      </c>
      <c r="H811">
        <v>10</v>
      </c>
      <c r="I811" s="4">
        <v>31.09</v>
      </c>
      <c r="J811" s="4">
        <v>652.89</v>
      </c>
      <c r="K811" s="4">
        <f t="shared" si="60"/>
        <v>621.79999999999995</v>
      </c>
      <c r="L811" s="1">
        <v>43496</v>
      </c>
      <c r="M811" s="5">
        <v>0.43958333333333338</v>
      </c>
      <c r="N811" s="2" t="str">
        <f t="shared" si="61"/>
        <v>Morning</v>
      </c>
      <c r="O811" t="s">
        <v>1054</v>
      </c>
      <c r="P811" s="4">
        <f t="shared" si="62"/>
        <v>592.19047618988395</v>
      </c>
      <c r="Q811" s="11">
        <v>4.761904762E-2</v>
      </c>
      <c r="R811" s="4">
        <f t="shared" si="63"/>
        <v>29.609523810116002</v>
      </c>
      <c r="S811" s="3">
        <v>6</v>
      </c>
      <c r="T811" t="str">
        <f t="shared" si="64"/>
        <v>Fairly Satisfactory</v>
      </c>
    </row>
    <row r="812" spans="1:20" x14ac:dyDescent="0.25">
      <c r="A812" t="s">
        <v>846</v>
      </c>
      <c r="B812" t="s">
        <v>42</v>
      </c>
      <c r="C812" t="s">
        <v>43</v>
      </c>
      <c r="D812" t="s">
        <v>27</v>
      </c>
      <c r="E812" t="s">
        <v>31</v>
      </c>
      <c r="F812" t="s">
        <v>22</v>
      </c>
      <c r="G812" s="4">
        <v>10.75</v>
      </c>
      <c r="H812">
        <v>8</v>
      </c>
      <c r="I812" s="4">
        <v>4.3</v>
      </c>
      <c r="J812" s="4">
        <v>90.3</v>
      </c>
      <c r="K812" s="4">
        <f t="shared" si="60"/>
        <v>86</v>
      </c>
      <c r="L812" s="1">
        <v>43539</v>
      </c>
      <c r="M812" s="5">
        <v>0.60972222222222217</v>
      </c>
      <c r="N812" s="2" t="str">
        <f t="shared" si="61"/>
        <v>Afternoon</v>
      </c>
      <c r="O812" t="s">
        <v>1054</v>
      </c>
      <c r="P812" s="4">
        <f t="shared" si="62"/>
        <v>81.904761904680001</v>
      </c>
      <c r="Q812" s="11">
        <v>4.761904762E-2</v>
      </c>
      <c r="R812" s="4">
        <f t="shared" si="63"/>
        <v>4.0952380953199992</v>
      </c>
      <c r="S812" s="3">
        <v>6.2</v>
      </c>
      <c r="T812" t="str">
        <f t="shared" si="64"/>
        <v>Fairly Satisfactory</v>
      </c>
    </row>
    <row r="813" spans="1:20" x14ac:dyDescent="0.25">
      <c r="A813" t="s">
        <v>847</v>
      </c>
      <c r="B813" t="s">
        <v>18</v>
      </c>
      <c r="C813" t="s">
        <v>19</v>
      </c>
      <c r="D813" t="s">
        <v>27</v>
      </c>
      <c r="E813" t="s">
        <v>21</v>
      </c>
      <c r="F813" t="s">
        <v>28</v>
      </c>
      <c r="G813" s="4">
        <v>40.26</v>
      </c>
      <c r="H813">
        <v>10</v>
      </c>
      <c r="I813" s="4">
        <v>20.13</v>
      </c>
      <c r="J813" s="4">
        <v>422.73</v>
      </c>
      <c r="K813" s="4">
        <f t="shared" si="60"/>
        <v>402.6</v>
      </c>
      <c r="L813" s="1">
        <v>43520</v>
      </c>
      <c r="M813" s="5">
        <v>0.75416666666666676</v>
      </c>
      <c r="N813" s="2" t="str">
        <f t="shared" si="61"/>
        <v>Night</v>
      </c>
      <c r="O813" t="s">
        <v>33</v>
      </c>
      <c r="P813" s="4">
        <f t="shared" si="62"/>
        <v>383.42857142818804</v>
      </c>
      <c r="Q813" s="11">
        <v>4.761904762E-2</v>
      </c>
      <c r="R813" s="4">
        <f t="shared" si="63"/>
        <v>19.171428571811987</v>
      </c>
      <c r="S813" s="3">
        <v>5</v>
      </c>
      <c r="T813" t="str">
        <f t="shared" si="64"/>
        <v>Fairly Satisfactory</v>
      </c>
    </row>
    <row r="814" spans="1:20" x14ac:dyDescent="0.25">
      <c r="A814" t="s">
        <v>848</v>
      </c>
      <c r="B814" t="s">
        <v>25</v>
      </c>
      <c r="C814" t="s">
        <v>26</v>
      </c>
      <c r="D814" t="s">
        <v>20</v>
      </c>
      <c r="E814" t="s">
        <v>21</v>
      </c>
      <c r="F814" t="s">
        <v>36</v>
      </c>
      <c r="G814" s="4">
        <v>64.97</v>
      </c>
      <c r="H814">
        <v>5</v>
      </c>
      <c r="I814" s="4">
        <v>16.2425</v>
      </c>
      <c r="J814" s="4">
        <v>341.09249999999997</v>
      </c>
      <c r="K814" s="4">
        <f t="shared" si="60"/>
        <v>324.84999999999997</v>
      </c>
      <c r="L814" s="1">
        <v>43504</v>
      </c>
      <c r="M814" s="5">
        <v>0.53611111111111109</v>
      </c>
      <c r="N814" s="2" t="str">
        <f t="shared" si="61"/>
        <v>Afternoon</v>
      </c>
      <c r="O814" t="s">
        <v>33</v>
      </c>
      <c r="P814" s="4">
        <f t="shared" si="62"/>
        <v>309.38095238064295</v>
      </c>
      <c r="Q814" s="11">
        <v>4.761904762E-2</v>
      </c>
      <c r="R814" s="4">
        <f t="shared" si="63"/>
        <v>15.469047619357013</v>
      </c>
      <c r="S814" s="3">
        <v>6.5</v>
      </c>
      <c r="T814" t="str">
        <f t="shared" si="64"/>
        <v>Fairly Satisfactory</v>
      </c>
    </row>
    <row r="815" spans="1:20" x14ac:dyDescent="0.25">
      <c r="A815" t="s">
        <v>849</v>
      </c>
      <c r="B815" t="s">
        <v>18</v>
      </c>
      <c r="C815" t="s">
        <v>19</v>
      </c>
      <c r="D815" t="s">
        <v>27</v>
      </c>
      <c r="E815" t="s">
        <v>31</v>
      </c>
      <c r="F815" t="s">
        <v>28</v>
      </c>
      <c r="G815" s="4">
        <v>95.15</v>
      </c>
      <c r="H815">
        <v>1</v>
      </c>
      <c r="I815" s="4">
        <v>4.7575000000000003</v>
      </c>
      <c r="J815" s="4">
        <v>99.907499999999999</v>
      </c>
      <c r="K815" s="4">
        <f t="shared" si="60"/>
        <v>95.15</v>
      </c>
      <c r="L815" s="1">
        <v>43546</v>
      </c>
      <c r="M815" s="5">
        <v>0.58333333333333337</v>
      </c>
      <c r="N815" s="2" t="str">
        <f t="shared" si="61"/>
        <v>Afternoon</v>
      </c>
      <c r="O815" t="s">
        <v>29</v>
      </c>
      <c r="P815" s="4">
        <f t="shared" si="62"/>
        <v>90.619047618957012</v>
      </c>
      <c r="Q815" s="11">
        <v>4.761904762E-2</v>
      </c>
      <c r="R815" s="4">
        <f t="shared" si="63"/>
        <v>4.5309523810429937</v>
      </c>
      <c r="S815" s="3">
        <v>6</v>
      </c>
      <c r="T815" t="str">
        <f t="shared" si="64"/>
        <v>Fairly Satisfactory</v>
      </c>
    </row>
    <row r="816" spans="1:20" x14ac:dyDescent="0.25">
      <c r="A816" t="s">
        <v>850</v>
      </c>
      <c r="B816" t="s">
        <v>18</v>
      </c>
      <c r="C816" t="s">
        <v>19</v>
      </c>
      <c r="D816" t="s">
        <v>20</v>
      </c>
      <c r="E816" t="s">
        <v>21</v>
      </c>
      <c r="F816" t="s">
        <v>28</v>
      </c>
      <c r="G816" s="4">
        <v>48.62</v>
      </c>
      <c r="H816">
        <v>8</v>
      </c>
      <c r="I816" s="4">
        <v>19.448</v>
      </c>
      <c r="J816" s="4">
        <v>408.40800000000002</v>
      </c>
      <c r="K816" s="4">
        <f t="shared" si="60"/>
        <v>388.96000000000004</v>
      </c>
      <c r="L816" s="1">
        <v>43489</v>
      </c>
      <c r="M816" s="5">
        <v>0.45624999999999999</v>
      </c>
      <c r="N816" s="2" t="str">
        <f t="shared" si="61"/>
        <v>Morning</v>
      </c>
      <c r="O816" t="s">
        <v>29</v>
      </c>
      <c r="P816" s="4">
        <f t="shared" si="62"/>
        <v>370.43809523772484</v>
      </c>
      <c r="Q816" s="11">
        <v>4.761904762E-2</v>
      </c>
      <c r="R816" s="4">
        <f t="shared" si="63"/>
        <v>18.521904762275199</v>
      </c>
      <c r="S816" s="3">
        <v>5</v>
      </c>
      <c r="T816" t="str">
        <f t="shared" si="64"/>
        <v>Fairly Satisfactory</v>
      </c>
    </row>
    <row r="817" spans="1:20" x14ac:dyDescent="0.25">
      <c r="A817" t="s">
        <v>851</v>
      </c>
      <c r="B817" t="s">
        <v>42</v>
      </c>
      <c r="C817" t="s">
        <v>43</v>
      </c>
      <c r="D817" t="s">
        <v>27</v>
      </c>
      <c r="E817" t="s">
        <v>21</v>
      </c>
      <c r="F817" t="s">
        <v>44</v>
      </c>
      <c r="G817" s="4">
        <v>53.21</v>
      </c>
      <c r="H817">
        <v>8</v>
      </c>
      <c r="I817" s="4">
        <v>21.283999999999999</v>
      </c>
      <c r="J817" s="4">
        <v>446.964</v>
      </c>
      <c r="K817" s="4">
        <f t="shared" si="60"/>
        <v>425.68</v>
      </c>
      <c r="L817" s="1">
        <v>43538</v>
      </c>
      <c r="M817" s="5">
        <v>0.69791666666666663</v>
      </c>
      <c r="N817" s="2" t="str">
        <f t="shared" si="61"/>
        <v>Afternoon</v>
      </c>
      <c r="O817" t="s">
        <v>1054</v>
      </c>
      <c r="P817" s="4">
        <f t="shared" si="62"/>
        <v>405.40952380911841</v>
      </c>
      <c r="Q817" s="11">
        <v>4.761904762E-2</v>
      </c>
      <c r="R817" s="4">
        <f t="shared" si="63"/>
        <v>20.270476190881595</v>
      </c>
      <c r="S817" s="3">
        <v>5</v>
      </c>
      <c r="T817" t="str">
        <f t="shared" si="64"/>
        <v>Fairly Satisfactory</v>
      </c>
    </row>
    <row r="818" spans="1:20" x14ac:dyDescent="0.25">
      <c r="A818" t="s">
        <v>852</v>
      </c>
      <c r="B818" t="s">
        <v>25</v>
      </c>
      <c r="C818" t="s">
        <v>26</v>
      </c>
      <c r="D818" t="s">
        <v>27</v>
      </c>
      <c r="E818" t="s">
        <v>21</v>
      </c>
      <c r="F818" t="s">
        <v>46</v>
      </c>
      <c r="G818" s="4">
        <v>45.44</v>
      </c>
      <c r="H818">
        <v>7</v>
      </c>
      <c r="I818" s="4">
        <v>15.904</v>
      </c>
      <c r="J818" s="4">
        <v>333.98399999999998</v>
      </c>
      <c r="K818" s="4">
        <f t="shared" si="60"/>
        <v>318.08</v>
      </c>
      <c r="L818" s="1">
        <v>43488</v>
      </c>
      <c r="M818" s="5">
        <v>0.46875</v>
      </c>
      <c r="N818" s="2" t="str">
        <f t="shared" si="61"/>
        <v>Morning</v>
      </c>
      <c r="O818" t="s">
        <v>29</v>
      </c>
      <c r="P818" s="4">
        <f t="shared" si="62"/>
        <v>302.93333333303036</v>
      </c>
      <c r="Q818" s="11">
        <v>4.761904762E-2</v>
      </c>
      <c r="R818" s="4">
        <f t="shared" si="63"/>
        <v>15.146666666969622</v>
      </c>
      <c r="S818" s="3">
        <v>9.1999999999999993</v>
      </c>
      <c r="T818" t="str">
        <f t="shared" si="64"/>
        <v>Outstanding</v>
      </c>
    </row>
    <row r="819" spans="1:20" x14ac:dyDescent="0.25">
      <c r="A819" t="s">
        <v>853</v>
      </c>
      <c r="B819" t="s">
        <v>18</v>
      </c>
      <c r="C819" t="s">
        <v>19</v>
      </c>
      <c r="D819" t="s">
        <v>27</v>
      </c>
      <c r="E819" t="s">
        <v>31</v>
      </c>
      <c r="F819" t="s">
        <v>44</v>
      </c>
      <c r="G819" s="4">
        <v>33.880000000000003</v>
      </c>
      <c r="H819">
        <v>8</v>
      </c>
      <c r="I819" s="4">
        <v>13.552</v>
      </c>
      <c r="J819" s="4">
        <v>284.59199999999998</v>
      </c>
      <c r="K819" s="4">
        <f t="shared" si="60"/>
        <v>271.03999999999996</v>
      </c>
      <c r="L819" s="1">
        <v>43484</v>
      </c>
      <c r="M819" s="5">
        <v>0.8534722222222223</v>
      </c>
      <c r="N819" s="2" t="str">
        <f t="shared" si="61"/>
        <v>Night</v>
      </c>
      <c r="O819" t="s">
        <v>1054</v>
      </c>
      <c r="P819" s="4">
        <f t="shared" si="62"/>
        <v>258.13333333307514</v>
      </c>
      <c r="Q819" s="11">
        <v>4.761904762E-2</v>
      </c>
      <c r="R819" s="4">
        <f t="shared" si="63"/>
        <v>12.906666666924821</v>
      </c>
      <c r="S819" s="3">
        <v>9.6</v>
      </c>
      <c r="T819" t="str">
        <f t="shared" si="64"/>
        <v>Outstanding</v>
      </c>
    </row>
    <row r="820" spans="1:20" x14ac:dyDescent="0.25">
      <c r="A820" t="s">
        <v>854</v>
      </c>
      <c r="B820" t="s">
        <v>42</v>
      </c>
      <c r="C820" t="s">
        <v>43</v>
      </c>
      <c r="D820" t="s">
        <v>20</v>
      </c>
      <c r="E820" t="s">
        <v>31</v>
      </c>
      <c r="F820" t="s">
        <v>22</v>
      </c>
      <c r="G820" s="4">
        <v>96.16</v>
      </c>
      <c r="H820">
        <v>4</v>
      </c>
      <c r="I820" s="4">
        <v>19.231999999999999</v>
      </c>
      <c r="J820" s="4">
        <v>403.87200000000001</v>
      </c>
      <c r="K820" s="4">
        <f t="shared" si="60"/>
        <v>384.64</v>
      </c>
      <c r="L820" s="1">
        <v>43492</v>
      </c>
      <c r="M820" s="5">
        <v>0.8354166666666667</v>
      </c>
      <c r="N820" s="2" t="str">
        <f t="shared" si="61"/>
        <v>Night</v>
      </c>
      <c r="O820" t="s">
        <v>33</v>
      </c>
      <c r="P820" s="4">
        <f t="shared" si="62"/>
        <v>366.32380952344317</v>
      </c>
      <c r="Q820" s="11">
        <v>4.761904762E-2</v>
      </c>
      <c r="R820" s="4">
        <f t="shared" si="63"/>
        <v>18.316190476556812</v>
      </c>
      <c r="S820" s="3">
        <v>8.4</v>
      </c>
      <c r="T820" t="str">
        <f t="shared" si="64"/>
        <v>Very Satisfactory</v>
      </c>
    </row>
    <row r="821" spans="1:20" x14ac:dyDescent="0.25">
      <c r="A821" t="s">
        <v>855</v>
      </c>
      <c r="B821" t="s">
        <v>42</v>
      </c>
      <c r="C821" t="s">
        <v>43</v>
      </c>
      <c r="D821" t="s">
        <v>20</v>
      </c>
      <c r="E821" t="s">
        <v>31</v>
      </c>
      <c r="F821" t="s">
        <v>44</v>
      </c>
      <c r="G821" s="4">
        <v>47.16</v>
      </c>
      <c r="H821">
        <v>5</v>
      </c>
      <c r="I821" s="4">
        <v>11.79</v>
      </c>
      <c r="J821" s="4">
        <v>247.59</v>
      </c>
      <c r="K821" s="4">
        <f t="shared" si="60"/>
        <v>235.8</v>
      </c>
      <c r="L821" s="1">
        <v>43499</v>
      </c>
      <c r="M821" s="5">
        <v>0.60763888888888895</v>
      </c>
      <c r="N821" s="2" t="str">
        <f t="shared" si="61"/>
        <v>Afternoon</v>
      </c>
      <c r="O821" t="s">
        <v>33</v>
      </c>
      <c r="P821" s="4">
        <f t="shared" si="62"/>
        <v>224.57142857120402</v>
      </c>
      <c r="Q821" s="11">
        <v>4.761904762E-2</v>
      </c>
      <c r="R821" s="4">
        <f t="shared" si="63"/>
        <v>11.228571428795988</v>
      </c>
      <c r="S821" s="3">
        <v>6</v>
      </c>
      <c r="T821" t="str">
        <f t="shared" si="64"/>
        <v>Fairly Satisfactory</v>
      </c>
    </row>
    <row r="822" spans="1:20" x14ac:dyDescent="0.25">
      <c r="A822" t="s">
        <v>856</v>
      </c>
      <c r="B822" t="s">
        <v>42</v>
      </c>
      <c r="C822" t="s">
        <v>43</v>
      </c>
      <c r="D822" t="s">
        <v>27</v>
      </c>
      <c r="E822" t="s">
        <v>31</v>
      </c>
      <c r="F822" t="s">
        <v>28</v>
      </c>
      <c r="G822" s="4">
        <v>52.89</v>
      </c>
      <c r="H822">
        <v>4</v>
      </c>
      <c r="I822" s="4">
        <v>10.577999999999999</v>
      </c>
      <c r="J822" s="4">
        <v>222.13800000000001</v>
      </c>
      <c r="K822" s="4">
        <f t="shared" si="60"/>
        <v>211.56</v>
      </c>
      <c r="L822" s="1">
        <v>43549</v>
      </c>
      <c r="M822" s="5">
        <v>0.68888888888888899</v>
      </c>
      <c r="N822" s="2" t="str">
        <f t="shared" si="61"/>
        <v>Afternoon</v>
      </c>
      <c r="O822" t="s">
        <v>1054</v>
      </c>
      <c r="P822" s="4">
        <f t="shared" si="62"/>
        <v>201.48571428551281</v>
      </c>
      <c r="Q822" s="11">
        <v>4.761904762E-2</v>
      </c>
      <c r="R822" s="4">
        <f t="shared" si="63"/>
        <v>10.074285714487189</v>
      </c>
      <c r="S822" s="3">
        <v>6.7</v>
      </c>
      <c r="T822" t="str">
        <f t="shared" si="64"/>
        <v>Fairly Satisfactory</v>
      </c>
    </row>
    <row r="823" spans="1:20" x14ac:dyDescent="0.25">
      <c r="A823" t="s">
        <v>857</v>
      </c>
      <c r="B823" t="s">
        <v>18</v>
      </c>
      <c r="C823" t="s">
        <v>19</v>
      </c>
      <c r="D823" t="s">
        <v>20</v>
      </c>
      <c r="E823" t="s">
        <v>21</v>
      </c>
      <c r="F823" t="s">
        <v>32</v>
      </c>
      <c r="G823" s="4">
        <v>47.68</v>
      </c>
      <c r="H823">
        <v>2</v>
      </c>
      <c r="I823" s="4">
        <v>4.7679999999999998</v>
      </c>
      <c r="J823" s="4">
        <v>100.128</v>
      </c>
      <c r="K823" s="4">
        <f t="shared" si="60"/>
        <v>95.36</v>
      </c>
      <c r="L823" s="1">
        <v>43520</v>
      </c>
      <c r="M823" s="5">
        <v>0.4236111111111111</v>
      </c>
      <c r="N823" s="2" t="str">
        <f t="shared" si="61"/>
        <v>Morning</v>
      </c>
      <c r="O823" t="s">
        <v>33</v>
      </c>
      <c r="P823" s="4">
        <f t="shared" si="62"/>
        <v>90.819047618956802</v>
      </c>
      <c r="Q823" s="11">
        <v>4.761904762E-2</v>
      </c>
      <c r="R823" s="4">
        <f t="shared" si="63"/>
        <v>4.5409523810431978</v>
      </c>
      <c r="S823" s="3">
        <v>4.0999999999999996</v>
      </c>
      <c r="T823" t="str">
        <f t="shared" si="64"/>
        <v>Did Not Meet Expectations</v>
      </c>
    </row>
    <row r="824" spans="1:20" x14ac:dyDescent="0.25">
      <c r="A824" t="s">
        <v>858</v>
      </c>
      <c r="B824" t="s">
        <v>25</v>
      </c>
      <c r="C824" t="s">
        <v>26</v>
      </c>
      <c r="D824" t="s">
        <v>20</v>
      </c>
      <c r="E824" t="s">
        <v>31</v>
      </c>
      <c r="F824" t="s">
        <v>36</v>
      </c>
      <c r="G824" s="4">
        <v>10.17</v>
      </c>
      <c r="H824">
        <v>1</v>
      </c>
      <c r="I824" s="4">
        <v>0.50849999999999995</v>
      </c>
      <c r="J824" s="4">
        <v>10.6785</v>
      </c>
      <c r="K824" s="4">
        <f t="shared" si="60"/>
        <v>10.17</v>
      </c>
      <c r="L824" s="1">
        <v>43503</v>
      </c>
      <c r="M824" s="5">
        <v>0.59375</v>
      </c>
      <c r="N824" s="2" t="str">
        <f t="shared" si="61"/>
        <v>Afternoon</v>
      </c>
      <c r="O824" t="s">
        <v>29</v>
      </c>
      <c r="P824" s="4">
        <f t="shared" si="62"/>
        <v>9.6857142857046004</v>
      </c>
      <c r="Q824" s="11">
        <v>4.761904762E-2</v>
      </c>
      <c r="R824" s="4">
        <f t="shared" si="63"/>
        <v>0.48428571429539957</v>
      </c>
      <c r="S824" s="3">
        <v>5.9</v>
      </c>
      <c r="T824" t="str">
        <f t="shared" si="64"/>
        <v>Fairly Satisfactory</v>
      </c>
    </row>
    <row r="825" spans="1:20" x14ac:dyDescent="0.25">
      <c r="A825" t="s">
        <v>859</v>
      </c>
      <c r="B825" t="s">
        <v>18</v>
      </c>
      <c r="C825" t="s">
        <v>19</v>
      </c>
      <c r="D825" t="s">
        <v>27</v>
      </c>
      <c r="E825" t="s">
        <v>21</v>
      </c>
      <c r="F825" t="s">
        <v>22</v>
      </c>
      <c r="G825" s="4">
        <v>68.709999999999994</v>
      </c>
      <c r="H825">
        <v>3</v>
      </c>
      <c r="I825" s="4">
        <v>10.3065</v>
      </c>
      <c r="J825" s="4">
        <v>216.4365</v>
      </c>
      <c r="K825" s="4">
        <f t="shared" si="60"/>
        <v>206.13</v>
      </c>
      <c r="L825" s="1">
        <v>43528</v>
      </c>
      <c r="M825" s="5">
        <v>0.4201388888888889</v>
      </c>
      <c r="N825" s="2" t="str">
        <f t="shared" si="61"/>
        <v>Morning</v>
      </c>
      <c r="O825" t="s">
        <v>29</v>
      </c>
      <c r="P825" s="4">
        <f t="shared" si="62"/>
        <v>196.31428571408941</v>
      </c>
      <c r="Q825" s="11">
        <v>4.761904762E-2</v>
      </c>
      <c r="R825" s="4">
        <f t="shared" si="63"/>
        <v>9.8157142859105875</v>
      </c>
      <c r="S825" s="3">
        <v>8.6999999999999993</v>
      </c>
      <c r="T825" t="str">
        <f t="shared" si="64"/>
        <v>Very Satisfactory</v>
      </c>
    </row>
    <row r="826" spans="1:20" x14ac:dyDescent="0.25">
      <c r="A826" t="s">
        <v>860</v>
      </c>
      <c r="B826" t="s">
        <v>42</v>
      </c>
      <c r="C826" t="s">
        <v>43</v>
      </c>
      <c r="D826" t="s">
        <v>20</v>
      </c>
      <c r="E826" t="s">
        <v>21</v>
      </c>
      <c r="F826" t="s">
        <v>36</v>
      </c>
      <c r="G826" s="4">
        <v>60.08</v>
      </c>
      <c r="H826">
        <v>7</v>
      </c>
      <c r="I826" s="4">
        <v>21.027999999999999</v>
      </c>
      <c r="J826" s="4">
        <v>441.58800000000002</v>
      </c>
      <c r="K826" s="4">
        <f t="shared" si="60"/>
        <v>420.56</v>
      </c>
      <c r="L826" s="1">
        <v>43510</v>
      </c>
      <c r="M826" s="5">
        <v>0.48333333333333334</v>
      </c>
      <c r="N826" s="2" t="str">
        <f t="shared" si="61"/>
        <v>Morning</v>
      </c>
      <c r="O826" t="s">
        <v>33</v>
      </c>
      <c r="P826" s="4">
        <f t="shared" si="62"/>
        <v>400.53333333293278</v>
      </c>
      <c r="Q826" s="11">
        <v>4.761904762E-2</v>
      </c>
      <c r="R826" s="4">
        <f t="shared" si="63"/>
        <v>20.026666667067218</v>
      </c>
      <c r="S826" s="3">
        <v>4.5</v>
      </c>
      <c r="T826" t="str">
        <f t="shared" si="64"/>
        <v>Did Not Meet Expectations</v>
      </c>
    </row>
    <row r="827" spans="1:20" x14ac:dyDescent="0.25">
      <c r="A827" t="s">
        <v>861</v>
      </c>
      <c r="B827" t="s">
        <v>18</v>
      </c>
      <c r="C827" t="s">
        <v>19</v>
      </c>
      <c r="D827" t="s">
        <v>20</v>
      </c>
      <c r="E827" t="s">
        <v>21</v>
      </c>
      <c r="F827" t="s">
        <v>36</v>
      </c>
      <c r="G827" s="4">
        <v>22.01</v>
      </c>
      <c r="H827">
        <v>4</v>
      </c>
      <c r="I827" s="4">
        <v>4.4020000000000001</v>
      </c>
      <c r="J827" s="4">
        <v>92.441999999999993</v>
      </c>
      <c r="K827" s="4">
        <f t="shared" si="60"/>
        <v>88.039999999999992</v>
      </c>
      <c r="L827" s="1">
        <v>43494</v>
      </c>
      <c r="M827" s="5">
        <v>0.76041666666666663</v>
      </c>
      <c r="N827" s="2" t="str">
        <f t="shared" si="61"/>
        <v>Night</v>
      </c>
      <c r="O827" t="s">
        <v>33</v>
      </c>
      <c r="P827" s="4">
        <f t="shared" si="62"/>
        <v>83.84761904753519</v>
      </c>
      <c r="Q827" s="11">
        <v>4.761904762E-2</v>
      </c>
      <c r="R827" s="4">
        <f t="shared" si="63"/>
        <v>4.1923809524648021</v>
      </c>
      <c r="S827" s="3">
        <v>6.6</v>
      </c>
      <c r="T827" t="str">
        <f t="shared" si="64"/>
        <v>Fairly Satisfactory</v>
      </c>
    </row>
    <row r="828" spans="1:20" x14ac:dyDescent="0.25">
      <c r="A828" t="s">
        <v>862</v>
      </c>
      <c r="B828" t="s">
        <v>42</v>
      </c>
      <c r="C828" t="s">
        <v>43</v>
      </c>
      <c r="D828" t="s">
        <v>20</v>
      </c>
      <c r="E828" t="s">
        <v>21</v>
      </c>
      <c r="F828" t="s">
        <v>22</v>
      </c>
      <c r="G828" s="4">
        <v>72.11</v>
      </c>
      <c r="H828">
        <v>9</v>
      </c>
      <c r="I828" s="4">
        <v>32.4495</v>
      </c>
      <c r="J828" s="4">
        <v>681.43949999999995</v>
      </c>
      <c r="K828" s="4">
        <f t="shared" si="60"/>
        <v>648.99</v>
      </c>
      <c r="L828" s="1">
        <v>43493</v>
      </c>
      <c r="M828" s="5">
        <v>0.57847222222222217</v>
      </c>
      <c r="N828" s="2" t="str">
        <f t="shared" si="61"/>
        <v>Afternoon</v>
      </c>
      <c r="O828" t="s">
        <v>33</v>
      </c>
      <c r="P828" s="4">
        <f t="shared" si="62"/>
        <v>618.08571428509617</v>
      </c>
      <c r="Q828" s="11">
        <v>4.761904762E-2</v>
      </c>
      <c r="R828" s="4">
        <f t="shared" si="63"/>
        <v>30.904285714903835</v>
      </c>
      <c r="S828" s="3">
        <v>7.7</v>
      </c>
      <c r="T828" t="str">
        <f t="shared" si="64"/>
        <v>Satisfactory</v>
      </c>
    </row>
    <row r="829" spans="1:20" x14ac:dyDescent="0.25">
      <c r="A829" t="s">
        <v>863</v>
      </c>
      <c r="B829" t="s">
        <v>18</v>
      </c>
      <c r="C829" t="s">
        <v>19</v>
      </c>
      <c r="D829" t="s">
        <v>20</v>
      </c>
      <c r="E829" t="s">
        <v>31</v>
      </c>
      <c r="F829" t="s">
        <v>46</v>
      </c>
      <c r="G829" s="4">
        <v>41.28</v>
      </c>
      <c r="H829">
        <v>3</v>
      </c>
      <c r="I829" s="4">
        <v>6.1920000000000002</v>
      </c>
      <c r="J829" s="4">
        <v>130.03200000000001</v>
      </c>
      <c r="K829" s="4">
        <f t="shared" si="60"/>
        <v>123.84</v>
      </c>
      <c r="L829" s="1">
        <v>43550</v>
      </c>
      <c r="M829" s="5">
        <v>0.77569444444444446</v>
      </c>
      <c r="N829" s="2" t="str">
        <f t="shared" si="61"/>
        <v>Night</v>
      </c>
      <c r="O829" t="s">
        <v>33</v>
      </c>
      <c r="P829" s="4">
        <f t="shared" si="62"/>
        <v>117.9428571427392</v>
      </c>
      <c r="Q829" s="11">
        <v>4.761904762E-2</v>
      </c>
      <c r="R829" s="4">
        <f t="shared" si="63"/>
        <v>5.8971428572608033</v>
      </c>
      <c r="S829" s="3">
        <v>8.5</v>
      </c>
      <c r="T829" t="str">
        <f t="shared" si="64"/>
        <v>Very Satisfactory</v>
      </c>
    </row>
    <row r="830" spans="1:20" x14ac:dyDescent="0.25">
      <c r="A830" t="s">
        <v>864</v>
      </c>
      <c r="B830" t="s">
        <v>25</v>
      </c>
      <c r="C830" t="s">
        <v>26</v>
      </c>
      <c r="D830" t="s">
        <v>27</v>
      </c>
      <c r="E830" t="s">
        <v>31</v>
      </c>
      <c r="F830" t="s">
        <v>28</v>
      </c>
      <c r="G830" s="4">
        <v>64.95</v>
      </c>
      <c r="H830">
        <v>10</v>
      </c>
      <c r="I830" s="4">
        <v>32.475000000000001</v>
      </c>
      <c r="J830" s="4">
        <v>681.97500000000002</v>
      </c>
      <c r="K830" s="4">
        <f t="shared" si="60"/>
        <v>649.5</v>
      </c>
      <c r="L830" s="1">
        <v>43548</v>
      </c>
      <c r="M830" s="5">
        <v>0.76874999999999993</v>
      </c>
      <c r="N830" s="2" t="str">
        <f t="shared" si="61"/>
        <v>Night</v>
      </c>
      <c r="O830" t="s">
        <v>29</v>
      </c>
      <c r="P830" s="4">
        <f t="shared" si="62"/>
        <v>618.57142857080999</v>
      </c>
      <c r="Q830" s="11">
        <v>4.761904762E-2</v>
      </c>
      <c r="R830" s="4">
        <f t="shared" si="63"/>
        <v>30.928571429190015</v>
      </c>
      <c r="S830" s="3">
        <v>5.2</v>
      </c>
      <c r="T830" t="str">
        <f t="shared" si="64"/>
        <v>Fairly Satisfactory</v>
      </c>
    </row>
    <row r="831" spans="1:20" x14ac:dyDescent="0.25">
      <c r="A831" t="s">
        <v>865</v>
      </c>
      <c r="B831" t="s">
        <v>18</v>
      </c>
      <c r="C831" t="s">
        <v>19</v>
      </c>
      <c r="D831" t="s">
        <v>20</v>
      </c>
      <c r="E831" t="s">
        <v>21</v>
      </c>
      <c r="F831" t="s">
        <v>28</v>
      </c>
      <c r="G831" s="4">
        <v>74.22</v>
      </c>
      <c r="H831">
        <v>10</v>
      </c>
      <c r="I831" s="4">
        <v>37.11</v>
      </c>
      <c r="J831" s="4">
        <v>779.31</v>
      </c>
      <c r="K831" s="4">
        <f t="shared" si="60"/>
        <v>742.19999999999993</v>
      </c>
      <c r="L831" s="1">
        <v>43466</v>
      </c>
      <c r="M831" s="5">
        <v>0.61249999999999993</v>
      </c>
      <c r="N831" s="2" t="str">
        <f t="shared" si="61"/>
        <v>Afternoon</v>
      </c>
      <c r="O831" t="s">
        <v>33</v>
      </c>
      <c r="P831" s="4">
        <f t="shared" si="62"/>
        <v>706.85714285643598</v>
      </c>
      <c r="Q831" s="11">
        <v>4.761904762E-2</v>
      </c>
      <c r="R831" s="4">
        <f t="shared" si="63"/>
        <v>35.342857143563947</v>
      </c>
      <c r="S831" s="3">
        <v>4.3</v>
      </c>
      <c r="T831" t="str">
        <f t="shared" si="64"/>
        <v>Did Not Meet Expectations</v>
      </c>
    </row>
    <row r="832" spans="1:20" x14ac:dyDescent="0.25">
      <c r="A832" t="s">
        <v>866</v>
      </c>
      <c r="B832" t="s">
        <v>18</v>
      </c>
      <c r="C832" t="s">
        <v>19</v>
      </c>
      <c r="D832" t="s">
        <v>27</v>
      </c>
      <c r="E832" t="s">
        <v>31</v>
      </c>
      <c r="F832" t="s">
        <v>28</v>
      </c>
      <c r="G832" s="4">
        <v>10.56</v>
      </c>
      <c r="H832">
        <v>8</v>
      </c>
      <c r="I832" s="4">
        <v>4.2240000000000002</v>
      </c>
      <c r="J832" s="4">
        <v>88.703999999999994</v>
      </c>
      <c r="K832" s="4">
        <f t="shared" si="60"/>
        <v>84.47999999999999</v>
      </c>
      <c r="L832" s="1">
        <v>43489</v>
      </c>
      <c r="M832" s="5">
        <v>0.73819444444444438</v>
      </c>
      <c r="N832" s="2" t="str">
        <f t="shared" si="61"/>
        <v>Night</v>
      </c>
      <c r="O832" t="s">
        <v>29</v>
      </c>
      <c r="P832" s="4">
        <f t="shared" si="62"/>
        <v>80.457142857062394</v>
      </c>
      <c r="Q832" s="11">
        <v>4.761904762E-2</v>
      </c>
      <c r="R832" s="4">
        <f t="shared" si="63"/>
        <v>4.0228571429375961</v>
      </c>
      <c r="S832" s="3">
        <v>7.6</v>
      </c>
      <c r="T832" t="str">
        <f t="shared" si="64"/>
        <v>Satisfactory</v>
      </c>
    </row>
    <row r="833" spans="1:20" x14ac:dyDescent="0.25">
      <c r="A833" t="s">
        <v>867</v>
      </c>
      <c r="B833" t="s">
        <v>42</v>
      </c>
      <c r="C833" t="s">
        <v>43</v>
      </c>
      <c r="D833" t="s">
        <v>27</v>
      </c>
      <c r="E833" t="s">
        <v>31</v>
      </c>
      <c r="F833" t="s">
        <v>22</v>
      </c>
      <c r="G833" s="4">
        <v>62.57</v>
      </c>
      <c r="H833">
        <v>4</v>
      </c>
      <c r="I833" s="4">
        <v>12.513999999999999</v>
      </c>
      <c r="J833" s="4">
        <v>262.79399999999998</v>
      </c>
      <c r="K833" s="4">
        <f t="shared" si="60"/>
        <v>250.27999999999997</v>
      </c>
      <c r="L833" s="1">
        <v>43521</v>
      </c>
      <c r="M833" s="5">
        <v>0.77569444444444446</v>
      </c>
      <c r="N833" s="2" t="str">
        <f t="shared" si="61"/>
        <v>Night</v>
      </c>
      <c r="O833" t="s">
        <v>29</v>
      </c>
      <c r="P833" s="4">
        <f t="shared" si="62"/>
        <v>238.36190476166638</v>
      </c>
      <c r="Q833" s="11">
        <v>4.761904762E-2</v>
      </c>
      <c r="R833" s="4">
        <f t="shared" si="63"/>
        <v>11.918095238333592</v>
      </c>
      <c r="S833" s="3">
        <v>9.5</v>
      </c>
      <c r="T833" t="str">
        <f t="shared" si="64"/>
        <v>Outstanding</v>
      </c>
    </row>
    <row r="834" spans="1:20" x14ac:dyDescent="0.25">
      <c r="A834" t="s">
        <v>868</v>
      </c>
      <c r="B834" t="s">
        <v>42</v>
      </c>
      <c r="C834" t="s">
        <v>43</v>
      </c>
      <c r="D834" t="s">
        <v>20</v>
      </c>
      <c r="E834" t="s">
        <v>21</v>
      </c>
      <c r="F834" t="s">
        <v>36</v>
      </c>
      <c r="G834" s="4">
        <v>11.85</v>
      </c>
      <c r="H834">
        <v>8</v>
      </c>
      <c r="I834" s="4">
        <v>4.74</v>
      </c>
      <c r="J834" s="4">
        <v>99.54</v>
      </c>
      <c r="K834" s="4">
        <f t="shared" si="60"/>
        <v>94.800000000000011</v>
      </c>
      <c r="L834" s="1">
        <v>43474</v>
      </c>
      <c r="M834" s="5">
        <v>0.69027777777777777</v>
      </c>
      <c r="N834" s="2" t="str">
        <f t="shared" si="61"/>
        <v>Afternoon</v>
      </c>
      <c r="O834" t="s">
        <v>29</v>
      </c>
      <c r="P834" s="4">
        <f t="shared" si="62"/>
        <v>90.28571428562401</v>
      </c>
      <c r="Q834" s="11">
        <v>4.761904762E-2</v>
      </c>
      <c r="R834" s="4">
        <f t="shared" si="63"/>
        <v>4.5142857143760011</v>
      </c>
      <c r="S834" s="3">
        <v>4.0999999999999996</v>
      </c>
      <c r="T834" t="str">
        <f t="shared" si="64"/>
        <v>Did Not Meet Expectations</v>
      </c>
    </row>
    <row r="835" spans="1:20" x14ac:dyDescent="0.25">
      <c r="A835" t="s">
        <v>869</v>
      </c>
      <c r="B835" t="s">
        <v>18</v>
      </c>
      <c r="C835" t="s">
        <v>19</v>
      </c>
      <c r="D835" t="s">
        <v>20</v>
      </c>
      <c r="E835" t="s">
        <v>31</v>
      </c>
      <c r="F835" t="s">
        <v>22</v>
      </c>
      <c r="G835" s="4">
        <v>91.3</v>
      </c>
      <c r="H835">
        <v>1</v>
      </c>
      <c r="I835" s="4">
        <v>4.5650000000000004</v>
      </c>
      <c r="J835" s="4">
        <v>95.864999999999995</v>
      </c>
      <c r="K835" s="4">
        <f t="shared" ref="K835:K898" si="65">J835-I835</f>
        <v>91.3</v>
      </c>
      <c r="L835" s="1">
        <v>43510</v>
      </c>
      <c r="M835" s="5">
        <v>0.61249999999999993</v>
      </c>
      <c r="N835" s="2" t="str">
        <f t="shared" ref="N835:N898" si="66">IF(M835&gt;TIMEVALUE("16:59"),"Night",IF(M835&gt;TIMEVALUE("11:59"),"Afternoon","Morning"))</f>
        <v>Afternoon</v>
      </c>
      <c r="O835" t="s">
        <v>1054</v>
      </c>
      <c r="P835" s="4">
        <f t="shared" ref="P835:P898" si="67">K835-(K835*Q835)</f>
        <v>86.952380952293993</v>
      </c>
      <c r="Q835" s="11">
        <v>4.761904762E-2</v>
      </c>
      <c r="R835" s="4">
        <f t="shared" ref="R835:R898" si="68">K835-P835</f>
        <v>4.3476190477060044</v>
      </c>
      <c r="S835" s="3">
        <v>9.1999999999999993</v>
      </c>
      <c r="T835" t="str">
        <f t="shared" ref="T835:T898" si="69">IF(S835&gt;=9,"Outstanding",IF(S835&gt;=8,"Very Satisfactory",IF(S835&gt;=7,"Satisfactory",IF(S835&gt;=5,"Fairly Satisfactory","Did Not Meet Expectations"))))</f>
        <v>Outstanding</v>
      </c>
    </row>
    <row r="836" spans="1:20" x14ac:dyDescent="0.25">
      <c r="A836" t="s">
        <v>870</v>
      </c>
      <c r="B836" t="s">
        <v>42</v>
      </c>
      <c r="C836" t="s">
        <v>43</v>
      </c>
      <c r="D836" t="s">
        <v>20</v>
      </c>
      <c r="E836" t="s">
        <v>21</v>
      </c>
      <c r="F836" t="s">
        <v>32</v>
      </c>
      <c r="G836" s="4">
        <v>40.729999999999997</v>
      </c>
      <c r="H836">
        <v>7</v>
      </c>
      <c r="I836" s="4">
        <v>14.2555</v>
      </c>
      <c r="J836" s="4">
        <v>299.3655</v>
      </c>
      <c r="K836" s="4">
        <f t="shared" si="65"/>
        <v>285.11</v>
      </c>
      <c r="L836" s="1">
        <v>43536</v>
      </c>
      <c r="M836" s="5">
        <v>0.45902777777777781</v>
      </c>
      <c r="N836" s="2" t="str">
        <f t="shared" si="66"/>
        <v>Morning</v>
      </c>
      <c r="O836" t="s">
        <v>1054</v>
      </c>
      <c r="P836" s="4">
        <f t="shared" si="67"/>
        <v>271.53333333306182</v>
      </c>
      <c r="Q836" s="11">
        <v>4.761904762E-2</v>
      </c>
      <c r="R836" s="4">
        <f t="shared" si="68"/>
        <v>13.576666666938195</v>
      </c>
      <c r="S836" s="3">
        <v>5.4</v>
      </c>
      <c r="T836" t="str">
        <f t="shared" si="69"/>
        <v>Fairly Satisfactory</v>
      </c>
    </row>
    <row r="837" spans="1:20" x14ac:dyDescent="0.25">
      <c r="A837" t="s">
        <v>871</v>
      </c>
      <c r="B837" t="s">
        <v>18</v>
      </c>
      <c r="C837" t="s">
        <v>19</v>
      </c>
      <c r="D837" t="s">
        <v>27</v>
      </c>
      <c r="E837" t="s">
        <v>31</v>
      </c>
      <c r="F837" t="s">
        <v>46</v>
      </c>
      <c r="G837" s="4">
        <v>52.38</v>
      </c>
      <c r="H837">
        <v>1</v>
      </c>
      <c r="I837" s="4">
        <v>2.6190000000000002</v>
      </c>
      <c r="J837" s="4">
        <v>54.999000000000002</v>
      </c>
      <c r="K837" s="4">
        <f t="shared" si="65"/>
        <v>52.38</v>
      </c>
      <c r="L837" s="1">
        <v>43550</v>
      </c>
      <c r="M837" s="5">
        <v>0.8222222222222223</v>
      </c>
      <c r="N837" s="2" t="str">
        <f t="shared" si="66"/>
        <v>Night</v>
      </c>
      <c r="O837" t="s">
        <v>29</v>
      </c>
      <c r="P837" s="4">
        <f t="shared" si="67"/>
        <v>49.885714285664406</v>
      </c>
      <c r="Q837" s="11">
        <v>4.761904762E-2</v>
      </c>
      <c r="R837" s="4">
        <f t="shared" si="68"/>
        <v>2.4942857143355965</v>
      </c>
      <c r="S837" s="3">
        <v>5.8</v>
      </c>
      <c r="T837" t="str">
        <f t="shared" si="69"/>
        <v>Fairly Satisfactory</v>
      </c>
    </row>
    <row r="838" spans="1:20" x14ac:dyDescent="0.25">
      <c r="A838" t="s">
        <v>872</v>
      </c>
      <c r="B838" t="s">
        <v>18</v>
      </c>
      <c r="C838" t="s">
        <v>19</v>
      </c>
      <c r="D838" t="s">
        <v>20</v>
      </c>
      <c r="E838" t="s">
        <v>31</v>
      </c>
      <c r="F838" t="s">
        <v>46</v>
      </c>
      <c r="G838" s="4">
        <v>38.54</v>
      </c>
      <c r="H838">
        <v>5</v>
      </c>
      <c r="I838" s="4">
        <v>9.6349999999999998</v>
      </c>
      <c r="J838" s="4">
        <v>202.33500000000001</v>
      </c>
      <c r="K838" s="4">
        <f t="shared" si="65"/>
        <v>192.70000000000002</v>
      </c>
      <c r="L838" s="1">
        <v>43474</v>
      </c>
      <c r="M838" s="5">
        <v>0.56527777777777777</v>
      </c>
      <c r="N838" s="2" t="str">
        <f t="shared" si="66"/>
        <v>Afternoon</v>
      </c>
      <c r="O838" t="s">
        <v>1054</v>
      </c>
      <c r="P838" s="4">
        <f t="shared" si="67"/>
        <v>183.52380952362603</v>
      </c>
      <c r="Q838" s="11">
        <v>4.761904762E-2</v>
      </c>
      <c r="R838" s="4">
        <f t="shared" si="68"/>
        <v>9.1761904763739892</v>
      </c>
      <c r="S838" s="3">
        <v>5.6</v>
      </c>
      <c r="T838" t="str">
        <f t="shared" si="69"/>
        <v>Fairly Satisfactory</v>
      </c>
    </row>
    <row r="839" spans="1:20" x14ac:dyDescent="0.25">
      <c r="A839" t="s">
        <v>873</v>
      </c>
      <c r="B839" t="s">
        <v>42</v>
      </c>
      <c r="C839" t="s">
        <v>43</v>
      </c>
      <c r="D839" t="s">
        <v>27</v>
      </c>
      <c r="E839" t="s">
        <v>31</v>
      </c>
      <c r="F839" t="s">
        <v>36</v>
      </c>
      <c r="G839" s="4">
        <v>44.63</v>
      </c>
      <c r="H839">
        <v>6</v>
      </c>
      <c r="I839" s="4">
        <v>13.388999999999999</v>
      </c>
      <c r="J839" s="4">
        <v>281.16899999999998</v>
      </c>
      <c r="K839" s="4">
        <f t="shared" si="65"/>
        <v>267.77999999999997</v>
      </c>
      <c r="L839" s="1">
        <v>43467</v>
      </c>
      <c r="M839" s="5">
        <v>0.83888888888888891</v>
      </c>
      <c r="N839" s="2" t="str">
        <f t="shared" si="66"/>
        <v>Night</v>
      </c>
      <c r="O839" t="s">
        <v>33</v>
      </c>
      <c r="P839" s="4">
        <f t="shared" si="67"/>
        <v>255.02857142831638</v>
      </c>
      <c r="Q839" s="11">
        <v>4.761904762E-2</v>
      </c>
      <c r="R839" s="4">
        <f t="shared" si="68"/>
        <v>12.75142857168359</v>
      </c>
      <c r="S839" s="3">
        <v>5.0999999999999996</v>
      </c>
      <c r="T839" t="str">
        <f t="shared" si="69"/>
        <v>Fairly Satisfactory</v>
      </c>
    </row>
    <row r="840" spans="1:20" x14ac:dyDescent="0.25">
      <c r="A840" t="s">
        <v>874</v>
      </c>
      <c r="B840" t="s">
        <v>25</v>
      </c>
      <c r="C840" t="s">
        <v>26</v>
      </c>
      <c r="D840" t="s">
        <v>27</v>
      </c>
      <c r="E840" t="s">
        <v>31</v>
      </c>
      <c r="F840" t="s">
        <v>28</v>
      </c>
      <c r="G840" s="4">
        <v>55.87</v>
      </c>
      <c r="H840">
        <v>10</v>
      </c>
      <c r="I840" s="4">
        <v>27.934999999999999</v>
      </c>
      <c r="J840" s="4">
        <v>586.63499999999999</v>
      </c>
      <c r="K840" s="4">
        <f t="shared" si="65"/>
        <v>558.70000000000005</v>
      </c>
      <c r="L840" s="1">
        <v>43480</v>
      </c>
      <c r="M840" s="5">
        <v>0.62569444444444444</v>
      </c>
      <c r="N840" s="2" t="str">
        <f t="shared" si="66"/>
        <v>Afternoon</v>
      </c>
      <c r="O840" t="s">
        <v>29</v>
      </c>
      <c r="P840" s="4">
        <f t="shared" si="67"/>
        <v>532.09523809470602</v>
      </c>
      <c r="Q840" s="11">
        <v>4.761904762E-2</v>
      </c>
      <c r="R840" s="4">
        <f t="shared" si="68"/>
        <v>26.604761905294026</v>
      </c>
      <c r="S840" s="3">
        <v>5.8</v>
      </c>
      <c r="T840" t="str">
        <f t="shared" si="69"/>
        <v>Fairly Satisfactory</v>
      </c>
    </row>
    <row r="841" spans="1:20" x14ac:dyDescent="0.25">
      <c r="A841" t="s">
        <v>875</v>
      </c>
      <c r="B841" t="s">
        <v>25</v>
      </c>
      <c r="C841" t="s">
        <v>26</v>
      </c>
      <c r="D841" t="s">
        <v>20</v>
      </c>
      <c r="E841" t="s">
        <v>21</v>
      </c>
      <c r="F841" t="s">
        <v>36</v>
      </c>
      <c r="G841" s="4">
        <v>29.22</v>
      </c>
      <c r="H841">
        <v>6</v>
      </c>
      <c r="I841" s="4">
        <v>8.766</v>
      </c>
      <c r="J841" s="4">
        <v>184.08600000000001</v>
      </c>
      <c r="K841" s="4">
        <f t="shared" si="65"/>
        <v>175.32000000000002</v>
      </c>
      <c r="L841" s="1">
        <v>43466</v>
      </c>
      <c r="M841" s="5">
        <v>0.4861111111111111</v>
      </c>
      <c r="N841" s="2" t="str">
        <f t="shared" si="66"/>
        <v>Morning</v>
      </c>
      <c r="O841" t="s">
        <v>1054</v>
      </c>
      <c r="P841" s="4">
        <f t="shared" si="67"/>
        <v>166.97142857126161</v>
      </c>
      <c r="Q841" s="11">
        <v>4.761904762E-2</v>
      </c>
      <c r="R841" s="4">
        <f t="shared" si="68"/>
        <v>8.3485714287384098</v>
      </c>
      <c r="S841" s="3">
        <v>5</v>
      </c>
      <c r="T841" t="str">
        <f t="shared" si="69"/>
        <v>Fairly Satisfactory</v>
      </c>
    </row>
    <row r="842" spans="1:20" x14ac:dyDescent="0.25">
      <c r="A842" t="s">
        <v>876</v>
      </c>
      <c r="B842" t="s">
        <v>18</v>
      </c>
      <c r="C842" t="s">
        <v>19</v>
      </c>
      <c r="D842" t="s">
        <v>27</v>
      </c>
      <c r="E842" t="s">
        <v>31</v>
      </c>
      <c r="F842" t="s">
        <v>46</v>
      </c>
      <c r="G842" s="4">
        <v>51.94</v>
      </c>
      <c r="H842">
        <v>3</v>
      </c>
      <c r="I842" s="4">
        <v>7.7910000000000004</v>
      </c>
      <c r="J842" s="4">
        <v>163.61099999999999</v>
      </c>
      <c r="K842" s="4">
        <f t="shared" si="65"/>
        <v>155.82</v>
      </c>
      <c r="L842" s="1">
        <v>43511</v>
      </c>
      <c r="M842" s="5">
        <v>0.63958333333333328</v>
      </c>
      <c r="N842" s="2" t="str">
        <f t="shared" si="66"/>
        <v>Afternoon</v>
      </c>
      <c r="O842" t="s">
        <v>29</v>
      </c>
      <c r="P842" s="4">
        <f t="shared" si="67"/>
        <v>148.39999999985159</v>
      </c>
      <c r="Q842" s="11">
        <v>4.761904762E-2</v>
      </c>
      <c r="R842" s="4">
        <f t="shared" si="68"/>
        <v>7.4200000001484057</v>
      </c>
      <c r="S842" s="3">
        <v>7.9</v>
      </c>
      <c r="T842" t="str">
        <f t="shared" si="69"/>
        <v>Satisfactory</v>
      </c>
    </row>
    <row r="843" spans="1:20" x14ac:dyDescent="0.25">
      <c r="A843" t="s">
        <v>877</v>
      </c>
      <c r="B843" t="s">
        <v>42</v>
      </c>
      <c r="C843" t="s">
        <v>43</v>
      </c>
      <c r="D843" t="s">
        <v>27</v>
      </c>
      <c r="E843" t="s">
        <v>31</v>
      </c>
      <c r="F843" t="s">
        <v>28</v>
      </c>
      <c r="G843" s="4">
        <v>60.3</v>
      </c>
      <c r="H843">
        <v>1</v>
      </c>
      <c r="I843" s="4">
        <v>3.0150000000000001</v>
      </c>
      <c r="J843" s="4">
        <v>63.314999999999998</v>
      </c>
      <c r="K843" s="4">
        <f t="shared" si="65"/>
        <v>60.3</v>
      </c>
      <c r="L843" s="1">
        <v>43524</v>
      </c>
      <c r="M843" s="5">
        <v>0.73472222222222217</v>
      </c>
      <c r="N843" s="2" t="str">
        <f t="shared" si="66"/>
        <v>Night</v>
      </c>
      <c r="O843" t="s">
        <v>29</v>
      </c>
      <c r="P843" s="4">
        <f t="shared" si="67"/>
        <v>57.428571428513997</v>
      </c>
      <c r="Q843" s="11">
        <v>4.761904762E-2</v>
      </c>
      <c r="R843" s="4">
        <f t="shared" si="68"/>
        <v>2.8714285714859997</v>
      </c>
      <c r="S843" s="3">
        <v>6</v>
      </c>
      <c r="T843" t="str">
        <f t="shared" si="69"/>
        <v>Fairly Satisfactory</v>
      </c>
    </row>
    <row r="844" spans="1:20" x14ac:dyDescent="0.25">
      <c r="A844" t="s">
        <v>878</v>
      </c>
      <c r="B844" t="s">
        <v>18</v>
      </c>
      <c r="C844" t="s">
        <v>19</v>
      </c>
      <c r="D844" t="s">
        <v>20</v>
      </c>
      <c r="E844" t="s">
        <v>21</v>
      </c>
      <c r="F844" t="s">
        <v>36</v>
      </c>
      <c r="G844" s="4">
        <v>39.47</v>
      </c>
      <c r="H844">
        <v>2</v>
      </c>
      <c r="I844" s="4">
        <v>3.9470000000000001</v>
      </c>
      <c r="J844" s="4">
        <v>82.887</v>
      </c>
      <c r="K844" s="4">
        <f t="shared" si="65"/>
        <v>78.94</v>
      </c>
      <c r="L844" s="1">
        <v>43526</v>
      </c>
      <c r="M844" s="5">
        <v>0.6777777777777777</v>
      </c>
      <c r="N844" s="2" t="str">
        <f t="shared" si="66"/>
        <v>Afternoon</v>
      </c>
      <c r="O844" t="s">
        <v>33</v>
      </c>
      <c r="P844" s="4">
        <f t="shared" si="67"/>
        <v>75.180952380877201</v>
      </c>
      <c r="Q844" s="11">
        <v>4.761904762E-2</v>
      </c>
      <c r="R844" s="4">
        <f t="shared" si="68"/>
        <v>3.7590476191227964</v>
      </c>
      <c r="S844" s="3">
        <v>5</v>
      </c>
      <c r="T844" t="str">
        <f t="shared" si="69"/>
        <v>Fairly Satisfactory</v>
      </c>
    </row>
    <row r="845" spans="1:20" x14ac:dyDescent="0.25">
      <c r="A845" t="s">
        <v>879</v>
      </c>
      <c r="B845" t="s">
        <v>25</v>
      </c>
      <c r="C845" t="s">
        <v>26</v>
      </c>
      <c r="D845" t="s">
        <v>20</v>
      </c>
      <c r="E845" t="s">
        <v>21</v>
      </c>
      <c r="F845" t="s">
        <v>44</v>
      </c>
      <c r="G845" s="4">
        <v>14.87</v>
      </c>
      <c r="H845">
        <v>2</v>
      </c>
      <c r="I845" s="4">
        <v>1.4870000000000001</v>
      </c>
      <c r="J845" s="4">
        <v>31.227</v>
      </c>
      <c r="K845" s="4">
        <f t="shared" si="65"/>
        <v>29.740000000000002</v>
      </c>
      <c r="L845" s="1">
        <v>43509</v>
      </c>
      <c r="M845" s="5">
        <v>0.76041666666666663</v>
      </c>
      <c r="N845" s="2" t="str">
        <f t="shared" si="66"/>
        <v>Night</v>
      </c>
      <c r="O845" t="s">
        <v>33</v>
      </c>
      <c r="P845" s="4">
        <f t="shared" si="67"/>
        <v>28.3238095237812</v>
      </c>
      <c r="Q845" s="11">
        <v>4.761904762E-2</v>
      </c>
      <c r="R845" s="4">
        <f t="shared" si="68"/>
        <v>1.4161904762188016</v>
      </c>
      <c r="S845" s="3">
        <v>8.9</v>
      </c>
      <c r="T845" t="str">
        <f t="shared" si="69"/>
        <v>Very Satisfactory</v>
      </c>
    </row>
    <row r="846" spans="1:20" x14ac:dyDescent="0.25">
      <c r="A846" t="s">
        <v>880</v>
      </c>
      <c r="B846" t="s">
        <v>18</v>
      </c>
      <c r="C846" t="s">
        <v>19</v>
      </c>
      <c r="D846" t="s">
        <v>27</v>
      </c>
      <c r="E846" t="s">
        <v>31</v>
      </c>
      <c r="F846" t="s">
        <v>46</v>
      </c>
      <c r="G846" s="4">
        <v>21.32</v>
      </c>
      <c r="H846">
        <v>1</v>
      </c>
      <c r="I846" s="4">
        <v>1.0660000000000001</v>
      </c>
      <c r="J846" s="4">
        <v>22.385999999999999</v>
      </c>
      <c r="K846" s="4">
        <f t="shared" si="65"/>
        <v>21.32</v>
      </c>
      <c r="L846" s="1">
        <v>43491</v>
      </c>
      <c r="M846" s="5">
        <v>0.52986111111111112</v>
      </c>
      <c r="N846" s="2" t="str">
        <f t="shared" si="66"/>
        <v>Afternoon</v>
      </c>
      <c r="O846" t="s">
        <v>29</v>
      </c>
      <c r="P846" s="4">
        <f t="shared" si="67"/>
        <v>20.3047619047416</v>
      </c>
      <c r="Q846" s="11">
        <v>4.761904762E-2</v>
      </c>
      <c r="R846" s="4">
        <f t="shared" si="68"/>
        <v>1.0152380952584004</v>
      </c>
      <c r="S846" s="3">
        <v>5.9</v>
      </c>
      <c r="T846" t="str">
        <f t="shared" si="69"/>
        <v>Fairly Satisfactory</v>
      </c>
    </row>
    <row r="847" spans="1:20" x14ac:dyDescent="0.25">
      <c r="A847" t="s">
        <v>881</v>
      </c>
      <c r="B847" t="s">
        <v>18</v>
      </c>
      <c r="C847" t="s">
        <v>19</v>
      </c>
      <c r="D847" t="s">
        <v>20</v>
      </c>
      <c r="E847" t="s">
        <v>31</v>
      </c>
      <c r="F847" t="s">
        <v>28</v>
      </c>
      <c r="G847" s="4">
        <v>93.78</v>
      </c>
      <c r="H847">
        <v>3</v>
      </c>
      <c r="I847" s="4">
        <v>14.067</v>
      </c>
      <c r="J847" s="4">
        <v>295.40699999999998</v>
      </c>
      <c r="K847" s="4">
        <f t="shared" si="65"/>
        <v>281.33999999999997</v>
      </c>
      <c r="L847" s="1">
        <v>43495</v>
      </c>
      <c r="M847" s="5">
        <v>0.48055555555555557</v>
      </c>
      <c r="N847" s="2" t="str">
        <f t="shared" si="66"/>
        <v>Morning</v>
      </c>
      <c r="O847" t="s">
        <v>33</v>
      </c>
      <c r="P847" s="4">
        <f t="shared" si="67"/>
        <v>267.94285714258916</v>
      </c>
      <c r="Q847" s="11">
        <v>4.761904762E-2</v>
      </c>
      <c r="R847" s="4">
        <f t="shared" si="68"/>
        <v>13.397142857410813</v>
      </c>
      <c r="S847" s="3">
        <v>5.9</v>
      </c>
      <c r="T847" t="str">
        <f t="shared" si="69"/>
        <v>Fairly Satisfactory</v>
      </c>
    </row>
    <row r="848" spans="1:20" x14ac:dyDescent="0.25">
      <c r="A848" t="s">
        <v>882</v>
      </c>
      <c r="B848" t="s">
        <v>18</v>
      </c>
      <c r="C848" t="s">
        <v>19</v>
      </c>
      <c r="D848" t="s">
        <v>20</v>
      </c>
      <c r="E848" t="s">
        <v>31</v>
      </c>
      <c r="F848" t="s">
        <v>28</v>
      </c>
      <c r="G848" s="4">
        <v>73.260000000000005</v>
      </c>
      <c r="H848">
        <v>1</v>
      </c>
      <c r="I848" s="4">
        <v>3.6629999999999998</v>
      </c>
      <c r="J848" s="4">
        <v>76.923000000000002</v>
      </c>
      <c r="K848" s="4">
        <f t="shared" si="65"/>
        <v>73.260000000000005</v>
      </c>
      <c r="L848" s="1">
        <v>43492</v>
      </c>
      <c r="M848" s="5">
        <v>0.75555555555555554</v>
      </c>
      <c r="N848" s="2" t="str">
        <f t="shared" si="66"/>
        <v>Night</v>
      </c>
      <c r="O848" t="s">
        <v>1054</v>
      </c>
      <c r="P848" s="4">
        <f t="shared" si="67"/>
        <v>69.771428571358811</v>
      </c>
      <c r="Q848" s="11">
        <v>4.761904762E-2</v>
      </c>
      <c r="R848" s="4">
        <f t="shared" si="68"/>
        <v>3.488571428641194</v>
      </c>
      <c r="S848" s="3">
        <v>9.6999999999999993</v>
      </c>
      <c r="T848" t="str">
        <f t="shared" si="69"/>
        <v>Outstanding</v>
      </c>
    </row>
    <row r="849" spans="1:20" x14ac:dyDescent="0.25">
      <c r="A849" t="s">
        <v>883</v>
      </c>
      <c r="B849" t="s">
        <v>25</v>
      </c>
      <c r="C849" t="s">
        <v>26</v>
      </c>
      <c r="D849" t="s">
        <v>27</v>
      </c>
      <c r="E849" t="s">
        <v>21</v>
      </c>
      <c r="F849" t="s">
        <v>36</v>
      </c>
      <c r="G849" s="4">
        <v>22.38</v>
      </c>
      <c r="H849">
        <v>1</v>
      </c>
      <c r="I849" s="4">
        <v>1.119</v>
      </c>
      <c r="J849" s="4">
        <v>23.498999999999999</v>
      </c>
      <c r="K849" s="4">
        <f t="shared" si="65"/>
        <v>22.38</v>
      </c>
      <c r="L849" s="1">
        <v>43495</v>
      </c>
      <c r="M849" s="5">
        <v>0.71388888888888891</v>
      </c>
      <c r="N849" s="2" t="str">
        <f t="shared" si="66"/>
        <v>Night</v>
      </c>
      <c r="O849" t="s">
        <v>33</v>
      </c>
      <c r="P849" s="4">
        <f t="shared" si="67"/>
        <v>21.3142857142644</v>
      </c>
      <c r="Q849" s="11">
        <v>4.761904762E-2</v>
      </c>
      <c r="R849" s="4">
        <f t="shared" si="68"/>
        <v>1.0657142857355986</v>
      </c>
      <c r="S849" s="3">
        <v>8.6</v>
      </c>
      <c r="T849" t="str">
        <f t="shared" si="69"/>
        <v>Very Satisfactory</v>
      </c>
    </row>
    <row r="850" spans="1:20" x14ac:dyDescent="0.25">
      <c r="A850" t="s">
        <v>884</v>
      </c>
      <c r="B850" t="s">
        <v>25</v>
      </c>
      <c r="C850" t="s">
        <v>26</v>
      </c>
      <c r="D850" t="s">
        <v>20</v>
      </c>
      <c r="E850" t="s">
        <v>21</v>
      </c>
      <c r="F850" t="s">
        <v>44</v>
      </c>
      <c r="G850" s="4">
        <v>72.88</v>
      </c>
      <c r="H850">
        <v>9</v>
      </c>
      <c r="I850" s="4">
        <v>32.795999999999999</v>
      </c>
      <c r="J850" s="4">
        <v>688.71600000000001</v>
      </c>
      <c r="K850" s="4">
        <f t="shared" si="65"/>
        <v>655.92</v>
      </c>
      <c r="L850" s="1">
        <v>43473</v>
      </c>
      <c r="M850" s="5">
        <v>0.81805555555555554</v>
      </c>
      <c r="N850" s="2" t="str">
        <f t="shared" si="66"/>
        <v>Night</v>
      </c>
      <c r="O850" t="s">
        <v>29</v>
      </c>
      <c r="P850" s="4">
        <f t="shared" si="67"/>
        <v>624.6857142850896</v>
      </c>
      <c r="Q850" s="11">
        <v>4.761904762E-2</v>
      </c>
      <c r="R850" s="4">
        <f t="shared" si="68"/>
        <v>31.234285714910357</v>
      </c>
      <c r="S850" s="3">
        <v>4</v>
      </c>
      <c r="T850" t="str">
        <f t="shared" si="69"/>
        <v>Did Not Meet Expectations</v>
      </c>
    </row>
    <row r="851" spans="1:20" x14ac:dyDescent="0.25">
      <c r="A851" t="s">
        <v>885</v>
      </c>
      <c r="B851" t="s">
        <v>18</v>
      </c>
      <c r="C851" t="s">
        <v>19</v>
      </c>
      <c r="D851" t="s">
        <v>27</v>
      </c>
      <c r="E851" t="s">
        <v>21</v>
      </c>
      <c r="F851" t="s">
        <v>46</v>
      </c>
      <c r="G851" s="4">
        <v>99.1</v>
      </c>
      <c r="H851">
        <v>6</v>
      </c>
      <c r="I851" s="4">
        <v>29.73</v>
      </c>
      <c r="J851" s="4">
        <v>624.33000000000004</v>
      </c>
      <c r="K851" s="4">
        <f t="shared" si="65"/>
        <v>594.6</v>
      </c>
      <c r="L851" s="1">
        <v>43484</v>
      </c>
      <c r="M851" s="5">
        <v>0.5493055555555556</v>
      </c>
      <c r="N851" s="2" t="str">
        <f t="shared" si="66"/>
        <v>Afternoon</v>
      </c>
      <c r="O851" t="s">
        <v>29</v>
      </c>
      <c r="P851" s="4">
        <f t="shared" si="67"/>
        <v>566.28571428514806</v>
      </c>
      <c r="Q851" s="11">
        <v>4.761904762E-2</v>
      </c>
      <c r="R851" s="4">
        <f t="shared" si="68"/>
        <v>28.314285714851962</v>
      </c>
      <c r="S851" s="3">
        <v>4.2</v>
      </c>
      <c r="T851" t="str">
        <f t="shared" si="69"/>
        <v>Did Not Meet Expectations</v>
      </c>
    </row>
    <row r="852" spans="1:20" x14ac:dyDescent="0.25">
      <c r="A852" t="s">
        <v>886</v>
      </c>
      <c r="B852" t="s">
        <v>18</v>
      </c>
      <c r="C852" t="s">
        <v>19</v>
      </c>
      <c r="D852" t="s">
        <v>27</v>
      </c>
      <c r="E852" t="s">
        <v>31</v>
      </c>
      <c r="F852" t="s">
        <v>46</v>
      </c>
      <c r="G852" s="4">
        <v>74.099999999999994</v>
      </c>
      <c r="H852">
        <v>1</v>
      </c>
      <c r="I852" s="4">
        <v>3.7050000000000001</v>
      </c>
      <c r="J852" s="4">
        <v>77.805000000000007</v>
      </c>
      <c r="K852" s="4">
        <f t="shared" si="65"/>
        <v>74.100000000000009</v>
      </c>
      <c r="L852" s="1">
        <v>43490</v>
      </c>
      <c r="M852" s="5">
        <v>0.46180555555555558</v>
      </c>
      <c r="N852" s="2" t="str">
        <f t="shared" si="66"/>
        <v>Morning</v>
      </c>
      <c r="O852" t="s">
        <v>29</v>
      </c>
      <c r="P852" s="4">
        <f t="shared" si="67"/>
        <v>70.571428571358013</v>
      </c>
      <c r="Q852" s="11">
        <v>4.761904762E-2</v>
      </c>
      <c r="R852" s="4">
        <f t="shared" si="68"/>
        <v>3.528571428641996</v>
      </c>
      <c r="S852" s="3">
        <v>9.1999999999999993</v>
      </c>
      <c r="T852" t="str">
        <f t="shared" si="69"/>
        <v>Outstanding</v>
      </c>
    </row>
    <row r="853" spans="1:20" x14ac:dyDescent="0.25">
      <c r="A853" t="s">
        <v>887</v>
      </c>
      <c r="B853" t="s">
        <v>18</v>
      </c>
      <c r="C853" t="s">
        <v>19</v>
      </c>
      <c r="D853" t="s">
        <v>27</v>
      </c>
      <c r="E853" t="s">
        <v>21</v>
      </c>
      <c r="F853" t="s">
        <v>46</v>
      </c>
      <c r="G853" s="4">
        <v>98.48</v>
      </c>
      <c r="H853">
        <v>2</v>
      </c>
      <c r="I853" s="4">
        <v>9.8480000000000008</v>
      </c>
      <c r="J853" s="4">
        <v>206.80799999999999</v>
      </c>
      <c r="K853" s="4">
        <f t="shared" si="65"/>
        <v>196.95999999999998</v>
      </c>
      <c r="L853" s="1">
        <v>43515</v>
      </c>
      <c r="M853" s="5">
        <v>0.42499999999999999</v>
      </c>
      <c r="N853" s="2" t="str">
        <f t="shared" si="66"/>
        <v>Morning</v>
      </c>
      <c r="O853" t="s">
        <v>1054</v>
      </c>
      <c r="P853" s="4">
        <f t="shared" si="67"/>
        <v>187.58095238076478</v>
      </c>
      <c r="Q853" s="11">
        <v>4.761904762E-2</v>
      </c>
      <c r="R853" s="4">
        <f t="shared" si="68"/>
        <v>9.3790476192351946</v>
      </c>
      <c r="S853" s="3">
        <v>9.1999999999999993</v>
      </c>
      <c r="T853" t="str">
        <f t="shared" si="69"/>
        <v>Outstanding</v>
      </c>
    </row>
    <row r="854" spans="1:20" x14ac:dyDescent="0.25">
      <c r="A854" t="s">
        <v>888</v>
      </c>
      <c r="B854" t="s">
        <v>25</v>
      </c>
      <c r="C854" t="s">
        <v>26</v>
      </c>
      <c r="D854" t="s">
        <v>27</v>
      </c>
      <c r="E854" t="s">
        <v>31</v>
      </c>
      <c r="F854" t="s">
        <v>22</v>
      </c>
      <c r="G854" s="4">
        <v>53.19</v>
      </c>
      <c r="H854">
        <v>7</v>
      </c>
      <c r="I854" s="4">
        <v>18.616499999999998</v>
      </c>
      <c r="J854" s="4">
        <v>390.94650000000001</v>
      </c>
      <c r="K854" s="4">
        <f t="shared" si="65"/>
        <v>372.33000000000004</v>
      </c>
      <c r="L854" s="1">
        <v>43479</v>
      </c>
      <c r="M854" s="5">
        <v>0.65416666666666667</v>
      </c>
      <c r="N854" s="2" t="str">
        <f t="shared" si="66"/>
        <v>Afternoon</v>
      </c>
      <c r="O854" t="s">
        <v>1054</v>
      </c>
      <c r="P854" s="4">
        <f t="shared" si="67"/>
        <v>354.59999999964543</v>
      </c>
      <c r="Q854" s="11">
        <v>4.761904762E-2</v>
      </c>
      <c r="R854" s="4">
        <f t="shared" si="68"/>
        <v>17.730000000354607</v>
      </c>
      <c r="S854" s="3">
        <v>5</v>
      </c>
      <c r="T854" t="str">
        <f t="shared" si="69"/>
        <v>Fairly Satisfactory</v>
      </c>
    </row>
    <row r="855" spans="1:20" x14ac:dyDescent="0.25">
      <c r="A855" t="s">
        <v>889</v>
      </c>
      <c r="B855" t="s">
        <v>42</v>
      </c>
      <c r="C855" t="s">
        <v>43</v>
      </c>
      <c r="D855" t="s">
        <v>27</v>
      </c>
      <c r="E855" t="s">
        <v>21</v>
      </c>
      <c r="F855" t="s">
        <v>28</v>
      </c>
      <c r="G855" s="4">
        <v>52.79</v>
      </c>
      <c r="H855">
        <v>10</v>
      </c>
      <c r="I855" s="4">
        <v>26.395</v>
      </c>
      <c r="J855" s="4">
        <v>554.29499999999996</v>
      </c>
      <c r="K855" s="4">
        <f t="shared" si="65"/>
        <v>527.9</v>
      </c>
      <c r="L855" s="1">
        <v>43521</v>
      </c>
      <c r="M855" s="5">
        <v>0.49861111111111112</v>
      </c>
      <c r="N855" s="2" t="str">
        <f t="shared" si="66"/>
        <v>Morning</v>
      </c>
      <c r="O855" t="s">
        <v>1054</v>
      </c>
      <c r="P855" s="4">
        <f t="shared" si="67"/>
        <v>502.76190476140198</v>
      </c>
      <c r="Q855" s="11">
        <v>4.761904762E-2</v>
      </c>
      <c r="R855" s="4">
        <f t="shared" si="68"/>
        <v>25.138095238597998</v>
      </c>
      <c r="S855" s="3">
        <v>10</v>
      </c>
      <c r="T855" t="str">
        <f t="shared" si="69"/>
        <v>Outstanding</v>
      </c>
    </row>
    <row r="856" spans="1:20" x14ac:dyDescent="0.25">
      <c r="A856" t="s">
        <v>890</v>
      </c>
      <c r="B856" t="s">
        <v>18</v>
      </c>
      <c r="C856" t="s">
        <v>19</v>
      </c>
      <c r="D856" t="s">
        <v>20</v>
      </c>
      <c r="E856" t="s">
        <v>21</v>
      </c>
      <c r="F856" t="s">
        <v>22</v>
      </c>
      <c r="G856" s="4">
        <v>95.95</v>
      </c>
      <c r="H856">
        <v>5</v>
      </c>
      <c r="I856" s="4">
        <v>23.987500000000001</v>
      </c>
      <c r="J856" s="4">
        <v>503.73750000000001</v>
      </c>
      <c r="K856" s="4">
        <f t="shared" si="65"/>
        <v>479.75</v>
      </c>
      <c r="L856" s="1">
        <v>43488</v>
      </c>
      <c r="M856" s="5">
        <v>0.59791666666666665</v>
      </c>
      <c r="N856" s="2" t="str">
        <f t="shared" si="66"/>
        <v>Afternoon</v>
      </c>
      <c r="O856" t="s">
        <v>1054</v>
      </c>
      <c r="P856" s="4">
        <f t="shared" si="67"/>
        <v>456.90476190430502</v>
      </c>
      <c r="Q856" s="11">
        <v>4.761904762E-2</v>
      </c>
      <c r="R856" s="4">
        <f t="shared" si="68"/>
        <v>22.845238095694981</v>
      </c>
      <c r="S856" s="3">
        <v>8.8000000000000007</v>
      </c>
      <c r="T856" t="str">
        <f t="shared" si="69"/>
        <v>Very Satisfactory</v>
      </c>
    </row>
    <row r="857" spans="1:20" x14ac:dyDescent="0.25">
      <c r="A857" t="s">
        <v>891</v>
      </c>
      <c r="B857" t="s">
        <v>42</v>
      </c>
      <c r="C857" t="s">
        <v>43</v>
      </c>
      <c r="D857" t="s">
        <v>27</v>
      </c>
      <c r="E857" t="s">
        <v>21</v>
      </c>
      <c r="F857" t="s">
        <v>46</v>
      </c>
      <c r="G857" s="4">
        <v>36.51</v>
      </c>
      <c r="H857">
        <v>9</v>
      </c>
      <c r="I857" s="4">
        <v>16.429500000000001</v>
      </c>
      <c r="J857" s="4">
        <v>345.01949999999999</v>
      </c>
      <c r="K857" s="4">
        <f t="shared" si="65"/>
        <v>328.59</v>
      </c>
      <c r="L857" s="1">
        <v>43512</v>
      </c>
      <c r="M857" s="5">
        <v>0.45277777777777778</v>
      </c>
      <c r="N857" s="2" t="str">
        <f t="shared" si="66"/>
        <v>Morning</v>
      </c>
      <c r="O857" t="s">
        <v>29</v>
      </c>
      <c r="P857" s="4">
        <f t="shared" si="67"/>
        <v>312.9428571425442</v>
      </c>
      <c r="Q857" s="11">
        <v>4.761904762E-2</v>
      </c>
      <c r="R857" s="4">
        <f t="shared" si="68"/>
        <v>15.647142857455776</v>
      </c>
      <c r="S857" s="3">
        <v>4.2</v>
      </c>
      <c r="T857" t="str">
        <f t="shared" si="69"/>
        <v>Did Not Meet Expectations</v>
      </c>
    </row>
    <row r="858" spans="1:20" x14ac:dyDescent="0.25">
      <c r="A858" t="s">
        <v>892</v>
      </c>
      <c r="B858" t="s">
        <v>42</v>
      </c>
      <c r="C858" t="s">
        <v>43</v>
      </c>
      <c r="D858" t="s">
        <v>27</v>
      </c>
      <c r="E858" t="s">
        <v>31</v>
      </c>
      <c r="F858" t="s">
        <v>44</v>
      </c>
      <c r="G858" s="4">
        <v>21.12</v>
      </c>
      <c r="H858">
        <v>8</v>
      </c>
      <c r="I858" s="4">
        <v>8.4480000000000004</v>
      </c>
      <c r="J858" s="4">
        <v>177.40799999999999</v>
      </c>
      <c r="K858" s="4">
        <f t="shared" si="65"/>
        <v>168.95999999999998</v>
      </c>
      <c r="L858" s="1">
        <v>43466</v>
      </c>
      <c r="M858" s="5">
        <v>0.81319444444444444</v>
      </c>
      <c r="N858" s="2" t="str">
        <f t="shared" si="66"/>
        <v>Night</v>
      </c>
      <c r="O858" t="s">
        <v>29</v>
      </c>
      <c r="P858" s="4">
        <f t="shared" si="67"/>
        <v>160.91428571412479</v>
      </c>
      <c r="Q858" s="11">
        <v>4.761904762E-2</v>
      </c>
      <c r="R858" s="4">
        <f t="shared" si="68"/>
        <v>8.0457142858751922</v>
      </c>
      <c r="S858" s="3">
        <v>6.3</v>
      </c>
      <c r="T858" t="str">
        <f t="shared" si="69"/>
        <v>Fairly Satisfactory</v>
      </c>
    </row>
    <row r="859" spans="1:20" x14ac:dyDescent="0.25">
      <c r="A859" t="s">
        <v>893</v>
      </c>
      <c r="B859" t="s">
        <v>18</v>
      </c>
      <c r="C859" t="s">
        <v>19</v>
      </c>
      <c r="D859" t="s">
        <v>20</v>
      </c>
      <c r="E859" t="s">
        <v>21</v>
      </c>
      <c r="F859" t="s">
        <v>32</v>
      </c>
      <c r="G859" s="4">
        <v>28.31</v>
      </c>
      <c r="H859">
        <v>4</v>
      </c>
      <c r="I859" s="4">
        <v>5.6619999999999999</v>
      </c>
      <c r="J859" s="4">
        <v>118.902</v>
      </c>
      <c r="K859" s="4">
        <f t="shared" si="65"/>
        <v>113.24</v>
      </c>
      <c r="L859" s="1">
        <v>43531</v>
      </c>
      <c r="M859" s="5">
        <v>0.77430555555555547</v>
      </c>
      <c r="N859" s="2" t="str">
        <f t="shared" si="66"/>
        <v>Night</v>
      </c>
      <c r="O859" t="s">
        <v>29</v>
      </c>
      <c r="P859" s="4">
        <f t="shared" si="67"/>
        <v>107.84761904751119</v>
      </c>
      <c r="Q859" s="11">
        <v>4.761904762E-2</v>
      </c>
      <c r="R859" s="4">
        <f t="shared" si="68"/>
        <v>5.3923809524888071</v>
      </c>
      <c r="S859" s="3">
        <v>8.1999999999999993</v>
      </c>
      <c r="T859" t="str">
        <f t="shared" si="69"/>
        <v>Very Satisfactory</v>
      </c>
    </row>
    <row r="860" spans="1:20" x14ac:dyDescent="0.25">
      <c r="A860" t="s">
        <v>894</v>
      </c>
      <c r="B860" t="s">
        <v>42</v>
      </c>
      <c r="C860" t="s">
        <v>43</v>
      </c>
      <c r="D860" t="s">
        <v>27</v>
      </c>
      <c r="E860" t="s">
        <v>31</v>
      </c>
      <c r="F860" t="s">
        <v>22</v>
      </c>
      <c r="G860" s="4">
        <v>57.59</v>
      </c>
      <c r="H860">
        <v>6</v>
      </c>
      <c r="I860" s="4">
        <v>17.277000000000001</v>
      </c>
      <c r="J860" s="4">
        <v>362.81700000000001</v>
      </c>
      <c r="K860" s="4">
        <f t="shared" si="65"/>
        <v>345.54</v>
      </c>
      <c r="L860" s="1">
        <v>43511</v>
      </c>
      <c r="M860" s="5">
        <v>0.57708333333333328</v>
      </c>
      <c r="N860" s="2" t="str">
        <f t="shared" si="66"/>
        <v>Afternoon</v>
      </c>
      <c r="O860" t="s">
        <v>29</v>
      </c>
      <c r="P860" s="4">
        <f t="shared" si="67"/>
        <v>329.08571428538522</v>
      </c>
      <c r="Q860" s="11">
        <v>4.761904762E-2</v>
      </c>
      <c r="R860" s="4">
        <f t="shared" si="68"/>
        <v>16.454285714614798</v>
      </c>
      <c r="S860" s="3">
        <v>5.0999999999999996</v>
      </c>
      <c r="T860" t="str">
        <f t="shared" si="69"/>
        <v>Fairly Satisfactory</v>
      </c>
    </row>
    <row r="861" spans="1:20" x14ac:dyDescent="0.25">
      <c r="A861" t="s">
        <v>895</v>
      </c>
      <c r="B861" t="s">
        <v>18</v>
      </c>
      <c r="C861" t="s">
        <v>19</v>
      </c>
      <c r="D861" t="s">
        <v>20</v>
      </c>
      <c r="E861" t="s">
        <v>21</v>
      </c>
      <c r="F861" t="s">
        <v>44</v>
      </c>
      <c r="G861" s="4">
        <v>47.63</v>
      </c>
      <c r="H861">
        <v>9</v>
      </c>
      <c r="I861" s="4">
        <v>21.433499999999999</v>
      </c>
      <c r="J861" s="4">
        <v>450.1035</v>
      </c>
      <c r="K861" s="4">
        <f t="shared" si="65"/>
        <v>428.67</v>
      </c>
      <c r="L861" s="1">
        <v>43488</v>
      </c>
      <c r="M861" s="5">
        <v>0.52430555555555558</v>
      </c>
      <c r="N861" s="2" t="str">
        <f t="shared" si="66"/>
        <v>Afternoon</v>
      </c>
      <c r="O861" t="s">
        <v>29</v>
      </c>
      <c r="P861" s="4">
        <f t="shared" si="67"/>
        <v>408.25714285673462</v>
      </c>
      <c r="Q861" s="11">
        <v>4.761904762E-2</v>
      </c>
      <c r="R861" s="4">
        <f t="shared" si="68"/>
        <v>20.412857143265398</v>
      </c>
      <c r="S861" s="3">
        <v>5</v>
      </c>
      <c r="T861" t="str">
        <f t="shared" si="69"/>
        <v>Fairly Satisfactory</v>
      </c>
    </row>
    <row r="862" spans="1:20" x14ac:dyDescent="0.25">
      <c r="A862" t="s">
        <v>896</v>
      </c>
      <c r="B862" t="s">
        <v>25</v>
      </c>
      <c r="C862" t="s">
        <v>26</v>
      </c>
      <c r="D862" t="s">
        <v>20</v>
      </c>
      <c r="E862" t="s">
        <v>21</v>
      </c>
      <c r="F862" t="s">
        <v>32</v>
      </c>
      <c r="G862" s="4">
        <v>86.27</v>
      </c>
      <c r="H862">
        <v>1</v>
      </c>
      <c r="I862" s="4">
        <v>4.3135000000000003</v>
      </c>
      <c r="J862" s="4">
        <v>90.583500000000001</v>
      </c>
      <c r="K862" s="4">
        <f t="shared" si="65"/>
        <v>86.27</v>
      </c>
      <c r="L862" s="1">
        <v>43516</v>
      </c>
      <c r="M862" s="5">
        <v>0.55833333333333335</v>
      </c>
      <c r="N862" s="2" t="str">
        <f t="shared" si="66"/>
        <v>Afternoon</v>
      </c>
      <c r="O862" t="s">
        <v>1054</v>
      </c>
      <c r="P862" s="4">
        <f t="shared" si="67"/>
        <v>82.161904761822598</v>
      </c>
      <c r="Q862" s="11">
        <v>4.761904762E-2</v>
      </c>
      <c r="R862" s="4">
        <f t="shared" si="68"/>
        <v>4.1080952381773983</v>
      </c>
      <c r="S862" s="3">
        <v>7</v>
      </c>
      <c r="T862" t="str">
        <f t="shared" si="69"/>
        <v>Satisfactory</v>
      </c>
    </row>
    <row r="863" spans="1:20" x14ac:dyDescent="0.25">
      <c r="A863" t="s">
        <v>897</v>
      </c>
      <c r="B863" t="s">
        <v>18</v>
      </c>
      <c r="C863" t="s">
        <v>19</v>
      </c>
      <c r="D863" t="s">
        <v>20</v>
      </c>
      <c r="E863" t="s">
        <v>31</v>
      </c>
      <c r="F863" t="s">
        <v>36</v>
      </c>
      <c r="G863" s="4">
        <v>12.76</v>
      </c>
      <c r="H863">
        <v>2</v>
      </c>
      <c r="I863" s="4">
        <v>1.276</v>
      </c>
      <c r="J863" s="4">
        <v>26.795999999999999</v>
      </c>
      <c r="K863" s="4">
        <f t="shared" si="65"/>
        <v>25.52</v>
      </c>
      <c r="L863" s="1">
        <v>43473</v>
      </c>
      <c r="M863" s="5">
        <v>0.75416666666666676</v>
      </c>
      <c r="N863" s="2" t="str">
        <f t="shared" si="66"/>
        <v>Night</v>
      </c>
      <c r="O863" t="s">
        <v>1054</v>
      </c>
      <c r="P863" s="4">
        <f t="shared" si="67"/>
        <v>24.3047619047376</v>
      </c>
      <c r="Q863" s="11">
        <v>4.761904762E-2</v>
      </c>
      <c r="R863" s="4">
        <f t="shared" si="68"/>
        <v>1.2152380952624</v>
      </c>
      <c r="S863" s="3">
        <v>7.8</v>
      </c>
      <c r="T863" t="str">
        <f t="shared" si="69"/>
        <v>Satisfactory</v>
      </c>
    </row>
    <row r="864" spans="1:20" x14ac:dyDescent="0.25">
      <c r="A864" t="s">
        <v>898</v>
      </c>
      <c r="B864" t="s">
        <v>42</v>
      </c>
      <c r="C864" t="s">
        <v>43</v>
      </c>
      <c r="D864" t="s">
        <v>27</v>
      </c>
      <c r="E864" t="s">
        <v>21</v>
      </c>
      <c r="F864" t="s">
        <v>32</v>
      </c>
      <c r="G864" s="4">
        <v>11.28</v>
      </c>
      <c r="H864">
        <v>9</v>
      </c>
      <c r="I864" s="4">
        <v>5.0759999999999996</v>
      </c>
      <c r="J864" s="4">
        <v>106.596</v>
      </c>
      <c r="K864" s="4">
        <f t="shared" si="65"/>
        <v>101.52000000000001</v>
      </c>
      <c r="L864" s="1">
        <v>43541</v>
      </c>
      <c r="M864" s="5">
        <v>0.49652777777777773</v>
      </c>
      <c r="N864" s="2" t="str">
        <f t="shared" si="66"/>
        <v>Morning</v>
      </c>
      <c r="O864" t="s">
        <v>33</v>
      </c>
      <c r="P864" s="4">
        <f t="shared" si="67"/>
        <v>96.685714285617607</v>
      </c>
      <c r="Q864" s="11">
        <v>4.761904762E-2</v>
      </c>
      <c r="R864" s="4">
        <f t="shared" si="68"/>
        <v>4.8342857143824034</v>
      </c>
      <c r="S864" s="3">
        <v>4.3</v>
      </c>
      <c r="T864" t="str">
        <f t="shared" si="69"/>
        <v>Did Not Meet Expectations</v>
      </c>
    </row>
    <row r="865" spans="1:20" x14ac:dyDescent="0.25">
      <c r="A865" t="s">
        <v>899</v>
      </c>
      <c r="B865" t="s">
        <v>42</v>
      </c>
      <c r="C865" t="s">
        <v>43</v>
      </c>
      <c r="D865" t="s">
        <v>27</v>
      </c>
      <c r="E865" t="s">
        <v>21</v>
      </c>
      <c r="F865" t="s">
        <v>32</v>
      </c>
      <c r="G865" s="4">
        <v>51.07</v>
      </c>
      <c r="H865">
        <v>7</v>
      </c>
      <c r="I865" s="4">
        <v>17.874500000000001</v>
      </c>
      <c r="J865" s="4">
        <v>375.36450000000002</v>
      </c>
      <c r="K865" s="4">
        <f t="shared" si="65"/>
        <v>357.49</v>
      </c>
      <c r="L865" s="1">
        <v>43477</v>
      </c>
      <c r="M865" s="5">
        <v>0.48749999999999999</v>
      </c>
      <c r="N865" s="2" t="str">
        <f t="shared" si="66"/>
        <v>Morning</v>
      </c>
      <c r="O865" t="s">
        <v>29</v>
      </c>
      <c r="P865" s="4">
        <f t="shared" si="67"/>
        <v>340.4666666663262</v>
      </c>
      <c r="Q865" s="11">
        <v>4.761904762E-2</v>
      </c>
      <c r="R865" s="4">
        <f t="shared" si="68"/>
        <v>17.023333333673804</v>
      </c>
      <c r="S865" s="3">
        <v>7</v>
      </c>
      <c r="T865" t="str">
        <f t="shared" si="69"/>
        <v>Satisfactory</v>
      </c>
    </row>
    <row r="866" spans="1:20" x14ac:dyDescent="0.25">
      <c r="A866" t="s">
        <v>900</v>
      </c>
      <c r="B866" t="s">
        <v>18</v>
      </c>
      <c r="C866" t="s">
        <v>19</v>
      </c>
      <c r="D866" t="s">
        <v>20</v>
      </c>
      <c r="E866" t="s">
        <v>21</v>
      </c>
      <c r="F866" t="s">
        <v>28</v>
      </c>
      <c r="G866" s="4">
        <v>79.59</v>
      </c>
      <c r="H866">
        <v>3</v>
      </c>
      <c r="I866" s="4">
        <v>11.938499999999999</v>
      </c>
      <c r="J866" s="4">
        <v>250.70849999999999</v>
      </c>
      <c r="K866" s="4">
        <f t="shared" si="65"/>
        <v>238.76999999999998</v>
      </c>
      <c r="L866" s="1">
        <v>43473</v>
      </c>
      <c r="M866" s="5">
        <v>0.60416666666666663</v>
      </c>
      <c r="N866" s="2" t="str">
        <f t="shared" si="66"/>
        <v>Afternoon</v>
      </c>
      <c r="O866" t="s">
        <v>29</v>
      </c>
      <c r="P866" s="4">
        <f t="shared" si="67"/>
        <v>227.39999999977258</v>
      </c>
      <c r="Q866" s="11">
        <v>4.761904762E-2</v>
      </c>
      <c r="R866" s="4">
        <f t="shared" si="68"/>
        <v>11.370000000227407</v>
      </c>
      <c r="S866" s="3">
        <v>6.6</v>
      </c>
      <c r="T866" t="str">
        <f t="shared" si="69"/>
        <v>Fairly Satisfactory</v>
      </c>
    </row>
    <row r="867" spans="1:20" x14ac:dyDescent="0.25">
      <c r="A867" t="s">
        <v>901</v>
      </c>
      <c r="B867" t="s">
        <v>25</v>
      </c>
      <c r="C867" t="s">
        <v>26</v>
      </c>
      <c r="D867" t="s">
        <v>20</v>
      </c>
      <c r="E867" t="s">
        <v>31</v>
      </c>
      <c r="F867" t="s">
        <v>22</v>
      </c>
      <c r="G867" s="4">
        <v>33.81</v>
      </c>
      <c r="H867">
        <v>3</v>
      </c>
      <c r="I867" s="4">
        <v>5.0715000000000003</v>
      </c>
      <c r="J867" s="4">
        <v>106.50149999999999</v>
      </c>
      <c r="K867" s="4">
        <f t="shared" si="65"/>
        <v>101.42999999999999</v>
      </c>
      <c r="L867" s="1">
        <v>43491</v>
      </c>
      <c r="M867" s="5">
        <v>0.63263888888888886</v>
      </c>
      <c r="N867" s="2" t="str">
        <f t="shared" si="66"/>
        <v>Afternoon</v>
      </c>
      <c r="O867" t="s">
        <v>1054</v>
      </c>
      <c r="P867" s="4">
        <f t="shared" si="67"/>
        <v>96.599999999903389</v>
      </c>
      <c r="Q867" s="11">
        <v>4.761904762E-2</v>
      </c>
      <c r="R867" s="4">
        <f t="shared" si="68"/>
        <v>4.8300000000966037</v>
      </c>
      <c r="S867" s="3">
        <v>7.3</v>
      </c>
      <c r="T867" t="str">
        <f t="shared" si="69"/>
        <v>Satisfactory</v>
      </c>
    </row>
    <row r="868" spans="1:20" x14ac:dyDescent="0.25">
      <c r="A868" t="s">
        <v>902</v>
      </c>
      <c r="B868" t="s">
        <v>42</v>
      </c>
      <c r="C868" t="s">
        <v>43</v>
      </c>
      <c r="D868" t="s">
        <v>20</v>
      </c>
      <c r="E868" t="s">
        <v>31</v>
      </c>
      <c r="F868" t="s">
        <v>36</v>
      </c>
      <c r="G868" s="4">
        <v>90.53</v>
      </c>
      <c r="H868">
        <v>8</v>
      </c>
      <c r="I868" s="4">
        <v>36.212000000000003</v>
      </c>
      <c r="J868" s="4">
        <v>760.452</v>
      </c>
      <c r="K868" s="4">
        <f t="shared" si="65"/>
        <v>724.24</v>
      </c>
      <c r="L868" s="1">
        <v>43539</v>
      </c>
      <c r="M868" s="5">
        <v>0.6166666666666667</v>
      </c>
      <c r="N868" s="2" t="str">
        <f t="shared" si="66"/>
        <v>Afternoon</v>
      </c>
      <c r="O868" t="s">
        <v>33</v>
      </c>
      <c r="P868" s="4">
        <f t="shared" si="67"/>
        <v>689.75238095169118</v>
      </c>
      <c r="Q868" s="11">
        <v>4.761904762E-2</v>
      </c>
      <c r="R868" s="4">
        <f t="shared" si="68"/>
        <v>34.487619048308829</v>
      </c>
      <c r="S868" s="3">
        <v>6.5</v>
      </c>
      <c r="T868" t="str">
        <f t="shared" si="69"/>
        <v>Fairly Satisfactory</v>
      </c>
    </row>
    <row r="869" spans="1:20" x14ac:dyDescent="0.25">
      <c r="A869" t="s">
        <v>903</v>
      </c>
      <c r="B869" t="s">
        <v>25</v>
      </c>
      <c r="C869" t="s">
        <v>26</v>
      </c>
      <c r="D869" t="s">
        <v>20</v>
      </c>
      <c r="E869" t="s">
        <v>21</v>
      </c>
      <c r="F869" t="s">
        <v>22</v>
      </c>
      <c r="G869" s="4">
        <v>62.82</v>
      </c>
      <c r="H869">
        <v>2</v>
      </c>
      <c r="I869" s="4">
        <v>6.282</v>
      </c>
      <c r="J869" s="4">
        <v>131.922</v>
      </c>
      <c r="K869" s="4">
        <f t="shared" si="65"/>
        <v>125.64</v>
      </c>
      <c r="L869" s="1">
        <v>43482</v>
      </c>
      <c r="M869" s="5">
        <v>0.52500000000000002</v>
      </c>
      <c r="N869" s="2" t="str">
        <f t="shared" si="66"/>
        <v>Afternoon</v>
      </c>
      <c r="O869" t="s">
        <v>1054</v>
      </c>
      <c r="P869" s="4">
        <f t="shared" si="67"/>
        <v>119.6571428570232</v>
      </c>
      <c r="Q869" s="11">
        <v>4.761904762E-2</v>
      </c>
      <c r="R869" s="4">
        <f t="shared" si="68"/>
        <v>5.9828571429767976</v>
      </c>
      <c r="S869" s="3">
        <v>4.9000000000000004</v>
      </c>
      <c r="T869" t="str">
        <f t="shared" si="69"/>
        <v>Did Not Meet Expectations</v>
      </c>
    </row>
    <row r="870" spans="1:20" x14ac:dyDescent="0.25">
      <c r="A870" t="s">
        <v>904</v>
      </c>
      <c r="B870" t="s">
        <v>25</v>
      </c>
      <c r="C870" t="s">
        <v>26</v>
      </c>
      <c r="D870" t="s">
        <v>20</v>
      </c>
      <c r="E870" t="s">
        <v>31</v>
      </c>
      <c r="F870" t="s">
        <v>44</v>
      </c>
      <c r="G870" s="4">
        <v>24.31</v>
      </c>
      <c r="H870">
        <v>3</v>
      </c>
      <c r="I870" s="4">
        <v>3.6465000000000001</v>
      </c>
      <c r="J870" s="4">
        <v>76.576499999999996</v>
      </c>
      <c r="K870" s="4">
        <f t="shared" si="65"/>
        <v>72.929999999999993</v>
      </c>
      <c r="L870" s="1">
        <v>43473</v>
      </c>
      <c r="M870" s="5">
        <v>0.79791666666666661</v>
      </c>
      <c r="N870" s="2" t="str">
        <f t="shared" si="66"/>
        <v>Night</v>
      </c>
      <c r="O870" t="s">
        <v>33</v>
      </c>
      <c r="P870" s="4">
        <f t="shared" si="67"/>
        <v>69.457142857073393</v>
      </c>
      <c r="Q870" s="11">
        <v>4.761904762E-2</v>
      </c>
      <c r="R870" s="4">
        <f t="shared" si="68"/>
        <v>3.4728571429265997</v>
      </c>
      <c r="S870" s="3">
        <v>4.3</v>
      </c>
      <c r="T870" t="str">
        <f t="shared" si="69"/>
        <v>Did Not Meet Expectations</v>
      </c>
    </row>
    <row r="871" spans="1:20" x14ac:dyDescent="0.25">
      <c r="A871" t="s">
        <v>905</v>
      </c>
      <c r="B871" t="s">
        <v>18</v>
      </c>
      <c r="C871" t="s">
        <v>19</v>
      </c>
      <c r="D871" t="s">
        <v>27</v>
      </c>
      <c r="E871" t="s">
        <v>31</v>
      </c>
      <c r="F871" t="s">
        <v>36</v>
      </c>
      <c r="G871" s="4">
        <v>64.59</v>
      </c>
      <c r="H871">
        <v>4</v>
      </c>
      <c r="I871" s="4">
        <v>12.917999999999999</v>
      </c>
      <c r="J871" s="4">
        <v>271.27800000000002</v>
      </c>
      <c r="K871" s="4">
        <f t="shared" si="65"/>
        <v>258.36</v>
      </c>
      <c r="L871" s="1">
        <v>43471</v>
      </c>
      <c r="M871" s="5">
        <v>0.56597222222222221</v>
      </c>
      <c r="N871" s="2" t="str">
        <f t="shared" si="66"/>
        <v>Afternoon</v>
      </c>
      <c r="O871" t="s">
        <v>1054</v>
      </c>
      <c r="P871" s="4">
        <f t="shared" si="67"/>
        <v>246.0571428568968</v>
      </c>
      <c r="Q871" s="11">
        <v>4.761904762E-2</v>
      </c>
      <c r="R871" s="4">
        <f t="shared" si="68"/>
        <v>12.302857143103211</v>
      </c>
      <c r="S871" s="3">
        <v>9.3000000000000007</v>
      </c>
      <c r="T871" t="str">
        <f t="shared" si="69"/>
        <v>Outstanding</v>
      </c>
    </row>
    <row r="872" spans="1:20" x14ac:dyDescent="0.25">
      <c r="A872" t="s">
        <v>906</v>
      </c>
      <c r="B872" t="s">
        <v>18</v>
      </c>
      <c r="C872" t="s">
        <v>19</v>
      </c>
      <c r="D872" t="s">
        <v>20</v>
      </c>
      <c r="E872" t="s">
        <v>31</v>
      </c>
      <c r="F872" t="s">
        <v>44</v>
      </c>
      <c r="G872" s="4">
        <v>24.82</v>
      </c>
      <c r="H872">
        <v>7</v>
      </c>
      <c r="I872" s="4">
        <v>8.6869999999999994</v>
      </c>
      <c r="J872" s="4">
        <v>182.42699999999999</v>
      </c>
      <c r="K872" s="4">
        <f t="shared" si="65"/>
        <v>173.73999999999998</v>
      </c>
      <c r="L872" s="1">
        <v>43512</v>
      </c>
      <c r="M872" s="5">
        <v>0.43958333333333338</v>
      </c>
      <c r="N872" s="2" t="str">
        <f t="shared" si="66"/>
        <v>Morning</v>
      </c>
      <c r="O872" t="s">
        <v>33</v>
      </c>
      <c r="P872" s="4">
        <f t="shared" si="67"/>
        <v>165.46666666650117</v>
      </c>
      <c r="Q872" s="11">
        <v>4.761904762E-2</v>
      </c>
      <c r="R872" s="4">
        <f t="shared" si="68"/>
        <v>8.2733333334988117</v>
      </c>
      <c r="S872" s="3">
        <v>7.1</v>
      </c>
      <c r="T872" t="str">
        <f t="shared" si="69"/>
        <v>Satisfactory</v>
      </c>
    </row>
    <row r="873" spans="1:20" x14ac:dyDescent="0.25">
      <c r="A873" t="s">
        <v>907</v>
      </c>
      <c r="B873" t="s">
        <v>25</v>
      </c>
      <c r="C873" t="s">
        <v>26</v>
      </c>
      <c r="D873" t="s">
        <v>27</v>
      </c>
      <c r="E873" t="s">
        <v>31</v>
      </c>
      <c r="F873" t="s">
        <v>46</v>
      </c>
      <c r="G873" s="4">
        <v>56.5</v>
      </c>
      <c r="H873">
        <v>1</v>
      </c>
      <c r="I873" s="4">
        <v>2.8250000000000002</v>
      </c>
      <c r="J873" s="4">
        <v>59.325000000000003</v>
      </c>
      <c r="K873" s="4">
        <f t="shared" si="65"/>
        <v>56.5</v>
      </c>
      <c r="L873" s="1">
        <v>43537</v>
      </c>
      <c r="M873" s="5">
        <v>0.65625</v>
      </c>
      <c r="N873" s="2" t="str">
        <f t="shared" si="66"/>
        <v>Afternoon</v>
      </c>
      <c r="O873" t="s">
        <v>1054</v>
      </c>
      <c r="P873" s="4">
        <f t="shared" si="67"/>
        <v>53.809523809470001</v>
      </c>
      <c r="Q873" s="11">
        <v>4.761904762E-2</v>
      </c>
      <c r="R873" s="4">
        <f t="shared" si="68"/>
        <v>2.6904761905299992</v>
      </c>
      <c r="S873" s="3">
        <v>9.6</v>
      </c>
      <c r="T873" t="str">
        <f t="shared" si="69"/>
        <v>Outstanding</v>
      </c>
    </row>
    <row r="874" spans="1:20" x14ac:dyDescent="0.25">
      <c r="A874" t="s">
        <v>908</v>
      </c>
      <c r="B874" t="s">
        <v>42</v>
      </c>
      <c r="C874" t="s">
        <v>43</v>
      </c>
      <c r="D874" t="s">
        <v>20</v>
      </c>
      <c r="E874" t="s">
        <v>21</v>
      </c>
      <c r="F874" t="s">
        <v>28</v>
      </c>
      <c r="G874" s="4">
        <v>21.43</v>
      </c>
      <c r="H874">
        <v>10</v>
      </c>
      <c r="I874" s="4">
        <v>10.715</v>
      </c>
      <c r="J874" s="4">
        <v>225.01499999999999</v>
      </c>
      <c r="K874" s="4">
        <f t="shared" si="65"/>
        <v>214.29999999999998</v>
      </c>
      <c r="L874" s="1">
        <v>43493</v>
      </c>
      <c r="M874" s="5">
        <v>0.49374999999999997</v>
      </c>
      <c r="N874" s="2" t="str">
        <f t="shared" si="66"/>
        <v>Morning</v>
      </c>
      <c r="O874" t="s">
        <v>29</v>
      </c>
      <c r="P874" s="4">
        <f t="shared" si="67"/>
        <v>204.09523809503398</v>
      </c>
      <c r="Q874" s="11">
        <v>4.761904762E-2</v>
      </c>
      <c r="R874" s="4">
        <f t="shared" si="68"/>
        <v>10.204761904966006</v>
      </c>
      <c r="S874" s="3">
        <v>6.2</v>
      </c>
      <c r="T874" t="str">
        <f t="shared" si="69"/>
        <v>Fairly Satisfactory</v>
      </c>
    </row>
    <row r="875" spans="1:20" x14ac:dyDescent="0.25">
      <c r="A875" t="s">
        <v>909</v>
      </c>
      <c r="B875" t="s">
        <v>18</v>
      </c>
      <c r="C875" t="s">
        <v>19</v>
      </c>
      <c r="D875" t="s">
        <v>20</v>
      </c>
      <c r="E875" t="s">
        <v>31</v>
      </c>
      <c r="F875" t="s">
        <v>36</v>
      </c>
      <c r="G875" s="4">
        <v>89.06</v>
      </c>
      <c r="H875">
        <v>6</v>
      </c>
      <c r="I875" s="4">
        <v>26.718</v>
      </c>
      <c r="J875" s="4">
        <v>561.07799999999997</v>
      </c>
      <c r="K875" s="4">
        <f t="shared" si="65"/>
        <v>534.36</v>
      </c>
      <c r="L875" s="1">
        <v>43483</v>
      </c>
      <c r="M875" s="5">
        <v>0.72638888888888886</v>
      </c>
      <c r="N875" s="2" t="str">
        <f t="shared" si="66"/>
        <v>Night</v>
      </c>
      <c r="O875" t="s">
        <v>29</v>
      </c>
      <c r="P875" s="4">
        <f t="shared" si="67"/>
        <v>508.91428571377679</v>
      </c>
      <c r="Q875" s="11">
        <v>4.761904762E-2</v>
      </c>
      <c r="R875" s="4">
        <f t="shared" si="68"/>
        <v>25.445714286223222</v>
      </c>
      <c r="S875" s="3">
        <v>9.9</v>
      </c>
      <c r="T875" t="str">
        <f t="shared" si="69"/>
        <v>Outstanding</v>
      </c>
    </row>
    <row r="876" spans="1:20" x14ac:dyDescent="0.25">
      <c r="A876" t="s">
        <v>910</v>
      </c>
      <c r="B876" t="s">
        <v>18</v>
      </c>
      <c r="C876" t="s">
        <v>19</v>
      </c>
      <c r="D876" t="s">
        <v>20</v>
      </c>
      <c r="E876" t="s">
        <v>31</v>
      </c>
      <c r="F876" t="s">
        <v>32</v>
      </c>
      <c r="G876" s="4">
        <v>23.29</v>
      </c>
      <c r="H876">
        <v>4</v>
      </c>
      <c r="I876" s="4">
        <v>4.6580000000000004</v>
      </c>
      <c r="J876" s="4">
        <v>97.817999999999998</v>
      </c>
      <c r="K876" s="4">
        <f t="shared" si="65"/>
        <v>93.16</v>
      </c>
      <c r="L876" s="1">
        <v>43543</v>
      </c>
      <c r="M876" s="5">
        <v>0.49444444444444446</v>
      </c>
      <c r="N876" s="2" t="str">
        <f t="shared" si="66"/>
        <v>Morning</v>
      </c>
      <c r="O876" t="s">
        <v>33</v>
      </c>
      <c r="P876" s="4">
        <f t="shared" si="67"/>
        <v>88.723809523720803</v>
      </c>
      <c r="Q876" s="11">
        <v>4.761904762E-2</v>
      </c>
      <c r="R876" s="4">
        <f t="shared" si="68"/>
        <v>4.4361904762791937</v>
      </c>
      <c r="S876" s="3">
        <v>5.9</v>
      </c>
      <c r="T876" t="str">
        <f t="shared" si="69"/>
        <v>Fairly Satisfactory</v>
      </c>
    </row>
    <row r="877" spans="1:20" x14ac:dyDescent="0.25">
      <c r="A877" t="s">
        <v>911</v>
      </c>
      <c r="B877" t="s">
        <v>25</v>
      </c>
      <c r="C877" t="s">
        <v>26</v>
      </c>
      <c r="D877" t="s">
        <v>27</v>
      </c>
      <c r="E877" t="s">
        <v>31</v>
      </c>
      <c r="F877" t="s">
        <v>32</v>
      </c>
      <c r="G877" s="4">
        <v>65.260000000000005</v>
      </c>
      <c r="H877">
        <v>8</v>
      </c>
      <c r="I877" s="4">
        <v>26.103999999999999</v>
      </c>
      <c r="J877" s="4">
        <v>548.18399999999997</v>
      </c>
      <c r="K877" s="4">
        <f t="shared" si="65"/>
        <v>522.07999999999993</v>
      </c>
      <c r="L877" s="1">
        <v>43539</v>
      </c>
      <c r="M877" s="5">
        <v>0.58611111111111114</v>
      </c>
      <c r="N877" s="2" t="str">
        <f t="shared" si="66"/>
        <v>Afternoon</v>
      </c>
      <c r="O877" t="s">
        <v>1054</v>
      </c>
      <c r="P877" s="4">
        <f t="shared" si="67"/>
        <v>497.21904761855035</v>
      </c>
      <c r="Q877" s="11">
        <v>4.761904762E-2</v>
      </c>
      <c r="R877" s="4">
        <f t="shared" si="68"/>
        <v>24.860952381449579</v>
      </c>
      <c r="S877" s="3">
        <v>6.3</v>
      </c>
      <c r="T877" t="str">
        <f t="shared" si="69"/>
        <v>Fairly Satisfactory</v>
      </c>
    </row>
    <row r="878" spans="1:20" x14ac:dyDescent="0.25">
      <c r="A878" t="s">
        <v>912</v>
      </c>
      <c r="B878" t="s">
        <v>25</v>
      </c>
      <c r="C878" t="s">
        <v>26</v>
      </c>
      <c r="D878" t="s">
        <v>20</v>
      </c>
      <c r="E878" t="s">
        <v>31</v>
      </c>
      <c r="F878" t="s">
        <v>46</v>
      </c>
      <c r="G878" s="4">
        <v>52.35</v>
      </c>
      <c r="H878">
        <v>1</v>
      </c>
      <c r="I878" s="4">
        <v>2.6175000000000002</v>
      </c>
      <c r="J878" s="4">
        <v>54.967500000000001</v>
      </c>
      <c r="K878" s="4">
        <f t="shared" si="65"/>
        <v>52.35</v>
      </c>
      <c r="L878" s="1">
        <v>43508</v>
      </c>
      <c r="M878" s="5">
        <v>0.74236111111111114</v>
      </c>
      <c r="N878" s="2" t="str">
        <f t="shared" si="66"/>
        <v>Night</v>
      </c>
      <c r="O878" t="s">
        <v>29</v>
      </c>
      <c r="P878" s="4">
        <f t="shared" si="67"/>
        <v>49.857142857093002</v>
      </c>
      <c r="Q878" s="11">
        <v>4.761904762E-2</v>
      </c>
      <c r="R878" s="4">
        <f t="shared" si="68"/>
        <v>2.492857142906999</v>
      </c>
      <c r="S878" s="3">
        <v>4</v>
      </c>
      <c r="T878" t="str">
        <f t="shared" si="69"/>
        <v>Did Not Meet Expectations</v>
      </c>
    </row>
    <row r="879" spans="1:20" x14ac:dyDescent="0.25">
      <c r="A879" t="s">
        <v>913</v>
      </c>
      <c r="B879" t="s">
        <v>42</v>
      </c>
      <c r="C879" t="s">
        <v>43</v>
      </c>
      <c r="D879" t="s">
        <v>20</v>
      </c>
      <c r="E879" t="s">
        <v>31</v>
      </c>
      <c r="F879" t="s">
        <v>28</v>
      </c>
      <c r="G879" s="4">
        <v>39.75</v>
      </c>
      <c r="H879">
        <v>1</v>
      </c>
      <c r="I879" s="4">
        <v>1.9875</v>
      </c>
      <c r="J879" s="4">
        <v>41.737499999999997</v>
      </c>
      <c r="K879" s="4">
        <f t="shared" si="65"/>
        <v>39.75</v>
      </c>
      <c r="L879" s="1">
        <v>43521</v>
      </c>
      <c r="M879" s="5">
        <v>0.84652777777777777</v>
      </c>
      <c r="N879" s="2" t="str">
        <f t="shared" si="66"/>
        <v>Night</v>
      </c>
      <c r="O879" t="s">
        <v>29</v>
      </c>
      <c r="P879" s="4">
        <f t="shared" si="67"/>
        <v>37.857142857105003</v>
      </c>
      <c r="Q879" s="11">
        <v>4.761904762E-2</v>
      </c>
      <c r="R879" s="4">
        <f t="shared" si="68"/>
        <v>1.8928571428949965</v>
      </c>
      <c r="S879" s="3">
        <v>6.1</v>
      </c>
      <c r="T879" t="str">
        <f t="shared" si="69"/>
        <v>Fairly Satisfactory</v>
      </c>
    </row>
    <row r="880" spans="1:20" x14ac:dyDescent="0.25">
      <c r="A880" t="s">
        <v>914</v>
      </c>
      <c r="B880" t="s">
        <v>18</v>
      </c>
      <c r="C880" t="s">
        <v>19</v>
      </c>
      <c r="D880" t="s">
        <v>27</v>
      </c>
      <c r="E880" t="s">
        <v>21</v>
      </c>
      <c r="F880" t="s">
        <v>28</v>
      </c>
      <c r="G880" s="4">
        <v>90.02</v>
      </c>
      <c r="H880">
        <v>8</v>
      </c>
      <c r="I880" s="4">
        <v>36.008000000000003</v>
      </c>
      <c r="J880" s="4">
        <v>756.16800000000001</v>
      </c>
      <c r="K880" s="4">
        <f t="shared" si="65"/>
        <v>720.16</v>
      </c>
      <c r="L880" s="1">
        <v>43545</v>
      </c>
      <c r="M880" s="5">
        <v>0.67222222222222217</v>
      </c>
      <c r="N880" s="2" t="str">
        <f t="shared" si="66"/>
        <v>Afternoon</v>
      </c>
      <c r="O880" t="s">
        <v>33</v>
      </c>
      <c r="P880" s="4">
        <f t="shared" si="67"/>
        <v>685.8666666659808</v>
      </c>
      <c r="Q880" s="11">
        <v>4.761904762E-2</v>
      </c>
      <c r="R880" s="4">
        <f t="shared" si="68"/>
        <v>34.293333334019167</v>
      </c>
      <c r="S880" s="3">
        <v>4.5</v>
      </c>
      <c r="T880" t="str">
        <f t="shared" si="69"/>
        <v>Did Not Meet Expectations</v>
      </c>
    </row>
    <row r="881" spans="1:20" x14ac:dyDescent="0.25">
      <c r="A881" t="s">
        <v>915</v>
      </c>
      <c r="B881" t="s">
        <v>42</v>
      </c>
      <c r="C881" t="s">
        <v>43</v>
      </c>
      <c r="D881" t="s">
        <v>20</v>
      </c>
      <c r="E881" t="s">
        <v>21</v>
      </c>
      <c r="F881" t="s">
        <v>28</v>
      </c>
      <c r="G881" s="4">
        <v>12.1</v>
      </c>
      <c r="H881">
        <v>8</v>
      </c>
      <c r="I881" s="4">
        <v>4.84</v>
      </c>
      <c r="J881" s="4">
        <v>101.64</v>
      </c>
      <c r="K881" s="4">
        <f t="shared" si="65"/>
        <v>96.8</v>
      </c>
      <c r="L881" s="1">
        <v>43484</v>
      </c>
      <c r="M881" s="5">
        <v>0.4284722222222222</v>
      </c>
      <c r="N881" s="2" t="str">
        <f t="shared" si="66"/>
        <v>Morning</v>
      </c>
      <c r="O881" t="s">
        <v>1054</v>
      </c>
      <c r="P881" s="4">
        <f t="shared" si="67"/>
        <v>92.190476190384004</v>
      </c>
      <c r="Q881" s="11">
        <v>4.761904762E-2</v>
      </c>
      <c r="R881" s="4">
        <f t="shared" si="68"/>
        <v>4.6095238096159932</v>
      </c>
      <c r="S881" s="3">
        <v>8.6</v>
      </c>
      <c r="T881" t="str">
        <f t="shared" si="69"/>
        <v>Very Satisfactory</v>
      </c>
    </row>
    <row r="882" spans="1:20" x14ac:dyDescent="0.25">
      <c r="A882" t="s">
        <v>916</v>
      </c>
      <c r="B882" t="s">
        <v>42</v>
      </c>
      <c r="C882" t="s">
        <v>43</v>
      </c>
      <c r="D882" t="s">
        <v>20</v>
      </c>
      <c r="E882" t="s">
        <v>21</v>
      </c>
      <c r="F882" t="s">
        <v>44</v>
      </c>
      <c r="G882" s="4">
        <v>33.21</v>
      </c>
      <c r="H882">
        <v>10</v>
      </c>
      <c r="I882" s="4">
        <v>16.605</v>
      </c>
      <c r="J882" s="4">
        <v>348.70499999999998</v>
      </c>
      <c r="K882" s="4">
        <f t="shared" si="65"/>
        <v>332.09999999999997</v>
      </c>
      <c r="L882" s="1">
        <v>43473</v>
      </c>
      <c r="M882" s="5">
        <v>0.60069444444444442</v>
      </c>
      <c r="N882" s="2" t="str">
        <f t="shared" si="66"/>
        <v>Afternoon</v>
      </c>
      <c r="O882" t="s">
        <v>1054</v>
      </c>
      <c r="P882" s="4">
        <f t="shared" si="67"/>
        <v>316.28571428539794</v>
      </c>
      <c r="Q882" s="11">
        <v>4.761904762E-2</v>
      </c>
      <c r="R882" s="4">
        <f t="shared" si="68"/>
        <v>15.814285714602022</v>
      </c>
      <c r="S882" s="3">
        <v>6</v>
      </c>
      <c r="T882" t="str">
        <f t="shared" si="69"/>
        <v>Fairly Satisfactory</v>
      </c>
    </row>
    <row r="883" spans="1:20" x14ac:dyDescent="0.25">
      <c r="A883" t="s">
        <v>917</v>
      </c>
      <c r="B883" t="s">
        <v>25</v>
      </c>
      <c r="C883" t="s">
        <v>26</v>
      </c>
      <c r="D883" t="s">
        <v>20</v>
      </c>
      <c r="E883" t="s">
        <v>21</v>
      </c>
      <c r="F883" t="s">
        <v>46</v>
      </c>
      <c r="G883" s="4">
        <v>10.18</v>
      </c>
      <c r="H883">
        <v>8</v>
      </c>
      <c r="I883" s="4">
        <v>4.0720000000000001</v>
      </c>
      <c r="J883" s="4">
        <v>85.512</v>
      </c>
      <c r="K883" s="4">
        <f t="shared" si="65"/>
        <v>81.44</v>
      </c>
      <c r="L883" s="1">
        <v>43554</v>
      </c>
      <c r="M883" s="5">
        <v>0.53541666666666665</v>
      </c>
      <c r="N883" s="2" t="str">
        <f t="shared" si="66"/>
        <v>Afternoon</v>
      </c>
      <c r="O883" t="s">
        <v>33</v>
      </c>
      <c r="P883" s="4">
        <f t="shared" si="67"/>
        <v>77.561904761827194</v>
      </c>
      <c r="Q883" s="11">
        <v>4.761904762E-2</v>
      </c>
      <c r="R883" s="4">
        <f t="shared" si="68"/>
        <v>3.8780952381728042</v>
      </c>
      <c r="S883" s="3">
        <v>9.5</v>
      </c>
      <c r="T883" t="str">
        <f t="shared" si="69"/>
        <v>Outstanding</v>
      </c>
    </row>
    <row r="884" spans="1:20" x14ac:dyDescent="0.25">
      <c r="A884" t="s">
        <v>918</v>
      </c>
      <c r="B884" t="s">
        <v>42</v>
      </c>
      <c r="C884" t="s">
        <v>43</v>
      </c>
      <c r="D884" t="s">
        <v>20</v>
      </c>
      <c r="E884" t="s">
        <v>31</v>
      </c>
      <c r="F884" t="s">
        <v>36</v>
      </c>
      <c r="G884" s="4">
        <v>31.99</v>
      </c>
      <c r="H884">
        <v>10</v>
      </c>
      <c r="I884" s="4">
        <v>15.994999999999999</v>
      </c>
      <c r="J884" s="4">
        <v>335.89499999999998</v>
      </c>
      <c r="K884" s="4">
        <f t="shared" si="65"/>
        <v>319.89999999999998</v>
      </c>
      <c r="L884" s="1">
        <v>43516</v>
      </c>
      <c r="M884" s="5">
        <v>0.63750000000000007</v>
      </c>
      <c r="N884" s="2" t="str">
        <f t="shared" si="66"/>
        <v>Afternoon</v>
      </c>
      <c r="O884" t="s">
        <v>33</v>
      </c>
      <c r="P884" s="4">
        <f t="shared" si="67"/>
        <v>304.666666666362</v>
      </c>
      <c r="Q884" s="11">
        <v>4.761904762E-2</v>
      </c>
      <c r="R884" s="4">
        <f t="shared" si="68"/>
        <v>15.233333333637972</v>
      </c>
      <c r="S884" s="3">
        <v>9.9</v>
      </c>
      <c r="T884" t="str">
        <f t="shared" si="69"/>
        <v>Outstanding</v>
      </c>
    </row>
    <row r="885" spans="1:20" x14ac:dyDescent="0.25">
      <c r="A885" t="s">
        <v>919</v>
      </c>
      <c r="B885" t="s">
        <v>18</v>
      </c>
      <c r="C885" t="s">
        <v>19</v>
      </c>
      <c r="D885" t="s">
        <v>20</v>
      </c>
      <c r="E885" t="s">
        <v>21</v>
      </c>
      <c r="F885" t="s">
        <v>32</v>
      </c>
      <c r="G885" s="4">
        <v>34.42</v>
      </c>
      <c r="H885">
        <v>6</v>
      </c>
      <c r="I885" s="4">
        <v>10.326000000000001</v>
      </c>
      <c r="J885" s="4">
        <v>216.846</v>
      </c>
      <c r="K885" s="4">
        <f t="shared" si="65"/>
        <v>206.52</v>
      </c>
      <c r="L885" s="1">
        <v>43554</v>
      </c>
      <c r="M885" s="5">
        <v>0.53125</v>
      </c>
      <c r="N885" s="2" t="str">
        <f t="shared" si="66"/>
        <v>Afternoon</v>
      </c>
      <c r="O885" t="s">
        <v>1054</v>
      </c>
      <c r="P885" s="4">
        <f t="shared" si="67"/>
        <v>196.68571428551761</v>
      </c>
      <c r="Q885" s="11">
        <v>4.761904762E-2</v>
      </c>
      <c r="R885" s="4">
        <f t="shared" si="68"/>
        <v>9.8342857144824052</v>
      </c>
      <c r="S885" s="3">
        <v>7.5</v>
      </c>
      <c r="T885" t="str">
        <f t="shared" si="69"/>
        <v>Satisfactory</v>
      </c>
    </row>
    <row r="886" spans="1:20" x14ac:dyDescent="0.25">
      <c r="A886" t="s">
        <v>920</v>
      </c>
      <c r="B886" t="s">
        <v>18</v>
      </c>
      <c r="C886" t="s">
        <v>19</v>
      </c>
      <c r="D886" t="s">
        <v>20</v>
      </c>
      <c r="E886" t="s">
        <v>21</v>
      </c>
      <c r="F886" t="s">
        <v>44</v>
      </c>
      <c r="G886" s="4">
        <v>83.34</v>
      </c>
      <c r="H886">
        <v>2</v>
      </c>
      <c r="I886" s="4">
        <v>8.3339999999999996</v>
      </c>
      <c r="J886" s="4">
        <v>175.01400000000001</v>
      </c>
      <c r="K886" s="4">
        <f t="shared" si="65"/>
        <v>166.68</v>
      </c>
      <c r="L886" s="1">
        <v>43543</v>
      </c>
      <c r="M886" s="5">
        <v>0.56736111111111109</v>
      </c>
      <c r="N886" s="2" t="str">
        <f t="shared" si="66"/>
        <v>Afternoon</v>
      </c>
      <c r="O886" t="s">
        <v>29</v>
      </c>
      <c r="P886" s="4">
        <f t="shared" si="67"/>
        <v>158.7428571426984</v>
      </c>
      <c r="Q886" s="11">
        <v>4.761904762E-2</v>
      </c>
      <c r="R886" s="4">
        <f t="shared" si="68"/>
        <v>7.937142857301609</v>
      </c>
      <c r="S886" s="3">
        <v>7.6</v>
      </c>
      <c r="T886" t="str">
        <f t="shared" si="69"/>
        <v>Satisfactory</v>
      </c>
    </row>
    <row r="887" spans="1:20" x14ac:dyDescent="0.25">
      <c r="A887" t="s">
        <v>921</v>
      </c>
      <c r="B887" t="s">
        <v>18</v>
      </c>
      <c r="C887" t="s">
        <v>19</v>
      </c>
      <c r="D887" t="s">
        <v>27</v>
      </c>
      <c r="E887" t="s">
        <v>31</v>
      </c>
      <c r="F887" t="s">
        <v>36</v>
      </c>
      <c r="G887" s="4">
        <v>45.58</v>
      </c>
      <c r="H887">
        <v>7</v>
      </c>
      <c r="I887" s="4">
        <v>15.952999999999999</v>
      </c>
      <c r="J887" s="4">
        <v>335.01299999999998</v>
      </c>
      <c r="K887" s="4">
        <f t="shared" si="65"/>
        <v>319.06</v>
      </c>
      <c r="L887" s="1">
        <v>43478</v>
      </c>
      <c r="M887" s="5">
        <v>0.41875000000000001</v>
      </c>
      <c r="N887" s="2" t="str">
        <f t="shared" si="66"/>
        <v>Morning</v>
      </c>
      <c r="O887" t="s">
        <v>29</v>
      </c>
      <c r="P887" s="4">
        <f t="shared" si="67"/>
        <v>303.86666666636279</v>
      </c>
      <c r="Q887" s="11">
        <v>4.761904762E-2</v>
      </c>
      <c r="R887" s="4">
        <f t="shared" si="68"/>
        <v>15.193333333637213</v>
      </c>
      <c r="S887" s="3">
        <v>5</v>
      </c>
      <c r="T887" t="str">
        <f t="shared" si="69"/>
        <v>Fairly Satisfactory</v>
      </c>
    </row>
    <row r="888" spans="1:20" x14ac:dyDescent="0.25">
      <c r="A888" t="s">
        <v>922</v>
      </c>
      <c r="B888" t="s">
        <v>18</v>
      </c>
      <c r="C888" t="s">
        <v>19</v>
      </c>
      <c r="D888" t="s">
        <v>20</v>
      </c>
      <c r="E888" t="s">
        <v>31</v>
      </c>
      <c r="F888" t="s">
        <v>44</v>
      </c>
      <c r="G888" s="4">
        <v>87.9</v>
      </c>
      <c r="H888">
        <v>1</v>
      </c>
      <c r="I888" s="4">
        <v>4.3949999999999996</v>
      </c>
      <c r="J888" s="4">
        <v>92.295000000000002</v>
      </c>
      <c r="K888" s="4">
        <f t="shared" si="65"/>
        <v>87.9</v>
      </c>
      <c r="L888" s="1">
        <v>43501</v>
      </c>
      <c r="M888" s="5">
        <v>0.8208333333333333</v>
      </c>
      <c r="N888" s="2" t="str">
        <f t="shared" si="66"/>
        <v>Night</v>
      </c>
      <c r="O888" t="s">
        <v>1054</v>
      </c>
      <c r="P888" s="4">
        <f t="shared" si="67"/>
        <v>83.714285714202006</v>
      </c>
      <c r="Q888" s="11">
        <v>4.761904762E-2</v>
      </c>
      <c r="R888" s="4">
        <f t="shared" si="68"/>
        <v>4.1857142857979994</v>
      </c>
      <c r="S888" s="3">
        <v>6.7</v>
      </c>
      <c r="T888" t="str">
        <f t="shared" si="69"/>
        <v>Fairly Satisfactory</v>
      </c>
    </row>
    <row r="889" spans="1:20" x14ac:dyDescent="0.25">
      <c r="A889" t="s">
        <v>923</v>
      </c>
      <c r="B889" t="s">
        <v>18</v>
      </c>
      <c r="C889" t="s">
        <v>19</v>
      </c>
      <c r="D889" t="s">
        <v>20</v>
      </c>
      <c r="E889" t="s">
        <v>21</v>
      </c>
      <c r="F889" t="s">
        <v>28</v>
      </c>
      <c r="G889" s="4">
        <v>73.47</v>
      </c>
      <c r="H889">
        <v>10</v>
      </c>
      <c r="I889" s="4">
        <v>36.734999999999999</v>
      </c>
      <c r="J889" s="4">
        <v>771.43499999999995</v>
      </c>
      <c r="K889" s="4">
        <f t="shared" si="65"/>
        <v>734.69999999999993</v>
      </c>
      <c r="L889" s="1">
        <v>43547</v>
      </c>
      <c r="M889" s="5">
        <v>0.55138888888888882</v>
      </c>
      <c r="N889" s="2" t="str">
        <f t="shared" si="66"/>
        <v>Afternoon</v>
      </c>
      <c r="O889" t="s">
        <v>1054</v>
      </c>
      <c r="P889" s="4">
        <f t="shared" si="67"/>
        <v>699.71428571358592</v>
      </c>
      <c r="Q889" s="11">
        <v>4.761904762E-2</v>
      </c>
      <c r="R889" s="4">
        <f t="shared" si="68"/>
        <v>34.985714286414009</v>
      </c>
      <c r="S889" s="3">
        <v>9.5</v>
      </c>
      <c r="T889" t="str">
        <f t="shared" si="69"/>
        <v>Outstanding</v>
      </c>
    </row>
    <row r="890" spans="1:20" x14ac:dyDescent="0.25">
      <c r="A890" t="s">
        <v>924</v>
      </c>
      <c r="B890" t="s">
        <v>25</v>
      </c>
      <c r="C890" t="s">
        <v>26</v>
      </c>
      <c r="D890" t="s">
        <v>27</v>
      </c>
      <c r="E890" t="s">
        <v>21</v>
      </c>
      <c r="F890" t="s">
        <v>46</v>
      </c>
      <c r="G890" s="4">
        <v>12.19</v>
      </c>
      <c r="H890">
        <v>8</v>
      </c>
      <c r="I890" s="4">
        <v>4.8760000000000003</v>
      </c>
      <c r="J890" s="4">
        <v>102.396</v>
      </c>
      <c r="K890" s="4">
        <f t="shared" si="65"/>
        <v>97.52</v>
      </c>
      <c r="L890" s="1">
        <v>43537</v>
      </c>
      <c r="M890" s="5">
        <v>0.53263888888888888</v>
      </c>
      <c r="N890" s="2" t="str">
        <f t="shared" si="66"/>
        <v>Afternoon</v>
      </c>
      <c r="O890" t="s">
        <v>1054</v>
      </c>
      <c r="P890" s="4">
        <f t="shared" si="67"/>
        <v>92.876190476097591</v>
      </c>
      <c r="Q890" s="11">
        <v>4.761904762E-2</v>
      </c>
      <c r="R890" s="4">
        <f t="shared" si="68"/>
        <v>4.6438095239024051</v>
      </c>
      <c r="S890" s="3">
        <v>6.8</v>
      </c>
      <c r="T890" t="str">
        <f t="shared" si="69"/>
        <v>Fairly Satisfactory</v>
      </c>
    </row>
    <row r="891" spans="1:20" x14ac:dyDescent="0.25">
      <c r="A891" t="s">
        <v>925</v>
      </c>
      <c r="B891" t="s">
        <v>18</v>
      </c>
      <c r="C891" t="s">
        <v>19</v>
      </c>
      <c r="D891" t="s">
        <v>20</v>
      </c>
      <c r="E891" t="s">
        <v>31</v>
      </c>
      <c r="F891" t="s">
        <v>36</v>
      </c>
      <c r="G891" s="4">
        <v>76.92</v>
      </c>
      <c r="H891">
        <v>10</v>
      </c>
      <c r="I891" s="4">
        <v>38.46</v>
      </c>
      <c r="J891" s="4">
        <v>807.66</v>
      </c>
      <c r="K891" s="4">
        <f t="shared" si="65"/>
        <v>769.19999999999993</v>
      </c>
      <c r="L891" s="1">
        <v>43541</v>
      </c>
      <c r="M891" s="5">
        <v>0.82847222222222217</v>
      </c>
      <c r="N891" s="2" t="str">
        <f t="shared" si="66"/>
        <v>Night</v>
      </c>
      <c r="O891" t="s">
        <v>1054</v>
      </c>
      <c r="P891" s="4">
        <f t="shared" si="67"/>
        <v>732.57142857069596</v>
      </c>
      <c r="Q891" s="11">
        <v>4.761904762E-2</v>
      </c>
      <c r="R891" s="4">
        <f t="shared" si="68"/>
        <v>36.628571429303975</v>
      </c>
      <c r="S891" s="3">
        <v>5.6</v>
      </c>
      <c r="T891" t="str">
        <f t="shared" si="69"/>
        <v>Fairly Satisfactory</v>
      </c>
    </row>
    <row r="892" spans="1:20" x14ac:dyDescent="0.25">
      <c r="A892" t="s">
        <v>926</v>
      </c>
      <c r="B892" t="s">
        <v>25</v>
      </c>
      <c r="C892" t="s">
        <v>26</v>
      </c>
      <c r="D892" t="s">
        <v>27</v>
      </c>
      <c r="E892" t="s">
        <v>21</v>
      </c>
      <c r="F892" t="s">
        <v>22</v>
      </c>
      <c r="G892" s="4">
        <v>83.66</v>
      </c>
      <c r="H892">
        <v>5</v>
      </c>
      <c r="I892" s="4">
        <v>20.914999999999999</v>
      </c>
      <c r="J892" s="4">
        <v>439.21499999999997</v>
      </c>
      <c r="K892" s="4">
        <f t="shared" si="65"/>
        <v>418.29999999999995</v>
      </c>
      <c r="L892" s="1">
        <v>43517</v>
      </c>
      <c r="M892" s="5">
        <v>0.43472222222222223</v>
      </c>
      <c r="N892" s="2" t="str">
        <f t="shared" si="66"/>
        <v>Morning</v>
      </c>
      <c r="O892" t="s">
        <v>29</v>
      </c>
      <c r="P892" s="4">
        <f t="shared" si="67"/>
        <v>398.38095238055394</v>
      </c>
      <c r="Q892" s="11">
        <v>4.761904762E-2</v>
      </c>
      <c r="R892" s="4">
        <f t="shared" si="68"/>
        <v>19.919047619446019</v>
      </c>
      <c r="S892" s="3">
        <v>7.2</v>
      </c>
      <c r="T892" t="str">
        <f t="shared" si="69"/>
        <v>Satisfactory</v>
      </c>
    </row>
    <row r="893" spans="1:20" x14ac:dyDescent="0.25">
      <c r="A893" t="s">
        <v>927</v>
      </c>
      <c r="B893" t="s">
        <v>42</v>
      </c>
      <c r="C893" t="s">
        <v>43</v>
      </c>
      <c r="D893" t="s">
        <v>27</v>
      </c>
      <c r="E893" t="s">
        <v>21</v>
      </c>
      <c r="F893" t="s">
        <v>28</v>
      </c>
      <c r="G893" s="4">
        <v>57.91</v>
      </c>
      <c r="H893">
        <v>8</v>
      </c>
      <c r="I893" s="4">
        <v>23.164000000000001</v>
      </c>
      <c r="J893" s="4">
        <v>486.44400000000002</v>
      </c>
      <c r="K893" s="4">
        <f t="shared" si="65"/>
        <v>463.28000000000003</v>
      </c>
      <c r="L893" s="1">
        <v>43503</v>
      </c>
      <c r="M893" s="5">
        <v>0.62916666666666665</v>
      </c>
      <c r="N893" s="2" t="str">
        <f t="shared" si="66"/>
        <v>Afternoon</v>
      </c>
      <c r="O893" t="s">
        <v>29</v>
      </c>
      <c r="P893" s="4">
        <f t="shared" si="67"/>
        <v>441.21904761860645</v>
      </c>
      <c r="Q893" s="11">
        <v>4.761904762E-2</v>
      </c>
      <c r="R893" s="4">
        <f t="shared" si="68"/>
        <v>22.060952381393577</v>
      </c>
      <c r="S893" s="3">
        <v>8.1</v>
      </c>
      <c r="T893" t="str">
        <f t="shared" si="69"/>
        <v>Very Satisfactory</v>
      </c>
    </row>
    <row r="894" spans="1:20" x14ac:dyDescent="0.25">
      <c r="A894" t="s">
        <v>928</v>
      </c>
      <c r="B894" t="s">
        <v>25</v>
      </c>
      <c r="C894" t="s">
        <v>26</v>
      </c>
      <c r="D894" t="s">
        <v>20</v>
      </c>
      <c r="E894" t="s">
        <v>21</v>
      </c>
      <c r="F894" t="s">
        <v>46</v>
      </c>
      <c r="G894" s="4">
        <v>92.49</v>
      </c>
      <c r="H894">
        <v>5</v>
      </c>
      <c r="I894" s="4">
        <v>23.122499999999999</v>
      </c>
      <c r="J894" s="4">
        <v>485.57249999999999</v>
      </c>
      <c r="K894" s="4">
        <f t="shared" si="65"/>
        <v>462.45</v>
      </c>
      <c r="L894" s="1">
        <v>43526</v>
      </c>
      <c r="M894" s="5">
        <v>0.69097222222222221</v>
      </c>
      <c r="N894" s="2" t="str">
        <f t="shared" si="66"/>
        <v>Afternoon</v>
      </c>
      <c r="O894" t="s">
        <v>33</v>
      </c>
      <c r="P894" s="4">
        <f t="shared" si="67"/>
        <v>440.42857142813097</v>
      </c>
      <c r="Q894" s="11">
        <v>4.761904762E-2</v>
      </c>
      <c r="R894" s="4">
        <f t="shared" si="68"/>
        <v>22.021428571869023</v>
      </c>
      <c r="S894" s="3">
        <v>8.6</v>
      </c>
      <c r="T894" t="str">
        <f t="shared" si="69"/>
        <v>Very Satisfactory</v>
      </c>
    </row>
    <row r="895" spans="1:20" x14ac:dyDescent="0.25">
      <c r="A895" t="s">
        <v>929</v>
      </c>
      <c r="B895" t="s">
        <v>42</v>
      </c>
      <c r="C895" t="s">
        <v>43</v>
      </c>
      <c r="D895" t="s">
        <v>27</v>
      </c>
      <c r="E895" t="s">
        <v>31</v>
      </c>
      <c r="F895" t="s">
        <v>28</v>
      </c>
      <c r="G895" s="4">
        <v>28.38</v>
      </c>
      <c r="H895">
        <v>5</v>
      </c>
      <c r="I895" s="4">
        <v>7.0949999999999998</v>
      </c>
      <c r="J895" s="4">
        <v>148.995</v>
      </c>
      <c r="K895" s="4">
        <f t="shared" si="65"/>
        <v>141.9</v>
      </c>
      <c r="L895" s="1">
        <v>43530</v>
      </c>
      <c r="M895" s="5">
        <v>0.87291666666666667</v>
      </c>
      <c r="N895" s="2" t="str">
        <f t="shared" si="66"/>
        <v>Night</v>
      </c>
      <c r="O895" t="s">
        <v>29</v>
      </c>
      <c r="P895" s="4">
        <f t="shared" si="67"/>
        <v>135.14285714272199</v>
      </c>
      <c r="Q895" s="11">
        <v>4.761904762E-2</v>
      </c>
      <c r="R895" s="4">
        <f t="shared" si="68"/>
        <v>6.7571428572780121</v>
      </c>
      <c r="S895" s="3">
        <v>9.4</v>
      </c>
      <c r="T895" t="str">
        <f t="shared" si="69"/>
        <v>Outstanding</v>
      </c>
    </row>
    <row r="896" spans="1:20" x14ac:dyDescent="0.25">
      <c r="A896" t="s">
        <v>930</v>
      </c>
      <c r="B896" t="s">
        <v>42</v>
      </c>
      <c r="C896" t="s">
        <v>43</v>
      </c>
      <c r="D896" t="s">
        <v>20</v>
      </c>
      <c r="E896" t="s">
        <v>31</v>
      </c>
      <c r="F896" t="s">
        <v>28</v>
      </c>
      <c r="G896" s="4">
        <v>50.45</v>
      </c>
      <c r="H896">
        <v>6</v>
      </c>
      <c r="I896" s="4">
        <v>15.135</v>
      </c>
      <c r="J896" s="4">
        <v>317.83499999999998</v>
      </c>
      <c r="K896" s="4">
        <f t="shared" si="65"/>
        <v>302.7</v>
      </c>
      <c r="L896" s="1">
        <v>43502</v>
      </c>
      <c r="M896" s="5">
        <v>0.63611111111111118</v>
      </c>
      <c r="N896" s="2" t="str">
        <f t="shared" si="66"/>
        <v>Afternoon</v>
      </c>
      <c r="O896" t="s">
        <v>33</v>
      </c>
      <c r="P896" s="4">
        <f t="shared" si="67"/>
        <v>288.28571428542597</v>
      </c>
      <c r="Q896" s="11">
        <v>4.761904762E-2</v>
      </c>
      <c r="R896" s="4">
        <f t="shared" si="68"/>
        <v>14.414285714574021</v>
      </c>
      <c r="S896" s="3">
        <v>8.9</v>
      </c>
      <c r="T896" t="str">
        <f t="shared" si="69"/>
        <v>Very Satisfactory</v>
      </c>
    </row>
    <row r="897" spans="1:20" x14ac:dyDescent="0.25">
      <c r="A897" t="s">
        <v>931</v>
      </c>
      <c r="B897" t="s">
        <v>42</v>
      </c>
      <c r="C897" t="s">
        <v>43</v>
      </c>
      <c r="D897" t="s">
        <v>27</v>
      </c>
      <c r="E897" t="s">
        <v>31</v>
      </c>
      <c r="F897" t="s">
        <v>22</v>
      </c>
      <c r="G897" s="4">
        <v>99.16</v>
      </c>
      <c r="H897">
        <v>8</v>
      </c>
      <c r="I897" s="4">
        <v>39.664000000000001</v>
      </c>
      <c r="J897" s="4">
        <v>832.94399999999996</v>
      </c>
      <c r="K897" s="4">
        <f t="shared" si="65"/>
        <v>793.28</v>
      </c>
      <c r="L897" s="1">
        <v>43493</v>
      </c>
      <c r="M897" s="5">
        <v>0.74097222222222225</v>
      </c>
      <c r="N897" s="2" t="str">
        <f t="shared" si="66"/>
        <v>Night</v>
      </c>
      <c r="O897" t="s">
        <v>33</v>
      </c>
      <c r="P897" s="4">
        <f t="shared" si="67"/>
        <v>755.50476190400639</v>
      </c>
      <c r="Q897" s="11">
        <v>4.761904762E-2</v>
      </c>
      <c r="R897" s="4">
        <f t="shared" si="68"/>
        <v>37.775238095993586</v>
      </c>
      <c r="S897" s="3">
        <v>4.2</v>
      </c>
      <c r="T897" t="str">
        <f t="shared" si="69"/>
        <v>Did Not Meet Expectations</v>
      </c>
    </row>
    <row r="898" spans="1:20" x14ac:dyDescent="0.25">
      <c r="A898" t="s">
        <v>932</v>
      </c>
      <c r="B898" t="s">
        <v>25</v>
      </c>
      <c r="C898" t="s">
        <v>26</v>
      </c>
      <c r="D898" t="s">
        <v>27</v>
      </c>
      <c r="E898" t="s">
        <v>31</v>
      </c>
      <c r="F898" t="s">
        <v>46</v>
      </c>
      <c r="G898" s="4">
        <v>60.74</v>
      </c>
      <c r="H898">
        <v>7</v>
      </c>
      <c r="I898" s="4">
        <v>21.259</v>
      </c>
      <c r="J898" s="4">
        <v>446.43900000000002</v>
      </c>
      <c r="K898" s="4">
        <f t="shared" si="65"/>
        <v>425.18</v>
      </c>
      <c r="L898" s="1">
        <v>43483</v>
      </c>
      <c r="M898" s="5">
        <v>0.68263888888888891</v>
      </c>
      <c r="N898" s="2" t="str">
        <f t="shared" si="66"/>
        <v>Afternoon</v>
      </c>
      <c r="O898" t="s">
        <v>1054</v>
      </c>
      <c r="P898" s="4">
        <f t="shared" si="67"/>
        <v>404.93333333292838</v>
      </c>
      <c r="Q898" s="11">
        <v>4.761904762E-2</v>
      </c>
      <c r="R898" s="4">
        <f t="shared" si="68"/>
        <v>20.246666667071622</v>
      </c>
      <c r="S898" s="3">
        <v>5</v>
      </c>
      <c r="T898" t="str">
        <f t="shared" si="69"/>
        <v>Fairly Satisfactory</v>
      </c>
    </row>
    <row r="899" spans="1:20" x14ac:dyDescent="0.25">
      <c r="A899" t="s">
        <v>933</v>
      </c>
      <c r="B899" t="s">
        <v>25</v>
      </c>
      <c r="C899" t="s">
        <v>26</v>
      </c>
      <c r="D899" t="s">
        <v>20</v>
      </c>
      <c r="E899" t="s">
        <v>21</v>
      </c>
      <c r="F899" t="s">
        <v>44</v>
      </c>
      <c r="G899" s="4">
        <v>47.27</v>
      </c>
      <c r="H899">
        <v>6</v>
      </c>
      <c r="I899" s="4">
        <v>14.180999999999999</v>
      </c>
      <c r="J899" s="4">
        <v>297.80099999999999</v>
      </c>
      <c r="K899" s="4">
        <f t="shared" ref="K899:K962" si="70">J899-I899</f>
        <v>283.62</v>
      </c>
      <c r="L899" s="1">
        <v>43501</v>
      </c>
      <c r="M899" s="5">
        <v>0.4284722222222222</v>
      </c>
      <c r="N899" s="2" t="str">
        <f t="shared" ref="N899:N962" si="71">IF(M899&gt;TIMEVALUE("16:59"),"Night",IF(M899&gt;TIMEVALUE("11:59"),"Afternoon","Morning"))</f>
        <v>Morning</v>
      </c>
      <c r="O899" t="s">
        <v>29</v>
      </c>
      <c r="P899" s="4">
        <f t="shared" ref="P899:P962" si="72">K899-(K899*Q899)</f>
        <v>270.11428571401558</v>
      </c>
      <c r="Q899" s="11">
        <v>4.761904762E-2</v>
      </c>
      <c r="R899" s="4">
        <f t="shared" ref="R899:R962" si="73">K899-P899</f>
        <v>13.505714285984425</v>
      </c>
      <c r="S899" s="3">
        <v>8.8000000000000007</v>
      </c>
      <c r="T899" t="str">
        <f t="shared" ref="T899:T962" si="74">IF(S899&gt;=9,"Outstanding",IF(S899&gt;=8,"Very Satisfactory",IF(S899&gt;=7,"Satisfactory",IF(S899&gt;=5,"Fairly Satisfactory","Did Not Meet Expectations"))))</f>
        <v>Very Satisfactory</v>
      </c>
    </row>
    <row r="900" spans="1:20" x14ac:dyDescent="0.25">
      <c r="A900" t="s">
        <v>934</v>
      </c>
      <c r="B900" t="s">
        <v>25</v>
      </c>
      <c r="C900" t="s">
        <v>26</v>
      </c>
      <c r="D900" t="s">
        <v>20</v>
      </c>
      <c r="E900" t="s">
        <v>31</v>
      </c>
      <c r="F900" t="s">
        <v>22</v>
      </c>
      <c r="G900" s="4">
        <v>85.6</v>
      </c>
      <c r="H900">
        <v>7</v>
      </c>
      <c r="I900" s="4">
        <v>29.96</v>
      </c>
      <c r="J900" s="4">
        <v>629.16</v>
      </c>
      <c r="K900" s="4">
        <f t="shared" si="70"/>
        <v>599.19999999999993</v>
      </c>
      <c r="L900" s="1">
        <v>43526</v>
      </c>
      <c r="M900" s="5">
        <v>0.57638888888888895</v>
      </c>
      <c r="N900" s="2" t="str">
        <f t="shared" si="71"/>
        <v>Afternoon</v>
      </c>
      <c r="O900" t="s">
        <v>29</v>
      </c>
      <c r="P900" s="4">
        <f t="shared" si="72"/>
        <v>570.66666666609592</v>
      </c>
      <c r="Q900" s="11">
        <v>4.761904762E-2</v>
      </c>
      <c r="R900" s="4">
        <f t="shared" si="73"/>
        <v>28.533333333904011</v>
      </c>
      <c r="S900" s="3">
        <v>5.3</v>
      </c>
      <c r="T900" t="str">
        <f t="shared" si="74"/>
        <v>Fairly Satisfactory</v>
      </c>
    </row>
    <row r="901" spans="1:20" x14ac:dyDescent="0.25">
      <c r="A901" t="s">
        <v>935</v>
      </c>
      <c r="B901" t="s">
        <v>18</v>
      </c>
      <c r="C901" t="s">
        <v>19</v>
      </c>
      <c r="D901" t="s">
        <v>20</v>
      </c>
      <c r="E901" t="s">
        <v>31</v>
      </c>
      <c r="F901" t="s">
        <v>44</v>
      </c>
      <c r="G901" s="4">
        <v>35.04</v>
      </c>
      <c r="H901">
        <v>9</v>
      </c>
      <c r="I901" s="4">
        <v>15.768000000000001</v>
      </c>
      <c r="J901" s="4">
        <v>331.12799999999999</v>
      </c>
      <c r="K901" s="4">
        <f t="shared" si="70"/>
        <v>315.36</v>
      </c>
      <c r="L901" s="1">
        <v>43505</v>
      </c>
      <c r="M901" s="5">
        <v>0.80347222222222225</v>
      </c>
      <c r="N901" s="2" t="str">
        <f t="shared" si="71"/>
        <v>Night</v>
      </c>
      <c r="O901" t="s">
        <v>1054</v>
      </c>
      <c r="P901" s="4">
        <f t="shared" si="72"/>
        <v>300.3428571425568</v>
      </c>
      <c r="Q901" s="11">
        <v>4.761904762E-2</v>
      </c>
      <c r="R901" s="4">
        <f t="shared" si="73"/>
        <v>15.017142857443218</v>
      </c>
      <c r="S901" s="3">
        <v>4.5999999999999996</v>
      </c>
      <c r="T901" t="str">
        <f t="shared" si="74"/>
        <v>Did Not Meet Expectations</v>
      </c>
    </row>
    <row r="902" spans="1:20" x14ac:dyDescent="0.25">
      <c r="A902" t="s">
        <v>936</v>
      </c>
      <c r="B902" t="s">
        <v>25</v>
      </c>
      <c r="C902" t="s">
        <v>26</v>
      </c>
      <c r="D902" t="s">
        <v>20</v>
      </c>
      <c r="E902" t="s">
        <v>21</v>
      </c>
      <c r="F902" t="s">
        <v>28</v>
      </c>
      <c r="G902" s="4">
        <v>44.84</v>
      </c>
      <c r="H902">
        <v>9</v>
      </c>
      <c r="I902" s="4">
        <v>20.178000000000001</v>
      </c>
      <c r="J902" s="4">
        <v>423.738</v>
      </c>
      <c r="K902" s="4">
        <f t="shared" si="70"/>
        <v>403.56</v>
      </c>
      <c r="L902" s="1">
        <v>43479</v>
      </c>
      <c r="M902" s="5">
        <v>0.58333333333333337</v>
      </c>
      <c r="N902" s="2" t="str">
        <f t="shared" si="71"/>
        <v>Afternoon</v>
      </c>
      <c r="O902" t="s">
        <v>33</v>
      </c>
      <c r="P902" s="4">
        <f t="shared" si="72"/>
        <v>384.34285714247278</v>
      </c>
      <c r="Q902" s="11">
        <v>4.761904762E-2</v>
      </c>
      <c r="R902" s="4">
        <f t="shared" si="73"/>
        <v>19.217142857527222</v>
      </c>
      <c r="S902" s="3">
        <v>7.5</v>
      </c>
      <c r="T902" t="str">
        <f t="shared" si="74"/>
        <v>Satisfactory</v>
      </c>
    </row>
    <row r="903" spans="1:20" x14ac:dyDescent="0.25">
      <c r="A903" t="s">
        <v>937</v>
      </c>
      <c r="B903" t="s">
        <v>42</v>
      </c>
      <c r="C903" t="s">
        <v>43</v>
      </c>
      <c r="D903" t="s">
        <v>27</v>
      </c>
      <c r="E903" t="s">
        <v>31</v>
      </c>
      <c r="F903" t="s">
        <v>32</v>
      </c>
      <c r="G903" s="4">
        <v>45.97</v>
      </c>
      <c r="H903">
        <v>4</v>
      </c>
      <c r="I903" s="4">
        <v>9.1940000000000008</v>
      </c>
      <c r="J903" s="4">
        <v>193.07400000000001</v>
      </c>
      <c r="K903" s="4">
        <f t="shared" si="70"/>
        <v>183.88000000000002</v>
      </c>
      <c r="L903" s="1">
        <v>43505</v>
      </c>
      <c r="M903" s="5">
        <v>0.50138888888888888</v>
      </c>
      <c r="N903" s="2" t="str">
        <f t="shared" si="71"/>
        <v>Afternoon</v>
      </c>
      <c r="O903" t="s">
        <v>1054</v>
      </c>
      <c r="P903" s="4">
        <f t="shared" si="72"/>
        <v>175.12380952363443</v>
      </c>
      <c r="Q903" s="11">
        <v>4.761904762E-2</v>
      </c>
      <c r="R903" s="4">
        <f t="shared" si="73"/>
        <v>8.7561904763655889</v>
      </c>
      <c r="S903" s="3">
        <v>5.0999999999999996</v>
      </c>
      <c r="T903" t="str">
        <f t="shared" si="74"/>
        <v>Fairly Satisfactory</v>
      </c>
    </row>
    <row r="904" spans="1:20" x14ac:dyDescent="0.25">
      <c r="A904" t="s">
        <v>938</v>
      </c>
      <c r="B904" t="s">
        <v>18</v>
      </c>
      <c r="C904" t="s">
        <v>19</v>
      </c>
      <c r="D904" t="s">
        <v>20</v>
      </c>
      <c r="E904" t="s">
        <v>21</v>
      </c>
      <c r="F904" t="s">
        <v>22</v>
      </c>
      <c r="G904" s="4">
        <v>27.73</v>
      </c>
      <c r="H904">
        <v>5</v>
      </c>
      <c r="I904" s="4">
        <v>6.9325000000000001</v>
      </c>
      <c r="J904" s="4">
        <v>145.58250000000001</v>
      </c>
      <c r="K904" s="4">
        <f t="shared" si="70"/>
        <v>138.65</v>
      </c>
      <c r="L904" s="1">
        <v>43550</v>
      </c>
      <c r="M904" s="5">
        <v>0.84791666666666676</v>
      </c>
      <c r="N904" s="2" t="str">
        <f t="shared" si="71"/>
        <v>Night</v>
      </c>
      <c r="O904" t="s">
        <v>33</v>
      </c>
      <c r="P904" s="4">
        <f t="shared" si="72"/>
        <v>132.04761904748702</v>
      </c>
      <c r="Q904" s="11">
        <v>4.761904762E-2</v>
      </c>
      <c r="R904" s="4">
        <f t="shared" si="73"/>
        <v>6.6023809525129877</v>
      </c>
      <c r="S904" s="3">
        <v>4.2</v>
      </c>
      <c r="T904" t="str">
        <f t="shared" si="74"/>
        <v>Did Not Meet Expectations</v>
      </c>
    </row>
    <row r="905" spans="1:20" x14ac:dyDescent="0.25">
      <c r="A905" t="s">
        <v>939</v>
      </c>
      <c r="B905" t="s">
        <v>18</v>
      </c>
      <c r="C905" t="s">
        <v>19</v>
      </c>
      <c r="D905" t="s">
        <v>27</v>
      </c>
      <c r="E905" t="s">
        <v>31</v>
      </c>
      <c r="F905" t="s">
        <v>44</v>
      </c>
      <c r="G905" s="4">
        <v>11.53</v>
      </c>
      <c r="H905">
        <v>7</v>
      </c>
      <c r="I905" s="4">
        <v>4.0354999999999999</v>
      </c>
      <c r="J905" s="4">
        <v>84.745500000000007</v>
      </c>
      <c r="K905" s="4">
        <f t="shared" si="70"/>
        <v>80.710000000000008</v>
      </c>
      <c r="L905" s="1">
        <v>43493</v>
      </c>
      <c r="M905" s="5">
        <v>0.73263888888888884</v>
      </c>
      <c r="N905" s="2" t="str">
        <f t="shared" si="71"/>
        <v>Night</v>
      </c>
      <c r="O905" t="s">
        <v>29</v>
      </c>
      <c r="P905" s="4">
        <f t="shared" si="72"/>
        <v>76.866666666589808</v>
      </c>
      <c r="Q905" s="11">
        <v>4.761904762E-2</v>
      </c>
      <c r="R905" s="4">
        <f t="shared" si="73"/>
        <v>3.8433333334102002</v>
      </c>
      <c r="S905" s="3">
        <v>8.1</v>
      </c>
      <c r="T905" t="str">
        <f t="shared" si="74"/>
        <v>Very Satisfactory</v>
      </c>
    </row>
    <row r="906" spans="1:20" x14ac:dyDescent="0.25">
      <c r="A906" t="s">
        <v>940</v>
      </c>
      <c r="B906" t="s">
        <v>25</v>
      </c>
      <c r="C906" t="s">
        <v>26</v>
      </c>
      <c r="D906" t="s">
        <v>27</v>
      </c>
      <c r="E906" t="s">
        <v>21</v>
      </c>
      <c r="F906" t="s">
        <v>22</v>
      </c>
      <c r="G906" s="4">
        <v>58.32</v>
      </c>
      <c r="H906">
        <v>2</v>
      </c>
      <c r="I906" s="4">
        <v>5.8319999999999999</v>
      </c>
      <c r="J906" s="4">
        <v>122.47199999999999</v>
      </c>
      <c r="K906" s="4">
        <f t="shared" si="70"/>
        <v>116.64</v>
      </c>
      <c r="L906" s="1">
        <v>43510</v>
      </c>
      <c r="M906" s="5">
        <v>0.52916666666666667</v>
      </c>
      <c r="N906" s="2" t="str">
        <f t="shared" si="71"/>
        <v>Afternoon</v>
      </c>
      <c r="O906" t="s">
        <v>1054</v>
      </c>
      <c r="P906" s="4">
        <f t="shared" si="72"/>
        <v>111.0857142856032</v>
      </c>
      <c r="Q906" s="11">
        <v>4.761904762E-2</v>
      </c>
      <c r="R906" s="4">
        <f t="shared" si="73"/>
        <v>5.5542857143967979</v>
      </c>
      <c r="S906" s="3">
        <v>6</v>
      </c>
      <c r="T906" t="str">
        <f t="shared" si="74"/>
        <v>Fairly Satisfactory</v>
      </c>
    </row>
    <row r="907" spans="1:20" x14ac:dyDescent="0.25">
      <c r="A907" t="s">
        <v>941</v>
      </c>
      <c r="B907" t="s">
        <v>25</v>
      </c>
      <c r="C907" t="s">
        <v>26</v>
      </c>
      <c r="D907" t="s">
        <v>20</v>
      </c>
      <c r="E907" t="s">
        <v>21</v>
      </c>
      <c r="F907" t="s">
        <v>32</v>
      </c>
      <c r="G907" s="4">
        <v>78.38</v>
      </c>
      <c r="H907">
        <v>4</v>
      </c>
      <c r="I907" s="4">
        <v>15.676</v>
      </c>
      <c r="J907" s="4">
        <v>329.19600000000003</v>
      </c>
      <c r="K907" s="4">
        <f t="shared" si="70"/>
        <v>313.52000000000004</v>
      </c>
      <c r="L907" s="1">
        <v>43548</v>
      </c>
      <c r="M907" s="5">
        <v>0.74722222222222223</v>
      </c>
      <c r="N907" s="2" t="str">
        <f t="shared" si="71"/>
        <v>Night</v>
      </c>
      <c r="O907" t="s">
        <v>29</v>
      </c>
      <c r="P907" s="4">
        <f t="shared" si="72"/>
        <v>298.59047619017764</v>
      </c>
      <c r="Q907" s="11">
        <v>4.761904762E-2</v>
      </c>
      <c r="R907" s="4">
        <f t="shared" si="73"/>
        <v>14.929523809822399</v>
      </c>
      <c r="S907" s="3">
        <v>7.9</v>
      </c>
      <c r="T907" t="str">
        <f t="shared" si="74"/>
        <v>Satisfactory</v>
      </c>
    </row>
    <row r="908" spans="1:20" x14ac:dyDescent="0.25">
      <c r="A908" t="s">
        <v>942</v>
      </c>
      <c r="B908" t="s">
        <v>25</v>
      </c>
      <c r="C908" t="s">
        <v>26</v>
      </c>
      <c r="D908" t="s">
        <v>27</v>
      </c>
      <c r="E908" t="s">
        <v>31</v>
      </c>
      <c r="F908" t="s">
        <v>22</v>
      </c>
      <c r="G908" s="4">
        <v>84.61</v>
      </c>
      <c r="H908">
        <v>10</v>
      </c>
      <c r="I908" s="4">
        <v>42.305</v>
      </c>
      <c r="J908" s="4">
        <v>888.40499999999997</v>
      </c>
      <c r="K908" s="4">
        <f t="shared" si="70"/>
        <v>846.1</v>
      </c>
      <c r="L908" s="1">
        <v>43505</v>
      </c>
      <c r="M908" s="5">
        <v>0.79027777777777775</v>
      </c>
      <c r="N908" s="2" t="str">
        <f t="shared" si="71"/>
        <v>Night</v>
      </c>
      <c r="O908" t="s">
        <v>33</v>
      </c>
      <c r="P908" s="4">
        <f t="shared" si="72"/>
        <v>805.80952380871804</v>
      </c>
      <c r="Q908" s="11">
        <v>4.761904762E-2</v>
      </c>
      <c r="R908" s="4">
        <f t="shared" si="73"/>
        <v>40.290476191281982</v>
      </c>
      <c r="S908" s="3">
        <v>8.8000000000000007</v>
      </c>
      <c r="T908" t="str">
        <f t="shared" si="74"/>
        <v>Very Satisfactory</v>
      </c>
    </row>
    <row r="909" spans="1:20" x14ac:dyDescent="0.25">
      <c r="A909" t="s">
        <v>943</v>
      </c>
      <c r="B909" t="s">
        <v>42</v>
      </c>
      <c r="C909" t="s">
        <v>43</v>
      </c>
      <c r="D909" t="s">
        <v>27</v>
      </c>
      <c r="E909" t="s">
        <v>21</v>
      </c>
      <c r="F909" t="s">
        <v>22</v>
      </c>
      <c r="G909" s="4">
        <v>82.88</v>
      </c>
      <c r="H909">
        <v>5</v>
      </c>
      <c r="I909" s="4">
        <v>20.72</v>
      </c>
      <c r="J909" s="4">
        <v>435.12</v>
      </c>
      <c r="K909" s="4">
        <f t="shared" si="70"/>
        <v>414.4</v>
      </c>
      <c r="L909" s="1">
        <v>43548</v>
      </c>
      <c r="M909" s="5">
        <v>0.58888888888888891</v>
      </c>
      <c r="N909" s="2" t="str">
        <f t="shared" si="71"/>
        <v>Afternoon</v>
      </c>
      <c r="O909" t="s">
        <v>33</v>
      </c>
      <c r="P909" s="4">
        <f t="shared" si="72"/>
        <v>394.66666666627196</v>
      </c>
      <c r="Q909" s="11">
        <v>4.761904762E-2</v>
      </c>
      <c r="R909" s="4">
        <f t="shared" si="73"/>
        <v>19.733333333728012</v>
      </c>
      <c r="S909" s="3">
        <v>6.6</v>
      </c>
      <c r="T909" t="str">
        <f t="shared" si="74"/>
        <v>Fairly Satisfactory</v>
      </c>
    </row>
    <row r="910" spans="1:20" x14ac:dyDescent="0.25">
      <c r="A910" t="s">
        <v>944</v>
      </c>
      <c r="B910" t="s">
        <v>18</v>
      </c>
      <c r="C910" t="s">
        <v>19</v>
      </c>
      <c r="D910" t="s">
        <v>20</v>
      </c>
      <c r="E910" t="s">
        <v>21</v>
      </c>
      <c r="F910" t="s">
        <v>44</v>
      </c>
      <c r="G910" s="4">
        <v>79.540000000000006</v>
      </c>
      <c r="H910">
        <v>2</v>
      </c>
      <c r="I910" s="4">
        <v>7.9539999999999997</v>
      </c>
      <c r="J910" s="4">
        <v>167.03399999999999</v>
      </c>
      <c r="K910" s="4">
        <f t="shared" si="70"/>
        <v>159.07999999999998</v>
      </c>
      <c r="L910" s="1">
        <v>43551</v>
      </c>
      <c r="M910" s="5">
        <v>0.6875</v>
      </c>
      <c r="N910" s="2" t="str">
        <f t="shared" si="71"/>
        <v>Afternoon</v>
      </c>
      <c r="O910" t="s">
        <v>1054</v>
      </c>
      <c r="P910" s="4">
        <f t="shared" si="72"/>
        <v>151.50476190461038</v>
      </c>
      <c r="Q910" s="11">
        <v>4.761904762E-2</v>
      </c>
      <c r="R910" s="4">
        <f t="shared" si="73"/>
        <v>7.5752380953896079</v>
      </c>
      <c r="S910" s="3">
        <v>6.2</v>
      </c>
      <c r="T910" t="str">
        <f t="shared" si="74"/>
        <v>Fairly Satisfactory</v>
      </c>
    </row>
    <row r="911" spans="1:20" x14ac:dyDescent="0.25">
      <c r="A911" t="s">
        <v>945</v>
      </c>
      <c r="B911" t="s">
        <v>42</v>
      </c>
      <c r="C911" t="s">
        <v>43</v>
      </c>
      <c r="D911" t="s">
        <v>27</v>
      </c>
      <c r="E911" t="s">
        <v>21</v>
      </c>
      <c r="F911" t="s">
        <v>32</v>
      </c>
      <c r="G911" s="4">
        <v>49.01</v>
      </c>
      <c r="H911">
        <v>10</v>
      </c>
      <c r="I911" s="4">
        <v>24.504999999999999</v>
      </c>
      <c r="J911" s="4">
        <v>514.60500000000002</v>
      </c>
      <c r="K911" s="4">
        <f t="shared" si="70"/>
        <v>490.1</v>
      </c>
      <c r="L911" s="1">
        <v>43492</v>
      </c>
      <c r="M911" s="5">
        <v>0.44722222222222219</v>
      </c>
      <c r="N911" s="2" t="str">
        <f t="shared" si="71"/>
        <v>Morning</v>
      </c>
      <c r="O911" t="s">
        <v>33</v>
      </c>
      <c r="P911" s="4">
        <f t="shared" si="72"/>
        <v>466.76190476143802</v>
      </c>
      <c r="Q911" s="11">
        <v>4.761904762E-2</v>
      </c>
      <c r="R911" s="4">
        <f t="shared" si="73"/>
        <v>23.338095238562005</v>
      </c>
      <c r="S911" s="3">
        <v>4.2</v>
      </c>
      <c r="T911" t="str">
        <f t="shared" si="74"/>
        <v>Did Not Meet Expectations</v>
      </c>
    </row>
    <row r="912" spans="1:20" x14ac:dyDescent="0.25">
      <c r="A912" t="s">
        <v>946</v>
      </c>
      <c r="B912" t="s">
        <v>42</v>
      </c>
      <c r="C912" t="s">
        <v>43</v>
      </c>
      <c r="D912" t="s">
        <v>20</v>
      </c>
      <c r="E912" t="s">
        <v>21</v>
      </c>
      <c r="F912" t="s">
        <v>44</v>
      </c>
      <c r="G912" s="4">
        <v>29.15</v>
      </c>
      <c r="H912">
        <v>3</v>
      </c>
      <c r="I912" s="4">
        <v>4.3724999999999996</v>
      </c>
      <c r="J912" s="4">
        <v>91.822500000000005</v>
      </c>
      <c r="K912" s="4">
        <f t="shared" si="70"/>
        <v>87.45</v>
      </c>
      <c r="L912" s="1">
        <v>43551</v>
      </c>
      <c r="M912" s="5">
        <v>0.8534722222222223</v>
      </c>
      <c r="N912" s="2" t="str">
        <f t="shared" si="71"/>
        <v>Night</v>
      </c>
      <c r="O912" t="s">
        <v>33</v>
      </c>
      <c r="P912" s="4">
        <f t="shared" si="72"/>
        <v>83.285714285631002</v>
      </c>
      <c r="Q912" s="11">
        <v>4.761904762E-2</v>
      </c>
      <c r="R912" s="4">
        <f t="shared" si="73"/>
        <v>4.1642857143690009</v>
      </c>
      <c r="S912" s="3">
        <v>7.3</v>
      </c>
      <c r="T912" t="str">
        <f t="shared" si="74"/>
        <v>Satisfactory</v>
      </c>
    </row>
    <row r="913" spans="1:20" x14ac:dyDescent="0.25">
      <c r="A913" t="s">
        <v>947</v>
      </c>
      <c r="B913" t="s">
        <v>25</v>
      </c>
      <c r="C913" t="s">
        <v>26</v>
      </c>
      <c r="D913" t="s">
        <v>27</v>
      </c>
      <c r="E913" t="s">
        <v>21</v>
      </c>
      <c r="F913" t="s">
        <v>28</v>
      </c>
      <c r="G913" s="4">
        <v>56.13</v>
      </c>
      <c r="H913">
        <v>4</v>
      </c>
      <c r="I913" s="4">
        <v>11.226000000000001</v>
      </c>
      <c r="J913" s="4">
        <v>235.74600000000001</v>
      </c>
      <c r="K913" s="4">
        <f t="shared" si="70"/>
        <v>224.52</v>
      </c>
      <c r="L913" s="1">
        <v>43484</v>
      </c>
      <c r="M913" s="5">
        <v>0.48819444444444443</v>
      </c>
      <c r="N913" s="2" t="str">
        <f t="shared" si="71"/>
        <v>Morning</v>
      </c>
      <c r="O913" t="s">
        <v>1054</v>
      </c>
      <c r="P913" s="4">
        <f t="shared" si="72"/>
        <v>213.82857142835761</v>
      </c>
      <c r="Q913" s="11">
        <v>4.761904762E-2</v>
      </c>
      <c r="R913" s="4">
        <f t="shared" si="73"/>
        <v>10.691428571642405</v>
      </c>
      <c r="S913" s="3">
        <v>8.6</v>
      </c>
      <c r="T913" t="str">
        <f t="shared" si="74"/>
        <v>Very Satisfactory</v>
      </c>
    </row>
    <row r="914" spans="1:20" x14ac:dyDescent="0.25">
      <c r="A914" t="s">
        <v>948</v>
      </c>
      <c r="B914" t="s">
        <v>18</v>
      </c>
      <c r="C914" t="s">
        <v>19</v>
      </c>
      <c r="D914" t="s">
        <v>27</v>
      </c>
      <c r="E914" t="s">
        <v>21</v>
      </c>
      <c r="F914" t="s">
        <v>32</v>
      </c>
      <c r="G914" s="4">
        <v>93.12</v>
      </c>
      <c r="H914">
        <v>8</v>
      </c>
      <c r="I914" s="4">
        <v>37.247999999999998</v>
      </c>
      <c r="J914" s="4">
        <v>782.20799999999997</v>
      </c>
      <c r="K914" s="4">
        <f t="shared" si="70"/>
        <v>744.95999999999992</v>
      </c>
      <c r="L914" s="1">
        <v>43503</v>
      </c>
      <c r="M914" s="5">
        <v>0.42291666666666666</v>
      </c>
      <c r="N914" s="2" t="str">
        <f t="shared" si="71"/>
        <v>Morning</v>
      </c>
      <c r="O914" t="s">
        <v>29</v>
      </c>
      <c r="P914" s="4">
        <f t="shared" si="72"/>
        <v>709.48571428500475</v>
      </c>
      <c r="Q914" s="11">
        <v>4.761904762E-2</v>
      </c>
      <c r="R914" s="4">
        <f t="shared" si="73"/>
        <v>35.474285714995176</v>
      </c>
      <c r="S914" s="3">
        <v>6.8</v>
      </c>
      <c r="T914" t="str">
        <f t="shared" si="74"/>
        <v>Fairly Satisfactory</v>
      </c>
    </row>
    <row r="915" spans="1:20" x14ac:dyDescent="0.25">
      <c r="A915" t="s">
        <v>949</v>
      </c>
      <c r="B915" t="s">
        <v>18</v>
      </c>
      <c r="C915" t="s">
        <v>19</v>
      </c>
      <c r="D915" t="s">
        <v>20</v>
      </c>
      <c r="E915" t="s">
        <v>31</v>
      </c>
      <c r="F915" t="s">
        <v>46</v>
      </c>
      <c r="G915" s="4">
        <v>51.34</v>
      </c>
      <c r="H915">
        <v>8</v>
      </c>
      <c r="I915" s="4">
        <v>20.536000000000001</v>
      </c>
      <c r="J915" s="4">
        <v>431.25599999999997</v>
      </c>
      <c r="K915" s="4">
        <f t="shared" si="70"/>
        <v>410.71999999999997</v>
      </c>
      <c r="L915" s="1">
        <v>43496</v>
      </c>
      <c r="M915" s="5">
        <v>0.41666666666666669</v>
      </c>
      <c r="N915" s="2" t="str">
        <f t="shared" si="71"/>
        <v>Morning</v>
      </c>
      <c r="O915" t="s">
        <v>1054</v>
      </c>
      <c r="P915" s="4">
        <f t="shared" si="72"/>
        <v>391.1619047615136</v>
      </c>
      <c r="Q915" s="11">
        <v>4.761904762E-2</v>
      </c>
      <c r="R915" s="4">
        <f t="shared" si="73"/>
        <v>19.558095238486374</v>
      </c>
      <c r="S915" s="3">
        <v>7.6</v>
      </c>
      <c r="T915" t="str">
        <f t="shared" si="74"/>
        <v>Satisfactory</v>
      </c>
    </row>
    <row r="916" spans="1:20" x14ac:dyDescent="0.25">
      <c r="A916" t="s">
        <v>950</v>
      </c>
      <c r="B916" t="s">
        <v>18</v>
      </c>
      <c r="C916" t="s">
        <v>19</v>
      </c>
      <c r="D916" t="s">
        <v>20</v>
      </c>
      <c r="E916" t="s">
        <v>21</v>
      </c>
      <c r="F916" t="s">
        <v>44</v>
      </c>
      <c r="G916" s="4">
        <v>99.6</v>
      </c>
      <c r="H916">
        <v>3</v>
      </c>
      <c r="I916" s="4">
        <v>14.94</v>
      </c>
      <c r="J916" s="4">
        <v>313.74</v>
      </c>
      <c r="K916" s="4">
        <f t="shared" si="70"/>
        <v>298.8</v>
      </c>
      <c r="L916" s="1">
        <v>43521</v>
      </c>
      <c r="M916" s="5">
        <v>0.78125</v>
      </c>
      <c r="N916" s="2" t="str">
        <f t="shared" si="71"/>
        <v>Night</v>
      </c>
      <c r="O916" t="s">
        <v>29</v>
      </c>
      <c r="P916" s="4">
        <f t="shared" si="72"/>
        <v>284.571428571144</v>
      </c>
      <c r="Q916" s="11">
        <v>4.761904762E-2</v>
      </c>
      <c r="R916" s="4">
        <f t="shared" si="73"/>
        <v>14.228571428856014</v>
      </c>
      <c r="S916" s="3">
        <v>5.8</v>
      </c>
      <c r="T916" t="str">
        <f t="shared" si="74"/>
        <v>Fairly Satisfactory</v>
      </c>
    </row>
    <row r="917" spans="1:20" x14ac:dyDescent="0.25">
      <c r="A917" t="s">
        <v>951</v>
      </c>
      <c r="B917" t="s">
        <v>25</v>
      </c>
      <c r="C917" t="s">
        <v>26</v>
      </c>
      <c r="D917" t="s">
        <v>27</v>
      </c>
      <c r="E917" t="s">
        <v>21</v>
      </c>
      <c r="F917" t="s">
        <v>28</v>
      </c>
      <c r="G917" s="4">
        <v>35.49</v>
      </c>
      <c r="H917">
        <v>6</v>
      </c>
      <c r="I917" s="4">
        <v>10.647</v>
      </c>
      <c r="J917" s="4">
        <v>223.58699999999999</v>
      </c>
      <c r="K917" s="4">
        <f t="shared" si="70"/>
        <v>212.94</v>
      </c>
      <c r="L917" s="1">
        <v>43498</v>
      </c>
      <c r="M917" s="5">
        <v>0.52777777777777779</v>
      </c>
      <c r="N917" s="2" t="str">
        <f t="shared" si="71"/>
        <v>Afternoon</v>
      </c>
      <c r="O917" t="s">
        <v>29</v>
      </c>
      <c r="P917" s="4">
        <f t="shared" si="72"/>
        <v>202.79999999979719</v>
      </c>
      <c r="Q917" s="11">
        <v>4.761904762E-2</v>
      </c>
      <c r="R917" s="4">
        <f t="shared" si="73"/>
        <v>10.140000000202804</v>
      </c>
      <c r="S917" s="3">
        <v>4.0999999999999996</v>
      </c>
      <c r="T917" t="str">
        <f t="shared" si="74"/>
        <v>Did Not Meet Expectations</v>
      </c>
    </row>
    <row r="918" spans="1:20" x14ac:dyDescent="0.25">
      <c r="A918" t="s">
        <v>952</v>
      </c>
      <c r="B918" t="s">
        <v>25</v>
      </c>
      <c r="C918" t="s">
        <v>26</v>
      </c>
      <c r="D918" t="s">
        <v>20</v>
      </c>
      <c r="E918" t="s">
        <v>31</v>
      </c>
      <c r="F918" t="s">
        <v>36</v>
      </c>
      <c r="G918" s="4">
        <v>42.85</v>
      </c>
      <c r="H918">
        <v>1</v>
      </c>
      <c r="I918" s="4">
        <v>2.1425000000000001</v>
      </c>
      <c r="J918" s="4">
        <v>44.9925</v>
      </c>
      <c r="K918" s="4">
        <f t="shared" si="70"/>
        <v>42.85</v>
      </c>
      <c r="L918" s="1">
        <v>43538</v>
      </c>
      <c r="M918" s="5">
        <v>0.65</v>
      </c>
      <c r="N918" s="2" t="str">
        <f t="shared" si="71"/>
        <v>Afternoon</v>
      </c>
      <c r="O918" t="s">
        <v>33</v>
      </c>
      <c r="P918" s="4">
        <f t="shared" si="72"/>
        <v>40.809523809483004</v>
      </c>
      <c r="Q918" s="11">
        <v>4.761904762E-2</v>
      </c>
      <c r="R918" s="4">
        <f t="shared" si="73"/>
        <v>2.0404761905169977</v>
      </c>
      <c r="S918" s="3">
        <v>9.3000000000000007</v>
      </c>
      <c r="T918" t="str">
        <f t="shared" si="74"/>
        <v>Outstanding</v>
      </c>
    </row>
    <row r="919" spans="1:20" x14ac:dyDescent="0.25">
      <c r="A919" t="s">
        <v>953</v>
      </c>
      <c r="B919" t="s">
        <v>18</v>
      </c>
      <c r="C919" t="s">
        <v>19</v>
      </c>
      <c r="D919" t="s">
        <v>27</v>
      </c>
      <c r="E919" t="s">
        <v>21</v>
      </c>
      <c r="F919" t="s">
        <v>46</v>
      </c>
      <c r="G919" s="4">
        <v>94.67</v>
      </c>
      <c r="H919">
        <v>4</v>
      </c>
      <c r="I919" s="4">
        <v>18.934000000000001</v>
      </c>
      <c r="J919" s="4">
        <v>397.61399999999998</v>
      </c>
      <c r="K919" s="4">
        <f t="shared" si="70"/>
        <v>378.67999999999995</v>
      </c>
      <c r="L919" s="1">
        <v>43535</v>
      </c>
      <c r="M919" s="5">
        <v>0.50277777777777777</v>
      </c>
      <c r="N919" s="2" t="str">
        <f t="shared" si="71"/>
        <v>Afternoon</v>
      </c>
      <c r="O919" t="s">
        <v>29</v>
      </c>
      <c r="P919" s="4">
        <f t="shared" si="72"/>
        <v>360.64761904725833</v>
      </c>
      <c r="Q919" s="11">
        <v>4.761904762E-2</v>
      </c>
      <c r="R919" s="4">
        <f t="shared" si="73"/>
        <v>18.032380952741619</v>
      </c>
      <c r="S919" s="3">
        <v>6.8</v>
      </c>
      <c r="T919" t="str">
        <f t="shared" si="74"/>
        <v>Fairly Satisfactory</v>
      </c>
    </row>
    <row r="920" spans="1:20" x14ac:dyDescent="0.25">
      <c r="A920" t="s">
        <v>954</v>
      </c>
      <c r="B920" t="s">
        <v>42</v>
      </c>
      <c r="C920" t="s">
        <v>43</v>
      </c>
      <c r="D920" t="s">
        <v>27</v>
      </c>
      <c r="E920" t="s">
        <v>31</v>
      </c>
      <c r="F920" t="s">
        <v>32</v>
      </c>
      <c r="G920" s="4">
        <v>68.97</v>
      </c>
      <c r="H920">
        <v>3</v>
      </c>
      <c r="I920" s="4">
        <v>10.345499999999999</v>
      </c>
      <c r="J920" s="4">
        <v>217.25550000000001</v>
      </c>
      <c r="K920" s="4">
        <f t="shared" si="70"/>
        <v>206.91000000000003</v>
      </c>
      <c r="L920" s="1">
        <v>43518</v>
      </c>
      <c r="M920" s="5">
        <v>0.47638888888888892</v>
      </c>
      <c r="N920" s="2" t="str">
        <f t="shared" si="71"/>
        <v>Morning</v>
      </c>
      <c r="O920" t="s">
        <v>1054</v>
      </c>
      <c r="P920" s="4">
        <f t="shared" si="72"/>
        <v>197.05714285694583</v>
      </c>
      <c r="Q920" s="11">
        <v>4.761904762E-2</v>
      </c>
      <c r="R920" s="4">
        <f t="shared" si="73"/>
        <v>9.8528571430541945</v>
      </c>
      <c r="S920" s="3">
        <v>8.6999999999999993</v>
      </c>
      <c r="T920" t="str">
        <f t="shared" si="74"/>
        <v>Very Satisfactory</v>
      </c>
    </row>
    <row r="921" spans="1:20" x14ac:dyDescent="0.25">
      <c r="A921" t="s">
        <v>955</v>
      </c>
      <c r="B921" t="s">
        <v>42</v>
      </c>
      <c r="C921" t="s">
        <v>43</v>
      </c>
      <c r="D921" t="s">
        <v>20</v>
      </c>
      <c r="E921" t="s">
        <v>21</v>
      </c>
      <c r="F921" t="s">
        <v>28</v>
      </c>
      <c r="G921" s="4">
        <v>26.26</v>
      </c>
      <c r="H921">
        <v>3</v>
      </c>
      <c r="I921" s="4">
        <v>3.9390000000000001</v>
      </c>
      <c r="J921" s="4">
        <v>82.718999999999994</v>
      </c>
      <c r="K921" s="4">
        <f t="shared" si="70"/>
        <v>78.78</v>
      </c>
      <c r="L921" s="1">
        <v>43526</v>
      </c>
      <c r="M921" s="5">
        <v>0.52500000000000002</v>
      </c>
      <c r="N921" s="2" t="str">
        <f t="shared" si="71"/>
        <v>Afternoon</v>
      </c>
      <c r="O921" t="s">
        <v>1054</v>
      </c>
      <c r="P921" s="4">
        <f t="shared" si="72"/>
        <v>75.028571428496406</v>
      </c>
      <c r="Q921" s="11">
        <v>4.761904762E-2</v>
      </c>
      <c r="R921" s="4">
        <f t="shared" si="73"/>
        <v>3.7514285715035953</v>
      </c>
      <c r="S921" s="3">
        <v>6.3</v>
      </c>
      <c r="T921" t="str">
        <f t="shared" si="74"/>
        <v>Fairly Satisfactory</v>
      </c>
    </row>
    <row r="922" spans="1:20" x14ac:dyDescent="0.25">
      <c r="A922" t="s">
        <v>956</v>
      </c>
      <c r="B922" t="s">
        <v>25</v>
      </c>
      <c r="C922" t="s">
        <v>26</v>
      </c>
      <c r="D922" t="s">
        <v>20</v>
      </c>
      <c r="E922" t="s">
        <v>21</v>
      </c>
      <c r="F922" t="s">
        <v>32</v>
      </c>
      <c r="G922" s="4">
        <v>35.79</v>
      </c>
      <c r="H922">
        <v>9</v>
      </c>
      <c r="I922" s="4">
        <v>16.105499999999999</v>
      </c>
      <c r="J922" s="4">
        <v>338.21550000000002</v>
      </c>
      <c r="K922" s="4">
        <f t="shared" si="70"/>
        <v>322.11</v>
      </c>
      <c r="L922" s="1">
        <v>43534</v>
      </c>
      <c r="M922" s="5">
        <v>0.62916666666666665</v>
      </c>
      <c r="N922" s="2" t="str">
        <f t="shared" si="71"/>
        <v>Afternoon</v>
      </c>
      <c r="O922" t="s">
        <v>33</v>
      </c>
      <c r="P922" s="4">
        <f t="shared" si="72"/>
        <v>306.77142857112182</v>
      </c>
      <c r="Q922" s="11">
        <v>4.761904762E-2</v>
      </c>
      <c r="R922" s="4">
        <f t="shared" si="73"/>
        <v>15.338571428878197</v>
      </c>
      <c r="S922" s="3">
        <v>5.0999999999999996</v>
      </c>
      <c r="T922" t="str">
        <f t="shared" si="74"/>
        <v>Fairly Satisfactory</v>
      </c>
    </row>
    <row r="923" spans="1:20" x14ac:dyDescent="0.25">
      <c r="A923" t="s">
        <v>957</v>
      </c>
      <c r="B923" t="s">
        <v>42</v>
      </c>
      <c r="C923" t="s">
        <v>43</v>
      </c>
      <c r="D923" t="s">
        <v>27</v>
      </c>
      <c r="E923" t="s">
        <v>21</v>
      </c>
      <c r="F923" t="s">
        <v>32</v>
      </c>
      <c r="G923" s="4">
        <v>16.37</v>
      </c>
      <c r="H923">
        <v>6</v>
      </c>
      <c r="I923" s="4">
        <v>4.9109999999999996</v>
      </c>
      <c r="J923" s="4">
        <v>103.131</v>
      </c>
      <c r="K923" s="4">
        <f t="shared" si="70"/>
        <v>98.22</v>
      </c>
      <c r="L923" s="1">
        <v>43504</v>
      </c>
      <c r="M923" s="5">
        <v>0.45694444444444443</v>
      </c>
      <c r="N923" s="2" t="str">
        <f t="shared" si="71"/>
        <v>Morning</v>
      </c>
      <c r="O923" t="s">
        <v>29</v>
      </c>
      <c r="P923" s="4">
        <f t="shared" si="72"/>
        <v>93.542857142763594</v>
      </c>
      <c r="Q923" s="11">
        <v>4.761904762E-2</v>
      </c>
      <c r="R923" s="4">
        <f t="shared" si="73"/>
        <v>4.6771428572364044</v>
      </c>
      <c r="S923" s="3">
        <v>7</v>
      </c>
      <c r="T923" t="str">
        <f t="shared" si="74"/>
        <v>Satisfactory</v>
      </c>
    </row>
    <row r="924" spans="1:20" x14ac:dyDescent="0.25">
      <c r="A924" t="s">
        <v>958</v>
      </c>
      <c r="B924" t="s">
        <v>25</v>
      </c>
      <c r="C924" t="s">
        <v>26</v>
      </c>
      <c r="D924" t="s">
        <v>20</v>
      </c>
      <c r="E924" t="s">
        <v>21</v>
      </c>
      <c r="F924" t="s">
        <v>32</v>
      </c>
      <c r="G924" s="4">
        <v>12.73</v>
      </c>
      <c r="H924">
        <v>2</v>
      </c>
      <c r="I924" s="4">
        <v>1.2729999999999999</v>
      </c>
      <c r="J924" s="4">
        <v>26.733000000000001</v>
      </c>
      <c r="K924" s="4">
        <f t="shared" si="70"/>
        <v>25.46</v>
      </c>
      <c r="L924" s="1">
        <v>43518</v>
      </c>
      <c r="M924" s="5">
        <v>0.50694444444444442</v>
      </c>
      <c r="N924" s="2" t="str">
        <f t="shared" si="71"/>
        <v>Afternoon</v>
      </c>
      <c r="O924" t="s">
        <v>33</v>
      </c>
      <c r="P924" s="4">
        <f t="shared" si="72"/>
        <v>24.247619047594799</v>
      </c>
      <c r="Q924" s="11">
        <v>4.761904762E-2</v>
      </c>
      <c r="R924" s="4">
        <f t="shared" si="73"/>
        <v>1.2123809524052014</v>
      </c>
      <c r="S924" s="3">
        <v>5.2</v>
      </c>
      <c r="T924" t="str">
        <f t="shared" si="74"/>
        <v>Fairly Satisfactory</v>
      </c>
    </row>
    <row r="925" spans="1:20" x14ac:dyDescent="0.25">
      <c r="A925" t="s">
        <v>959</v>
      </c>
      <c r="B925" t="s">
        <v>25</v>
      </c>
      <c r="C925" t="s">
        <v>26</v>
      </c>
      <c r="D925" t="s">
        <v>27</v>
      </c>
      <c r="E925" t="s">
        <v>21</v>
      </c>
      <c r="F925" t="s">
        <v>36</v>
      </c>
      <c r="G925" s="4">
        <v>83.14</v>
      </c>
      <c r="H925">
        <v>7</v>
      </c>
      <c r="I925" s="4">
        <v>29.099</v>
      </c>
      <c r="J925" s="4">
        <v>611.07899999999995</v>
      </c>
      <c r="K925" s="4">
        <f t="shared" si="70"/>
        <v>581.9799999999999</v>
      </c>
      <c r="L925" s="1">
        <v>43475</v>
      </c>
      <c r="M925" s="5">
        <v>0.4381944444444445</v>
      </c>
      <c r="N925" s="2" t="str">
        <f t="shared" si="71"/>
        <v>Morning</v>
      </c>
      <c r="O925" t="s">
        <v>33</v>
      </c>
      <c r="P925" s="4">
        <f t="shared" si="72"/>
        <v>554.26666666611231</v>
      </c>
      <c r="Q925" s="11">
        <v>4.761904762E-2</v>
      </c>
      <c r="R925" s="4">
        <f t="shared" si="73"/>
        <v>27.71333333388759</v>
      </c>
      <c r="S925" s="3">
        <v>6.6</v>
      </c>
      <c r="T925" t="str">
        <f t="shared" si="74"/>
        <v>Fairly Satisfactory</v>
      </c>
    </row>
    <row r="926" spans="1:20" x14ac:dyDescent="0.25">
      <c r="A926" t="s">
        <v>960</v>
      </c>
      <c r="B926" t="s">
        <v>25</v>
      </c>
      <c r="C926" t="s">
        <v>26</v>
      </c>
      <c r="D926" t="s">
        <v>20</v>
      </c>
      <c r="E926" t="s">
        <v>21</v>
      </c>
      <c r="F926" t="s">
        <v>36</v>
      </c>
      <c r="G926" s="4">
        <v>35.22</v>
      </c>
      <c r="H926">
        <v>6</v>
      </c>
      <c r="I926" s="4">
        <v>10.566000000000001</v>
      </c>
      <c r="J926" s="4">
        <v>221.886</v>
      </c>
      <c r="K926" s="4">
        <f t="shared" si="70"/>
        <v>211.32</v>
      </c>
      <c r="L926" s="1">
        <v>43538</v>
      </c>
      <c r="M926" s="5">
        <v>0.5756944444444444</v>
      </c>
      <c r="N926" s="2" t="str">
        <f t="shared" si="71"/>
        <v>Afternoon</v>
      </c>
      <c r="O926" t="s">
        <v>1054</v>
      </c>
      <c r="P926" s="4">
        <f t="shared" si="72"/>
        <v>201.25714285694158</v>
      </c>
      <c r="Q926" s="11">
        <v>4.761904762E-2</v>
      </c>
      <c r="R926" s="4">
        <f t="shared" si="73"/>
        <v>10.062857143058409</v>
      </c>
      <c r="S926" s="3">
        <v>6.5</v>
      </c>
      <c r="T926" t="str">
        <f t="shared" si="74"/>
        <v>Fairly Satisfactory</v>
      </c>
    </row>
    <row r="927" spans="1:20" x14ac:dyDescent="0.25">
      <c r="A927" t="s">
        <v>961</v>
      </c>
      <c r="B927" t="s">
        <v>42</v>
      </c>
      <c r="C927" t="s">
        <v>43</v>
      </c>
      <c r="D927" t="s">
        <v>27</v>
      </c>
      <c r="E927" t="s">
        <v>21</v>
      </c>
      <c r="F927" t="s">
        <v>28</v>
      </c>
      <c r="G927" s="4">
        <v>13.78</v>
      </c>
      <c r="H927">
        <v>4</v>
      </c>
      <c r="I927" s="4">
        <v>2.7559999999999998</v>
      </c>
      <c r="J927" s="4">
        <v>57.875999999999998</v>
      </c>
      <c r="K927" s="4">
        <f t="shared" si="70"/>
        <v>55.12</v>
      </c>
      <c r="L927" s="1">
        <v>43475</v>
      </c>
      <c r="M927" s="5">
        <v>0.46527777777777773</v>
      </c>
      <c r="N927" s="2" t="str">
        <f t="shared" si="71"/>
        <v>Morning</v>
      </c>
      <c r="O927" t="s">
        <v>1054</v>
      </c>
      <c r="P927" s="4">
        <f t="shared" si="72"/>
        <v>52.495238095185599</v>
      </c>
      <c r="Q927" s="11">
        <v>4.761904762E-2</v>
      </c>
      <c r="R927" s="4">
        <f t="shared" si="73"/>
        <v>2.6247619048143989</v>
      </c>
      <c r="S927" s="3">
        <v>9</v>
      </c>
      <c r="T927" t="str">
        <f t="shared" si="74"/>
        <v>Outstanding</v>
      </c>
    </row>
    <row r="928" spans="1:20" x14ac:dyDescent="0.25">
      <c r="A928" t="s">
        <v>962</v>
      </c>
      <c r="B928" t="s">
        <v>42</v>
      </c>
      <c r="C928" t="s">
        <v>43</v>
      </c>
      <c r="D928" t="s">
        <v>20</v>
      </c>
      <c r="E928" t="s">
        <v>31</v>
      </c>
      <c r="F928" t="s">
        <v>36</v>
      </c>
      <c r="G928" s="4">
        <v>88.31</v>
      </c>
      <c r="H928">
        <v>1</v>
      </c>
      <c r="I928" s="4">
        <v>4.4154999999999998</v>
      </c>
      <c r="J928" s="4">
        <v>92.725499999999997</v>
      </c>
      <c r="K928" s="4">
        <f t="shared" si="70"/>
        <v>88.31</v>
      </c>
      <c r="L928" s="1">
        <v>43511</v>
      </c>
      <c r="M928" s="5">
        <v>0.73472222222222217</v>
      </c>
      <c r="N928" s="2" t="str">
        <f t="shared" si="71"/>
        <v>Night</v>
      </c>
      <c r="O928" t="s">
        <v>33</v>
      </c>
      <c r="P928" s="4">
        <f t="shared" si="72"/>
        <v>84.104761904677801</v>
      </c>
      <c r="Q928" s="11">
        <v>4.761904762E-2</v>
      </c>
      <c r="R928" s="4">
        <f t="shared" si="73"/>
        <v>4.2052380953222013</v>
      </c>
      <c r="S928" s="3">
        <v>5.2</v>
      </c>
      <c r="T928" t="str">
        <f t="shared" si="74"/>
        <v>Fairly Satisfactory</v>
      </c>
    </row>
    <row r="929" spans="1:20" x14ac:dyDescent="0.25">
      <c r="A929" t="s">
        <v>963</v>
      </c>
      <c r="B929" t="s">
        <v>18</v>
      </c>
      <c r="C929" t="s">
        <v>19</v>
      </c>
      <c r="D929" t="s">
        <v>20</v>
      </c>
      <c r="E929" t="s">
        <v>21</v>
      </c>
      <c r="F929" t="s">
        <v>22</v>
      </c>
      <c r="G929" s="4">
        <v>39.619999999999997</v>
      </c>
      <c r="H929">
        <v>9</v>
      </c>
      <c r="I929" s="4">
        <v>17.829000000000001</v>
      </c>
      <c r="J929" s="4">
        <v>374.40899999999999</v>
      </c>
      <c r="K929" s="4">
        <f t="shared" si="70"/>
        <v>356.58</v>
      </c>
      <c r="L929" s="1">
        <v>43478</v>
      </c>
      <c r="M929" s="5">
        <v>0.74583333333333324</v>
      </c>
      <c r="N929" s="2" t="str">
        <f t="shared" si="71"/>
        <v>Night</v>
      </c>
      <c r="O929" t="s">
        <v>33</v>
      </c>
      <c r="P929" s="4">
        <f t="shared" si="72"/>
        <v>339.59999999966038</v>
      </c>
      <c r="Q929" s="11">
        <v>4.761904762E-2</v>
      </c>
      <c r="R929" s="4">
        <f t="shared" si="73"/>
        <v>16.980000000339601</v>
      </c>
      <c r="S929" s="3">
        <v>6.8</v>
      </c>
      <c r="T929" t="str">
        <f t="shared" si="74"/>
        <v>Fairly Satisfactory</v>
      </c>
    </row>
    <row r="930" spans="1:20" x14ac:dyDescent="0.25">
      <c r="A930" t="s">
        <v>964</v>
      </c>
      <c r="B930" t="s">
        <v>42</v>
      </c>
      <c r="C930" t="s">
        <v>43</v>
      </c>
      <c r="D930" t="s">
        <v>27</v>
      </c>
      <c r="E930" t="s">
        <v>21</v>
      </c>
      <c r="F930" t="s">
        <v>28</v>
      </c>
      <c r="G930" s="4">
        <v>88.25</v>
      </c>
      <c r="H930">
        <v>9</v>
      </c>
      <c r="I930" s="4">
        <v>39.712499999999999</v>
      </c>
      <c r="J930" s="4">
        <v>833.96249999999998</v>
      </c>
      <c r="K930" s="4">
        <f t="shared" si="70"/>
        <v>794.25</v>
      </c>
      <c r="L930" s="1">
        <v>43511</v>
      </c>
      <c r="M930" s="5">
        <v>0.86875000000000002</v>
      </c>
      <c r="N930" s="2" t="str">
        <f t="shared" si="71"/>
        <v>Night</v>
      </c>
      <c r="O930" t="s">
        <v>33</v>
      </c>
      <c r="P930" s="4">
        <f t="shared" si="72"/>
        <v>756.42857142781497</v>
      </c>
      <c r="Q930" s="11">
        <v>4.761904762E-2</v>
      </c>
      <c r="R930" s="4">
        <f t="shared" si="73"/>
        <v>37.821428572185027</v>
      </c>
      <c r="S930" s="3">
        <v>7.6</v>
      </c>
      <c r="T930" t="str">
        <f t="shared" si="74"/>
        <v>Satisfactory</v>
      </c>
    </row>
    <row r="931" spans="1:20" x14ac:dyDescent="0.25">
      <c r="A931" t="s">
        <v>965</v>
      </c>
      <c r="B931" t="s">
        <v>42</v>
      </c>
      <c r="C931" t="s">
        <v>43</v>
      </c>
      <c r="D931" t="s">
        <v>27</v>
      </c>
      <c r="E931" t="s">
        <v>31</v>
      </c>
      <c r="F931" t="s">
        <v>36</v>
      </c>
      <c r="G931" s="4">
        <v>25.31</v>
      </c>
      <c r="H931">
        <v>2</v>
      </c>
      <c r="I931" s="4">
        <v>2.5310000000000001</v>
      </c>
      <c r="J931" s="4">
        <v>53.151000000000003</v>
      </c>
      <c r="K931" s="4">
        <f t="shared" si="70"/>
        <v>50.620000000000005</v>
      </c>
      <c r="L931" s="1">
        <v>43526</v>
      </c>
      <c r="M931" s="5">
        <v>0.80972222222222223</v>
      </c>
      <c r="N931" s="2" t="str">
        <f t="shared" si="71"/>
        <v>Night</v>
      </c>
      <c r="O931" t="s">
        <v>1054</v>
      </c>
      <c r="P931" s="4">
        <f t="shared" si="72"/>
        <v>48.209523809475606</v>
      </c>
      <c r="Q931" s="11">
        <v>4.761904762E-2</v>
      </c>
      <c r="R931" s="4">
        <f t="shared" si="73"/>
        <v>2.410476190524399</v>
      </c>
      <c r="S931" s="3">
        <v>7.2</v>
      </c>
      <c r="T931" t="str">
        <f t="shared" si="74"/>
        <v>Satisfactory</v>
      </c>
    </row>
    <row r="932" spans="1:20" x14ac:dyDescent="0.25">
      <c r="A932" t="s">
        <v>966</v>
      </c>
      <c r="B932" t="s">
        <v>42</v>
      </c>
      <c r="C932" t="s">
        <v>43</v>
      </c>
      <c r="D932" t="s">
        <v>27</v>
      </c>
      <c r="E932" t="s">
        <v>31</v>
      </c>
      <c r="F932" t="s">
        <v>32</v>
      </c>
      <c r="G932" s="4">
        <v>99.92</v>
      </c>
      <c r="H932">
        <v>6</v>
      </c>
      <c r="I932" s="4">
        <v>29.975999999999999</v>
      </c>
      <c r="J932" s="4">
        <v>629.49599999999998</v>
      </c>
      <c r="K932" s="4">
        <f t="shared" si="70"/>
        <v>599.52</v>
      </c>
      <c r="L932" s="1">
        <v>43548</v>
      </c>
      <c r="M932" s="5">
        <v>0.56458333333333333</v>
      </c>
      <c r="N932" s="2" t="str">
        <f t="shared" si="71"/>
        <v>Afternoon</v>
      </c>
      <c r="O932" t="s">
        <v>1054</v>
      </c>
      <c r="P932" s="4">
        <f t="shared" si="72"/>
        <v>570.9714285708576</v>
      </c>
      <c r="Q932" s="11">
        <v>4.761904762E-2</v>
      </c>
      <c r="R932" s="4">
        <f t="shared" si="73"/>
        <v>28.548571429142385</v>
      </c>
      <c r="S932" s="3">
        <v>7.1</v>
      </c>
      <c r="T932" t="str">
        <f t="shared" si="74"/>
        <v>Satisfactory</v>
      </c>
    </row>
    <row r="933" spans="1:20" x14ac:dyDescent="0.25">
      <c r="A933" t="s">
        <v>967</v>
      </c>
      <c r="B933" t="s">
        <v>25</v>
      </c>
      <c r="C933" t="s">
        <v>26</v>
      </c>
      <c r="D933" t="s">
        <v>20</v>
      </c>
      <c r="E933" t="s">
        <v>21</v>
      </c>
      <c r="F933" t="s">
        <v>46</v>
      </c>
      <c r="G933" s="4">
        <v>83.35</v>
      </c>
      <c r="H933">
        <v>2</v>
      </c>
      <c r="I933" s="4">
        <v>8.3350000000000009</v>
      </c>
      <c r="J933" s="4">
        <v>175.035</v>
      </c>
      <c r="K933" s="4">
        <f t="shared" si="70"/>
        <v>166.7</v>
      </c>
      <c r="L933" s="1">
        <v>43498</v>
      </c>
      <c r="M933" s="5">
        <v>0.58680555555555558</v>
      </c>
      <c r="N933" s="2" t="str">
        <f t="shared" si="71"/>
        <v>Afternoon</v>
      </c>
      <c r="O933" t="s">
        <v>33</v>
      </c>
      <c r="P933" s="4">
        <f t="shared" si="72"/>
        <v>158.761904761746</v>
      </c>
      <c r="Q933" s="11">
        <v>4.761904762E-2</v>
      </c>
      <c r="R933" s="4">
        <f t="shared" si="73"/>
        <v>7.9380952382539931</v>
      </c>
      <c r="S933" s="3">
        <v>9.5</v>
      </c>
      <c r="T933" t="str">
        <f t="shared" si="74"/>
        <v>Outstanding</v>
      </c>
    </row>
    <row r="934" spans="1:20" x14ac:dyDescent="0.25">
      <c r="A934" t="s">
        <v>968</v>
      </c>
      <c r="B934" t="s">
        <v>18</v>
      </c>
      <c r="C934" t="s">
        <v>19</v>
      </c>
      <c r="D934" t="s">
        <v>27</v>
      </c>
      <c r="E934" t="s">
        <v>21</v>
      </c>
      <c r="F934" t="s">
        <v>44</v>
      </c>
      <c r="G934" s="4">
        <v>74.44</v>
      </c>
      <c r="H934">
        <v>10</v>
      </c>
      <c r="I934" s="4">
        <v>37.22</v>
      </c>
      <c r="J934" s="4">
        <v>781.62</v>
      </c>
      <c r="K934" s="4">
        <f t="shared" si="70"/>
        <v>744.4</v>
      </c>
      <c r="L934" s="1">
        <v>43523</v>
      </c>
      <c r="M934" s="5">
        <v>0.4861111111111111</v>
      </c>
      <c r="N934" s="2" t="str">
        <f t="shared" si="71"/>
        <v>Morning</v>
      </c>
      <c r="O934" t="s">
        <v>1054</v>
      </c>
      <c r="P934" s="4">
        <f t="shared" si="72"/>
        <v>708.95238095167201</v>
      </c>
      <c r="Q934" s="11">
        <v>4.761904762E-2</v>
      </c>
      <c r="R934" s="4">
        <f t="shared" si="73"/>
        <v>35.447619048327965</v>
      </c>
      <c r="S934" s="3">
        <v>5.0999999999999996</v>
      </c>
      <c r="T934" t="str">
        <f t="shared" si="74"/>
        <v>Fairly Satisfactory</v>
      </c>
    </row>
    <row r="935" spans="1:20" x14ac:dyDescent="0.25">
      <c r="A935" t="s">
        <v>969</v>
      </c>
      <c r="B935" t="s">
        <v>25</v>
      </c>
      <c r="C935" t="s">
        <v>26</v>
      </c>
      <c r="D935" t="s">
        <v>27</v>
      </c>
      <c r="E935" t="s">
        <v>31</v>
      </c>
      <c r="F935" t="s">
        <v>22</v>
      </c>
      <c r="G935" s="4">
        <v>64.08</v>
      </c>
      <c r="H935">
        <v>7</v>
      </c>
      <c r="I935" s="4">
        <v>22.428000000000001</v>
      </c>
      <c r="J935" s="4">
        <v>470.988</v>
      </c>
      <c r="K935" s="4">
        <f t="shared" si="70"/>
        <v>448.56</v>
      </c>
      <c r="L935" s="1">
        <v>43485</v>
      </c>
      <c r="M935" s="5">
        <v>0.51874999999999993</v>
      </c>
      <c r="N935" s="2" t="str">
        <f t="shared" si="71"/>
        <v>Afternoon</v>
      </c>
      <c r="O935" t="s">
        <v>1054</v>
      </c>
      <c r="P935" s="4">
        <f t="shared" si="72"/>
        <v>427.19999999957281</v>
      </c>
      <c r="Q935" s="11">
        <v>4.761904762E-2</v>
      </c>
      <c r="R935" s="4">
        <f t="shared" si="73"/>
        <v>21.360000000427192</v>
      </c>
      <c r="S935" s="3">
        <v>7.6</v>
      </c>
      <c r="T935" t="str">
        <f t="shared" si="74"/>
        <v>Satisfactory</v>
      </c>
    </row>
    <row r="936" spans="1:20" x14ac:dyDescent="0.25">
      <c r="A936" t="s">
        <v>970</v>
      </c>
      <c r="B936" t="s">
        <v>42</v>
      </c>
      <c r="C936" t="s">
        <v>43</v>
      </c>
      <c r="D936" t="s">
        <v>27</v>
      </c>
      <c r="E936" t="s">
        <v>21</v>
      </c>
      <c r="F936" t="s">
        <v>32</v>
      </c>
      <c r="G936" s="4">
        <v>63.15</v>
      </c>
      <c r="H936">
        <v>6</v>
      </c>
      <c r="I936" s="4">
        <v>18.945</v>
      </c>
      <c r="J936" s="4">
        <v>397.84500000000003</v>
      </c>
      <c r="K936" s="4">
        <f t="shared" si="70"/>
        <v>378.90000000000003</v>
      </c>
      <c r="L936" s="1">
        <v>43468</v>
      </c>
      <c r="M936" s="5">
        <v>0.85</v>
      </c>
      <c r="N936" s="2" t="str">
        <f t="shared" si="71"/>
        <v>Night</v>
      </c>
      <c r="O936" t="s">
        <v>1054</v>
      </c>
      <c r="P936" s="4">
        <f t="shared" si="72"/>
        <v>360.85714285678205</v>
      </c>
      <c r="Q936" s="11">
        <v>4.761904762E-2</v>
      </c>
      <c r="R936" s="4">
        <f t="shared" si="73"/>
        <v>18.042857143217987</v>
      </c>
      <c r="S936" s="3">
        <v>9.8000000000000007</v>
      </c>
      <c r="T936" t="str">
        <f t="shared" si="74"/>
        <v>Outstanding</v>
      </c>
    </row>
    <row r="937" spans="1:20" x14ac:dyDescent="0.25">
      <c r="A937" t="s">
        <v>971</v>
      </c>
      <c r="B937" t="s">
        <v>25</v>
      </c>
      <c r="C937" t="s">
        <v>26</v>
      </c>
      <c r="D937" t="s">
        <v>20</v>
      </c>
      <c r="E937" t="s">
        <v>31</v>
      </c>
      <c r="F937" t="s">
        <v>32</v>
      </c>
      <c r="G937" s="4">
        <v>85.72</v>
      </c>
      <c r="H937">
        <v>3</v>
      </c>
      <c r="I937" s="4">
        <v>12.858000000000001</v>
      </c>
      <c r="J937" s="4">
        <v>270.01799999999997</v>
      </c>
      <c r="K937" s="4">
        <f t="shared" si="70"/>
        <v>257.15999999999997</v>
      </c>
      <c r="L937" s="1">
        <v>43489</v>
      </c>
      <c r="M937" s="5">
        <v>0.87430555555555556</v>
      </c>
      <c r="N937" s="2" t="str">
        <f t="shared" si="71"/>
        <v>Night</v>
      </c>
      <c r="O937" t="s">
        <v>1054</v>
      </c>
      <c r="P937" s="4">
        <f t="shared" si="72"/>
        <v>244.91428571404077</v>
      </c>
      <c r="Q937" s="11">
        <v>4.761904762E-2</v>
      </c>
      <c r="R937" s="4">
        <f t="shared" si="73"/>
        <v>12.245714285959195</v>
      </c>
      <c r="S937" s="3">
        <v>5.0999999999999996</v>
      </c>
      <c r="T937" t="str">
        <f t="shared" si="74"/>
        <v>Fairly Satisfactory</v>
      </c>
    </row>
    <row r="938" spans="1:20" x14ac:dyDescent="0.25">
      <c r="A938" t="s">
        <v>972</v>
      </c>
      <c r="B938" t="s">
        <v>25</v>
      </c>
      <c r="C938" t="s">
        <v>26</v>
      </c>
      <c r="D938" t="s">
        <v>27</v>
      </c>
      <c r="E938" t="s">
        <v>21</v>
      </c>
      <c r="F938" t="s">
        <v>22</v>
      </c>
      <c r="G938" s="4">
        <v>78.89</v>
      </c>
      <c r="H938">
        <v>7</v>
      </c>
      <c r="I938" s="4">
        <v>27.611499999999999</v>
      </c>
      <c r="J938" s="4">
        <v>579.8415</v>
      </c>
      <c r="K938" s="4">
        <f t="shared" si="70"/>
        <v>552.23</v>
      </c>
      <c r="L938" s="1">
        <v>43470</v>
      </c>
      <c r="M938" s="5">
        <v>0.82500000000000007</v>
      </c>
      <c r="N938" s="2" t="str">
        <f t="shared" si="71"/>
        <v>Night</v>
      </c>
      <c r="O938" t="s">
        <v>1054</v>
      </c>
      <c r="P938" s="4">
        <f t="shared" si="72"/>
        <v>525.93333333280736</v>
      </c>
      <c r="Q938" s="11">
        <v>4.761904762E-2</v>
      </c>
      <c r="R938" s="4">
        <f t="shared" si="73"/>
        <v>26.296666667192653</v>
      </c>
      <c r="S938" s="3">
        <v>7.5</v>
      </c>
      <c r="T938" t="str">
        <f t="shared" si="74"/>
        <v>Satisfactory</v>
      </c>
    </row>
    <row r="939" spans="1:20" x14ac:dyDescent="0.25">
      <c r="A939" t="s">
        <v>973</v>
      </c>
      <c r="B939" t="s">
        <v>18</v>
      </c>
      <c r="C939" t="s">
        <v>19</v>
      </c>
      <c r="D939" t="s">
        <v>27</v>
      </c>
      <c r="E939" t="s">
        <v>21</v>
      </c>
      <c r="F939" t="s">
        <v>36</v>
      </c>
      <c r="G939" s="4">
        <v>89.48</v>
      </c>
      <c r="H939">
        <v>5</v>
      </c>
      <c r="I939" s="4">
        <v>22.37</v>
      </c>
      <c r="J939" s="4">
        <v>469.77</v>
      </c>
      <c r="K939" s="4">
        <f t="shared" si="70"/>
        <v>447.4</v>
      </c>
      <c r="L939" s="1">
        <v>43554</v>
      </c>
      <c r="M939" s="5">
        <v>0.4291666666666667</v>
      </c>
      <c r="N939" s="2" t="str">
        <f t="shared" si="71"/>
        <v>Morning</v>
      </c>
      <c r="O939" t="s">
        <v>29</v>
      </c>
      <c r="P939" s="4">
        <f t="shared" si="72"/>
        <v>426.09523809481198</v>
      </c>
      <c r="Q939" s="11">
        <v>4.761904762E-2</v>
      </c>
      <c r="R939" s="4">
        <f t="shared" si="73"/>
        <v>21.304761905188002</v>
      </c>
      <c r="S939" s="3">
        <v>7.4</v>
      </c>
      <c r="T939" t="str">
        <f t="shared" si="74"/>
        <v>Satisfactory</v>
      </c>
    </row>
    <row r="940" spans="1:20" x14ac:dyDescent="0.25">
      <c r="A940" t="s">
        <v>974</v>
      </c>
      <c r="B940" t="s">
        <v>18</v>
      </c>
      <c r="C940" t="s">
        <v>19</v>
      </c>
      <c r="D940" t="s">
        <v>20</v>
      </c>
      <c r="E940" t="s">
        <v>21</v>
      </c>
      <c r="F940" t="s">
        <v>22</v>
      </c>
      <c r="G940" s="4">
        <v>92.09</v>
      </c>
      <c r="H940">
        <v>3</v>
      </c>
      <c r="I940" s="4">
        <v>13.813499999999999</v>
      </c>
      <c r="J940" s="4">
        <v>290.08350000000002</v>
      </c>
      <c r="K940" s="4">
        <f t="shared" si="70"/>
        <v>276.27000000000004</v>
      </c>
      <c r="L940" s="1">
        <v>43513</v>
      </c>
      <c r="M940" s="5">
        <v>0.68541666666666667</v>
      </c>
      <c r="N940" s="2" t="str">
        <f t="shared" si="71"/>
        <v>Afternoon</v>
      </c>
      <c r="O940" t="s">
        <v>29</v>
      </c>
      <c r="P940" s="4">
        <f t="shared" si="72"/>
        <v>263.11428571402263</v>
      </c>
      <c r="Q940" s="11">
        <v>4.761904762E-2</v>
      </c>
      <c r="R940" s="4">
        <f t="shared" si="73"/>
        <v>13.15571428597741</v>
      </c>
      <c r="S940" s="3">
        <v>4.2</v>
      </c>
      <c r="T940" t="str">
        <f t="shared" si="74"/>
        <v>Did Not Meet Expectations</v>
      </c>
    </row>
    <row r="941" spans="1:20" x14ac:dyDescent="0.25">
      <c r="A941" t="s">
        <v>975</v>
      </c>
      <c r="B941" t="s">
        <v>25</v>
      </c>
      <c r="C941" t="s">
        <v>26</v>
      </c>
      <c r="D941" t="s">
        <v>27</v>
      </c>
      <c r="E941" t="s">
        <v>21</v>
      </c>
      <c r="F941" t="s">
        <v>44</v>
      </c>
      <c r="G941" s="4">
        <v>57.29</v>
      </c>
      <c r="H941">
        <v>6</v>
      </c>
      <c r="I941" s="4">
        <v>17.187000000000001</v>
      </c>
      <c r="J941" s="4">
        <v>360.92700000000002</v>
      </c>
      <c r="K941" s="4">
        <f t="shared" si="70"/>
        <v>343.74</v>
      </c>
      <c r="L941" s="1">
        <v>43545</v>
      </c>
      <c r="M941" s="5">
        <v>0.71111111111111114</v>
      </c>
      <c r="N941" s="2" t="str">
        <f t="shared" si="71"/>
        <v>Night</v>
      </c>
      <c r="O941" t="s">
        <v>1054</v>
      </c>
      <c r="P941" s="4">
        <f t="shared" si="72"/>
        <v>327.37142857110121</v>
      </c>
      <c r="Q941" s="11">
        <v>4.761904762E-2</v>
      </c>
      <c r="R941" s="4">
        <f t="shared" si="73"/>
        <v>16.368571428898804</v>
      </c>
      <c r="S941" s="3">
        <v>5.9</v>
      </c>
      <c r="T941" t="str">
        <f t="shared" si="74"/>
        <v>Fairly Satisfactory</v>
      </c>
    </row>
    <row r="942" spans="1:20" x14ac:dyDescent="0.25">
      <c r="A942" t="s">
        <v>976</v>
      </c>
      <c r="B942" t="s">
        <v>18</v>
      </c>
      <c r="C942" t="s">
        <v>19</v>
      </c>
      <c r="D942" t="s">
        <v>27</v>
      </c>
      <c r="E942" t="s">
        <v>31</v>
      </c>
      <c r="F942" t="s">
        <v>44</v>
      </c>
      <c r="G942" s="4">
        <v>66.52</v>
      </c>
      <c r="H942">
        <v>4</v>
      </c>
      <c r="I942" s="4">
        <v>13.304</v>
      </c>
      <c r="J942" s="4">
        <v>279.38400000000001</v>
      </c>
      <c r="K942" s="4">
        <f t="shared" si="70"/>
        <v>266.08000000000004</v>
      </c>
      <c r="L942" s="1">
        <v>43526</v>
      </c>
      <c r="M942" s="5">
        <v>0.7597222222222223</v>
      </c>
      <c r="N942" s="2" t="str">
        <f t="shared" si="71"/>
        <v>Night</v>
      </c>
      <c r="O942" t="s">
        <v>1054</v>
      </c>
      <c r="P942" s="4">
        <f t="shared" si="72"/>
        <v>253.40952380927044</v>
      </c>
      <c r="Q942" s="11">
        <v>4.761904762E-2</v>
      </c>
      <c r="R942" s="4">
        <f t="shared" si="73"/>
        <v>12.670476190729602</v>
      </c>
      <c r="S942" s="3">
        <v>6.9</v>
      </c>
      <c r="T942" t="str">
        <f t="shared" si="74"/>
        <v>Fairly Satisfactory</v>
      </c>
    </row>
    <row r="943" spans="1:20" x14ac:dyDescent="0.25">
      <c r="A943" t="s">
        <v>977</v>
      </c>
      <c r="B943" t="s">
        <v>25</v>
      </c>
      <c r="C943" t="s">
        <v>26</v>
      </c>
      <c r="D943" t="s">
        <v>20</v>
      </c>
      <c r="E943" t="s">
        <v>31</v>
      </c>
      <c r="F943" t="s">
        <v>46</v>
      </c>
      <c r="G943" s="4">
        <v>99.82</v>
      </c>
      <c r="H943">
        <v>9</v>
      </c>
      <c r="I943" s="4">
        <v>44.918999999999997</v>
      </c>
      <c r="J943" s="4">
        <v>943.29899999999998</v>
      </c>
      <c r="K943" s="4">
        <f t="shared" si="70"/>
        <v>898.38</v>
      </c>
      <c r="L943" s="1">
        <v>43551</v>
      </c>
      <c r="M943" s="5">
        <v>0.4465277777777778</v>
      </c>
      <c r="N943" s="2" t="str">
        <f t="shared" si="71"/>
        <v>Morning</v>
      </c>
      <c r="O943" t="s">
        <v>29</v>
      </c>
      <c r="P943" s="4">
        <f t="shared" si="72"/>
        <v>855.59999999914442</v>
      </c>
      <c r="Q943" s="11">
        <v>4.761904762E-2</v>
      </c>
      <c r="R943" s="4">
        <f t="shared" si="73"/>
        <v>42.78000000085558</v>
      </c>
      <c r="S943" s="3">
        <v>6.6</v>
      </c>
      <c r="T943" t="str">
        <f t="shared" si="74"/>
        <v>Fairly Satisfactory</v>
      </c>
    </row>
    <row r="944" spans="1:20" x14ac:dyDescent="0.25">
      <c r="A944" t="s">
        <v>978</v>
      </c>
      <c r="B944" t="s">
        <v>18</v>
      </c>
      <c r="C944" t="s">
        <v>19</v>
      </c>
      <c r="D944" t="s">
        <v>27</v>
      </c>
      <c r="E944" t="s">
        <v>21</v>
      </c>
      <c r="F944" t="s">
        <v>32</v>
      </c>
      <c r="G944" s="4">
        <v>45.68</v>
      </c>
      <c r="H944">
        <v>10</v>
      </c>
      <c r="I944" s="4">
        <v>22.84</v>
      </c>
      <c r="J944" s="4">
        <v>479.64</v>
      </c>
      <c r="K944" s="4">
        <f t="shared" si="70"/>
        <v>456.8</v>
      </c>
      <c r="L944" s="1">
        <v>43484</v>
      </c>
      <c r="M944" s="5">
        <v>0.8125</v>
      </c>
      <c r="N944" s="2" t="str">
        <f t="shared" si="71"/>
        <v>Night</v>
      </c>
      <c r="O944" t="s">
        <v>1054</v>
      </c>
      <c r="P944" s="4">
        <f t="shared" si="72"/>
        <v>435.04761904718401</v>
      </c>
      <c r="Q944" s="11">
        <v>4.761904762E-2</v>
      </c>
      <c r="R944" s="4">
        <f t="shared" si="73"/>
        <v>21.752380952815997</v>
      </c>
      <c r="S944" s="3">
        <v>5.7</v>
      </c>
      <c r="T944" t="str">
        <f t="shared" si="74"/>
        <v>Fairly Satisfactory</v>
      </c>
    </row>
    <row r="945" spans="1:20" x14ac:dyDescent="0.25">
      <c r="A945" t="s">
        <v>979</v>
      </c>
      <c r="B945" t="s">
        <v>18</v>
      </c>
      <c r="C945" t="s">
        <v>19</v>
      </c>
      <c r="D945" t="s">
        <v>27</v>
      </c>
      <c r="E945" t="s">
        <v>31</v>
      </c>
      <c r="F945" t="s">
        <v>22</v>
      </c>
      <c r="G945" s="4">
        <v>50.79</v>
      </c>
      <c r="H945">
        <v>5</v>
      </c>
      <c r="I945" s="4">
        <v>12.6975</v>
      </c>
      <c r="J945" s="4">
        <v>266.64749999999998</v>
      </c>
      <c r="K945" s="4">
        <f t="shared" si="70"/>
        <v>253.95</v>
      </c>
      <c r="L945" s="1">
        <v>43515</v>
      </c>
      <c r="M945" s="5">
        <v>0.62013888888888891</v>
      </c>
      <c r="N945" s="2" t="str">
        <f t="shared" si="71"/>
        <v>Afternoon</v>
      </c>
      <c r="O945" t="s">
        <v>33</v>
      </c>
      <c r="P945" s="4">
        <f t="shared" si="72"/>
        <v>241.85714285690099</v>
      </c>
      <c r="Q945" s="11">
        <v>4.761904762E-2</v>
      </c>
      <c r="R945" s="4">
        <f t="shared" si="73"/>
        <v>12.092857143098996</v>
      </c>
      <c r="S945" s="3">
        <v>5.3</v>
      </c>
      <c r="T945" t="str">
        <f t="shared" si="74"/>
        <v>Fairly Satisfactory</v>
      </c>
    </row>
    <row r="946" spans="1:20" x14ac:dyDescent="0.25">
      <c r="A946" t="s">
        <v>980</v>
      </c>
      <c r="B946" t="s">
        <v>18</v>
      </c>
      <c r="C946" t="s">
        <v>19</v>
      </c>
      <c r="D946" t="s">
        <v>20</v>
      </c>
      <c r="E946" t="s">
        <v>31</v>
      </c>
      <c r="F946" t="s">
        <v>22</v>
      </c>
      <c r="G946" s="4">
        <v>10.08</v>
      </c>
      <c r="H946">
        <v>7</v>
      </c>
      <c r="I946" s="4">
        <v>3.528</v>
      </c>
      <c r="J946" s="4">
        <v>74.087999999999994</v>
      </c>
      <c r="K946" s="4">
        <f t="shared" si="70"/>
        <v>70.559999999999988</v>
      </c>
      <c r="L946" s="1">
        <v>43552</v>
      </c>
      <c r="M946" s="5">
        <v>0.84305555555555556</v>
      </c>
      <c r="N946" s="2" t="str">
        <f t="shared" si="71"/>
        <v>Night</v>
      </c>
      <c r="O946" t="s">
        <v>29</v>
      </c>
      <c r="P946" s="4">
        <f t="shared" si="72"/>
        <v>67.199999999932785</v>
      </c>
      <c r="Q946" s="11">
        <v>4.761904762E-2</v>
      </c>
      <c r="R946" s="4">
        <f t="shared" si="73"/>
        <v>3.3600000000672026</v>
      </c>
      <c r="S946" s="3">
        <v>4.2</v>
      </c>
      <c r="T946" t="str">
        <f t="shared" si="74"/>
        <v>Did Not Meet Expectations</v>
      </c>
    </row>
    <row r="947" spans="1:20" x14ac:dyDescent="0.25">
      <c r="A947" t="s">
        <v>981</v>
      </c>
      <c r="B947" t="s">
        <v>18</v>
      </c>
      <c r="C947" t="s">
        <v>19</v>
      </c>
      <c r="D947" t="s">
        <v>27</v>
      </c>
      <c r="E947" t="s">
        <v>21</v>
      </c>
      <c r="F947" t="s">
        <v>28</v>
      </c>
      <c r="G947" s="4">
        <v>93.88</v>
      </c>
      <c r="H947">
        <v>7</v>
      </c>
      <c r="I947" s="4">
        <v>32.857999999999997</v>
      </c>
      <c r="J947" s="4">
        <v>690.01800000000003</v>
      </c>
      <c r="K947" s="4">
        <f t="shared" si="70"/>
        <v>657.16000000000008</v>
      </c>
      <c r="L947" s="1">
        <v>43470</v>
      </c>
      <c r="M947" s="5">
        <v>0.49374999999999997</v>
      </c>
      <c r="N947" s="2" t="str">
        <f t="shared" si="71"/>
        <v>Morning</v>
      </c>
      <c r="O947" t="s">
        <v>33</v>
      </c>
      <c r="P947" s="4">
        <f t="shared" si="72"/>
        <v>625.86666666604083</v>
      </c>
      <c r="Q947" s="11">
        <v>4.761904762E-2</v>
      </c>
      <c r="R947" s="4">
        <f t="shared" si="73"/>
        <v>31.293333333959254</v>
      </c>
      <c r="S947" s="3">
        <v>7.3</v>
      </c>
      <c r="T947" t="str">
        <f t="shared" si="74"/>
        <v>Satisfactory</v>
      </c>
    </row>
    <row r="948" spans="1:20" x14ac:dyDescent="0.25">
      <c r="A948" t="s">
        <v>982</v>
      </c>
      <c r="B948" t="s">
        <v>25</v>
      </c>
      <c r="C948" t="s">
        <v>26</v>
      </c>
      <c r="D948" t="s">
        <v>20</v>
      </c>
      <c r="E948" t="s">
        <v>31</v>
      </c>
      <c r="F948" t="s">
        <v>28</v>
      </c>
      <c r="G948" s="4">
        <v>84.25</v>
      </c>
      <c r="H948">
        <v>2</v>
      </c>
      <c r="I948" s="4">
        <v>8.4250000000000007</v>
      </c>
      <c r="J948" s="4">
        <v>176.92500000000001</v>
      </c>
      <c r="K948" s="4">
        <f t="shared" si="70"/>
        <v>168.5</v>
      </c>
      <c r="L948" s="1">
        <v>43550</v>
      </c>
      <c r="M948" s="5">
        <v>0.59236111111111112</v>
      </c>
      <c r="N948" s="2" t="str">
        <f t="shared" si="71"/>
        <v>Afternoon</v>
      </c>
      <c r="O948" t="s">
        <v>33</v>
      </c>
      <c r="P948" s="4">
        <f t="shared" si="72"/>
        <v>160.47619047603001</v>
      </c>
      <c r="Q948" s="11">
        <v>4.761904762E-2</v>
      </c>
      <c r="R948" s="4">
        <f t="shared" si="73"/>
        <v>8.0238095239699874</v>
      </c>
      <c r="S948" s="3">
        <v>5.3</v>
      </c>
      <c r="T948" t="str">
        <f t="shared" si="74"/>
        <v>Fairly Satisfactory</v>
      </c>
    </row>
    <row r="949" spans="1:20" x14ac:dyDescent="0.25">
      <c r="A949" t="s">
        <v>983</v>
      </c>
      <c r="B949" t="s">
        <v>42</v>
      </c>
      <c r="C949" t="s">
        <v>43</v>
      </c>
      <c r="D949" t="s">
        <v>20</v>
      </c>
      <c r="E949" t="s">
        <v>31</v>
      </c>
      <c r="F949" t="s">
        <v>46</v>
      </c>
      <c r="G949" s="4">
        <v>53.78</v>
      </c>
      <c r="H949">
        <v>1</v>
      </c>
      <c r="I949" s="4">
        <v>2.6890000000000001</v>
      </c>
      <c r="J949" s="4">
        <v>56.469000000000001</v>
      </c>
      <c r="K949" s="4">
        <f t="shared" si="70"/>
        <v>53.78</v>
      </c>
      <c r="L949" s="1">
        <v>43499</v>
      </c>
      <c r="M949" s="5">
        <v>0.84236111111111101</v>
      </c>
      <c r="N949" s="2" t="str">
        <f t="shared" si="71"/>
        <v>Night</v>
      </c>
      <c r="O949" t="s">
        <v>1054</v>
      </c>
      <c r="P949" s="4">
        <f t="shared" si="72"/>
        <v>51.219047618996399</v>
      </c>
      <c r="Q949" s="11">
        <v>4.761904762E-2</v>
      </c>
      <c r="R949" s="4">
        <f t="shared" si="73"/>
        <v>2.5609523810036023</v>
      </c>
      <c r="S949" s="3">
        <v>4.7</v>
      </c>
      <c r="T949" t="str">
        <f t="shared" si="74"/>
        <v>Did Not Meet Expectations</v>
      </c>
    </row>
    <row r="950" spans="1:20" x14ac:dyDescent="0.25">
      <c r="A950" t="s">
        <v>984</v>
      </c>
      <c r="B950" t="s">
        <v>25</v>
      </c>
      <c r="C950" t="s">
        <v>26</v>
      </c>
      <c r="D950" t="s">
        <v>20</v>
      </c>
      <c r="E950" t="s">
        <v>31</v>
      </c>
      <c r="F950" t="s">
        <v>32</v>
      </c>
      <c r="G950" s="4">
        <v>35.81</v>
      </c>
      <c r="H950">
        <v>5</v>
      </c>
      <c r="I950" s="4">
        <v>8.9525000000000006</v>
      </c>
      <c r="J950" s="4">
        <v>188.0025</v>
      </c>
      <c r="K950" s="4">
        <f t="shared" si="70"/>
        <v>179.05</v>
      </c>
      <c r="L950" s="1">
        <v>43502</v>
      </c>
      <c r="M950" s="5">
        <v>0.78055555555555556</v>
      </c>
      <c r="N950" s="2" t="str">
        <f t="shared" si="71"/>
        <v>Night</v>
      </c>
      <c r="O950" t="s">
        <v>1054</v>
      </c>
      <c r="P950" s="4">
        <f t="shared" si="72"/>
        <v>170.52380952363902</v>
      </c>
      <c r="Q950" s="11">
        <v>4.761904762E-2</v>
      </c>
      <c r="R950" s="4">
        <f t="shared" si="73"/>
        <v>8.5261904763609948</v>
      </c>
      <c r="S950" s="3">
        <v>7.9</v>
      </c>
      <c r="T950" t="str">
        <f t="shared" si="74"/>
        <v>Satisfactory</v>
      </c>
    </row>
    <row r="951" spans="1:20" x14ac:dyDescent="0.25">
      <c r="A951" t="s">
        <v>985</v>
      </c>
      <c r="B951" t="s">
        <v>42</v>
      </c>
      <c r="C951" t="s">
        <v>43</v>
      </c>
      <c r="D951" t="s">
        <v>27</v>
      </c>
      <c r="E951" t="s">
        <v>21</v>
      </c>
      <c r="F951" t="s">
        <v>44</v>
      </c>
      <c r="G951" s="4">
        <v>26.43</v>
      </c>
      <c r="H951">
        <v>8</v>
      </c>
      <c r="I951" s="4">
        <v>10.571999999999999</v>
      </c>
      <c r="J951" s="4">
        <v>222.012</v>
      </c>
      <c r="K951" s="4">
        <f t="shared" si="70"/>
        <v>211.44</v>
      </c>
      <c r="L951" s="1">
        <v>43520</v>
      </c>
      <c r="M951" s="5">
        <v>0.60138888888888886</v>
      </c>
      <c r="N951" s="2" t="str">
        <f t="shared" si="71"/>
        <v>Afternoon</v>
      </c>
      <c r="O951" t="s">
        <v>1054</v>
      </c>
      <c r="P951" s="4">
        <f t="shared" si="72"/>
        <v>201.3714285712272</v>
      </c>
      <c r="Q951" s="11">
        <v>4.761904762E-2</v>
      </c>
      <c r="R951" s="4">
        <f t="shared" si="73"/>
        <v>10.068571428772799</v>
      </c>
      <c r="S951" s="3">
        <v>8.9</v>
      </c>
      <c r="T951" t="str">
        <f t="shared" si="74"/>
        <v>Very Satisfactory</v>
      </c>
    </row>
    <row r="952" spans="1:20" x14ac:dyDescent="0.25">
      <c r="A952" t="s">
        <v>986</v>
      </c>
      <c r="B952" t="s">
        <v>42</v>
      </c>
      <c r="C952" t="s">
        <v>43</v>
      </c>
      <c r="D952" t="s">
        <v>20</v>
      </c>
      <c r="E952" t="s">
        <v>31</v>
      </c>
      <c r="F952" t="s">
        <v>22</v>
      </c>
      <c r="G952" s="4">
        <v>39.909999999999997</v>
      </c>
      <c r="H952">
        <v>3</v>
      </c>
      <c r="I952" s="4">
        <v>5.9865000000000004</v>
      </c>
      <c r="J952" s="4">
        <v>125.7165</v>
      </c>
      <c r="K952" s="4">
        <f t="shared" si="70"/>
        <v>119.72999999999999</v>
      </c>
      <c r="L952" s="1">
        <v>43517</v>
      </c>
      <c r="M952" s="5">
        <v>0.52777777777777779</v>
      </c>
      <c r="N952" s="2" t="str">
        <f t="shared" si="71"/>
        <v>Afternoon</v>
      </c>
      <c r="O952" t="s">
        <v>1054</v>
      </c>
      <c r="P952" s="4">
        <f t="shared" si="72"/>
        <v>114.02857142845738</v>
      </c>
      <c r="Q952" s="11">
        <v>4.761904762E-2</v>
      </c>
      <c r="R952" s="4">
        <f t="shared" si="73"/>
        <v>5.701428571542607</v>
      </c>
      <c r="S952" s="3">
        <v>9.3000000000000007</v>
      </c>
      <c r="T952" t="str">
        <f t="shared" si="74"/>
        <v>Outstanding</v>
      </c>
    </row>
    <row r="953" spans="1:20" x14ac:dyDescent="0.25">
      <c r="A953" t="s">
        <v>987</v>
      </c>
      <c r="B953" t="s">
        <v>42</v>
      </c>
      <c r="C953" t="s">
        <v>43</v>
      </c>
      <c r="D953" t="s">
        <v>20</v>
      </c>
      <c r="E953" t="s">
        <v>21</v>
      </c>
      <c r="F953" t="s">
        <v>32</v>
      </c>
      <c r="G953" s="4">
        <v>21.9</v>
      </c>
      <c r="H953">
        <v>3</v>
      </c>
      <c r="I953" s="4">
        <v>3.2850000000000001</v>
      </c>
      <c r="J953" s="4">
        <v>68.984999999999999</v>
      </c>
      <c r="K953" s="4">
        <f t="shared" si="70"/>
        <v>65.7</v>
      </c>
      <c r="L953" s="1">
        <v>43474</v>
      </c>
      <c r="M953" s="5">
        <v>0.77986111111111101</v>
      </c>
      <c r="N953" s="2" t="str">
        <f t="shared" si="71"/>
        <v>Night</v>
      </c>
      <c r="O953" t="s">
        <v>1054</v>
      </c>
      <c r="P953" s="4">
        <f t="shared" si="72"/>
        <v>62.571428571365999</v>
      </c>
      <c r="Q953" s="11">
        <v>4.761904762E-2</v>
      </c>
      <c r="R953" s="4">
        <f t="shared" si="73"/>
        <v>3.1285714286340038</v>
      </c>
      <c r="S953" s="3">
        <v>4.7</v>
      </c>
      <c r="T953" t="str">
        <f t="shared" si="74"/>
        <v>Did Not Meet Expectations</v>
      </c>
    </row>
    <row r="954" spans="1:20" x14ac:dyDescent="0.25">
      <c r="A954" t="s">
        <v>988</v>
      </c>
      <c r="B954" t="s">
        <v>42</v>
      </c>
      <c r="C954" t="s">
        <v>43</v>
      </c>
      <c r="D954" t="s">
        <v>20</v>
      </c>
      <c r="E954" t="s">
        <v>21</v>
      </c>
      <c r="F954" t="s">
        <v>44</v>
      </c>
      <c r="G954" s="4">
        <v>62.85</v>
      </c>
      <c r="H954">
        <v>4</v>
      </c>
      <c r="I954" s="4">
        <v>12.57</v>
      </c>
      <c r="J954" s="4">
        <v>263.97000000000003</v>
      </c>
      <c r="K954" s="4">
        <f t="shared" si="70"/>
        <v>251.40000000000003</v>
      </c>
      <c r="L954" s="1">
        <v>43521</v>
      </c>
      <c r="M954" s="5">
        <v>0.55694444444444446</v>
      </c>
      <c r="N954" s="2" t="str">
        <f t="shared" si="71"/>
        <v>Afternoon</v>
      </c>
      <c r="O954" t="s">
        <v>1054</v>
      </c>
      <c r="P954" s="4">
        <f t="shared" si="72"/>
        <v>239.42857142833202</v>
      </c>
      <c r="Q954" s="11">
        <v>4.761904762E-2</v>
      </c>
      <c r="R954" s="4">
        <f t="shared" si="73"/>
        <v>11.971428571668014</v>
      </c>
      <c r="S954" s="3">
        <v>8.6999999999999993</v>
      </c>
      <c r="T954" t="str">
        <f t="shared" si="74"/>
        <v>Very Satisfactory</v>
      </c>
    </row>
    <row r="955" spans="1:20" x14ac:dyDescent="0.25">
      <c r="A955" t="s">
        <v>989</v>
      </c>
      <c r="B955" t="s">
        <v>25</v>
      </c>
      <c r="C955" t="s">
        <v>26</v>
      </c>
      <c r="D955" t="s">
        <v>20</v>
      </c>
      <c r="E955" t="s">
        <v>21</v>
      </c>
      <c r="F955" t="s">
        <v>44</v>
      </c>
      <c r="G955" s="4">
        <v>21.04</v>
      </c>
      <c r="H955">
        <v>4</v>
      </c>
      <c r="I955" s="4">
        <v>4.2080000000000002</v>
      </c>
      <c r="J955" s="4">
        <v>88.367999999999995</v>
      </c>
      <c r="K955" s="4">
        <f t="shared" si="70"/>
        <v>84.16</v>
      </c>
      <c r="L955" s="1">
        <v>43478</v>
      </c>
      <c r="M955" s="5">
        <v>0.58194444444444449</v>
      </c>
      <c r="N955" s="2" t="str">
        <f t="shared" si="71"/>
        <v>Afternoon</v>
      </c>
      <c r="O955" t="s">
        <v>29</v>
      </c>
      <c r="P955" s="4">
        <f t="shared" si="72"/>
        <v>80.152380952300803</v>
      </c>
      <c r="Q955" s="11">
        <v>4.761904762E-2</v>
      </c>
      <c r="R955" s="4">
        <f t="shared" si="73"/>
        <v>4.007619047699194</v>
      </c>
      <c r="S955" s="3">
        <v>7.6</v>
      </c>
      <c r="T955" t="str">
        <f t="shared" si="74"/>
        <v>Satisfactory</v>
      </c>
    </row>
    <row r="956" spans="1:20" x14ac:dyDescent="0.25">
      <c r="A956" t="s">
        <v>990</v>
      </c>
      <c r="B956" t="s">
        <v>42</v>
      </c>
      <c r="C956" t="s">
        <v>43</v>
      </c>
      <c r="D956" t="s">
        <v>20</v>
      </c>
      <c r="E956" t="s">
        <v>31</v>
      </c>
      <c r="F956" t="s">
        <v>32</v>
      </c>
      <c r="G956" s="4">
        <v>65.91</v>
      </c>
      <c r="H956">
        <v>6</v>
      </c>
      <c r="I956" s="4">
        <v>19.773</v>
      </c>
      <c r="J956" s="4">
        <v>415.233</v>
      </c>
      <c r="K956" s="4">
        <f t="shared" si="70"/>
        <v>395.46</v>
      </c>
      <c r="L956" s="1">
        <v>43505</v>
      </c>
      <c r="M956" s="5">
        <v>0.48958333333333331</v>
      </c>
      <c r="N956" s="2" t="str">
        <f t="shared" si="71"/>
        <v>Morning</v>
      </c>
      <c r="O956" t="s">
        <v>29</v>
      </c>
      <c r="P956" s="4">
        <f t="shared" si="72"/>
        <v>376.62857142819479</v>
      </c>
      <c r="Q956" s="11">
        <v>4.761904762E-2</v>
      </c>
      <c r="R956" s="4">
        <f t="shared" si="73"/>
        <v>18.831428571805191</v>
      </c>
      <c r="S956" s="3">
        <v>5.7</v>
      </c>
      <c r="T956" t="str">
        <f t="shared" si="74"/>
        <v>Fairly Satisfactory</v>
      </c>
    </row>
    <row r="957" spans="1:20" x14ac:dyDescent="0.25">
      <c r="A957" t="s">
        <v>991</v>
      </c>
      <c r="B957" t="s">
        <v>18</v>
      </c>
      <c r="C957" t="s">
        <v>19</v>
      </c>
      <c r="D957" t="s">
        <v>27</v>
      </c>
      <c r="E957" t="s">
        <v>21</v>
      </c>
      <c r="F957" t="s">
        <v>46</v>
      </c>
      <c r="G957" s="4">
        <v>42.57</v>
      </c>
      <c r="H957">
        <v>7</v>
      </c>
      <c r="I957" s="4">
        <v>14.8995</v>
      </c>
      <c r="J957" s="4">
        <v>312.8895</v>
      </c>
      <c r="K957" s="4">
        <f t="shared" si="70"/>
        <v>297.99</v>
      </c>
      <c r="L957" s="1">
        <v>43471</v>
      </c>
      <c r="M957" s="5">
        <v>0.49374999999999997</v>
      </c>
      <c r="N957" s="2" t="str">
        <f t="shared" si="71"/>
        <v>Morning</v>
      </c>
      <c r="O957" t="s">
        <v>29</v>
      </c>
      <c r="P957" s="4">
        <f t="shared" si="72"/>
        <v>283.79999999971619</v>
      </c>
      <c r="Q957" s="11">
        <v>4.761904762E-2</v>
      </c>
      <c r="R957" s="4">
        <f t="shared" si="73"/>
        <v>14.190000000283817</v>
      </c>
      <c r="S957" s="3">
        <v>6.8</v>
      </c>
      <c r="T957" t="str">
        <f t="shared" si="74"/>
        <v>Fairly Satisfactory</v>
      </c>
    </row>
    <row r="958" spans="1:20" x14ac:dyDescent="0.25">
      <c r="A958" t="s">
        <v>992</v>
      </c>
      <c r="B958" t="s">
        <v>25</v>
      </c>
      <c r="C958" t="s">
        <v>26</v>
      </c>
      <c r="D958" t="s">
        <v>20</v>
      </c>
      <c r="E958" t="s">
        <v>31</v>
      </c>
      <c r="F958" t="s">
        <v>44</v>
      </c>
      <c r="G958" s="4">
        <v>50.49</v>
      </c>
      <c r="H958">
        <v>9</v>
      </c>
      <c r="I958" s="4">
        <v>22.720500000000001</v>
      </c>
      <c r="J958" s="4">
        <v>477.13049999999998</v>
      </c>
      <c r="K958" s="4">
        <f t="shared" si="70"/>
        <v>454.40999999999997</v>
      </c>
      <c r="L958" s="1">
        <v>43475</v>
      </c>
      <c r="M958" s="5">
        <v>0.71944444444444444</v>
      </c>
      <c r="N958" s="2" t="str">
        <f t="shared" si="71"/>
        <v>Night</v>
      </c>
      <c r="O958" t="s">
        <v>29</v>
      </c>
      <c r="P958" s="4">
        <f t="shared" si="72"/>
        <v>432.77142857099579</v>
      </c>
      <c r="Q958" s="11">
        <v>4.761904762E-2</v>
      </c>
      <c r="R958" s="4">
        <f t="shared" si="73"/>
        <v>21.638571429004173</v>
      </c>
      <c r="S958" s="3">
        <v>5.4</v>
      </c>
      <c r="T958" t="str">
        <f t="shared" si="74"/>
        <v>Fairly Satisfactory</v>
      </c>
    </row>
    <row r="959" spans="1:20" x14ac:dyDescent="0.25">
      <c r="A959" t="s">
        <v>993</v>
      </c>
      <c r="B959" t="s">
        <v>42</v>
      </c>
      <c r="C959" t="s">
        <v>43</v>
      </c>
      <c r="D959" t="s">
        <v>27</v>
      </c>
      <c r="E959" t="s">
        <v>31</v>
      </c>
      <c r="F959" t="s">
        <v>28</v>
      </c>
      <c r="G959" s="4">
        <v>46.02</v>
      </c>
      <c r="H959">
        <v>6</v>
      </c>
      <c r="I959" s="4">
        <v>13.805999999999999</v>
      </c>
      <c r="J959" s="4">
        <v>289.92599999999999</v>
      </c>
      <c r="K959" s="4">
        <f t="shared" si="70"/>
        <v>276.12</v>
      </c>
      <c r="L959" s="1">
        <v>43503</v>
      </c>
      <c r="M959" s="5">
        <v>0.66319444444444442</v>
      </c>
      <c r="N959" s="2" t="str">
        <f t="shared" si="71"/>
        <v>Afternoon</v>
      </c>
      <c r="O959" t="s">
        <v>29</v>
      </c>
      <c r="P959" s="4">
        <f t="shared" si="72"/>
        <v>262.97142857116563</v>
      </c>
      <c r="Q959" s="11">
        <v>4.761904762E-2</v>
      </c>
      <c r="R959" s="4">
        <f t="shared" si="73"/>
        <v>13.148571428834373</v>
      </c>
      <c r="S959" s="3">
        <v>7.1</v>
      </c>
      <c r="T959" t="str">
        <f t="shared" si="74"/>
        <v>Satisfactory</v>
      </c>
    </row>
    <row r="960" spans="1:20" x14ac:dyDescent="0.25">
      <c r="A960" t="s">
        <v>994</v>
      </c>
      <c r="B960" t="s">
        <v>25</v>
      </c>
      <c r="C960" t="s">
        <v>26</v>
      </c>
      <c r="D960" t="s">
        <v>27</v>
      </c>
      <c r="E960" t="s">
        <v>21</v>
      </c>
      <c r="F960" t="s">
        <v>32</v>
      </c>
      <c r="G960" s="4">
        <v>15.8</v>
      </c>
      <c r="H960">
        <v>10</v>
      </c>
      <c r="I960" s="4">
        <v>7.9</v>
      </c>
      <c r="J960" s="4">
        <v>165.9</v>
      </c>
      <c r="K960" s="4">
        <f t="shared" si="70"/>
        <v>158</v>
      </c>
      <c r="L960" s="1">
        <v>43474</v>
      </c>
      <c r="M960" s="5">
        <v>0.50486111111111109</v>
      </c>
      <c r="N960" s="2" t="str">
        <f t="shared" si="71"/>
        <v>Afternoon</v>
      </c>
      <c r="O960" t="s">
        <v>29</v>
      </c>
      <c r="P960" s="4">
        <f t="shared" si="72"/>
        <v>150.47619047603999</v>
      </c>
      <c r="Q960" s="11">
        <v>4.761904762E-2</v>
      </c>
      <c r="R960" s="4">
        <f t="shared" si="73"/>
        <v>7.5238095239600113</v>
      </c>
      <c r="S960" s="3">
        <v>7.8</v>
      </c>
      <c r="T960" t="str">
        <f t="shared" si="74"/>
        <v>Satisfactory</v>
      </c>
    </row>
    <row r="961" spans="1:20" x14ac:dyDescent="0.25">
      <c r="A961" t="s">
        <v>995</v>
      </c>
      <c r="B961" t="s">
        <v>18</v>
      </c>
      <c r="C961" t="s">
        <v>19</v>
      </c>
      <c r="D961" t="s">
        <v>20</v>
      </c>
      <c r="E961" t="s">
        <v>21</v>
      </c>
      <c r="F961" t="s">
        <v>44</v>
      </c>
      <c r="G961" s="4">
        <v>98.66</v>
      </c>
      <c r="H961">
        <v>9</v>
      </c>
      <c r="I961" s="4">
        <v>44.396999999999998</v>
      </c>
      <c r="J961" s="4">
        <v>932.33699999999999</v>
      </c>
      <c r="K961" s="4">
        <f t="shared" si="70"/>
        <v>887.93999999999994</v>
      </c>
      <c r="L961" s="1">
        <v>43515</v>
      </c>
      <c r="M961" s="5">
        <v>0.62986111111111109</v>
      </c>
      <c r="N961" s="2" t="str">
        <f t="shared" si="71"/>
        <v>Afternoon</v>
      </c>
      <c r="O961" t="s">
        <v>29</v>
      </c>
      <c r="P961" s="4">
        <f t="shared" si="72"/>
        <v>845.65714285629713</v>
      </c>
      <c r="Q961" s="11">
        <v>4.761904762E-2</v>
      </c>
      <c r="R961" s="4">
        <f t="shared" si="73"/>
        <v>42.282857143702813</v>
      </c>
      <c r="S961" s="3">
        <v>8.4</v>
      </c>
      <c r="T961" t="str">
        <f t="shared" si="74"/>
        <v>Very Satisfactory</v>
      </c>
    </row>
    <row r="962" spans="1:20" x14ac:dyDescent="0.25">
      <c r="A962" t="s">
        <v>996</v>
      </c>
      <c r="B962" t="s">
        <v>25</v>
      </c>
      <c r="C962" t="s">
        <v>26</v>
      </c>
      <c r="D962" t="s">
        <v>20</v>
      </c>
      <c r="E962" t="s">
        <v>31</v>
      </c>
      <c r="F962" t="s">
        <v>46</v>
      </c>
      <c r="G962" s="4">
        <v>91.98</v>
      </c>
      <c r="H962">
        <v>1</v>
      </c>
      <c r="I962" s="4">
        <v>4.5990000000000002</v>
      </c>
      <c r="J962" s="4">
        <v>96.578999999999994</v>
      </c>
      <c r="K962" s="4">
        <f t="shared" si="70"/>
        <v>91.97999999999999</v>
      </c>
      <c r="L962" s="1">
        <v>43542</v>
      </c>
      <c r="M962" s="5">
        <v>0.64513888888888882</v>
      </c>
      <c r="N962" s="2" t="str">
        <f t="shared" si="71"/>
        <v>Afternoon</v>
      </c>
      <c r="O962" t="s">
        <v>29</v>
      </c>
      <c r="P962" s="4">
        <f t="shared" si="72"/>
        <v>87.599999999912384</v>
      </c>
      <c r="Q962" s="11">
        <v>4.761904762E-2</v>
      </c>
      <c r="R962" s="4">
        <f t="shared" si="73"/>
        <v>4.3800000000876054</v>
      </c>
      <c r="S962" s="3">
        <v>9.8000000000000007</v>
      </c>
      <c r="T962" t="str">
        <f t="shared" si="74"/>
        <v>Outstanding</v>
      </c>
    </row>
    <row r="963" spans="1:20" x14ac:dyDescent="0.25">
      <c r="A963" t="s">
        <v>997</v>
      </c>
      <c r="B963" t="s">
        <v>18</v>
      </c>
      <c r="C963" t="s">
        <v>19</v>
      </c>
      <c r="D963" t="s">
        <v>20</v>
      </c>
      <c r="E963" t="s">
        <v>31</v>
      </c>
      <c r="F963" t="s">
        <v>28</v>
      </c>
      <c r="G963" s="4">
        <v>20.89</v>
      </c>
      <c r="H963">
        <v>2</v>
      </c>
      <c r="I963" s="4">
        <v>2.089</v>
      </c>
      <c r="J963" s="4">
        <v>43.869</v>
      </c>
      <c r="K963" s="4">
        <f t="shared" ref="K963:K1001" si="75">J963-I963</f>
        <v>41.78</v>
      </c>
      <c r="L963" s="1">
        <v>43501</v>
      </c>
      <c r="M963" s="5">
        <v>0.78125</v>
      </c>
      <c r="N963" s="2" t="str">
        <f t="shared" ref="N963:N1001" si="76">IF(M963&gt;TIMEVALUE("16:59"),"Night",IF(M963&gt;TIMEVALUE("11:59"),"Afternoon","Morning"))</f>
        <v>Night</v>
      </c>
      <c r="O963" t="s">
        <v>29</v>
      </c>
      <c r="P963" s="4">
        <f t="shared" ref="P963:P1001" si="77">K963-(K963*Q963)</f>
        <v>39.790476190436401</v>
      </c>
      <c r="Q963" s="11">
        <v>4.761904762E-2</v>
      </c>
      <c r="R963" s="4">
        <f t="shared" ref="R963:R1001" si="78">K963-P963</f>
        <v>1.9895238095636003</v>
      </c>
      <c r="S963" s="3">
        <v>9.8000000000000007</v>
      </c>
      <c r="T963" t="str">
        <f t="shared" ref="T963:T1001" si="79">IF(S963&gt;=9,"Outstanding",IF(S963&gt;=8,"Very Satisfactory",IF(S963&gt;=7,"Satisfactory",IF(S963&gt;=5,"Fairly Satisfactory","Did Not Meet Expectations"))))</f>
        <v>Outstanding</v>
      </c>
    </row>
    <row r="964" spans="1:20" x14ac:dyDescent="0.25">
      <c r="A964" t="s">
        <v>998</v>
      </c>
      <c r="B964" t="s">
        <v>18</v>
      </c>
      <c r="C964" t="s">
        <v>19</v>
      </c>
      <c r="D964" t="s">
        <v>27</v>
      </c>
      <c r="E964" t="s">
        <v>21</v>
      </c>
      <c r="F964" t="s">
        <v>46</v>
      </c>
      <c r="G964" s="4">
        <v>15.5</v>
      </c>
      <c r="H964">
        <v>1</v>
      </c>
      <c r="I964" s="4">
        <v>0.77500000000000002</v>
      </c>
      <c r="J964" s="4">
        <v>16.274999999999999</v>
      </c>
      <c r="K964" s="4">
        <f t="shared" si="75"/>
        <v>15.499999999999998</v>
      </c>
      <c r="L964" s="1">
        <v>43543</v>
      </c>
      <c r="M964" s="5">
        <v>0.64097222222222217</v>
      </c>
      <c r="N964" s="2" t="str">
        <f t="shared" si="76"/>
        <v>Afternoon</v>
      </c>
      <c r="O964" t="s">
        <v>33</v>
      </c>
      <c r="P964" s="4">
        <f t="shared" si="77"/>
        <v>14.761904761889998</v>
      </c>
      <c r="Q964" s="11">
        <v>4.761904762E-2</v>
      </c>
      <c r="R964" s="4">
        <f t="shared" si="78"/>
        <v>0.73809523811000055</v>
      </c>
      <c r="S964" s="3">
        <v>7.4</v>
      </c>
      <c r="T964" t="str">
        <f t="shared" si="79"/>
        <v>Satisfactory</v>
      </c>
    </row>
    <row r="965" spans="1:20" x14ac:dyDescent="0.25">
      <c r="A965" t="s">
        <v>999</v>
      </c>
      <c r="B965" t="s">
        <v>25</v>
      </c>
      <c r="C965" t="s">
        <v>26</v>
      </c>
      <c r="D965" t="s">
        <v>20</v>
      </c>
      <c r="E965" t="s">
        <v>31</v>
      </c>
      <c r="F965" t="s">
        <v>28</v>
      </c>
      <c r="G965" s="4">
        <v>96.82</v>
      </c>
      <c r="H965">
        <v>3</v>
      </c>
      <c r="I965" s="4">
        <v>14.523</v>
      </c>
      <c r="J965" s="4">
        <v>304.983</v>
      </c>
      <c r="K965" s="4">
        <f t="shared" si="75"/>
        <v>290.45999999999998</v>
      </c>
      <c r="L965" s="1">
        <v>43554</v>
      </c>
      <c r="M965" s="5">
        <v>0.85902777777777783</v>
      </c>
      <c r="N965" s="2" t="str">
        <f t="shared" si="76"/>
        <v>Night</v>
      </c>
      <c r="O965" t="s">
        <v>29</v>
      </c>
      <c r="P965" s="4">
        <f t="shared" si="77"/>
        <v>276.62857142829478</v>
      </c>
      <c r="Q965" s="11">
        <v>4.761904762E-2</v>
      </c>
      <c r="R965" s="4">
        <f t="shared" si="78"/>
        <v>13.831428571705203</v>
      </c>
      <c r="S965" s="3">
        <v>6.7</v>
      </c>
      <c r="T965" t="str">
        <f t="shared" si="79"/>
        <v>Fairly Satisfactory</v>
      </c>
    </row>
    <row r="966" spans="1:20" x14ac:dyDescent="0.25">
      <c r="A966" t="s">
        <v>1000</v>
      </c>
      <c r="B966" t="s">
        <v>42</v>
      </c>
      <c r="C966" t="s">
        <v>43</v>
      </c>
      <c r="D966" t="s">
        <v>27</v>
      </c>
      <c r="E966" t="s">
        <v>31</v>
      </c>
      <c r="F966" t="s">
        <v>44</v>
      </c>
      <c r="G966" s="4">
        <v>33.33</v>
      </c>
      <c r="H966">
        <v>2</v>
      </c>
      <c r="I966" s="4">
        <v>3.3330000000000002</v>
      </c>
      <c r="J966" s="4">
        <v>69.992999999999995</v>
      </c>
      <c r="K966" s="4">
        <f t="shared" si="75"/>
        <v>66.66</v>
      </c>
      <c r="L966" s="1">
        <v>43491</v>
      </c>
      <c r="M966" s="5">
        <v>0.6118055555555556</v>
      </c>
      <c r="N966" s="2" t="str">
        <f t="shared" si="76"/>
        <v>Afternoon</v>
      </c>
      <c r="O966" t="s">
        <v>33</v>
      </c>
      <c r="P966" s="4">
        <f t="shared" si="77"/>
        <v>63.485714285650793</v>
      </c>
      <c r="Q966" s="11">
        <v>4.761904762E-2</v>
      </c>
      <c r="R966" s="4">
        <f t="shared" si="78"/>
        <v>3.1742857143492031</v>
      </c>
      <c r="S966" s="3">
        <v>6.4</v>
      </c>
      <c r="T966" t="str">
        <f t="shared" si="79"/>
        <v>Fairly Satisfactory</v>
      </c>
    </row>
    <row r="967" spans="1:20" x14ac:dyDescent="0.25">
      <c r="A967" t="s">
        <v>1001</v>
      </c>
      <c r="B967" t="s">
        <v>42</v>
      </c>
      <c r="C967" t="s">
        <v>43</v>
      </c>
      <c r="D967" t="s">
        <v>27</v>
      </c>
      <c r="E967" t="s">
        <v>21</v>
      </c>
      <c r="F967" t="s">
        <v>28</v>
      </c>
      <c r="G967" s="4">
        <v>38.270000000000003</v>
      </c>
      <c r="H967">
        <v>2</v>
      </c>
      <c r="I967" s="4">
        <v>3.827</v>
      </c>
      <c r="J967" s="4">
        <v>80.367000000000004</v>
      </c>
      <c r="K967" s="4">
        <f t="shared" si="75"/>
        <v>76.540000000000006</v>
      </c>
      <c r="L967" s="1">
        <v>43526</v>
      </c>
      <c r="M967" s="5">
        <v>0.76250000000000007</v>
      </c>
      <c r="N967" s="2" t="str">
        <f t="shared" si="76"/>
        <v>Night</v>
      </c>
      <c r="O967" t="s">
        <v>33</v>
      </c>
      <c r="P967" s="4">
        <f t="shared" si="77"/>
        <v>72.895238095165212</v>
      </c>
      <c r="Q967" s="11">
        <v>4.761904762E-2</v>
      </c>
      <c r="R967" s="4">
        <f t="shared" si="78"/>
        <v>3.6447619048347946</v>
      </c>
      <c r="S967" s="3">
        <v>5.8</v>
      </c>
      <c r="T967" t="str">
        <f t="shared" si="79"/>
        <v>Fairly Satisfactory</v>
      </c>
    </row>
    <row r="968" spans="1:20" x14ac:dyDescent="0.25">
      <c r="A968" t="s">
        <v>1002</v>
      </c>
      <c r="B968" t="s">
        <v>18</v>
      </c>
      <c r="C968" t="s">
        <v>19</v>
      </c>
      <c r="D968" t="s">
        <v>27</v>
      </c>
      <c r="E968" t="s">
        <v>21</v>
      </c>
      <c r="F968" t="s">
        <v>32</v>
      </c>
      <c r="G968" s="4">
        <v>33.299999999999997</v>
      </c>
      <c r="H968">
        <v>9</v>
      </c>
      <c r="I968" s="4">
        <v>14.984999999999999</v>
      </c>
      <c r="J968" s="4">
        <v>314.685</v>
      </c>
      <c r="K968" s="4">
        <f t="shared" si="75"/>
        <v>299.7</v>
      </c>
      <c r="L968" s="1">
        <v>43528</v>
      </c>
      <c r="M968" s="5">
        <v>0.64374999999999993</v>
      </c>
      <c r="N968" s="2" t="str">
        <f t="shared" si="76"/>
        <v>Afternoon</v>
      </c>
      <c r="O968" t="s">
        <v>1054</v>
      </c>
      <c r="P968" s="4">
        <f t="shared" si="77"/>
        <v>285.42857142828598</v>
      </c>
      <c r="Q968" s="11">
        <v>4.761904762E-2</v>
      </c>
      <c r="R968" s="4">
        <f t="shared" si="78"/>
        <v>14.271428571714011</v>
      </c>
      <c r="S968" s="3">
        <v>7.2</v>
      </c>
      <c r="T968" t="str">
        <f t="shared" si="79"/>
        <v>Satisfactory</v>
      </c>
    </row>
    <row r="969" spans="1:20" x14ac:dyDescent="0.25">
      <c r="A969" t="s">
        <v>1003</v>
      </c>
      <c r="B969" t="s">
        <v>18</v>
      </c>
      <c r="C969" t="s">
        <v>19</v>
      </c>
      <c r="D969" t="s">
        <v>20</v>
      </c>
      <c r="E969" t="s">
        <v>31</v>
      </c>
      <c r="F969" t="s">
        <v>32</v>
      </c>
      <c r="G969" s="4">
        <v>81.010000000000005</v>
      </c>
      <c r="H969">
        <v>3</v>
      </c>
      <c r="I969" s="4">
        <v>12.1515</v>
      </c>
      <c r="J969" s="4">
        <v>255.1815</v>
      </c>
      <c r="K969" s="4">
        <f t="shared" si="75"/>
        <v>243.03</v>
      </c>
      <c r="L969" s="1">
        <v>43478</v>
      </c>
      <c r="M969" s="5">
        <v>0.53819444444444442</v>
      </c>
      <c r="N969" s="2" t="str">
        <f t="shared" si="76"/>
        <v>Afternoon</v>
      </c>
      <c r="O969" t="s">
        <v>33</v>
      </c>
      <c r="P969" s="4">
        <f t="shared" si="77"/>
        <v>231.45714285691139</v>
      </c>
      <c r="Q969" s="11">
        <v>4.761904762E-2</v>
      </c>
      <c r="R969" s="4">
        <f t="shared" si="78"/>
        <v>11.572857143088612</v>
      </c>
      <c r="S969" s="3">
        <v>9.3000000000000007</v>
      </c>
      <c r="T969" t="str">
        <f t="shared" si="79"/>
        <v>Outstanding</v>
      </c>
    </row>
    <row r="970" spans="1:20" x14ac:dyDescent="0.25">
      <c r="A970" t="s">
        <v>1004</v>
      </c>
      <c r="B970" t="s">
        <v>18</v>
      </c>
      <c r="C970" t="s">
        <v>19</v>
      </c>
      <c r="D970" t="s">
        <v>27</v>
      </c>
      <c r="E970" t="s">
        <v>21</v>
      </c>
      <c r="F970" t="s">
        <v>22</v>
      </c>
      <c r="G970" s="4">
        <v>15.8</v>
      </c>
      <c r="H970">
        <v>3</v>
      </c>
      <c r="I970" s="4">
        <v>2.37</v>
      </c>
      <c r="J970" s="4">
        <v>49.77</v>
      </c>
      <c r="K970" s="4">
        <f t="shared" si="75"/>
        <v>47.400000000000006</v>
      </c>
      <c r="L970" s="1">
        <v>43549</v>
      </c>
      <c r="M970" s="5">
        <v>0.75138888888888899</v>
      </c>
      <c r="N970" s="2" t="str">
        <f t="shared" si="76"/>
        <v>Night</v>
      </c>
      <c r="O970" t="s">
        <v>29</v>
      </c>
      <c r="P970" s="4">
        <f t="shared" si="77"/>
        <v>45.142857142812005</v>
      </c>
      <c r="Q970" s="11">
        <v>4.761904762E-2</v>
      </c>
      <c r="R970" s="4">
        <f t="shared" si="78"/>
        <v>2.2571428571880006</v>
      </c>
      <c r="S970" s="3">
        <v>9.5</v>
      </c>
      <c r="T970" t="str">
        <f t="shared" si="79"/>
        <v>Outstanding</v>
      </c>
    </row>
    <row r="971" spans="1:20" x14ac:dyDescent="0.25">
      <c r="A971" t="s">
        <v>1005</v>
      </c>
      <c r="B971" t="s">
        <v>42</v>
      </c>
      <c r="C971" t="s">
        <v>43</v>
      </c>
      <c r="D971" t="s">
        <v>20</v>
      </c>
      <c r="E971" t="s">
        <v>21</v>
      </c>
      <c r="F971" t="s">
        <v>28</v>
      </c>
      <c r="G971" s="4">
        <v>34.49</v>
      </c>
      <c r="H971">
        <v>5</v>
      </c>
      <c r="I971" s="4">
        <v>8.6225000000000005</v>
      </c>
      <c r="J971" s="4">
        <v>181.07249999999999</v>
      </c>
      <c r="K971" s="4">
        <f t="shared" si="75"/>
        <v>172.45</v>
      </c>
      <c r="L971" s="1">
        <v>43535</v>
      </c>
      <c r="M971" s="5">
        <v>0.8222222222222223</v>
      </c>
      <c r="N971" s="2" t="str">
        <f t="shared" si="76"/>
        <v>Night</v>
      </c>
      <c r="O971" t="s">
        <v>33</v>
      </c>
      <c r="P971" s="4">
        <f t="shared" si="77"/>
        <v>164.23809523793099</v>
      </c>
      <c r="Q971" s="11">
        <v>4.761904762E-2</v>
      </c>
      <c r="R971" s="4">
        <f t="shared" si="78"/>
        <v>8.2119047620689969</v>
      </c>
      <c r="S971" s="3">
        <v>9</v>
      </c>
      <c r="T971" t="str">
        <f t="shared" si="79"/>
        <v>Outstanding</v>
      </c>
    </row>
    <row r="972" spans="1:20" x14ac:dyDescent="0.25">
      <c r="A972" t="s">
        <v>1006</v>
      </c>
      <c r="B972" t="s">
        <v>42</v>
      </c>
      <c r="C972" t="s">
        <v>43</v>
      </c>
      <c r="D972" t="s">
        <v>20</v>
      </c>
      <c r="E972" t="s">
        <v>21</v>
      </c>
      <c r="F972" t="s">
        <v>44</v>
      </c>
      <c r="G972" s="4">
        <v>84.63</v>
      </c>
      <c r="H972">
        <v>10</v>
      </c>
      <c r="I972" s="4">
        <v>42.314999999999998</v>
      </c>
      <c r="J972" s="4">
        <v>888.61500000000001</v>
      </c>
      <c r="K972" s="4">
        <f t="shared" si="75"/>
        <v>846.3</v>
      </c>
      <c r="L972" s="1">
        <v>43466</v>
      </c>
      <c r="M972" s="5">
        <v>0.48333333333333334</v>
      </c>
      <c r="N972" s="2" t="str">
        <f t="shared" si="76"/>
        <v>Morning</v>
      </c>
      <c r="O972" t="s">
        <v>33</v>
      </c>
      <c r="P972" s="4">
        <f t="shared" si="77"/>
        <v>805.99999999919396</v>
      </c>
      <c r="Q972" s="11">
        <v>4.761904762E-2</v>
      </c>
      <c r="R972" s="4">
        <f t="shared" si="78"/>
        <v>40.300000000805994</v>
      </c>
      <c r="S972" s="3">
        <v>9</v>
      </c>
      <c r="T972" t="str">
        <f t="shared" si="79"/>
        <v>Outstanding</v>
      </c>
    </row>
    <row r="973" spans="1:20" x14ac:dyDescent="0.25">
      <c r="A973" t="s">
        <v>1007</v>
      </c>
      <c r="B973" t="s">
        <v>42</v>
      </c>
      <c r="C973" t="s">
        <v>43</v>
      </c>
      <c r="D973" t="s">
        <v>20</v>
      </c>
      <c r="E973" t="s">
        <v>31</v>
      </c>
      <c r="F973" t="s">
        <v>32</v>
      </c>
      <c r="G973" s="4">
        <v>36.909999999999997</v>
      </c>
      <c r="H973">
        <v>7</v>
      </c>
      <c r="I973" s="4">
        <v>12.9185</v>
      </c>
      <c r="J973" s="4">
        <v>271.2885</v>
      </c>
      <c r="K973" s="4">
        <f t="shared" si="75"/>
        <v>258.37</v>
      </c>
      <c r="L973" s="1">
        <v>43506</v>
      </c>
      <c r="M973" s="5">
        <v>0.57708333333333328</v>
      </c>
      <c r="N973" s="2" t="str">
        <f t="shared" si="76"/>
        <v>Afternoon</v>
      </c>
      <c r="O973" t="s">
        <v>1054</v>
      </c>
      <c r="P973" s="4">
        <f t="shared" si="77"/>
        <v>246.06666666642062</v>
      </c>
      <c r="Q973" s="11">
        <v>4.761904762E-2</v>
      </c>
      <c r="R973" s="4">
        <f t="shared" si="78"/>
        <v>12.303333333579388</v>
      </c>
      <c r="S973" s="3">
        <v>6.7</v>
      </c>
      <c r="T973" t="str">
        <f t="shared" si="79"/>
        <v>Fairly Satisfactory</v>
      </c>
    </row>
    <row r="974" spans="1:20" x14ac:dyDescent="0.25">
      <c r="A974" t="s">
        <v>1008</v>
      </c>
      <c r="B974" t="s">
        <v>42</v>
      </c>
      <c r="C974" t="s">
        <v>43</v>
      </c>
      <c r="D974" t="s">
        <v>27</v>
      </c>
      <c r="E974" t="s">
        <v>31</v>
      </c>
      <c r="F974" t="s">
        <v>28</v>
      </c>
      <c r="G974" s="4">
        <v>87.08</v>
      </c>
      <c r="H974">
        <v>7</v>
      </c>
      <c r="I974" s="4">
        <v>30.478000000000002</v>
      </c>
      <c r="J974" s="4">
        <v>640.03800000000001</v>
      </c>
      <c r="K974" s="4">
        <f t="shared" si="75"/>
        <v>609.56000000000006</v>
      </c>
      <c r="L974" s="1">
        <v>43491</v>
      </c>
      <c r="M974" s="5">
        <v>0.63680555555555551</v>
      </c>
      <c r="N974" s="2" t="str">
        <f t="shared" si="76"/>
        <v>Afternoon</v>
      </c>
      <c r="O974" t="s">
        <v>29</v>
      </c>
      <c r="P974" s="4">
        <f t="shared" si="77"/>
        <v>580.53333333275282</v>
      </c>
      <c r="Q974" s="11">
        <v>4.761904762E-2</v>
      </c>
      <c r="R974" s="4">
        <f t="shared" si="78"/>
        <v>29.026666667247241</v>
      </c>
      <c r="S974" s="3">
        <v>5.5</v>
      </c>
      <c r="T974" t="str">
        <f t="shared" si="79"/>
        <v>Fairly Satisfactory</v>
      </c>
    </row>
    <row r="975" spans="1:20" x14ac:dyDescent="0.25">
      <c r="A975" t="s">
        <v>1009</v>
      </c>
      <c r="B975" t="s">
        <v>18</v>
      </c>
      <c r="C975" t="s">
        <v>19</v>
      </c>
      <c r="D975" t="s">
        <v>27</v>
      </c>
      <c r="E975" t="s">
        <v>31</v>
      </c>
      <c r="F975" t="s">
        <v>32</v>
      </c>
      <c r="G975" s="4">
        <v>80.08</v>
      </c>
      <c r="H975">
        <v>3</v>
      </c>
      <c r="I975" s="4">
        <v>12.012</v>
      </c>
      <c r="J975" s="4">
        <v>252.25200000000001</v>
      </c>
      <c r="K975" s="4">
        <f t="shared" si="75"/>
        <v>240.24</v>
      </c>
      <c r="L975" s="1">
        <v>43507</v>
      </c>
      <c r="M975" s="5">
        <v>0.64513888888888882</v>
      </c>
      <c r="N975" s="2" t="str">
        <f t="shared" si="76"/>
        <v>Afternoon</v>
      </c>
      <c r="O975" t="s">
        <v>29</v>
      </c>
      <c r="P975" s="4">
        <f t="shared" si="77"/>
        <v>228.79999999977122</v>
      </c>
      <c r="Q975" s="11">
        <v>4.761904762E-2</v>
      </c>
      <c r="R975" s="4">
        <f t="shared" si="78"/>
        <v>11.440000000228792</v>
      </c>
      <c r="S975" s="3">
        <v>5.4</v>
      </c>
      <c r="T975" t="str">
        <f t="shared" si="79"/>
        <v>Fairly Satisfactory</v>
      </c>
    </row>
    <row r="976" spans="1:20" x14ac:dyDescent="0.25">
      <c r="A976" t="s">
        <v>1010</v>
      </c>
      <c r="B976" t="s">
        <v>25</v>
      </c>
      <c r="C976" t="s">
        <v>26</v>
      </c>
      <c r="D976" t="s">
        <v>27</v>
      </c>
      <c r="E976" t="s">
        <v>31</v>
      </c>
      <c r="F976" t="s">
        <v>46</v>
      </c>
      <c r="G976" s="4">
        <v>86.13</v>
      </c>
      <c r="H976">
        <v>2</v>
      </c>
      <c r="I976" s="4">
        <v>8.6129999999999995</v>
      </c>
      <c r="J976" s="4">
        <v>180.87299999999999</v>
      </c>
      <c r="K976" s="4">
        <f t="shared" si="75"/>
        <v>172.26</v>
      </c>
      <c r="L976" s="1">
        <v>43503</v>
      </c>
      <c r="M976" s="5">
        <v>0.74930555555555556</v>
      </c>
      <c r="N976" s="2" t="str">
        <f t="shared" si="76"/>
        <v>Night</v>
      </c>
      <c r="O976" t="s">
        <v>29</v>
      </c>
      <c r="P976" s="4">
        <f t="shared" si="77"/>
        <v>164.0571428569788</v>
      </c>
      <c r="Q976" s="11">
        <v>4.761904762E-2</v>
      </c>
      <c r="R976" s="4">
        <f t="shared" si="78"/>
        <v>8.2028571430211912</v>
      </c>
      <c r="S976" s="3">
        <v>8.1999999999999993</v>
      </c>
      <c r="T976" t="str">
        <f t="shared" si="79"/>
        <v>Very Satisfactory</v>
      </c>
    </row>
    <row r="977" spans="1:20" x14ac:dyDescent="0.25">
      <c r="A977" t="s">
        <v>1011</v>
      </c>
      <c r="B977" t="s">
        <v>42</v>
      </c>
      <c r="C977" t="s">
        <v>43</v>
      </c>
      <c r="D977" t="s">
        <v>20</v>
      </c>
      <c r="E977" t="s">
        <v>31</v>
      </c>
      <c r="F977" t="s">
        <v>46</v>
      </c>
      <c r="G977" s="4">
        <v>49.92</v>
      </c>
      <c r="H977">
        <v>2</v>
      </c>
      <c r="I977" s="4">
        <v>4.992</v>
      </c>
      <c r="J977" s="4">
        <v>104.83199999999999</v>
      </c>
      <c r="K977" s="4">
        <f t="shared" si="75"/>
        <v>99.839999999999989</v>
      </c>
      <c r="L977" s="1">
        <v>43530</v>
      </c>
      <c r="M977" s="5">
        <v>0.49652777777777773</v>
      </c>
      <c r="N977" s="2" t="str">
        <f t="shared" si="76"/>
        <v>Morning</v>
      </c>
      <c r="O977" t="s">
        <v>33</v>
      </c>
      <c r="P977" s="4">
        <f t="shared" si="77"/>
        <v>95.08571428561919</v>
      </c>
      <c r="Q977" s="11">
        <v>4.761904762E-2</v>
      </c>
      <c r="R977" s="4">
        <f t="shared" si="78"/>
        <v>4.7542857143807993</v>
      </c>
      <c r="S977" s="3">
        <v>7</v>
      </c>
      <c r="T977" t="str">
        <f t="shared" si="79"/>
        <v>Satisfactory</v>
      </c>
    </row>
    <row r="978" spans="1:20" x14ac:dyDescent="0.25">
      <c r="A978" t="s">
        <v>1012</v>
      </c>
      <c r="B978" t="s">
        <v>18</v>
      </c>
      <c r="C978" t="s">
        <v>19</v>
      </c>
      <c r="D978" t="s">
        <v>27</v>
      </c>
      <c r="E978" t="s">
        <v>21</v>
      </c>
      <c r="F978" t="s">
        <v>44</v>
      </c>
      <c r="G978" s="4">
        <v>74.66</v>
      </c>
      <c r="H978">
        <v>4</v>
      </c>
      <c r="I978" s="4">
        <v>14.932</v>
      </c>
      <c r="J978" s="4">
        <v>313.572</v>
      </c>
      <c r="K978" s="4">
        <f t="shared" si="75"/>
        <v>298.64</v>
      </c>
      <c r="L978" s="1">
        <v>43528</v>
      </c>
      <c r="M978" s="5">
        <v>0.44375000000000003</v>
      </c>
      <c r="N978" s="2" t="str">
        <f t="shared" si="76"/>
        <v>Morning</v>
      </c>
      <c r="O978" t="s">
        <v>29</v>
      </c>
      <c r="P978" s="4">
        <f t="shared" si="77"/>
        <v>284.41904761876322</v>
      </c>
      <c r="Q978" s="11">
        <v>4.761904762E-2</v>
      </c>
      <c r="R978" s="4">
        <f t="shared" si="78"/>
        <v>14.220952381236771</v>
      </c>
      <c r="S978" s="3">
        <v>8.5</v>
      </c>
      <c r="T978" t="str">
        <f t="shared" si="79"/>
        <v>Very Satisfactory</v>
      </c>
    </row>
    <row r="979" spans="1:20" x14ac:dyDescent="0.25">
      <c r="A979" t="s">
        <v>1013</v>
      </c>
      <c r="B979" t="s">
        <v>42</v>
      </c>
      <c r="C979" t="s">
        <v>43</v>
      </c>
      <c r="D979" t="s">
        <v>20</v>
      </c>
      <c r="E979" t="s">
        <v>31</v>
      </c>
      <c r="F979" t="s">
        <v>44</v>
      </c>
      <c r="G979" s="4">
        <v>26.6</v>
      </c>
      <c r="H979">
        <v>6</v>
      </c>
      <c r="I979" s="4">
        <v>7.98</v>
      </c>
      <c r="J979" s="4">
        <v>167.58</v>
      </c>
      <c r="K979" s="4">
        <f t="shared" si="75"/>
        <v>159.60000000000002</v>
      </c>
      <c r="L979" s="1">
        <v>43522</v>
      </c>
      <c r="M979" s="5">
        <v>0.63194444444444442</v>
      </c>
      <c r="N979" s="2" t="str">
        <f t="shared" si="76"/>
        <v>Afternoon</v>
      </c>
      <c r="O979" t="s">
        <v>1054</v>
      </c>
      <c r="P979" s="4">
        <f t="shared" si="77"/>
        <v>151.99999999984803</v>
      </c>
      <c r="Q979" s="11">
        <v>4.761904762E-2</v>
      </c>
      <c r="R979" s="4">
        <f t="shared" si="78"/>
        <v>7.6000000001519936</v>
      </c>
      <c r="S979" s="3">
        <v>4.9000000000000004</v>
      </c>
      <c r="T979" t="str">
        <f t="shared" si="79"/>
        <v>Did Not Meet Expectations</v>
      </c>
    </row>
    <row r="980" spans="1:20" x14ac:dyDescent="0.25">
      <c r="A980" t="s">
        <v>1014</v>
      </c>
      <c r="B980" t="s">
        <v>42</v>
      </c>
      <c r="C980" t="s">
        <v>43</v>
      </c>
      <c r="D980" t="s">
        <v>27</v>
      </c>
      <c r="E980" t="s">
        <v>21</v>
      </c>
      <c r="F980" t="s">
        <v>28</v>
      </c>
      <c r="G980" s="4">
        <v>25.45</v>
      </c>
      <c r="H980">
        <v>1</v>
      </c>
      <c r="I980" s="4">
        <v>1.2725</v>
      </c>
      <c r="J980" s="4">
        <v>26.7225</v>
      </c>
      <c r="K980" s="4">
        <f t="shared" si="75"/>
        <v>25.45</v>
      </c>
      <c r="L980" s="1">
        <v>43534</v>
      </c>
      <c r="M980" s="5">
        <v>0.75694444444444453</v>
      </c>
      <c r="N980" s="2" t="str">
        <f t="shared" si="76"/>
        <v>Night</v>
      </c>
      <c r="O980" t="s">
        <v>33</v>
      </c>
      <c r="P980" s="4">
        <f t="shared" si="77"/>
        <v>24.238095238071001</v>
      </c>
      <c r="Q980" s="11">
        <v>4.761904762E-2</v>
      </c>
      <c r="R980" s="4">
        <f t="shared" si="78"/>
        <v>1.2119047619289987</v>
      </c>
      <c r="S980" s="3">
        <v>5.0999999999999996</v>
      </c>
      <c r="T980" t="str">
        <f t="shared" si="79"/>
        <v>Fairly Satisfactory</v>
      </c>
    </row>
    <row r="981" spans="1:20" x14ac:dyDescent="0.25">
      <c r="A981" t="s">
        <v>1015</v>
      </c>
      <c r="B981" t="s">
        <v>42</v>
      </c>
      <c r="C981" t="s">
        <v>43</v>
      </c>
      <c r="D981" t="s">
        <v>27</v>
      </c>
      <c r="E981" t="s">
        <v>21</v>
      </c>
      <c r="F981" t="s">
        <v>44</v>
      </c>
      <c r="G981" s="4">
        <v>67.77</v>
      </c>
      <c r="H981">
        <v>1</v>
      </c>
      <c r="I981" s="4">
        <v>3.3885000000000001</v>
      </c>
      <c r="J981" s="4">
        <v>71.158500000000004</v>
      </c>
      <c r="K981" s="4">
        <f t="shared" si="75"/>
        <v>67.77000000000001</v>
      </c>
      <c r="L981" s="1">
        <v>43500</v>
      </c>
      <c r="M981" s="5">
        <v>0.86319444444444438</v>
      </c>
      <c r="N981" s="2" t="str">
        <f t="shared" si="76"/>
        <v>Night</v>
      </c>
      <c r="O981" t="s">
        <v>33</v>
      </c>
      <c r="P981" s="4">
        <f t="shared" si="77"/>
        <v>64.542857142792613</v>
      </c>
      <c r="Q981" s="11">
        <v>4.761904762E-2</v>
      </c>
      <c r="R981" s="4">
        <f t="shared" si="78"/>
        <v>3.2271428572073972</v>
      </c>
      <c r="S981" s="3">
        <v>6.5</v>
      </c>
      <c r="T981" t="str">
        <f t="shared" si="79"/>
        <v>Fairly Satisfactory</v>
      </c>
    </row>
    <row r="982" spans="1:20" x14ac:dyDescent="0.25">
      <c r="A982" t="s">
        <v>1016</v>
      </c>
      <c r="B982" t="s">
        <v>25</v>
      </c>
      <c r="C982" t="s">
        <v>26</v>
      </c>
      <c r="D982" t="s">
        <v>20</v>
      </c>
      <c r="E982" t="s">
        <v>31</v>
      </c>
      <c r="F982" t="s">
        <v>44</v>
      </c>
      <c r="G982" s="4">
        <v>59.59</v>
      </c>
      <c r="H982">
        <v>4</v>
      </c>
      <c r="I982" s="4">
        <v>11.917999999999999</v>
      </c>
      <c r="J982" s="4">
        <v>250.27799999999999</v>
      </c>
      <c r="K982" s="4">
        <f t="shared" si="75"/>
        <v>238.35999999999999</v>
      </c>
      <c r="L982" s="1">
        <v>43484</v>
      </c>
      <c r="M982" s="5">
        <v>0.53194444444444444</v>
      </c>
      <c r="N982" s="2" t="str">
        <f t="shared" si="76"/>
        <v>Afternoon</v>
      </c>
      <c r="O982" t="s">
        <v>29</v>
      </c>
      <c r="P982" s="4">
        <f t="shared" si="77"/>
        <v>227.00952380929678</v>
      </c>
      <c r="Q982" s="11">
        <v>4.761904762E-2</v>
      </c>
      <c r="R982" s="4">
        <f t="shared" si="78"/>
        <v>11.350476190703205</v>
      </c>
      <c r="S982" s="3">
        <v>9.8000000000000007</v>
      </c>
      <c r="T982" t="str">
        <f t="shared" si="79"/>
        <v>Outstanding</v>
      </c>
    </row>
    <row r="983" spans="1:20" x14ac:dyDescent="0.25">
      <c r="A983" t="s">
        <v>1017</v>
      </c>
      <c r="B983" t="s">
        <v>18</v>
      </c>
      <c r="C983" t="s">
        <v>19</v>
      </c>
      <c r="D983" t="s">
        <v>27</v>
      </c>
      <c r="E983" t="s">
        <v>31</v>
      </c>
      <c r="F983" t="s">
        <v>22</v>
      </c>
      <c r="G983" s="4">
        <v>58.15</v>
      </c>
      <c r="H983">
        <v>4</v>
      </c>
      <c r="I983" s="4">
        <v>11.63</v>
      </c>
      <c r="J983" s="4">
        <v>244.23</v>
      </c>
      <c r="K983" s="4">
        <f t="shared" si="75"/>
        <v>232.6</v>
      </c>
      <c r="L983" s="1">
        <v>43488</v>
      </c>
      <c r="M983" s="5">
        <v>0.73888888888888893</v>
      </c>
      <c r="N983" s="2" t="str">
        <f t="shared" si="76"/>
        <v>Night</v>
      </c>
      <c r="O983" t="s">
        <v>29</v>
      </c>
      <c r="P983" s="4">
        <f t="shared" si="77"/>
        <v>221.523809523588</v>
      </c>
      <c r="Q983" s="11">
        <v>4.761904762E-2</v>
      </c>
      <c r="R983" s="4">
        <f t="shared" si="78"/>
        <v>11.076190476411995</v>
      </c>
      <c r="S983" s="3">
        <v>8.4</v>
      </c>
      <c r="T983" t="str">
        <f t="shared" si="79"/>
        <v>Very Satisfactory</v>
      </c>
    </row>
    <row r="984" spans="1:20" x14ac:dyDescent="0.25">
      <c r="A984" t="s">
        <v>1018</v>
      </c>
      <c r="B984" t="s">
        <v>18</v>
      </c>
      <c r="C984" t="s">
        <v>19</v>
      </c>
      <c r="D984" t="s">
        <v>20</v>
      </c>
      <c r="E984" t="s">
        <v>21</v>
      </c>
      <c r="F984" t="s">
        <v>36</v>
      </c>
      <c r="G984" s="4">
        <v>97.48</v>
      </c>
      <c r="H984">
        <v>9</v>
      </c>
      <c r="I984" s="4">
        <v>43.866</v>
      </c>
      <c r="J984" s="4">
        <v>921.18600000000004</v>
      </c>
      <c r="K984" s="4">
        <f t="shared" si="75"/>
        <v>877.32</v>
      </c>
      <c r="L984" s="1">
        <v>43538</v>
      </c>
      <c r="M984" s="5">
        <v>0.59652777777777777</v>
      </c>
      <c r="N984" s="2" t="str">
        <f t="shared" si="76"/>
        <v>Afternoon</v>
      </c>
      <c r="O984" t="s">
        <v>1054</v>
      </c>
      <c r="P984" s="4">
        <f t="shared" si="77"/>
        <v>835.5428571420216</v>
      </c>
      <c r="Q984" s="11">
        <v>4.761904762E-2</v>
      </c>
      <c r="R984" s="4">
        <f t="shared" si="78"/>
        <v>41.777142857978447</v>
      </c>
      <c r="S984" s="3">
        <v>7.4</v>
      </c>
      <c r="T984" t="str">
        <f t="shared" si="79"/>
        <v>Satisfactory</v>
      </c>
    </row>
    <row r="985" spans="1:20" x14ac:dyDescent="0.25">
      <c r="A985" t="s">
        <v>1019</v>
      </c>
      <c r="B985" t="s">
        <v>25</v>
      </c>
      <c r="C985" t="s">
        <v>26</v>
      </c>
      <c r="D985" t="s">
        <v>27</v>
      </c>
      <c r="E985" t="s">
        <v>31</v>
      </c>
      <c r="F985" t="s">
        <v>22</v>
      </c>
      <c r="G985" s="4">
        <v>99.96</v>
      </c>
      <c r="H985">
        <v>7</v>
      </c>
      <c r="I985" s="4">
        <v>34.985999999999997</v>
      </c>
      <c r="J985" s="4">
        <v>734.70600000000002</v>
      </c>
      <c r="K985" s="4">
        <f t="shared" si="75"/>
        <v>699.72</v>
      </c>
      <c r="L985" s="1">
        <v>43488</v>
      </c>
      <c r="M985" s="5">
        <v>0.43958333333333338</v>
      </c>
      <c r="N985" s="2" t="str">
        <f t="shared" si="76"/>
        <v>Morning</v>
      </c>
      <c r="O985" t="s">
        <v>29</v>
      </c>
      <c r="P985" s="4">
        <f t="shared" si="77"/>
        <v>666.39999999933366</v>
      </c>
      <c r="Q985" s="11">
        <v>4.761904762E-2</v>
      </c>
      <c r="R985" s="4">
        <f t="shared" si="78"/>
        <v>33.320000000666369</v>
      </c>
      <c r="S985" s="3">
        <v>6.1</v>
      </c>
      <c r="T985" t="str">
        <f t="shared" si="79"/>
        <v>Fairly Satisfactory</v>
      </c>
    </row>
    <row r="986" spans="1:20" x14ac:dyDescent="0.25">
      <c r="A986" t="s">
        <v>1020</v>
      </c>
      <c r="B986" t="s">
        <v>25</v>
      </c>
      <c r="C986" t="s">
        <v>26</v>
      </c>
      <c r="D986" t="s">
        <v>27</v>
      </c>
      <c r="E986" t="s">
        <v>31</v>
      </c>
      <c r="F986" t="s">
        <v>28</v>
      </c>
      <c r="G986" s="4">
        <v>96.37</v>
      </c>
      <c r="H986">
        <v>7</v>
      </c>
      <c r="I986" s="4">
        <v>33.729500000000002</v>
      </c>
      <c r="J986" s="4">
        <v>708.31949999999995</v>
      </c>
      <c r="K986" s="4">
        <f t="shared" si="75"/>
        <v>674.58999999999992</v>
      </c>
      <c r="L986" s="1">
        <v>43474</v>
      </c>
      <c r="M986" s="5">
        <v>0.4861111111111111</v>
      </c>
      <c r="N986" s="2" t="str">
        <f t="shared" si="76"/>
        <v>Morning</v>
      </c>
      <c r="O986" t="s">
        <v>29</v>
      </c>
      <c r="P986" s="4">
        <f t="shared" si="77"/>
        <v>642.46666666602414</v>
      </c>
      <c r="Q986" s="11">
        <v>4.761904762E-2</v>
      </c>
      <c r="R986" s="4">
        <f t="shared" si="78"/>
        <v>32.123333333975779</v>
      </c>
      <c r="S986" s="3">
        <v>6</v>
      </c>
      <c r="T986" t="str">
        <f t="shared" si="79"/>
        <v>Fairly Satisfactory</v>
      </c>
    </row>
    <row r="987" spans="1:20" x14ac:dyDescent="0.25">
      <c r="A987" t="s">
        <v>1021</v>
      </c>
      <c r="B987" t="s">
        <v>42</v>
      </c>
      <c r="C987" t="s">
        <v>43</v>
      </c>
      <c r="D987" t="s">
        <v>27</v>
      </c>
      <c r="E987" t="s">
        <v>21</v>
      </c>
      <c r="F987" t="s">
        <v>46</v>
      </c>
      <c r="G987" s="4">
        <v>63.71</v>
      </c>
      <c r="H987">
        <v>5</v>
      </c>
      <c r="I987" s="4">
        <v>15.9275</v>
      </c>
      <c r="J987" s="4">
        <v>334.47750000000002</v>
      </c>
      <c r="K987" s="4">
        <f t="shared" si="75"/>
        <v>318.55</v>
      </c>
      <c r="L987" s="1">
        <v>43503</v>
      </c>
      <c r="M987" s="5">
        <v>0.8125</v>
      </c>
      <c r="N987" s="2" t="str">
        <f t="shared" si="76"/>
        <v>Night</v>
      </c>
      <c r="O987" t="s">
        <v>1054</v>
      </c>
      <c r="P987" s="4">
        <f t="shared" si="77"/>
        <v>303.38095238064903</v>
      </c>
      <c r="Q987" s="11">
        <v>4.761904762E-2</v>
      </c>
      <c r="R987" s="4">
        <f t="shared" si="78"/>
        <v>15.169047619350977</v>
      </c>
      <c r="S987" s="3">
        <v>8.5</v>
      </c>
      <c r="T987" t="str">
        <f t="shared" si="79"/>
        <v>Very Satisfactory</v>
      </c>
    </row>
    <row r="988" spans="1:20" x14ac:dyDescent="0.25">
      <c r="A988" t="s">
        <v>1022</v>
      </c>
      <c r="B988" t="s">
        <v>42</v>
      </c>
      <c r="C988" t="s">
        <v>43</v>
      </c>
      <c r="D988" t="s">
        <v>27</v>
      </c>
      <c r="E988" t="s">
        <v>21</v>
      </c>
      <c r="F988" t="s">
        <v>22</v>
      </c>
      <c r="G988" s="4">
        <v>14.76</v>
      </c>
      <c r="H988">
        <v>2</v>
      </c>
      <c r="I988" s="4">
        <v>1.476</v>
      </c>
      <c r="J988" s="4">
        <v>30.995999999999999</v>
      </c>
      <c r="K988" s="4">
        <f t="shared" si="75"/>
        <v>29.52</v>
      </c>
      <c r="L988" s="1">
        <v>43514</v>
      </c>
      <c r="M988" s="5">
        <v>0.61249999999999993</v>
      </c>
      <c r="N988" s="2" t="str">
        <f t="shared" si="76"/>
        <v>Afternoon</v>
      </c>
      <c r="O988" t="s">
        <v>1054</v>
      </c>
      <c r="P988" s="4">
        <f t="shared" si="77"/>
        <v>28.114285714257598</v>
      </c>
      <c r="Q988" s="11">
        <v>4.761904762E-2</v>
      </c>
      <c r="R988" s="4">
        <f t="shared" si="78"/>
        <v>1.4057142857424019</v>
      </c>
      <c r="S988" s="3">
        <v>4.3</v>
      </c>
      <c r="T988" t="str">
        <f t="shared" si="79"/>
        <v>Did Not Meet Expectations</v>
      </c>
    </row>
    <row r="989" spans="1:20" x14ac:dyDescent="0.25">
      <c r="A989" t="s">
        <v>1023</v>
      </c>
      <c r="B989" t="s">
        <v>42</v>
      </c>
      <c r="C989" t="s">
        <v>43</v>
      </c>
      <c r="D989" t="s">
        <v>20</v>
      </c>
      <c r="E989" t="s">
        <v>31</v>
      </c>
      <c r="F989" t="s">
        <v>22</v>
      </c>
      <c r="G989" s="4">
        <v>62</v>
      </c>
      <c r="H989">
        <v>8</v>
      </c>
      <c r="I989" s="4">
        <v>24.8</v>
      </c>
      <c r="J989" s="4">
        <v>520.79999999999995</v>
      </c>
      <c r="K989" s="4">
        <f t="shared" si="75"/>
        <v>495.99999999999994</v>
      </c>
      <c r="L989" s="1">
        <v>43468</v>
      </c>
      <c r="M989" s="5">
        <v>0.79722222222222217</v>
      </c>
      <c r="N989" s="2" t="str">
        <f t="shared" si="76"/>
        <v>Night</v>
      </c>
      <c r="O989" t="s">
        <v>33</v>
      </c>
      <c r="P989" s="4">
        <f t="shared" si="77"/>
        <v>472.38095238047993</v>
      </c>
      <c r="Q989" s="11">
        <v>4.761904762E-2</v>
      </c>
      <c r="R989" s="4">
        <f t="shared" si="78"/>
        <v>23.619047619520018</v>
      </c>
      <c r="S989" s="3">
        <v>6.2</v>
      </c>
      <c r="T989" t="str">
        <f t="shared" si="79"/>
        <v>Fairly Satisfactory</v>
      </c>
    </row>
    <row r="990" spans="1:20" x14ac:dyDescent="0.25">
      <c r="A990" t="s">
        <v>1024</v>
      </c>
      <c r="B990" t="s">
        <v>25</v>
      </c>
      <c r="C990" t="s">
        <v>26</v>
      </c>
      <c r="D990" t="s">
        <v>20</v>
      </c>
      <c r="E990" t="s">
        <v>31</v>
      </c>
      <c r="F990" t="s">
        <v>28</v>
      </c>
      <c r="G990" s="4">
        <v>82.34</v>
      </c>
      <c r="H990">
        <v>10</v>
      </c>
      <c r="I990" s="4">
        <v>41.17</v>
      </c>
      <c r="J990" s="4">
        <v>864.57</v>
      </c>
      <c r="K990" s="4">
        <f t="shared" si="75"/>
        <v>823.40000000000009</v>
      </c>
      <c r="L990" s="1">
        <v>43553</v>
      </c>
      <c r="M990" s="5">
        <v>0.79999999999999993</v>
      </c>
      <c r="N990" s="2" t="str">
        <f t="shared" si="76"/>
        <v>Night</v>
      </c>
      <c r="O990" t="s">
        <v>1054</v>
      </c>
      <c r="P990" s="4">
        <f t="shared" si="77"/>
        <v>784.19047618969205</v>
      </c>
      <c r="Q990" s="11">
        <v>4.761904762E-2</v>
      </c>
      <c r="R990" s="4">
        <f t="shared" si="78"/>
        <v>39.209523810308042</v>
      </c>
      <c r="S990" s="3">
        <v>4.3</v>
      </c>
      <c r="T990" t="str">
        <f t="shared" si="79"/>
        <v>Did Not Meet Expectations</v>
      </c>
    </row>
    <row r="991" spans="1:20" x14ac:dyDescent="0.25">
      <c r="A991" t="s">
        <v>1025</v>
      </c>
      <c r="B991" t="s">
        <v>42</v>
      </c>
      <c r="C991" t="s">
        <v>43</v>
      </c>
      <c r="D991" t="s">
        <v>20</v>
      </c>
      <c r="E991" t="s">
        <v>31</v>
      </c>
      <c r="F991" t="s">
        <v>22</v>
      </c>
      <c r="G991" s="4">
        <v>75.37</v>
      </c>
      <c r="H991">
        <v>8</v>
      </c>
      <c r="I991" s="4">
        <v>30.148</v>
      </c>
      <c r="J991" s="4">
        <v>633.10799999999995</v>
      </c>
      <c r="K991" s="4">
        <f t="shared" si="75"/>
        <v>602.95999999999992</v>
      </c>
      <c r="L991" s="1">
        <v>43493</v>
      </c>
      <c r="M991" s="5">
        <v>0.65694444444444444</v>
      </c>
      <c r="N991" s="2" t="str">
        <f t="shared" si="76"/>
        <v>Afternoon</v>
      </c>
      <c r="O991" t="s">
        <v>33</v>
      </c>
      <c r="P991" s="4">
        <f t="shared" si="77"/>
        <v>574.24761904704474</v>
      </c>
      <c r="Q991" s="11">
        <v>4.761904762E-2</v>
      </c>
      <c r="R991" s="4">
        <f t="shared" si="78"/>
        <v>28.712380952955186</v>
      </c>
      <c r="S991" s="3">
        <v>8.4</v>
      </c>
      <c r="T991" t="str">
        <f t="shared" si="79"/>
        <v>Very Satisfactory</v>
      </c>
    </row>
    <row r="992" spans="1:20" x14ac:dyDescent="0.25">
      <c r="A992" t="s">
        <v>1026</v>
      </c>
      <c r="B992" t="s">
        <v>18</v>
      </c>
      <c r="C992" t="s">
        <v>19</v>
      </c>
      <c r="D992" t="s">
        <v>27</v>
      </c>
      <c r="E992" t="s">
        <v>21</v>
      </c>
      <c r="F992" t="s">
        <v>44</v>
      </c>
      <c r="G992" s="4">
        <v>56.56</v>
      </c>
      <c r="H992">
        <v>5</v>
      </c>
      <c r="I992" s="4">
        <v>14.14</v>
      </c>
      <c r="J992" s="4">
        <v>296.94</v>
      </c>
      <c r="K992" s="4">
        <f t="shared" si="75"/>
        <v>282.8</v>
      </c>
      <c r="L992" s="1">
        <v>43546</v>
      </c>
      <c r="M992" s="5">
        <v>0.79583333333333339</v>
      </c>
      <c r="N992" s="2" t="str">
        <f t="shared" si="76"/>
        <v>Night</v>
      </c>
      <c r="O992" t="s">
        <v>33</v>
      </c>
      <c r="P992" s="4">
        <f t="shared" si="77"/>
        <v>269.33333333306399</v>
      </c>
      <c r="Q992" s="11">
        <v>4.761904762E-2</v>
      </c>
      <c r="R992" s="4">
        <f t="shared" si="78"/>
        <v>13.466666666936021</v>
      </c>
      <c r="S992" s="3">
        <v>4.5</v>
      </c>
      <c r="T992" t="str">
        <f t="shared" si="79"/>
        <v>Did Not Meet Expectations</v>
      </c>
    </row>
    <row r="993" spans="1:20" x14ac:dyDescent="0.25">
      <c r="A993" t="s">
        <v>1027</v>
      </c>
      <c r="B993" t="s">
        <v>42</v>
      </c>
      <c r="C993" t="s">
        <v>43</v>
      </c>
      <c r="D993" t="s">
        <v>27</v>
      </c>
      <c r="E993" t="s">
        <v>21</v>
      </c>
      <c r="F993" t="s">
        <v>36</v>
      </c>
      <c r="G993" s="4">
        <v>76.599999999999994</v>
      </c>
      <c r="H993">
        <v>10</v>
      </c>
      <c r="I993" s="4">
        <v>38.299999999999997</v>
      </c>
      <c r="J993" s="4">
        <v>804.3</v>
      </c>
      <c r="K993" s="4">
        <f t="shared" si="75"/>
        <v>766</v>
      </c>
      <c r="L993" s="1">
        <v>43489</v>
      </c>
      <c r="M993" s="5">
        <v>0.75694444444444453</v>
      </c>
      <c r="N993" s="2" t="str">
        <f t="shared" si="76"/>
        <v>Night</v>
      </c>
      <c r="O993" t="s">
        <v>1054</v>
      </c>
      <c r="P993" s="4">
        <f t="shared" si="77"/>
        <v>729.52380952307999</v>
      </c>
      <c r="Q993" s="11">
        <v>4.761904762E-2</v>
      </c>
      <c r="R993" s="4">
        <f t="shared" si="78"/>
        <v>36.47619047692001</v>
      </c>
      <c r="S993" s="3">
        <v>6</v>
      </c>
      <c r="T993" t="str">
        <f t="shared" si="79"/>
        <v>Fairly Satisfactory</v>
      </c>
    </row>
    <row r="994" spans="1:20" x14ac:dyDescent="0.25">
      <c r="A994" t="s">
        <v>1028</v>
      </c>
      <c r="B994" t="s">
        <v>18</v>
      </c>
      <c r="C994" t="s">
        <v>19</v>
      </c>
      <c r="D994" t="s">
        <v>27</v>
      </c>
      <c r="E994" t="s">
        <v>31</v>
      </c>
      <c r="F994" t="s">
        <v>28</v>
      </c>
      <c r="G994" s="4">
        <v>58.03</v>
      </c>
      <c r="H994">
        <v>2</v>
      </c>
      <c r="I994" s="4">
        <v>5.8029999999999999</v>
      </c>
      <c r="J994" s="4">
        <v>121.863</v>
      </c>
      <c r="K994" s="4">
        <f t="shared" si="75"/>
        <v>116.06</v>
      </c>
      <c r="L994" s="1">
        <v>43534</v>
      </c>
      <c r="M994" s="5">
        <v>0.8652777777777777</v>
      </c>
      <c r="N994" s="2" t="str">
        <f t="shared" si="76"/>
        <v>Night</v>
      </c>
      <c r="O994" t="s">
        <v>1054</v>
      </c>
      <c r="P994" s="4">
        <f t="shared" si="77"/>
        <v>110.5333333332228</v>
      </c>
      <c r="Q994" s="11">
        <v>4.761904762E-2</v>
      </c>
      <c r="R994" s="4">
        <f t="shared" si="78"/>
        <v>5.5266666667772029</v>
      </c>
      <c r="S994" s="3">
        <v>8.8000000000000007</v>
      </c>
      <c r="T994" t="str">
        <f t="shared" si="79"/>
        <v>Very Satisfactory</v>
      </c>
    </row>
    <row r="995" spans="1:20" x14ac:dyDescent="0.25">
      <c r="A995" t="s">
        <v>1029</v>
      </c>
      <c r="B995" t="s">
        <v>42</v>
      </c>
      <c r="C995" t="s">
        <v>43</v>
      </c>
      <c r="D995" t="s">
        <v>27</v>
      </c>
      <c r="E995" t="s">
        <v>31</v>
      </c>
      <c r="F995" t="s">
        <v>46</v>
      </c>
      <c r="G995" s="4">
        <v>17.489999999999998</v>
      </c>
      <c r="H995">
        <v>10</v>
      </c>
      <c r="I995" s="4">
        <v>8.7449999999999992</v>
      </c>
      <c r="J995" s="4">
        <v>183.64500000000001</v>
      </c>
      <c r="K995" s="4">
        <f t="shared" si="75"/>
        <v>174.9</v>
      </c>
      <c r="L995" s="1">
        <v>43518</v>
      </c>
      <c r="M995" s="5">
        <v>0.77430555555555547</v>
      </c>
      <c r="N995" s="2" t="str">
        <f t="shared" si="76"/>
        <v>Night</v>
      </c>
      <c r="O995" t="s">
        <v>1054</v>
      </c>
      <c r="P995" s="4">
        <f t="shared" si="77"/>
        <v>166.571428571262</v>
      </c>
      <c r="Q995" s="11">
        <v>4.761904762E-2</v>
      </c>
      <c r="R995" s="4">
        <f t="shared" si="78"/>
        <v>8.3285714287380017</v>
      </c>
      <c r="S995" s="3">
        <v>6.6</v>
      </c>
      <c r="T995" t="str">
        <f t="shared" si="79"/>
        <v>Fairly Satisfactory</v>
      </c>
    </row>
    <row r="996" spans="1:20" x14ac:dyDescent="0.25">
      <c r="A996" t="s">
        <v>1030</v>
      </c>
      <c r="B996" t="s">
        <v>25</v>
      </c>
      <c r="C996" t="s">
        <v>26</v>
      </c>
      <c r="D996" t="s">
        <v>20</v>
      </c>
      <c r="E996" t="s">
        <v>21</v>
      </c>
      <c r="F996" t="s">
        <v>28</v>
      </c>
      <c r="G996" s="4">
        <v>60.95</v>
      </c>
      <c r="H996">
        <v>1</v>
      </c>
      <c r="I996" s="4">
        <v>3.0474999999999999</v>
      </c>
      <c r="J996" s="4">
        <v>63.997500000000002</v>
      </c>
      <c r="K996" s="4">
        <f t="shared" si="75"/>
        <v>60.95</v>
      </c>
      <c r="L996" s="1">
        <v>43514</v>
      </c>
      <c r="M996" s="5">
        <v>0.4861111111111111</v>
      </c>
      <c r="N996" s="2" t="str">
        <f t="shared" si="76"/>
        <v>Morning</v>
      </c>
      <c r="O996" t="s">
        <v>1054</v>
      </c>
      <c r="P996" s="4">
        <f t="shared" si="77"/>
        <v>58.047619047561</v>
      </c>
      <c r="Q996" s="11">
        <v>4.761904762E-2</v>
      </c>
      <c r="R996" s="4">
        <f t="shared" si="78"/>
        <v>2.9023809524390032</v>
      </c>
      <c r="S996" s="3">
        <v>5.9</v>
      </c>
      <c r="T996" t="str">
        <f t="shared" si="79"/>
        <v>Fairly Satisfactory</v>
      </c>
    </row>
    <row r="997" spans="1:20" x14ac:dyDescent="0.25">
      <c r="A997" t="s">
        <v>1031</v>
      </c>
      <c r="B997" t="s">
        <v>25</v>
      </c>
      <c r="C997" t="s">
        <v>26</v>
      </c>
      <c r="D997" t="s">
        <v>27</v>
      </c>
      <c r="E997" t="s">
        <v>31</v>
      </c>
      <c r="F997" t="s">
        <v>22</v>
      </c>
      <c r="G997" s="4">
        <v>40.35</v>
      </c>
      <c r="H997">
        <v>1</v>
      </c>
      <c r="I997" s="4">
        <v>2.0175000000000001</v>
      </c>
      <c r="J997" s="4">
        <v>42.3675</v>
      </c>
      <c r="K997" s="4">
        <f t="shared" si="75"/>
        <v>40.35</v>
      </c>
      <c r="L997" s="1">
        <v>43494</v>
      </c>
      <c r="M997" s="5">
        <v>0.57361111111111118</v>
      </c>
      <c r="N997" s="2" t="str">
        <f t="shared" si="76"/>
        <v>Afternoon</v>
      </c>
      <c r="O997" t="s">
        <v>1054</v>
      </c>
      <c r="P997" s="4">
        <f t="shared" si="77"/>
        <v>38.428571428533004</v>
      </c>
      <c r="Q997" s="11">
        <v>4.761904762E-2</v>
      </c>
      <c r="R997" s="4">
        <f t="shared" si="78"/>
        <v>1.921428571466997</v>
      </c>
      <c r="S997" s="3">
        <v>6.2</v>
      </c>
      <c r="T997" t="str">
        <f t="shared" si="79"/>
        <v>Fairly Satisfactory</v>
      </c>
    </row>
    <row r="998" spans="1:20" x14ac:dyDescent="0.25">
      <c r="A998" t="s">
        <v>1032</v>
      </c>
      <c r="B998" t="s">
        <v>42</v>
      </c>
      <c r="C998" t="s">
        <v>43</v>
      </c>
      <c r="D998" t="s">
        <v>27</v>
      </c>
      <c r="E998" t="s">
        <v>21</v>
      </c>
      <c r="F998" t="s">
        <v>32</v>
      </c>
      <c r="G998" s="4">
        <v>97.38</v>
      </c>
      <c r="H998">
        <v>10</v>
      </c>
      <c r="I998" s="4">
        <v>48.69</v>
      </c>
      <c r="J998" s="4">
        <v>1022.49</v>
      </c>
      <c r="K998" s="4">
        <f t="shared" si="75"/>
        <v>973.8</v>
      </c>
      <c r="L998" s="1">
        <v>43526</v>
      </c>
      <c r="M998" s="5">
        <v>0.71944444444444444</v>
      </c>
      <c r="N998" s="2" t="str">
        <f t="shared" si="76"/>
        <v>Night</v>
      </c>
      <c r="O998" t="s">
        <v>1054</v>
      </c>
      <c r="P998" s="4">
        <f t="shared" si="77"/>
        <v>927.42857142764399</v>
      </c>
      <c r="Q998" s="11">
        <v>4.761904762E-2</v>
      </c>
      <c r="R998" s="4">
        <f t="shared" si="78"/>
        <v>46.371428572355967</v>
      </c>
      <c r="S998" s="3">
        <v>4.4000000000000004</v>
      </c>
      <c r="T998" t="str">
        <f t="shared" si="79"/>
        <v>Did Not Meet Expectations</v>
      </c>
    </row>
    <row r="999" spans="1:20" x14ac:dyDescent="0.25">
      <c r="A999" t="s">
        <v>1033</v>
      </c>
      <c r="B999" t="s">
        <v>18</v>
      </c>
      <c r="C999" t="s">
        <v>19</v>
      </c>
      <c r="D999" t="s">
        <v>20</v>
      </c>
      <c r="E999" t="s">
        <v>31</v>
      </c>
      <c r="F999" t="s">
        <v>44</v>
      </c>
      <c r="G999" s="4">
        <v>31.84</v>
      </c>
      <c r="H999">
        <v>1</v>
      </c>
      <c r="I999" s="4">
        <v>1.5920000000000001</v>
      </c>
      <c r="J999" s="4">
        <v>33.432000000000002</v>
      </c>
      <c r="K999" s="4">
        <f t="shared" si="75"/>
        <v>31.840000000000003</v>
      </c>
      <c r="L999" s="1">
        <v>43505</v>
      </c>
      <c r="M999" s="5">
        <v>0.55694444444444446</v>
      </c>
      <c r="N999" s="2" t="str">
        <f t="shared" si="76"/>
        <v>Afternoon</v>
      </c>
      <c r="O999" t="s">
        <v>29</v>
      </c>
      <c r="P999" s="4">
        <f t="shared" si="77"/>
        <v>30.323809523779204</v>
      </c>
      <c r="Q999" s="11">
        <v>4.761904762E-2</v>
      </c>
      <c r="R999" s="4">
        <f t="shared" si="78"/>
        <v>1.5161904762207996</v>
      </c>
      <c r="S999" s="3">
        <v>7.7</v>
      </c>
      <c r="T999" t="str">
        <f t="shared" si="79"/>
        <v>Satisfactory</v>
      </c>
    </row>
    <row r="1000" spans="1:20" x14ac:dyDescent="0.25">
      <c r="A1000" t="s">
        <v>1034</v>
      </c>
      <c r="B1000" t="s">
        <v>18</v>
      </c>
      <c r="C1000" t="s">
        <v>19</v>
      </c>
      <c r="D1000" t="s">
        <v>27</v>
      </c>
      <c r="E1000" t="s">
        <v>31</v>
      </c>
      <c r="F1000" t="s">
        <v>32</v>
      </c>
      <c r="G1000" s="4">
        <v>65.819999999999993</v>
      </c>
      <c r="H1000">
        <v>1</v>
      </c>
      <c r="I1000" s="4">
        <v>3.2909999999999999</v>
      </c>
      <c r="J1000" s="4">
        <v>69.111000000000004</v>
      </c>
      <c r="K1000" s="4">
        <f t="shared" si="75"/>
        <v>65.820000000000007</v>
      </c>
      <c r="L1000" s="1">
        <v>43518</v>
      </c>
      <c r="M1000" s="5">
        <v>0.6479166666666667</v>
      </c>
      <c r="N1000" s="2" t="str">
        <f t="shared" si="76"/>
        <v>Afternoon</v>
      </c>
      <c r="O1000" t="s">
        <v>29</v>
      </c>
      <c r="P1000" s="4">
        <f t="shared" si="77"/>
        <v>62.685714285651606</v>
      </c>
      <c r="Q1000" s="11">
        <v>4.761904762E-2</v>
      </c>
      <c r="R1000" s="4">
        <f t="shared" si="78"/>
        <v>3.1342857143484011</v>
      </c>
      <c r="S1000" s="3">
        <v>4.0999999999999996</v>
      </c>
      <c r="T1000" t="str">
        <f t="shared" si="79"/>
        <v>Did Not Meet Expectations</v>
      </c>
    </row>
    <row r="1001" spans="1:20" x14ac:dyDescent="0.25">
      <c r="A1001" t="s">
        <v>1035</v>
      </c>
      <c r="B1001" t="s">
        <v>18</v>
      </c>
      <c r="C1001" t="s">
        <v>19</v>
      </c>
      <c r="D1001" t="s">
        <v>20</v>
      </c>
      <c r="E1001" t="s">
        <v>21</v>
      </c>
      <c r="F1001" t="s">
        <v>46</v>
      </c>
      <c r="G1001" s="4">
        <v>88.34</v>
      </c>
      <c r="H1001">
        <v>7</v>
      </c>
      <c r="I1001" s="4">
        <v>30.919</v>
      </c>
      <c r="J1001" s="4">
        <v>649.29899999999998</v>
      </c>
      <c r="K1001" s="4">
        <f t="shared" si="75"/>
        <v>618.38</v>
      </c>
      <c r="L1001" s="1">
        <v>43514</v>
      </c>
      <c r="M1001" s="5">
        <v>0.56111111111111112</v>
      </c>
      <c r="N1001" s="2" t="str">
        <f t="shared" si="76"/>
        <v>Afternoon</v>
      </c>
      <c r="O1001" t="s">
        <v>29</v>
      </c>
      <c r="P1001" s="4">
        <f t="shared" si="77"/>
        <v>588.93333333274438</v>
      </c>
      <c r="Q1001" s="11">
        <v>4.761904762E-2</v>
      </c>
      <c r="R1001" s="4">
        <f t="shared" si="78"/>
        <v>29.446666667255613</v>
      </c>
      <c r="S1001" s="3">
        <v>6.6</v>
      </c>
      <c r="T1001" t="str">
        <f t="shared" si="79"/>
        <v>Fairly Satisfactory</v>
      </c>
    </row>
  </sheetData>
  <autoFilter ref="A1:T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B26" sqref="B26"/>
    </sheetView>
  </sheetViews>
  <sheetFormatPr defaultRowHeight="15" x14ac:dyDescent="0.25"/>
  <cols>
    <col min="1" max="1" width="20.42578125" customWidth="1"/>
    <col min="2" max="2" width="15.5703125" customWidth="1"/>
    <col min="3" max="5" width="12" customWidth="1"/>
    <col min="6" max="6" width="19.140625" customWidth="1"/>
    <col min="7" max="7" width="15.5703125" customWidth="1"/>
    <col min="8" max="8" width="24.140625" customWidth="1"/>
    <col min="9" max="9" width="20.5703125" bestFit="1" customWidth="1"/>
    <col min="10" max="10" width="19" bestFit="1" customWidth="1"/>
    <col min="11" max="11" width="17.42578125" bestFit="1" customWidth="1"/>
    <col min="12" max="12" width="18" bestFit="1" customWidth="1"/>
    <col min="13" max="13" width="16" bestFit="1" customWidth="1"/>
    <col min="14" max="14" width="20.42578125" bestFit="1" customWidth="1"/>
    <col min="15" max="15" width="18.5703125" bestFit="1" customWidth="1"/>
    <col min="16" max="16" width="19" bestFit="1" customWidth="1"/>
    <col min="17" max="17" width="17.42578125" bestFit="1" customWidth="1"/>
    <col min="18" max="18" width="18" bestFit="1" customWidth="1"/>
    <col min="19" max="19" width="16" bestFit="1" customWidth="1"/>
    <col min="20" max="20" width="11.5703125" bestFit="1" customWidth="1"/>
  </cols>
  <sheetData>
    <row r="1" spans="1:5" x14ac:dyDescent="0.25">
      <c r="A1" s="6" t="s">
        <v>1053</v>
      </c>
      <c r="B1" s="6" t="s">
        <v>1043</v>
      </c>
    </row>
    <row r="2" spans="1:5" x14ac:dyDescent="0.25">
      <c r="A2" s="6" t="s">
        <v>1038</v>
      </c>
      <c r="B2" t="s">
        <v>43</v>
      </c>
      <c r="C2" t="s">
        <v>26</v>
      </c>
      <c r="D2" t="s">
        <v>19</v>
      </c>
      <c r="E2" t="s">
        <v>1039</v>
      </c>
    </row>
    <row r="3" spans="1:5" x14ac:dyDescent="0.25">
      <c r="A3" s="7" t="s">
        <v>1040</v>
      </c>
      <c r="B3" s="9">
        <v>35405.769999999997</v>
      </c>
      <c r="C3" s="9">
        <v>38509.22</v>
      </c>
      <c r="D3" s="9">
        <v>36839.170000000006</v>
      </c>
      <c r="E3" s="9">
        <v>110754.16</v>
      </c>
    </row>
    <row r="4" spans="1:5" x14ac:dyDescent="0.25">
      <c r="A4" s="7" t="s">
        <v>1041</v>
      </c>
      <c r="B4" s="9">
        <v>32785.020000000011</v>
      </c>
      <c r="C4" s="9">
        <v>31366.64999999998</v>
      </c>
      <c r="D4" s="9">
        <v>28438.21000000001</v>
      </c>
      <c r="E4" s="9">
        <v>92589.88</v>
      </c>
    </row>
    <row r="5" spans="1:5" x14ac:dyDescent="0.25">
      <c r="A5" s="7" t="s">
        <v>1042</v>
      </c>
      <c r="B5" s="9">
        <v>32949.85000000002</v>
      </c>
      <c r="C5" s="9">
        <v>35427.659999999996</v>
      </c>
      <c r="D5" s="9">
        <v>35865.83</v>
      </c>
      <c r="E5" s="9">
        <v>104243.34000000001</v>
      </c>
    </row>
    <row r="6" spans="1:5" x14ac:dyDescent="0.25">
      <c r="A6" s="7" t="s">
        <v>1039</v>
      </c>
      <c r="B6" s="9">
        <v>101140.64000000003</v>
      </c>
      <c r="C6" s="9">
        <v>105303.52999999997</v>
      </c>
      <c r="D6" s="9">
        <v>101143.21000000002</v>
      </c>
      <c r="E6" s="9">
        <v>307587.38</v>
      </c>
    </row>
    <row r="7" spans="1:5" x14ac:dyDescent="0.25">
      <c r="B7" s="12"/>
      <c r="C7" s="12"/>
      <c r="D7" s="12"/>
      <c r="E7" s="12"/>
    </row>
    <row r="8" spans="1:5" x14ac:dyDescent="0.25">
      <c r="A8" s="6" t="s">
        <v>1055</v>
      </c>
      <c r="B8" s="6" t="s">
        <v>1043</v>
      </c>
    </row>
    <row r="9" spans="1:5" x14ac:dyDescent="0.25">
      <c r="A9" s="6" t="s">
        <v>1038</v>
      </c>
      <c r="B9" t="s">
        <v>43</v>
      </c>
      <c r="C9" t="s">
        <v>26</v>
      </c>
      <c r="D9" t="s">
        <v>19</v>
      </c>
      <c r="E9" t="s">
        <v>1039</v>
      </c>
    </row>
    <row r="10" spans="1:5" x14ac:dyDescent="0.25">
      <c r="A10" s="7" t="s">
        <v>1040</v>
      </c>
      <c r="B10" s="8">
        <v>1685.9890476527669</v>
      </c>
      <c r="C10" s="8">
        <v>1833.7723809890565</v>
      </c>
      <c r="D10" s="8">
        <v>1754.2461905112748</v>
      </c>
      <c r="E10" s="8">
        <v>5274.0076191530979</v>
      </c>
    </row>
    <row r="11" spans="1:5" x14ac:dyDescent="0.25">
      <c r="A11" s="7" t="s">
        <v>1041</v>
      </c>
      <c r="B11" s="8">
        <v>1561.1914286026524</v>
      </c>
      <c r="C11" s="8">
        <v>1493.6500000298727</v>
      </c>
      <c r="D11" s="8">
        <v>1354.2004762175602</v>
      </c>
      <c r="E11" s="8">
        <v>4409.0419048500853</v>
      </c>
    </row>
    <row r="12" spans="1:5" x14ac:dyDescent="0.25">
      <c r="A12" s="7" t="s">
        <v>1042</v>
      </c>
      <c r="B12" s="8">
        <v>1569.0404762218577</v>
      </c>
      <c r="C12" s="8">
        <v>1687.0314286051694</v>
      </c>
      <c r="D12" s="8">
        <v>1707.8966667008244</v>
      </c>
      <c r="E12" s="8">
        <v>4963.968571527852</v>
      </c>
    </row>
    <row r="13" spans="1:5" x14ac:dyDescent="0.25">
      <c r="A13" s="7" t="s">
        <v>1039</v>
      </c>
      <c r="B13" s="8">
        <v>4816.220952477277</v>
      </c>
      <c r="C13" s="8">
        <v>5014.4538096240985</v>
      </c>
      <c r="D13" s="8">
        <v>4816.3433334296597</v>
      </c>
      <c r="E13" s="8">
        <v>14647.018095531035</v>
      </c>
    </row>
    <row r="15" spans="1:5" x14ac:dyDescent="0.25">
      <c r="A15" s="6" t="s">
        <v>1038</v>
      </c>
      <c r="B15" t="s">
        <v>1056</v>
      </c>
    </row>
    <row r="16" spans="1:5" x14ac:dyDescent="0.25">
      <c r="A16" s="7" t="s">
        <v>1044</v>
      </c>
      <c r="B16" s="8">
        <v>153</v>
      </c>
    </row>
    <row r="17" spans="1:5" x14ac:dyDescent="0.25">
      <c r="A17" s="7" t="s">
        <v>1045</v>
      </c>
      <c r="B17" s="8">
        <v>346</v>
      </c>
    </row>
    <row r="18" spans="1:5" x14ac:dyDescent="0.25">
      <c r="A18" s="7" t="s">
        <v>1047</v>
      </c>
      <c r="B18" s="8">
        <v>172</v>
      </c>
    </row>
    <row r="19" spans="1:5" x14ac:dyDescent="0.25">
      <c r="A19" s="7" t="s">
        <v>1048</v>
      </c>
      <c r="B19" s="8">
        <v>163</v>
      </c>
    </row>
    <row r="20" spans="1:5" x14ac:dyDescent="0.25">
      <c r="A20" s="7" t="s">
        <v>1046</v>
      </c>
      <c r="B20" s="8">
        <v>166</v>
      </c>
    </row>
    <row r="21" spans="1:5" x14ac:dyDescent="0.25">
      <c r="A21" s="7" t="s">
        <v>1039</v>
      </c>
      <c r="B21" s="8">
        <v>1000</v>
      </c>
      <c r="D21" s="9"/>
    </row>
    <row r="23" spans="1:5" x14ac:dyDescent="0.25">
      <c r="A23" s="6" t="s">
        <v>1038</v>
      </c>
      <c r="B23" t="s">
        <v>1057</v>
      </c>
    </row>
    <row r="24" spans="1:5" x14ac:dyDescent="0.25">
      <c r="A24" s="7" t="s">
        <v>29</v>
      </c>
      <c r="B24" s="8">
        <v>344</v>
      </c>
    </row>
    <row r="25" spans="1:5" x14ac:dyDescent="0.25">
      <c r="A25" s="7" t="s">
        <v>33</v>
      </c>
      <c r="B25" s="8">
        <v>311</v>
      </c>
    </row>
    <row r="26" spans="1:5" x14ac:dyDescent="0.25">
      <c r="A26" s="7" t="s">
        <v>1054</v>
      </c>
      <c r="B26" s="8">
        <v>345</v>
      </c>
    </row>
    <row r="27" spans="1:5" x14ac:dyDescent="0.25">
      <c r="A27" s="7" t="s">
        <v>1039</v>
      </c>
      <c r="B27" s="8">
        <v>1000</v>
      </c>
    </row>
    <row r="29" spans="1:5" x14ac:dyDescent="0.25">
      <c r="A29" s="6" t="s">
        <v>1072</v>
      </c>
      <c r="B29" s="6" t="s">
        <v>1043</v>
      </c>
    </row>
    <row r="30" spans="1:5" x14ac:dyDescent="0.25">
      <c r="A30" s="6" t="s">
        <v>1038</v>
      </c>
      <c r="B30" t="s">
        <v>43</v>
      </c>
      <c r="C30" t="s">
        <v>26</v>
      </c>
      <c r="D30" t="s">
        <v>19</v>
      </c>
      <c r="E30" t="s">
        <v>1039</v>
      </c>
    </row>
    <row r="31" spans="1:5" x14ac:dyDescent="0.25">
      <c r="A31" s="7" t="s">
        <v>1059</v>
      </c>
      <c r="B31" s="8">
        <v>312.31084745762706</v>
      </c>
      <c r="C31" s="8">
        <v>321.11135593220342</v>
      </c>
      <c r="D31" s="8">
        <v>294.30273972602731</v>
      </c>
      <c r="E31" s="8">
        <v>308.1466492146597</v>
      </c>
    </row>
    <row r="32" spans="1:5" x14ac:dyDescent="0.25">
      <c r="A32" s="13" t="s">
        <v>1067</v>
      </c>
      <c r="B32" s="8">
        <v>324.75615384615384</v>
      </c>
      <c r="C32" s="8">
        <v>292.07783783783782</v>
      </c>
      <c r="D32" s="8">
        <v>280.91263157894724</v>
      </c>
      <c r="E32" s="8">
        <v>296.2893069306931</v>
      </c>
    </row>
    <row r="33" spans="1:5" x14ac:dyDescent="0.25">
      <c r="A33" s="13" t="s">
        <v>1068</v>
      </c>
      <c r="B33" s="8">
        <v>302.50545454545448</v>
      </c>
      <c r="C33" s="8">
        <v>369.94045454545454</v>
      </c>
      <c r="D33" s="8">
        <v>308.84057142857142</v>
      </c>
      <c r="E33" s="8">
        <v>321.45322222222217</v>
      </c>
    </row>
    <row r="34" spans="1:5" x14ac:dyDescent="0.25">
      <c r="A34" s="7" t="s">
        <v>1058</v>
      </c>
      <c r="B34" s="8">
        <v>307.22408450704233</v>
      </c>
      <c r="C34" s="8">
        <v>317.20194805194808</v>
      </c>
      <c r="D34" s="8">
        <v>306.96006329113919</v>
      </c>
      <c r="E34" s="8">
        <v>310.51676211453741</v>
      </c>
    </row>
    <row r="35" spans="1:5" x14ac:dyDescent="0.25">
      <c r="A35" s="13" t="s">
        <v>1061</v>
      </c>
      <c r="B35" s="8">
        <v>322.87280000000004</v>
      </c>
      <c r="C35" s="8">
        <v>249.01387096774192</v>
      </c>
      <c r="D35" s="8">
        <v>273.73939393939395</v>
      </c>
      <c r="E35" s="8">
        <v>278.92865168539322</v>
      </c>
    </row>
    <row r="36" spans="1:5" x14ac:dyDescent="0.25">
      <c r="A36" s="13" t="s">
        <v>1062</v>
      </c>
      <c r="B36" s="8">
        <v>282.51657894736843</v>
      </c>
      <c r="C36" s="8">
        <v>364.34352941176473</v>
      </c>
      <c r="D36" s="8">
        <v>320.85258064516131</v>
      </c>
      <c r="E36" s="8">
        <v>321.06543689320387</v>
      </c>
    </row>
    <row r="37" spans="1:5" x14ac:dyDescent="0.25">
      <c r="A37" s="13" t="s">
        <v>1063</v>
      </c>
      <c r="B37" s="8">
        <v>371.25599999999997</v>
      </c>
      <c r="C37" s="8">
        <v>349.70821428571429</v>
      </c>
      <c r="D37" s="8">
        <v>337.23479999999995</v>
      </c>
      <c r="E37" s="8">
        <v>353.73951807228912</v>
      </c>
    </row>
    <row r="38" spans="1:5" x14ac:dyDescent="0.25">
      <c r="A38" s="13" t="s">
        <v>1064</v>
      </c>
      <c r="B38" s="8">
        <v>304.79656249999994</v>
      </c>
      <c r="C38" s="8">
        <v>278.9218181818182</v>
      </c>
      <c r="D38" s="8">
        <v>290.18540540540545</v>
      </c>
      <c r="E38" s="8">
        <v>291.12519607843143</v>
      </c>
    </row>
    <row r="39" spans="1:5" x14ac:dyDescent="0.25">
      <c r="A39" s="13" t="s">
        <v>1065</v>
      </c>
      <c r="B39" s="8">
        <v>231.01176470588234</v>
      </c>
      <c r="C39" s="8">
        <v>348.06214285714293</v>
      </c>
      <c r="D39" s="8">
        <v>323.50406250000003</v>
      </c>
      <c r="E39" s="8">
        <v>312.01389610389612</v>
      </c>
    </row>
    <row r="40" spans="1:5" x14ac:dyDescent="0.25">
      <c r="A40" s="7" t="s">
        <v>1060</v>
      </c>
      <c r="B40" s="8">
        <v>298.38534351145034</v>
      </c>
      <c r="C40" s="8">
        <v>326.16399999999993</v>
      </c>
      <c r="D40" s="8">
        <v>285.86623853211017</v>
      </c>
      <c r="E40" s="8">
        <v>303.54016901408448</v>
      </c>
    </row>
    <row r="41" spans="1:5" x14ac:dyDescent="0.25">
      <c r="A41" s="13" t="s">
        <v>1066</v>
      </c>
      <c r="B41" s="8">
        <v>373.38350000000003</v>
      </c>
      <c r="C41" s="8">
        <v>266.68185185185189</v>
      </c>
      <c r="D41" s="8">
        <v>319.00296296296295</v>
      </c>
      <c r="E41" s="8">
        <v>314.61027027027023</v>
      </c>
    </row>
    <row r="42" spans="1:5" x14ac:dyDescent="0.25">
      <c r="A42" s="13" t="s">
        <v>1069</v>
      </c>
      <c r="B42" s="8">
        <v>260.00771428571426</v>
      </c>
      <c r="C42" s="8">
        <v>343.92519999999996</v>
      </c>
      <c r="D42" s="8">
        <v>214.92121212121211</v>
      </c>
      <c r="E42" s="8">
        <v>266.56774193548381</v>
      </c>
    </row>
    <row r="43" spans="1:5" x14ac:dyDescent="0.25">
      <c r="A43" s="13" t="s">
        <v>1070</v>
      </c>
      <c r="B43" s="8">
        <v>309.76099999999997</v>
      </c>
      <c r="C43" s="8">
        <v>346.74083333333334</v>
      </c>
      <c r="D43" s="8">
        <v>364.38296296296295</v>
      </c>
      <c r="E43" s="8">
        <v>334.59345132743363</v>
      </c>
    </row>
    <row r="44" spans="1:5" x14ac:dyDescent="0.25">
      <c r="A44" s="13" t="s">
        <v>1071</v>
      </c>
      <c r="B44" s="8">
        <v>270.48038461538459</v>
      </c>
      <c r="C44" s="8">
        <v>341.76481481481483</v>
      </c>
      <c r="D44" s="8">
        <v>255.25454545454548</v>
      </c>
      <c r="E44" s="8">
        <v>291.67653333333334</v>
      </c>
    </row>
    <row r="45" spans="1:5" x14ac:dyDescent="0.25">
      <c r="A45" s="7" t="s">
        <v>1039</v>
      </c>
      <c r="B45" s="8">
        <v>304.6404819277106</v>
      </c>
      <c r="C45" s="8">
        <v>321.04734756097582</v>
      </c>
      <c r="D45" s="8">
        <v>297.48002941176463</v>
      </c>
      <c r="E45" s="8">
        <v>307.58738</v>
      </c>
    </row>
    <row r="47" spans="1:5" x14ac:dyDescent="0.25">
      <c r="A47" s="6" t="s">
        <v>1038</v>
      </c>
      <c r="B47" t="s">
        <v>1053</v>
      </c>
    </row>
    <row r="48" spans="1:5" x14ac:dyDescent="0.25">
      <c r="A48" s="7" t="s">
        <v>28</v>
      </c>
      <c r="B48" s="8">
        <v>51750.029999999992</v>
      </c>
    </row>
    <row r="49" spans="1:2" x14ac:dyDescent="0.25">
      <c r="A49" s="7" t="s">
        <v>46</v>
      </c>
      <c r="B49" s="8">
        <v>51719.899999999972</v>
      </c>
    </row>
    <row r="50" spans="1:2" x14ac:dyDescent="0.25">
      <c r="A50" s="7" t="s">
        <v>44</v>
      </c>
      <c r="B50" s="8">
        <v>53471.280000000057</v>
      </c>
    </row>
    <row r="51" spans="1:2" x14ac:dyDescent="0.25">
      <c r="A51" s="7" t="s">
        <v>22</v>
      </c>
      <c r="B51" s="8">
        <v>46851.179999999978</v>
      </c>
    </row>
    <row r="52" spans="1:2" x14ac:dyDescent="0.25">
      <c r="A52" s="7" t="s">
        <v>32</v>
      </c>
      <c r="B52" s="8">
        <v>51297.059999999983</v>
      </c>
    </row>
    <row r="53" spans="1:2" x14ac:dyDescent="0.25">
      <c r="A53" s="7" t="s">
        <v>36</v>
      </c>
      <c r="B53" s="8">
        <v>52497.930000000022</v>
      </c>
    </row>
    <row r="54" spans="1:2" x14ac:dyDescent="0.25">
      <c r="A54" s="7" t="s">
        <v>1039</v>
      </c>
      <c r="B54" s="8">
        <v>307587.38</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showGridLines="0" tabSelected="1" workbookViewId="0">
      <selection activeCell="A25" sqref="A25"/>
    </sheetView>
  </sheetViews>
  <sheetFormatPr defaultRowHeight="15" x14ac:dyDescent="0.25"/>
  <sheetData>
    <row r="1" spans="1:23" x14ac:dyDescent="0.25">
      <c r="A1" s="15" t="s">
        <v>1073</v>
      </c>
      <c r="B1" s="16"/>
      <c r="C1" s="16"/>
      <c r="D1" s="16"/>
      <c r="E1" s="16"/>
      <c r="F1" s="16"/>
      <c r="G1" s="16"/>
      <c r="H1" s="16"/>
      <c r="I1" s="16"/>
      <c r="J1" s="16"/>
      <c r="K1" s="16"/>
      <c r="L1" s="16"/>
      <c r="M1" s="16"/>
      <c r="N1" s="16"/>
      <c r="O1" s="16"/>
      <c r="P1" s="16"/>
      <c r="Q1" s="16"/>
      <c r="R1" s="16"/>
      <c r="S1" s="16"/>
      <c r="T1" s="16"/>
      <c r="U1" s="14"/>
      <c r="V1" s="14"/>
      <c r="W1" s="14"/>
    </row>
    <row r="2" spans="1:23" x14ac:dyDescent="0.25">
      <c r="A2" s="16"/>
      <c r="B2" s="16"/>
      <c r="C2" s="16"/>
      <c r="D2" s="16"/>
      <c r="E2" s="16"/>
      <c r="F2" s="16"/>
      <c r="G2" s="16"/>
      <c r="H2" s="16"/>
      <c r="I2" s="16"/>
      <c r="J2" s="16"/>
      <c r="K2" s="16"/>
      <c r="L2" s="16"/>
      <c r="M2" s="16"/>
      <c r="N2" s="16"/>
      <c r="O2" s="16"/>
      <c r="P2" s="16"/>
      <c r="Q2" s="16"/>
      <c r="R2" s="16"/>
      <c r="S2" s="16"/>
      <c r="T2" s="16"/>
      <c r="U2" s="14"/>
      <c r="V2" s="14"/>
      <c r="W2" s="14"/>
    </row>
    <row r="3" spans="1:23" x14ac:dyDescent="0.25">
      <c r="A3" s="16"/>
      <c r="B3" s="16"/>
      <c r="C3" s="16"/>
      <c r="D3" s="16"/>
      <c r="E3" s="16"/>
      <c r="F3" s="16"/>
      <c r="G3" s="16"/>
      <c r="H3" s="16"/>
      <c r="I3" s="16"/>
      <c r="J3" s="16"/>
      <c r="K3" s="16"/>
      <c r="L3" s="16"/>
      <c r="M3" s="16"/>
      <c r="N3" s="16"/>
      <c r="O3" s="16"/>
      <c r="P3" s="16"/>
      <c r="Q3" s="16"/>
      <c r="R3" s="16"/>
      <c r="S3" s="16"/>
      <c r="T3" s="16"/>
      <c r="U3" s="14"/>
      <c r="V3" s="14"/>
      <c r="W3" s="14"/>
    </row>
    <row r="4" spans="1:23" x14ac:dyDescent="0.25">
      <c r="A4" s="16"/>
      <c r="B4" s="16"/>
      <c r="C4" s="16"/>
      <c r="D4" s="16"/>
      <c r="E4" s="16"/>
      <c r="F4" s="16"/>
      <c r="G4" s="16"/>
      <c r="H4" s="16"/>
      <c r="I4" s="16"/>
      <c r="J4" s="16"/>
      <c r="K4" s="16"/>
      <c r="L4" s="16"/>
      <c r="M4" s="16"/>
      <c r="N4" s="16"/>
      <c r="O4" s="16"/>
      <c r="P4" s="16"/>
      <c r="Q4" s="16"/>
      <c r="R4" s="16"/>
      <c r="S4" s="16"/>
      <c r="T4" s="16"/>
      <c r="U4" s="14"/>
      <c r="V4" s="14"/>
      <c r="W4" s="14"/>
    </row>
    <row r="5" spans="1:23" x14ac:dyDescent="0.25">
      <c r="A5" s="16"/>
      <c r="B5" s="16"/>
      <c r="C5" s="16"/>
      <c r="D5" s="16"/>
      <c r="E5" s="16"/>
      <c r="F5" s="16"/>
      <c r="G5" s="16"/>
      <c r="H5" s="16"/>
      <c r="I5" s="16"/>
      <c r="J5" s="16"/>
      <c r="K5" s="16"/>
      <c r="L5" s="16"/>
      <c r="M5" s="16"/>
      <c r="N5" s="16"/>
      <c r="O5" s="16"/>
      <c r="P5" s="16"/>
      <c r="Q5" s="16"/>
      <c r="R5" s="16"/>
      <c r="S5" s="16"/>
      <c r="T5" s="16"/>
      <c r="U5" s="14"/>
      <c r="V5" s="14"/>
      <c r="W5" s="14"/>
    </row>
  </sheetData>
  <mergeCells count="1">
    <mergeCell ref="A1:T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supermarket_sales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Takumi</dc:creator>
  <cp:lastModifiedBy>Takumi</cp:lastModifiedBy>
  <dcterms:created xsi:type="dcterms:W3CDTF">2022-06-15T17:01:25Z</dcterms:created>
  <dcterms:modified xsi:type="dcterms:W3CDTF">2022-06-16T12:43:19Z</dcterms:modified>
</cp:coreProperties>
</file>