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ch\Desktop\"/>
    </mc:Choice>
  </mc:AlternateContent>
  <xr:revisionPtr revIDLastSave="0" documentId="8_{90A3A63A-BD0E-4BA4-9AF8-71ACDD8681D5}" xr6:coauthVersionLast="44" xr6:coauthVersionMax="44" xr10:uidLastSave="{00000000-0000-0000-0000-000000000000}"/>
  <bookViews>
    <workbookView xWindow="-120" yWindow="-120" windowWidth="29040" windowHeight="15990" activeTab="1" xr2:uid="{D94C2F8D-8B1F-420D-B87C-1FEE7AEF429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2" l="1"/>
  <c r="H34" i="2"/>
  <c r="B34" i="2"/>
  <c r="E22" i="2"/>
  <c r="D33" i="2"/>
  <c r="D32" i="2"/>
  <c r="D23" i="2"/>
  <c r="C23" i="2"/>
  <c r="D24" i="2" s="1"/>
  <c r="H14" i="2"/>
  <c r="B14" i="2"/>
  <c r="D13" i="2"/>
  <c r="D12" i="2"/>
  <c r="D3" i="2"/>
  <c r="C3" i="2"/>
  <c r="D4" i="2" s="1"/>
  <c r="K23" i="2" l="1"/>
  <c r="K24" i="2" s="1"/>
  <c r="E23" i="2"/>
  <c r="E24" i="2" s="1"/>
  <c r="C24" i="2"/>
  <c r="C4" i="2"/>
  <c r="D25" i="2" l="1"/>
  <c r="C25" i="2"/>
  <c r="C5" i="2"/>
  <c r="D5" i="2"/>
  <c r="K25" i="2" l="1"/>
  <c r="K26" i="2" s="1"/>
  <c r="E25" i="2"/>
  <c r="D26" i="2"/>
  <c r="E26" i="2" s="1"/>
  <c r="C26" i="2"/>
  <c r="C6" i="2"/>
  <c r="D6" i="2"/>
  <c r="D27" i="2" l="1"/>
  <c r="E27" i="2" s="1"/>
  <c r="C27" i="2"/>
  <c r="D7" i="2"/>
  <c r="C7" i="2"/>
  <c r="K27" i="2" l="1"/>
  <c r="K28" i="2" s="1"/>
  <c r="D28" i="2"/>
  <c r="E28" i="2" s="1"/>
  <c r="C28" i="2"/>
  <c r="D8" i="2"/>
  <c r="C8" i="2"/>
  <c r="K29" i="2" l="1"/>
  <c r="D29" i="2"/>
  <c r="E29" i="2" s="1"/>
  <c r="C29" i="2"/>
  <c r="C9" i="2"/>
  <c r="D9" i="2"/>
  <c r="J34" i="2" l="1"/>
  <c r="K34" i="2" s="1"/>
  <c r="K30" i="2"/>
  <c r="K31" i="2" s="1"/>
  <c r="K32" i="2" s="1"/>
  <c r="K33" i="2" s="1"/>
  <c r="D30" i="2"/>
  <c r="E30" i="2" s="1"/>
  <c r="C30" i="2"/>
  <c r="D31" i="2" s="1"/>
  <c r="D34" i="2" s="1"/>
  <c r="E34" i="2" s="1"/>
  <c r="J14" i="2"/>
  <c r="K14" i="2" s="1"/>
  <c r="D10" i="2"/>
  <c r="C10" i="2"/>
  <c r="D11" i="2" s="1"/>
  <c r="D14" i="2" s="1"/>
  <c r="E14" i="2" s="1"/>
  <c r="E31" i="2" l="1"/>
  <c r="E32" i="2" s="1"/>
  <c r="E33" i="2" s="1"/>
</calcChain>
</file>

<file path=xl/sharedStrings.xml><?xml version="1.0" encoding="utf-8"?>
<sst xmlns="http://schemas.openxmlformats.org/spreadsheetml/2006/main" count="79" uniqueCount="27">
  <si>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</si>
  <si>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</si>
  <si>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</si>
  <si>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</si>
  <si>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</si>
  <si>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</si>
  <si>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</si>
  <si>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</si>
  <si>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</si>
  <si>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</si>
  <si>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</si>
  <si>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</si>
  <si>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1</t>
  </si>
  <si>
    <t>Año 2</t>
  </si>
  <si>
    <t>RRHH</t>
  </si>
  <si>
    <t>Licencia Raven</t>
  </si>
  <si>
    <t>Licencia MMPI-A</t>
  </si>
  <si>
    <t>Licencia Kuder</t>
  </si>
  <si>
    <t>Patente</t>
  </si>
  <si>
    <t>Infraestructura (servidor nube)</t>
  </si>
  <si>
    <t>Categoria</t>
  </si>
  <si>
    <t>Total</t>
  </si>
  <si>
    <t>Cantidad de usuarios</t>
  </si>
  <si>
    <t>Ingresos mensuales</t>
  </si>
  <si>
    <t>Gastos</t>
  </si>
  <si>
    <t>Costo anual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</si>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</sst>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0" fillId="0" borderId="1" xfId="0" applyBorder="1"/>
    <xf numFmtId="0" fontId="1" fillId="3" borderId="1" xfId="2" applyBorder="1"/>
    <xf numFmtId="0" fontId="0" fillId="2" borderId="1" xfId="1" applyFont="1" applyBorder="1"/>
  </cellXfs>
  <cellStyles count="3">
    <cellStyle name="40% - Accent1" xfId="1" builtinId="31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del primer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93189450822655E-2"/>
          <c:y val="0.12325801301837083"/>
          <c:w val="0.9155931688088037"/>
          <c:h val="0.757249464538359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Gastos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Sheet2!$A$22:$A$33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Sheet2!$B$22:$B$33</c:f>
              <c:numCache>
                <c:formatCode>General</c:formatCode>
                <c:ptCount val="12"/>
                <c:pt idx="0">
                  <c:v>-6130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3-4AFD-911D-5C39804A4C13}"/>
            </c:ext>
          </c:extLst>
        </c:ser>
        <c:ser>
          <c:idx val="1"/>
          <c:order val="1"/>
          <c:tx>
            <c:strRef>
              <c:f>Sheet2!$D$21</c:f>
              <c:strCache>
                <c:ptCount val="1"/>
                <c:pt idx="0">
                  <c:v>Ingresos mensuales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Sheet2!$A$22:$A$33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Sheet2!$D$22:$D$33</c:f>
              <c:numCache>
                <c:formatCode>General</c:formatCode>
                <c:ptCount val="12"/>
                <c:pt idx="0">
                  <c:v>0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560</c:v>
                </c:pt>
                <c:pt idx="5">
                  <c:v>1120</c:v>
                </c:pt>
                <c:pt idx="6">
                  <c:v>2240</c:v>
                </c:pt>
                <c:pt idx="7">
                  <c:v>4480</c:v>
                </c:pt>
                <c:pt idx="8">
                  <c:v>8960</c:v>
                </c:pt>
                <c:pt idx="9">
                  <c:v>17920</c:v>
                </c:pt>
                <c:pt idx="10">
                  <c:v>17920</c:v>
                </c:pt>
                <c:pt idx="11">
                  <c:v>17920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3-4AFD-911D-5C39804A4C13}"/>
            </c:ext>
          </c:extLst>
        </c:ser>
        <c:ser>
          <c:idx val="2"/>
          <c:order val="2"/>
          <c:tx>
            <c:strRef>
              <c:f>Sheet2!$E$21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Sheet2!$A$22:$A$33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Sheet2!$E$22:$E$33</c:f>
              <c:numCache>
                <c:formatCode>General</c:formatCode>
                <c:ptCount val="12"/>
                <c:pt idx="0">
                  <c:v>-6130</c:v>
                </c:pt>
                <c:pt idx="1">
                  <c:v>-6060</c:v>
                </c:pt>
                <c:pt idx="2">
                  <c:v>-5920</c:v>
                </c:pt>
                <c:pt idx="3">
                  <c:v>-5640</c:v>
                </c:pt>
                <c:pt idx="4">
                  <c:v>-5080</c:v>
                </c:pt>
                <c:pt idx="5">
                  <c:v>-3960</c:v>
                </c:pt>
                <c:pt idx="6">
                  <c:v>-1720</c:v>
                </c:pt>
                <c:pt idx="7">
                  <c:v>2760</c:v>
                </c:pt>
                <c:pt idx="8">
                  <c:v>11720</c:v>
                </c:pt>
                <c:pt idx="9">
                  <c:v>29640</c:v>
                </c:pt>
                <c:pt idx="10">
                  <c:v>47560</c:v>
                </c:pt>
                <c:pt idx="11">
                  <c:v>65480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3-4AFD-911D-5C39804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667744"/>
        <c:axId val="366668072"/>
        <c:axId val="0"/>
      </c:bar3DChart>
      <c:catAx>
        <c:axId val="3666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8072"/>
        <c:crosses val="autoZero"/>
        <c:auto val="1"/>
        <c:lblAlgn val="ctr"/>
        <c:lblOffset val="100"/>
        <c:noMultiLvlLbl val="0"/>
      </c:catAx>
      <c:valAx>
        <c:axId val="366668072"/>
        <c:scaling>
          <c:orientation val="minMax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2.2792213133387453E-2"/>
              <c:y val="6.7043206175576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del segundo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93189450822655E-2"/>
          <c:y val="0.12325801301837083"/>
          <c:w val="0.9155931688088037"/>
          <c:h val="0.757249464538359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Sheet2!$H$21</c:f>
              <c:strCache>
                <c:ptCount val="1"/>
                <c:pt idx="0">
                  <c:v>Gastos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Sheet2!$G$22:$G$33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Sheet2!$H$22:$H$33</c:f>
              <c:numCache>
                <c:formatCode>General</c:formatCode>
                <c:ptCount val="12"/>
                <c:pt idx="0">
                  <c:v>-6130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A-46BE-9E03-D32B0B8C5F21}"/>
            </c:ext>
          </c:extLst>
        </c:ser>
        <c:ser>
          <c:idx val="1"/>
          <c:order val="1"/>
          <c:tx>
            <c:strRef>
              <c:f>Sheet2!$J$21</c:f>
              <c:strCache>
                <c:ptCount val="1"/>
                <c:pt idx="0">
                  <c:v>Ingresos mensuales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Sheet2!$G$22:$G$33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Sheet2!$J$22:$J$33</c:f>
              <c:numCache>
                <c:formatCode>General</c:formatCode>
                <c:ptCount val="12"/>
                <c:pt idx="0">
                  <c:v>17920</c:v>
                </c:pt>
                <c:pt idx="1">
                  <c:v>17920</c:v>
                </c:pt>
                <c:pt idx="2">
                  <c:v>17920</c:v>
                </c:pt>
                <c:pt idx="3">
                  <c:v>17920</c:v>
                </c:pt>
                <c:pt idx="4">
                  <c:v>17920</c:v>
                </c:pt>
                <c:pt idx="5">
                  <c:v>17920</c:v>
                </c:pt>
                <c:pt idx="6">
                  <c:v>17920</c:v>
                </c:pt>
                <c:pt idx="7">
                  <c:v>17920</c:v>
                </c:pt>
                <c:pt idx="8">
                  <c:v>17920</c:v>
                </c:pt>
                <c:pt idx="9">
                  <c:v>17920</c:v>
                </c:pt>
                <c:pt idx="10">
                  <c:v>17920</c:v>
                </c:pt>
                <c:pt idx="11">
                  <c:v>17920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A-46BE-9E03-D32B0B8C5F21}"/>
            </c:ext>
          </c:extLst>
        </c:ser>
        <c:ser>
          <c:idx val="2"/>
          <c:order val="2"/>
          <c:tx>
            <c:strRef>
              <c:f>Sheet2!$K$21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Sheet2!$G$22:$G$33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Sheet2!$K$22:$K$33</c:f>
              <c:numCache>
                <c:formatCode>General</c:formatCode>
                <c:ptCount val="12"/>
                <c:pt idx="0">
                  <c:v>11790</c:v>
                </c:pt>
                <c:pt idx="1">
                  <c:v>29710</c:v>
                </c:pt>
                <c:pt idx="2">
                  <c:v>47630</c:v>
                </c:pt>
                <c:pt idx="3">
                  <c:v>65550</c:v>
                </c:pt>
                <c:pt idx="4">
                  <c:v>83470</c:v>
                </c:pt>
                <c:pt idx="5">
                  <c:v>101390</c:v>
                </c:pt>
                <c:pt idx="6">
                  <c:v>119310</c:v>
                </c:pt>
                <c:pt idx="7">
                  <c:v>137230</c:v>
                </c:pt>
                <c:pt idx="8">
                  <c:v>155150</c:v>
                </c:pt>
                <c:pt idx="9">
                  <c:v>173070</c:v>
                </c:pt>
                <c:pt idx="10">
                  <c:v>190990</c:v>
                </c:pt>
                <c:pt idx="11">
                  <c:v>208910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A-46BE-9E03-D32B0B8C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667744"/>
        <c:axId val="366668072"/>
        <c:axId val="0"/>
      </c:bar3DChart>
      <c:catAx>
        <c:axId val="3666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8072"/>
        <c:crosses val="autoZero"/>
        <c:auto val="1"/>
        <c:lblAlgn val="ctr"/>
        <c:lblOffset val="100"/>
        <c:noMultiLvlLbl val="0"/>
      </c:catAx>
      <c:valAx>
        <c:axId val="366668072"/>
        <c:scaling>
          <c:orientation val="minMax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2.2792213133387453E-2"/>
              <c:y val="6.7043206175576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14287</xdr:rowOff>
    </xdr:from>
    <xdr:to>
      <xdr:col>7</xdr:col>
      <xdr:colOff>304801</xdr:colOff>
      <xdr:row>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B4099-189D-422E-BDCB-840E9FE0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295276</xdr:colOff>
      <xdr:row>53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3832E-C6FA-4CFA-A3F3-E135CB92E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2A69-4CE3-4516-9696-A5D09415A0DB}">
  <dimension ref="A1:B8"/>
  <sheetViews>
    <sheetView workbookViewId="0">
      <selection activeCell="D22" sqref="D22"/>
    </sheetView>
  </sheetViews>
  <sheetFormatPr defaultRowHeight="15" x14ac:dyDescent="0.25"/>
  <cols>
    <col min="1" max="1" width="28.85546875" bestFit="1" customWidth="1"/>
    <col min="2" max="2" width="11" customWidth="1"/>
    <col min="11" max="13" width="9.28515625" customWidth="1"/>
  </cols>
  <sheetData>
    <row r="1" spans="1:2" x14ac:dyDescent="0.25">
      <c r="A1" t="s">
        <v>20</v>
      </c>
      <c r="B1" t="s">
        <v>25</v>
      </c>
    </row>
    <row r="2" spans="1:2" x14ac:dyDescent="0.25">
      <c r="A2" t="s">
        <v>14</v>
      </c>
      <c r="B2">
        <v>0</v>
      </c>
    </row>
    <row r="3" spans="1:2" x14ac:dyDescent="0.25">
      <c r="A3" t="s">
        <v>15</v>
      </c>
      <c r="B3">
        <v>-2000</v>
      </c>
    </row>
    <row r="4" spans="1:2" x14ac:dyDescent="0.25">
      <c r="A4" t="s">
        <v>16</v>
      </c>
      <c r="B4">
        <v>-2000</v>
      </c>
    </row>
    <row r="5" spans="1:2" x14ac:dyDescent="0.25">
      <c r="A5" t="s">
        <v>17</v>
      </c>
      <c r="B5">
        <v>-2000</v>
      </c>
    </row>
    <row r="6" spans="1:2" x14ac:dyDescent="0.25">
      <c r="A6" t="s">
        <v>18</v>
      </c>
      <c r="B6">
        <v>-100</v>
      </c>
    </row>
    <row r="7" spans="1:2" x14ac:dyDescent="0.25">
      <c r="A7" t="s">
        <v>19</v>
      </c>
      <c r="B7">
        <v>-30</v>
      </c>
    </row>
    <row r="8" spans="1:2" x14ac:dyDescent="0.25">
      <c r="A8" t="s">
        <v>21</v>
      </c>
      <c r="B8">
        <v>-6130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1575-DB0D-48F6-B5FB-FD408E948C58}">
  <dimension ref="A1:K34"/>
  <sheetViews>
    <sheetView tabSelected="1" topLeftCell="A9" workbookViewId="0">
      <selection activeCell="N24" sqref="N24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19.7109375" bestFit="1" customWidth="1"/>
    <col min="4" max="4" width="18.7109375" bestFit="1" customWidth="1"/>
    <col min="5" max="5" width="14" customWidth="1"/>
    <col min="7" max="7" width="7.140625" bestFit="1" customWidth="1"/>
    <col min="8" max="8" width="6.85546875" bestFit="1" customWidth="1"/>
    <col min="9" max="9" width="19.7109375" bestFit="1" customWidth="1"/>
    <col min="10" max="10" width="18.7109375" bestFit="1" customWidth="1"/>
    <col min="11" max="11" width="7" bestFit="1" customWidth="1"/>
  </cols>
  <sheetData>
    <row r="1" spans="1:11" s="1" customFormat="1" x14ac:dyDescent="0.25">
      <c r="A1" s="1" t="s">
        <v>12</v>
      </c>
      <c r="B1" s="1" t="s">
        <v>24</v>
      </c>
      <c r="C1" s="1" t="s">
        <v>22</v>
      </c>
      <c r="D1" s="1" t="s">
        <v>23</v>
      </c>
      <c r="G1" s="1" t="s">
        <v>13</v>
      </c>
      <c r="H1" s="1" t="s">
        <v>24</v>
      </c>
      <c r="I1" s="1" t="s">
        <v>22</v>
      </c>
      <c r="J1" s="1" t="s">
        <v>23</v>
      </c>
    </row>
    <row r="2" spans="1:11" s="2" customFormat="1" x14ac:dyDescent="0.25">
      <c r="A2" s="2" t="s">
        <v>0</v>
      </c>
      <c r="B2" s="2">
        <v>-6130</v>
      </c>
      <c r="C2" s="2">
        <v>35</v>
      </c>
      <c r="G2" s="2" t="s">
        <v>0</v>
      </c>
      <c r="H2" s="2">
        <v>-6130</v>
      </c>
      <c r="I2" s="2">
        <v>8960</v>
      </c>
      <c r="J2" s="2">
        <v>17920</v>
      </c>
    </row>
    <row r="3" spans="1:11" s="2" customFormat="1" x14ac:dyDescent="0.25">
      <c r="A3" s="2" t="s">
        <v>1</v>
      </c>
      <c r="C3" s="2">
        <f>C2*2</f>
        <v>70</v>
      </c>
      <c r="D3" s="2">
        <f>C2*2</f>
        <v>70</v>
      </c>
      <c r="G3" s="2" t="s">
        <v>1</v>
      </c>
      <c r="I3" s="2">
        <v>8960</v>
      </c>
      <c r="J3" s="2">
        <v>17920</v>
      </c>
    </row>
    <row r="4" spans="1:11" s="2" customFormat="1" x14ac:dyDescent="0.25">
      <c r="A4" s="2" t="s">
        <v>2</v>
      </c>
      <c r="C4" s="2">
        <f t="shared" ref="C4:C10" si="0">C3*2</f>
        <v>140</v>
      </c>
      <c r="D4" s="2">
        <f>C3*2</f>
        <v>140</v>
      </c>
      <c r="G4" s="2" t="s">
        <v>2</v>
      </c>
      <c r="I4" s="2">
        <v>8960</v>
      </c>
      <c r="J4" s="2">
        <v>17920</v>
      </c>
    </row>
    <row r="5" spans="1:11" s="2" customFormat="1" x14ac:dyDescent="0.25">
      <c r="A5" s="2" t="s">
        <v>3</v>
      </c>
      <c r="C5" s="2">
        <f t="shared" si="0"/>
        <v>280</v>
      </c>
      <c r="D5" s="2">
        <f>C4*2</f>
        <v>280</v>
      </c>
      <c r="G5" s="2" t="s">
        <v>3</v>
      </c>
      <c r="I5" s="2">
        <v>8960</v>
      </c>
      <c r="J5" s="2">
        <v>17920</v>
      </c>
    </row>
    <row r="6" spans="1:11" s="2" customFormat="1" x14ac:dyDescent="0.25">
      <c r="A6" s="2" t="s">
        <v>4</v>
      </c>
      <c r="C6" s="2">
        <f t="shared" si="0"/>
        <v>560</v>
      </c>
      <c r="D6" s="2">
        <f>C5*2</f>
        <v>560</v>
      </c>
      <c r="G6" s="2" t="s">
        <v>4</v>
      </c>
      <c r="I6" s="2">
        <v>8960</v>
      </c>
      <c r="J6" s="2">
        <v>17920</v>
      </c>
    </row>
    <row r="7" spans="1:11" s="2" customFormat="1" x14ac:dyDescent="0.25">
      <c r="A7" s="2" t="s">
        <v>5</v>
      </c>
      <c r="C7" s="2">
        <f t="shared" si="0"/>
        <v>1120</v>
      </c>
      <c r="D7" s="2">
        <f>C6*2</f>
        <v>1120</v>
      </c>
      <c r="G7" s="2" t="s">
        <v>5</v>
      </c>
      <c r="I7" s="2">
        <v>8960</v>
      </c>
      <c r="J7" s="2">
        <v>17920</v>
      </c>
    </row>
    <row r="8" spans="1:11" s="2" customFormat="1" x14ac:dyDescent="0.25">
      <c r="A8" s="2" t="s">
        <v>6</v>
      </c>
      <c r="C8" s="2">
        <f t="shared" si="0"/>
        <v>2240</v>
      </c>
      <c r="D8" s="2">
        <f>C7*2</f>
        <v>2240</v>
      </c>
      <c r="G8" s="2" t="s">
        <v>6</v>
      </c>
      <c r="I8" s="2">
        <v>8960</v>
      </c>
      <c r="J8" s="2">
        <v>17920</v>
      </c>
    </row>
    <row r="9" spans="1:11" s="2" customFormat="1" x14ac:dyDescent="0.25">
      <c r="A9" s="2" t="s">
        <v>7</v>
      </c>
      <c r="C9" s="2">
        <f t="shared" si="0"/>
        <v>4480</v>
      </c>
      <c r="D9" s="2">
        <f>C8*2</f>
        <v>4480</v>
      </c>
      <c r="G9" s="2" t="s">
        <v>7</v>
      </c>
      <c r="I9" s="2">
        <v>8960</v>
      </c>
      <c r="J9" s="2">
        <v>17920</v>
      </c>
    </row>
    <row r="10" spans="1:11" s="2" customFormat="1" x14ac:dyDescent="0.25">
      <c r="A10" s="2" t="s">
        <v>8</v>
      </c>
      <c r="C10" s="2">
        <f t="shared" si="0"/>
        <v>8960</v>
      </c>
      <c r="D10" s="2">
        <f>C9*2</f>
        <v>8960</v>
      </c>
      <c r="G10" s="2" t="s">
        <v>8</v>
      </c>
      <c r="I10" s="2">
        <v>8960</v>
      </c>
      <c r="J10" s="2">
        <v>17920</v>
      </c>
    </row>
    <row r="11" spans="1:11" s="2" customFormat="1" x14ac:dyDescent="0.25">
      <c r="A11" s="2" t="s">
        <v>9</v>
      </c>
      <c r="C11" s="2">
        <v>8960</v>
      </c>
      <c r="D11" s="2">
        <f>C10*2</f>
        <v>17920</v>
      </c>
      <c r="G11" s="2" t="s">
        <v>9</v>
      </c>
      <c r="I11" s="2">
        <v>8960</v>
      </c>
      <c r="J11" s="2">
        <v>17920</v>
      </c>
    </row>
    <row r="12" spans="1:11" s="2" customFormat="1" x14ac:dyDescent="0.25">
      <c r="A12" s="2" t="s">
        <v>10</v>
      </c>
      <c r="C12" s="2">
        <v>8960</v>
      </c>
      <c r="D12" s="2">
        <f t="shared" ref="D12:D13" si="1">C11*2</f>
        <v>17920</v>
      </c>
      <c r="G12" s="2" t="s">
        <v>10</v>
      </c>
      <c r="I12" s="2">
        <v>8960</v>
      </c>
      <c r="J12" s="2">
        <v>17920</v>
      </c>
    </row>
    <row r="13" spans="1:11" s="2" customFormat="1" x14ac:dyDescent="0.25">
      <c r="A13" s="2" t="s">
        <v>11</v>
      </c>
      <c r="C13" s="2">
        <v>8960</v>
      </c>
      <c r="D13" s="2">
        <f t="shared" si="1"/>
        <v>17920</v>
      </c>
      <c r="G13" s="2" t="s">
        <v>11</v>
      </c>
      <c r="I13" s="2">
        <v>8960</v>
      </c>
      <c r="J13" s="2">
        <v>17920</v>
      </c>
    </row>
    <row r="14" spans="1:11" s="3" customFormat="1" x14ac:dyDescent="0.25">
      <c r="A14" s="3" t="s">
        <v>21</v>
      </c>
      <c r="B14" s="3">
        <f>SUM(B2:B13)</f>
        <v>-6130</v>
      </c>
      <c r="D14" s="3">
        <f>SUM(D2:D13)</f>
        <v>71610</v>
      </c>
      <c r="E14" s="3">
        <f>SUM(B14:D14)</f>
        <v>65480</v>
      </c>
      <c r="G14" s="3" t="s">
        <v>21</v>
      </c>
      <c r="H14" s="3">
        <f>SUM(H2:H13)</f>
        <v>-6130</v>
      </c>
      <c r="J14" s="3">
        <f>SUM(J2:J13)</f>
        <v>215040</v>
      </c>
      <c r="K14" s="3">
        <f>SUM(H14:J14)</f>
        <v>208910</v>
      </c>
    </row>
    <row r="21" spans="1:11" x14ac:dyDescent="0.25">
      <c r="A21" s="1" t="s">
        <v>12</v>
      </c>
      <c r="B21" s="1" t="s">
        <v>24</v>
      </c>
      <c r="C21" s="1" t="s">
        <v>22</v>
      </c>
      <c r="D21" s="1" t="s">
        <v>23</v>
      </c>
      <c r="E21" s="4" t="s">
        <v>26</v>
      </c>
      <c r="G21" s="1" t="s">
        <v>13</v>
      </c>
      <c r="H21" s="1" t="s">
        <v>24</v>
      </c>
      <c r="I21" s="1" t="s">
        <v>22</v>
      </c>
      <c r="J21" s="1" t="s">
        <v>23</v>
      </c>
      <c r="K21" s="4" t="s">
        <v>26</v>
      </c>
    </row>
    <row r="22" spans="1:11" x14ac:dyDescent="0.25">
      <c r="A22" s="2" t="s">
        <v>0</v>
      </c>
      <c r="B22" s="2">
        <v>-6130</v>
      </c>
      <c r="C22" s="2">
        <v>35</v>
      </c>
      <c r="D22" s="2">
        <v>0</v>
      </c>
      <c r="E22" s="2">
        <f>B22+D22</f>
        <v>-6130</v>
      </c>
      <c r="G22" s="2" t="s">
        <v>0</v>
      </c>
      <c r="H22" s="2">
        <v>-6130</v>
      </c>
      <c r="I22" s="2">
        <v>8960</v>
      </c>
      <c r="J22" s="2">
        <v>17920</v>
      </c>
      <c r="K22" s="2">
        <f>H22+J22</f>
        <v>11790</v>
      </c>
    </row>
    <row r="23" spans="1:11" x14ac:dyDescent="0.25">
      <c r="A23" s="2" t="s">
        <v>1</v>
      </c>
      <c r="B23" s="2">
        <v>0</v>
      </c>
      <c r="C23" s="2">
        <f>C22*2</f>
        <v>70</v>
      </c>
      <c r="D23" s="2">
        <f>C22*2</f>
        <v>70</v>
      </c>
      <c r="E23" s="2">
        <f>E22+B23+D23</f>
        <v>-6060</v>
      </c>
      <c r="G23" s="2" t="s">
        <v>1</v>
      </c>
      <c r="H23" s="2">
        <v>0</v>
      </c>
      <c r="I23" s="2">
        <v>8960</v>
      </c>
      <c r="J23" s="2">
        <v>17920</v>
      </c>
      <c r="K23" s="2">
        <f>K22+H23+J23</f>
        <v>29710</v>
      </c>
    </row>
    <row r="24" spans="1:11" x14ac:dyDescent="0.25">
      <c r="A24" s="2" t="s">
        <v>2</v>
      </c>
      <c r="B24" s="2">
        <v>0</v>
      </c>
      <c r="C24" s="2">
        <f t="shared" ref="C24:C30" si="2">C23*2</f>
        <v>140</v>
      </c>
      <c r="D24" s="2">
        <f>C23*2</f>
        <v>140</v>
      </c>
      <c r="E24" s="2">
        <f t="shared" ref="E24:E33" si="3">E23+B24+D24</f>
        <v>-5920</v>
      </c>
      <c r="G24" s="2" t="s">
        <v>2</v>
      </c>
      <c r="H24" s="2">
        <v>0</v>
      </c>
      <c r="I24" s="2">
        <v>8960</v>
      </c>
      <c r="J24" s="2">
        <v>17920</v>
      </c>
      <c r="K24" s="2">
        <f t="shared" ref="K24:K33" si="4">K23+H24+J24</f>
        <v>47630</v>
      </c>
    </row>
    <row r="25" spans="1:11" x14ac:dyDescent="0.25">
      <c r="A25" s="2" t="s">
        <v>3</v>
      </c>
      <c r="B25" s="2">
        <v>0</v>
      </c>
      <c r="C25" s="2">
        <f t="shared" si="2"/>
        <v>280</v>
      </c>
      <c r="D25" s="2">
        <f>C24*2</f>
        <v>280</v>
      </c>
      <c r="E25" s="2">
        <f t="shared" si="3"/>
        <v>-5640</v>
      </c>
      <c r="G25" s="2" t="s">
        <v>3</v>
      </c>
      <c r="H25" s="2">
        <v>0</v>
      </c>
      <c r="I25" s="2">
        <v>8960</v>
      </c>
      <c r="J25" s="2">
        <v>17920</v>
      </c>
      <c r="K25" s="2">
        <f t="shared" si="4"/>
        <v>65550</v>
      </c>
    </row>
    <row r="26" spans="1:11" x14ac:dyDescent="0.25">
      <c r="A26" s="2" t="s">
        <v>4</v>
      </c>
      <c r="B26" s="2">
        <v>0</v>
      </c>
      <c r="C26" s="2">
        <f t="shared" si="2"/>
        <v>560</v>
      </c>
      <c r="D26" s="2">
        <f>C25*2</f>
        <v>560</v>
      </c>
      <c r="E26" s="2">
        <f t="shared" si="3"/>
        <v>-5080</v>
      </c>
      <c r="G26" s="2" t="s">
        <v>4</v>
      </c>
      <c r="H26" s="2">
        <v>0</v>
      </c>
      <c r="I26" s="2">
        <v>8960</v>
      </c>
      <c r="J26" s="2">
        <v>17920</v>
      </c>
      <c r="K26" s="2">
        <f t="shared" si="4"/>
        <v>83470</v>
      </c>
    </row>
    <row r="27" spans="1:11" x14ac:dyDescent="0.25">
      <c r="A27" s="2" t="s">
        <v>5</v>
      </c>
      <c r="B27" s="2">
        <v>0</v>
      </c>
      <c r="C27" s="2">
        <f t="shared" si="2"/>
        <v>1120</v>
      </c>
      <c r="D27" s="2">
        <f>C26*2</f>
        <v>1120</v>
      </c>
      <c r="E27" s="2">
        <f t="shared" si="3"/>
        <v>-3960</v>
      </c>
      <c r="G27" s="2" t="s">
        <v>5</v>
      </c>
      <c r="H27" s="2">
        <v>0</v>
      </c>
      <c r="I27" s="2">
        <v>8960</v>
      </c>
      <c r="J27" s="2">
        <v>17920</v>
      </c>
      <c r="K27" s="2">
        <f t="shared" si="4"/>
        <v>101390</v>
      </c>
    </row>
    <row r="28" spans="1:11" x14ac:dyDescent="0.25">
      <c r="A28" s="2" t="s">
        <v>6</v>
      </c>
      <c r="B28" s="2">
        <v>0</v>
      </c>
      <c r="C28" s="2">
        <f t="shared" si="2"/>
        <v>2240</v>
      </c>
      <c r="D28" s="2">
        <f>C27*2</f>
        <v>2240</v>
      </c>
      <c r="E28" s="2">
        <f t="shared" si="3"/>
        <v>-1720</v>
      </c>
      <c r="G28" s="2" t="s">
        <v>6</v>
      </c>
      <c r="H28" s="2">
        <v>0</v>
      </c>
      <c r="I28" s="2">
        <v>8960</v>
      </c>
      <c r="J28" s="2">
        <v>17920</v>
      </c>
      <c r="K28" s="2">
        <f t="shared" si="4"/>
        <v>119310</v>
      </c>
    </row>
    <row r="29" spans="1:11" x14ac:dyDescent="0.25">
      <c r="A29" s="2" t="s">
        <v>7</v>
      </c>
      <c r="B29" s="2">
        <v>0</v>
      </c>
      <c r="C29" s="2">
        <f t="shared" si="2"/>
        <v>4480</v>
      </c>
      <c r="D29" s="2">
        <f>C28*2</f>
        <v>4480</v>
      </c>
      <c r="E29" s="2">
        <f t="shared" si="3"/>
        <v>2760</v>
      </c>
      <c r="G29" s="2" t="s">
        <v>7</v>
      </c>
      <c r="H29" s="2">
        <v>0</v>
      </c>
      <c r="I29" s="2">
        <v>8960</v>
      </c>
      <c r="J29" s="2">
        <v>17920</v>
      </c>
      <c r="K29" s="2">
        <f t="shared" si="4"/>
        <v>137230</v>
      </c>
    </row>
    <row r="30" spans="1:11" x14ac:dyDescent="0.25">
      <c r="A30" s="2" t="s">
        <v>8</v>
      </c>
      <c r="B30" s="2">
        <v>0</v>
      </c>
      <c r="C30" s="2">
        <f t="shared" si="2"/>
        <v>8960</v>
      </c>
      <c r="D30" s="2">
        <f>C29*2</f>
        <v>8960</v>
      </c>
      <c r="E30" s="2">
        <f t="shared" si="3"/>
        <v>11720</v>
      </c>
      <c r="G30" s="2" t="s">
        <v>8</v>
      </c>
      <c r="H30" s="2">
        <v>0</v>
      </c>
      <c r="I30" s="2">
        <v>8960</v>
      </c>
      <c r="J30" s="2">
        <v>17920</v>
      </c>
      <c r="K30" s="2">
        <f t="shared" si="4"/>
        <v>155150</v>
      </c>
    </row>
    <row r="31" spans="1:11" x14ac:dyDescent="0.25">
      <c r="A31" s="2" t="s">
        <v>9</v>
      </c>
      <c r="B31" s="2">
        <v>0</v>
      </c>
      <c r="C31" s="2">
        <v>8960</v>
      </c>
      <c r="D31" s="2">
        <f>C30*2</f>
        <v>17920</v>
      </c>
      <c r="E31" s="2">
        <f t="shared" si="3"/>
        <v>29640</v>
      </c>
      <c r="G31" s="2" t="s">
        <v>9</v>
      </c>
      <c r="H31" s="2">
        <v>0</v>
      </c>
      <c r="I31" s="2">
        <v>8960</v>
      </c>
      <c r="J31" s="2">
        <v>17920</v>
      </c>
      <c r="K31" s="2">
        <f t="shared" si="4"/>
        <v>173070</v>
      </c>
    </row>
    <row r="32" spans="1:11" x14ac:dyDescent="0.25">
      <c r="A32" s="2" t="s">
        <v>10</v>
      </c>
      <c r="B32" s="2">
        <v>0</v>
      </c>
      <c r="C32" s="2">
        <v>8960</v>
      </c>
      <c r="D32" s="2">
        <f t="shared" ref="D32:D33" si="5">C31*2</f>
        <v>17920</v>
      </c>
      <c r="E32" s="2">
        <f t="shared" si="3"/>
        <v>47560</v>
      </c>
      <c r="G32" s="2" t="s">
        <v>10</v>
      </c>
      <c r="H32" s="2">
        <v>0</v>
      </c>
      <c r="I32" s="2">
        <v>8960</v>
      </c>
      <c r="J32" s="2">
        <v>17920</v>
      </c>
      <c r="K32" s="2">
        <f t="shared" si="4"/>
        <v>190990</v>
      </c>
    </row>
    <row r="33" spans="1:11" x14ac:dyDescent="0.25">
      <c r="A33" s="2" t="s">
        <v>11</v>
      </c>
      <c r="B33" s="2">
        <v>0</v>
      </c>
      <c r="C33" s="2">
        <v>8960</v>
      </c>
      <c r="D33" s="2">
        <f t="shared" si="5"/>
        <v>17920</v>
      </c>
      <c r="E33" s="2">
        <f t="shared" si="3"/>
        <v>65480</v>
      </c>
      <c r="G33" s="2" t="s">
        <v>11</v>
      </c>
      <c r="H33" s="2">
        <v>0</v>
      </c>
      <c r="I33" s="2">
        <v>8960</v>
      </c>
      <c r="J33" s="2">
        <v>17920</v>
      </c>
      <c r="K33" s="2">
        <f t="shared" si="4"/>
        <v>208910</v>
      </c>
    </row>
    <row r="34" spans="1:11" x14ac:dyDescent="0.25">
      <c r="A34" s="3" t="s">
        <v>21</v>
      </c>
      <c r="B34" s="3">
        <f>SUM(B22:B33)</f>
        <v>-6130</v>
      </c>
      <c r="C34" s="2">
        <v>8960</v>
      </c>
      <c r="D34" s="3">
        <f>SUM(D22:D33)</f>
        <v>71610</v>
      </c>
      <c r="E34" s="2">
        <f t="shared" ref="E34" si="6">B34+D34</f>
        <v>65480</v>
      </c>
      <c r="G34" s="3" t="s">
        <v>21</v>
      </c>
      <c r="H34" s="3">
        <f>SUM(H22:H33)</f>
        <v>-6130</v>
      </c>
      <c r="I34" s="2">
        <v>8960</v>
      </c>
      <c r="J34" s="3">
        <f>SUM(J22:J33)</f>
        <v>215040</v>
      </c>
      <c r="K34" s="2">
        <f t="shared" ref="K34" si="7">H34+J34</f>
        <v>208910</v>
      </c>
    </row>
  </sheetData>
  <conditionalFormatting sqref="A14:XF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K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Mediavilla</dc:creator>
  <cp:lastModifiedBy>Agustin Mediavilla</cp:lastModifiedBy>
  <dcterms:created xsi:type="dcterms:W3CDTF">2019-09-01T14:23:18Z</dcterms:created>
  <dcterms:modified xsi:type="dcterms:W3CDTF">2019-09-01T19:25:49Z</dcterms:modified>
</cp:coreProperties>
</file>