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full_length_intron/Paper/FLEXI_git/Figures/"/>
    </mc:Choice>
  </mc:AlternateContent>
  <xr:revisionPtr revIDLastSave="0" documentId="13_ncr:1_{A85D001B-7101-A541-9F55-36F6FCA3CA0B}" xr6:coauthVersionLast="47" xr6:coauthVersionMax="47" xr10:uidLastSave="{00000000-0000-0000-0000-000000000000}"/>
  <bookViews>
    <workbookView xWindow="-29420" yWindow="2220" windowWidth="28040" windowHeight="17440" xr2:uid="{BA43CD70-9CD1-CA49-8179-2E1358CD3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B18" i="1"/>
  <c r="C18" i="1"/>
  <c r="D18" i="1"/>
  <c r="E18" i="1"/>
  <c r="F18" i="1"/>
  <c r="I2" i="1"/>
  <c r="J2" i="1"/>
  <c r="K2" i="1"/>
  <c r="L2" i="1"/>
  <c r="M2" i="1"/>
  <c r="I3" i="1"/>
  <c r="J3" i="1"/>
  <c r="K3" i="1"/>
  <c r="L3" i="1"/>
  <c r="M3" i="1"/>
  <c r="J4" i="1"/>
  <c r="E19" i="1" s="1"/>
  <c r="K4" i="1"/>
  <c r="C19" i="1" s="1"/>
  <c r="L4" i="1"/>
  <c r="D19" i="1" s="1"/>
  <c r="M4" i="1"/>
  <c r="F19" i="1" s="1"/>
  <c r="J5" i="1"/>
  <c r="E20" i="1" s="1"/>
  <c r="K5" i="1"/>
  <c r="C20" i="1" s="1"/>
  <c r="L5" i="1"/>
  <c r="D20" i="1" s="1"/>
  <c r="M5" i="1"/>
  <c r="F20" i="1" s="1"/>
  <c r="J6" i="1"/>
  <c r="E21" i="1" s="1"/>
  <c r="K6" i="1"/>
  <c r="C21" i="1" s="1"/>
  <c r="L6" i="1"/>
  <c r="D21" i="1" s="1"/>
  <c r="M6" i="1"/>
  <c r="F21" i="1" s="1"/>
  <c r="I5" i="1"/>
  <c r="B20" i="1" s="1"/>
  <c r="I6" i="1"/>
  <c r="B21" i="1" s="1"/>
  <c r="I4" i="1"/>
  <c r="B19" i="1" s="1"/>
</calcChain>
</file>

<file path=xl/sharedStrings.xml><?xml version="1.0" encoding="utf-8"?>
<sst xmlns="http://schemas.openxmlformats.org/spreadsheetml/2006/main" count="30" uniqueCount="19">
  <si>
    <t>&lt;0.75FLEXI</t>
  </si>
  <si>
    <t>&gt;=0.75FLEXI</t>
  </si>
  <si>
    <t>FLEXI</t>
  </si>
  <si>
    <t>RI</t>
  </si>
  <si>
    <t>AltSpl</t>
  </si>
  <si>
    <t>sharedSS</t>
  </si>
  <si>
    <t>AltSPl</t>
  </si>
  <si>
    <t>bedtools intersect -wo -s -a phastConless75.bed -b $REF/TGSEQ/all_intron/GRCh38.93.intron.dedupe.bed |awk '!($2==$8 &amp;&amp; $3==$9) {print $4}'|sort -u|wc -l</t>
  </si>
  <si>
    <t>bedtools intersect -wo -s -f 0.99 -a phastConless75.bed -b $REF/TGSEQ/Genome/Bed_GTF_bak/sub_cat_bed/exon_UTR_deduped.bed |awk '$13&gt;=($3-$2){print $4}'|sort -u|wc -l</t>
  </si>
  <si>
    <t>sharedSS with long intron</t>
  </si>
  <si>
    <t>bedtools intersect -wo -s -a 158_4cell_phastCon75.bed -b $REF/TGSEQ/all_intron/GRCh38.93.intron.dedupe.bed |awk '!($2==$8 &amp;&amp; $3==$9) &amp;&amp; ($2==$8||$3==$9) &amp;&amp; ($9-$8)&gt;300  {print $4 }'|sort -u|wc -l</t>
  </si>
  <si>
    <t>RI-inframe</t>
  </si>
  <si>
    <t>bedtools intersect -wo -s -f 0.99 -a 158_4cell_phastCon75.bed -b $REF/TGSEQ/Genome/Bed_GTF_bak/sub_cat_bed/exon_UTR_deduped.bed |awk '$13&gt;=($3-$2) &amp;&amp; $13%3==0{print $4}'|sort -u|wc -l</t>
  </si>
  <si>
    <t>%</t>
  </si>
  <si>
    <t>&gt;=0.99</t>
  </si>
  <si>
    <t>protein coding</t>
  </si>
  <si>
    <t>Protein coding</t>
  </si>
  <si>
    <t>&lt;0.25FLEXI</t>
  </si>
  <si>
    <t>&lt;0.50FLEXI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</si>
</sst>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Times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6014-3B7C-8749-95F6-E5A31025E921}">
  <dimension ref="A1:M21"/>
  <sheetViews>
    <sheetView tabSelected="1" workbookViewId="0">
      <selection activeCell="K21" sqref="K21"/>
    </sheetView>
  </sheetViews>
  <sheetFormatPr baseColWidth="10" defaultRowHeight="16" x14ac:dyDescent="0.2"/>
  <cols>
    <col min="1" max="1" width="12.6640625" bestFit="1" customWidth="1"/>
  </cols>
  <sheetData>
    <row r="1" spans="1:13" x14ac:dyDescent="0.2"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11</v>
      </c>
      <c r="I1" t="s">
        <v>13</v>
      </c>
    </row>
    <row r="2" spans="1:13" x14ac:dyDescent="0.2">
      <c r="A2" t="s">
        <v>17</v>
      </c>
      <c r="B2">
        <v>6821</v>
      </c>
      <c r="C2">
        <v>6583</v>
      </c>
      <c r="D2">
        <v>1667</v>
      </c>
      <c r="E2">
        <v>2270</v>
      </c>
      <c r="F2">
        <v>1168</v>
      </c>
      <c r="G2">
        <v>516</v>
      </c>
      <c r="I2" s="2">
        <f t="shared" ref="I2:I3" si="0">C2/($B2)</f>
        <v>0.96510775546107608</v>
      </c>
      <c r="J2" s="2">
        <f t="shared" ref="J2:J3" si="1">D2/($B2)</f>
        <v>0.24439231784195867</v>
      </c>
      <c r="K2" s="2">
        <f t="shared" ref="K2:K3" si="2">E2/($B2)</f>
        <v>0.33279577774519864</v>
      </c>
      <c r="L2" s="2">
        <f t="shared" ref="L2:L3" si="3">F2/($B2)</f>
        <v>0.17123588916581148</v>
      </c>
      <c r="M2" s="2">
        <f t="shared" ref="M2:M3" si="4">G2/($B2)</f>
        <v>7.5648731857498902E-2</v>
      </c>
    </row>
    <row r="3" spans="1:13" x14ac:dyDescent="0.2">
      <c r="A3" t="s">
        <v>18</v>
      </c>
      <c r="B3">
        <v>7731</v>
      </c>
      <c r="C3">
        <v>7468</v>
      </c>
      <c r="D3">
        <v>1917</v>
      </c>
      <c r="E3">
        <v>2667</v>
      </c>
      <c r="F3">
        <v>1377</v>
      </c>
      <c r="G3">
        <v>589</v>
      </c>
      <c r="I3" s="2">
        <f t="shared" si="0"/>
        <v>0.96598111499159234</v>
      </c>
      <c r="J3" s="2">
        <f t="shared" si="1"/>
        <v>0.2479627473806752</v>
      </c>
      <c r="K3" s="2">
        <f t="shared" si="2"/>
        <v>0.34497477687233219</v>
      </c>
      <c r="L3" s="2">
        <f t="shared" si="3"/>
        <v>0.1781140861466822</v>
      </c>
      <c r="M3" s="2">
        <f t="shared" si="4"/>
        <v>7.6186780494114606E-2</v>
      </c>
    </row>
    <row r="4" spans="1:13" x14ac:dyDescent="0.2">
      <c r="A4" t="s">
        <v>0</v>
      </c>
      <c r="B4">
        <v>7940</v>
      </c>
      <c r="C4">
        <v>7673</v>
      </c>
      <c r="D4">
        <v>1984</v>
      </c>
      <c r="E4">
        <v>2788</v>
      </c>
      <c r="F4">
        <v>1450</v>
      </c>
      <c r="G4">
        <v>616</v>
      </c>
      <c r="I4" s="2">
        <f>C4/($B4)</f>
        <v>0.96637279596977332</v>
      </c>
      <c r="J4" s="2">
        <f t="shared" ref="J4:M6" si="5">D4/($B4)</f>
        <v>0.24987405541561714</v>
      </c>
      <c r="K4" s="2">
        <f t="shared" si="5"/>
        <v>0.35113350125944587</v>
      </c>
      <c r="L4" s="2">
        <f t="shared" si="5"/>
        <v>0.18261964735516373</v>
      </c>
      <c r="M4" s="2">
        <f t="shared" si="5"/>
        <v>7.758186397984887E-2</v>
      </c>
    </row>
    <row r="5" spans="1:13" x14ac:dyDescent="0.2">
      <c r="A5" t="s">
        <v>1</v>
      </c>
      <c r="B5">
        <v>158</v>
      </c>
      <c r="C5">
        <v>154</v>
      </c>
      <c r="D5">
        <v>75</v>
      </c>
      <c r="E5">
        <v>109</v>
      </c>
      <c r="F5">
        <v>70</v>
      </c>
      <c r="G5">
        <v>32</v>
      </c>
      <c r="I5" s="2">
        <f t="shared" ref="I5:I6" si="6">C5/($B5)</f>
        <v>0.97468354430379744</v>
      </c>
      <c r="J5" s="2">
        <f t="shared" si="5"/>
        <v>0.47468354430379744</v>
      </c>
      <c r="K5" s="2">
        <f t="shared" si="5"/>
        <v>0.689873417721519</v>
      </c>
      <c r="L5" s="2">
        <f t="shared" si="5"/>
        <v>0.44303797468354428</v>
      </c>
      <c r="M5" s="2">
        <f t="shared" si="5"/>
        <v>0.20253164556962025</v>
      </c>
    </row>
    <row r="6" spans="1:13" x14ac:dyDescent="0.2">
      <c r="A6" t="s">
        <v>14</v>
      </c>
      <c r="B6">
        <v>44</v>
      </c>
      <c r="C6">
        <v>44</v>
      </c>
      <c r="D6">
        <v>29</v>
      </c>
      <c r="E6">
        <v>34</v>
      </c>
      <c r="F6">
        <v>31</v>
      </c>
      <c r="G6">
        <v>13</v>
      </c>
      <c r="I6" s="2">
        <f t="shared" si="6"/>
        <v>1</v>
      </c>
      <c r="J6" s="2">
        <f t="shared" si="5"/>
        <v>0.65909090909090906</v>
      </c>
      <c r="K6" s="2">
        <f t="shared" si="5"/>
        <v>0.77272727272727271</v>
      </c>
      <c r="L6" s="2">
        <f t="shared" si="5"/>
        <v>0.70454545454545459</v>
      </c>
      <c r="M6" s="2">
        <f t="shared" si="5"/>
        <v>0.29545454545454547</v>
      </c>
    </row>
    <row r="10" spans="1:13" x14ac:dyDescent="0.2">
      <c r="A10" t="s">
        <v>3</v>
      </c>
      <c r="B10" s="1" t="s">
        <v>8</v>
      </c>
    </row>
    <row r="11" spans="1:13" x14ac:dyDescent="0.2">
      <c r="A11" t="s">
        <v>6</v>
      </c>
      <c r="B11" s="1" t="s">
        <v>7</v>
      </c>
    </row>
    <row r="12" spans="1:13" x14ac:dyDescent="0.2">
      <c r="A12" t="s">
        <v>9</v>
      </c>
      <c r="B12" s="1" t="s">
        <v>10</v>
      </c>
    </row>
    <row r="13" spans="1:13" x14ac:dyDescent="0.2">
      <c r="A13" t="s">
        <v>11</v>
      </c>
      <c r="B13" s="1" t="s">
        <v>12</v>
      </c>
    </row>
    <row r="16" spans="1:13" x14ac:dyDescent="0.2">
      <c r="B16" t="s">
        <v>16</v>
      </c>
      <c r="C16" t="s">
        <v>4</v>
      </c>
      <c r="D16" t="s">
        <v>5</v>
      </c>
      <c r="E16" t="s">
        <v>3</v>
      </c>
      <c r="F16" t="s">
        <v>11</v>
      </c>
    </row>
    <row r="17" spans="1:6" x14ac:dyDescent="0.2">
      <c r="A17" t="s">
        <v>17</v>
      </c>
      <c r="B17" s="3" t="str">
        <f t="shared" ref="B17:B18" si="7">C2&amp;" ("&amp;ROUND(100*I2,1)&amp;"%)"</f>
        <v>6583 (96.5%)</v>
      </c>
      <c r="C17" s="3" t="str">
        <f t="shared" ref="C17:C18" si="8">E2&amp;" ("&amp;ROUND(100*K2,1)&amp;"%)"</f>
        <v>2270 (33.3%)</v>
      </c>
      <c r="D17" s="3" t="str">
        <f t="shared" ref="D17:D18" si="9">F2&amp;" ("&amp;ROUND(100*L2,1)&amp;"%)"</f>
        <v>1168 (17.1%)</v>
      </c>
      <c r="E17" s="3" t="str">
        <f t="shared" ref="E17:E18" si="10">D2&amp;" ("&amp;ROUND(100*J2,1)&amp;"%)"</f>
        <v>1667 (24.4%)</v>
      </c>
      <c r="F17" s="3" t="str">
        <f t="shared" ref="F17:F18" si="11">G2&amp;" ("&amp;ROUND(100*M2,1)&amp;"%)"</f>
        <v>516 (7.6%)</v>
      </c>
    </row>
    <row r="18" spans="1:6" x14ac:dyDescent="0.2">
      <c r="A18" t="s">
        <v>18</v>
      </c>
      <c r="B18" s="3" t="str">
        <f t="shared" si="7"/>
        <v>7468 (96.6%)</v>
      </c>
      <c r="C18" s="3" t="str">
        <f t="shared" si="8"/>
        <v>2667 (34.5%)</v>
      </c>
      <c r="D18" s="3" t="str">
        <f t="shared" si="9"/>
        <v>1377 (17.8%)</v>
      </c>
      <c r="E18" s="3" t="str">
        <f t="shared" si="10"/>
        <v>1917 (24.8%)</v>
      </c>
      <c r="F18" s="3" t="str">
        <f t="shared" si="11"/>
        <v>589 (7.6%)</v>
      </c>
    </row>
    <row r="19" spans="1:6" x14ac:dyDescent="0.2">
      <c r="A19" t="s">
        <v>0</v>
      </c>
      <c r="B19" s="3" t="str">
        <f>C4&amp;" ("&amp;ROUND(100*I4,1)&amp;"%)"</f>
        <v>7673 (96.6%)</v>
      </c>
      <c r="C19" s="3" t="str">
        <f t="shared" ref="C19:D21" si="12">E4&amp;" ("&amp;ROUND(100*K4,1)&amp;"%)"</f>
        <v>2788 (35.1%)</v>
      </c>
      <c r="D19" s="3" t="str">
        <f t="shared" si="12"/>
        <v>1450 (18.3%)</v>
      </c>
      <c r="E19" s="3" t="str">
        <f>D4&amp;" ("&amp;ROUND(100*J4,1)&amp;"%)"</f>
        <v>1984 (25%)</v>
      </c>
      <c r="F19" s="3" t="str">
        <f>G4&amp;" ("&amp;ROUND(100*M4,1)&amp;"%)"</f>
        <v>616 (7.8%)</v>
      </c>
    </row>
    <row r="20" spans="1:6" x14ac:dyDescent="0.2">
      <c r="A20" t="s">
        <v>1</v>
      </c>
      <c r="B20" s="3" t="str">
        <f t="shared" ref="B20" si="13">C5&amp;" ("&amp;ROUND(100*I5,1)&amp;"%)"</f>
        <v>154 (97.5%)</v>
      </c>
      <c r="C20" s="3" t="str">
        <f t="shared" si="12"/>
        <v>109 (69%)</v>
      </c>
      <c r="D20" s="3" t="str">
        <f t="shared" si="12"/>
        <v>70 (44.3%)</v>
      </c>
      <c r="E20" s="3" t="str">
        <f>D5&amp;" ("&amp;ROUND(100*J5,1)&amp;"%)"</f>
        <v>75 (47.5%)</v>
      </c>
      <c r="F20" s="3" t="str">
        <f>G5&amp;" ("&amp;ROUND(100*M5,1)&amp;"%)"</f>
        <v>32 (20.3%)</v>
      </c>
    </row>
    <row r="21" spans="1:6" x14ac:dyDescent="0.2">
      <c r="A21" t="s">
        <v>14</v>
      </c>
      <c r="B21" s="3" t="str">
        <f t="shared" ref="B21" si="14">C6&amp;" ("&amp;ROUND(100*I6,1)&amp;"%)"</f>
        <v>44 (100%)</v>
      </c>
      <c r="C21" s="3" t="str">
        <f t="shared" si="12"/>
        <v>34 (77.3%)</v>
      </c>
      <c r="D21" s="3" t="str">
        <f t="shared" si="12"/>
        <v>31 (70.5%)</v>
      </c>
      <c r="E21" s="3" t="str">
        <f>D6&amp;" ("&amp;ROUND(100*J6,1)&amp;"%)"</f>
        <v>29 (65.9%)</v>
      </c>
      <c r="F21" s="3" t="str">
        <f>G6&amp;" ("&amp;ROUND(100*M6,1)&amp;"%)"</f>
        <v>13 (29.5%)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2021-09-13T03:31:18Z</dcterms:created>
  <dcterms:modified xsi:type="dcterms:W3CDTF">2022-03-23T19:47:17Z</dcterms:modified>
</cp:coreProperties>
</file>