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ocuments/NGS/full_length_intron/Paper/FLEXI_git/"/>
    </mc:Choice>
  </mc:AlternateContent>
  <xr:revisionPtr revIDLastSave="0" documentId="13_ncr:1_{923AC939-2335-A34C-9899-DA65B9F20F64}" xr6:coauthVersionLast="47" xr6:coauthVersionMax="47" xr10:uidLastSave="{00000000-0000-0000-0000-000000000000}"/>
  <bookViews>
    <workbookView xWindow="340" yWindow="940" windowWidth="35120" windowHeight="19460" activeTab="1" xr2:uid="{48402085-0539-1545-B5D9-3F08ACD94D49}"/>
  </bookViews>
  <sheets>
    <sheet name="Sheet1" sheetId="1" r:id="rId1"/>
    <sheet name="Sheet2" sheetId="2" r:id="rId2"/>
    <sheet name="4cells" sheetId="3" r:id="rId3"/>
    <sheet name="K562" sheetId="6" r:id="rId4"/>
    <sheet name="HEK" sheetId="7" r:id="rId5"/>
    <sheet name="Hela" sheetId="8" r:id="rId6"/>
    <sheet name="UHRR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9" l="1"/>
  <c r="K18" i="9"/>
  <c r="J18" i="9"/>
  <c r="I18" i="9"/>
  <c r="H18" i="9"/>
  <c r="G18" i="9"/>
  <c r="F18" i="9"/>
  <c r="L17" i="9"/>
  <c r="K17" i="9"/>
  <c r="J17" i="9"/>
  <c r="I17" i="9"/>
  <c r="H17" i="9"/>
  <c r="G17" i="9"/>
  <c r="F17" i="9"/>
  <c r="L16" i="9"/>
  <c r="K16" i="9"/>
  <c r="J16" i="9"/>
  <c r="I16" i="9"/>
  <c r="H16" i="9"/>
  <c r="G16" i="9"/>
  <c r="F16" i="9"/>
  <c r="L15" i="9"/>
  <c r="K15" i="9"/>
  <c r="J15" i="9"/>
  <c r="I15" i="9"/>
  <c r="H15" i="9"/>
  <c r="G15" i="9"/>
  <c r="F15" i="9"/>
  <c r="L14" i="9"/>
  <c r="K14" i="9"/>
  <c r="J14" i="9"/>
  <c r="I14" i="9"/>
  <c r="H14" i="9"/>
  <c r="G14" i="9"/>
  <c r="F14" i="9"/>
  <c r="L13" i="9"/>
  <c r="K13" i="9"/>
  <c r="J13" i="9"/>
  <c r="I13" i="9"/>
  <c r="H13" i="9"/>
  <c r="G13" i="9"/>
  <c r="F13" i="9"/>
  <c r="L12" i="9"/>
  <c r="K12" i="9"/>
  <c r="J12" i="9"/>
  <c r="I12" i="9"/>
  <c r="H12" i="9"/>
  <c r="G12" i="9"/>
  <c r="F12" i="9"/>
  <c r="M8" i="9"/>
  <c r="L18" i="8"/>
  <c r="K18" i="8"/>
  <c r="J18" i="8"/>
  <c r="I18" i="8"/>
  <c r="H18" i="8"/>
  <c r="G18" i="8"/>
  <c r="F18" i="8"/>
  <c r="L17" i="8"/>
  <c r="K17" i="8"/>
  <c r="J17" i="8"/>
  <c r="I17" i="8"/>
  <c r="H17" i="8"/>
  <c r="G17" i="8"/>
  <c r="F17" i="8"/>
  <c r="L16" i="8"/>
  <c r="K16" i="8"/>
  <c r="J16" i="8"/>
  <c r="I16" i="8"/>
  <c r="H16" i="8"/>
  <c r="G16" i="8"/>
  <c r="F16" i="8"/>
  <c r="L15" i="8"/>
  <c r="K15" i="8"/>
  <c r="J15" i="8"/>
  <c r="I15" i="8"/>
  <c r="H15" i="8"/>
  <c r="G15" i="8"/>
  <c r="F15" i="8"/>
  <c r="L14" i="8"/>
  <c r="K14" i="8"/>
  <c r="J14" i="8"/>
  <c r="I14" i="8"/>
  <c r="H14" i="8"/>
  <c r="G14" i="8"/>
  <c r="F14" i="8"/>
  <c r="L13" i="8"/>
  <c r="K13" i="8"/>
  <c r="J13" i="8"/>
  <c r="I13" i="8"/>
  <c r="H13" i="8"/>
  <c r="G13" i="8"/>
  <c r="F13" i="8"/>
  <c r="L12" i="8"/>
  <c r="K12" i="8"/>
  <c r="J12" i="8"/>
  <c r="I12" i="8"/>
  <c r="H12" i="8"/>
  <c r="G12" i="8"/>
  <c r="F12" i="8"/>
  <c r="M8" i="8"/>
  <c r="L18" i="7"/>
  <c r="K18" i="7"/>
  <c r="J18" i="7"/>
  <c r="I18" i="7"/>
  <c r="H18" i="7"/>
  <c r="G18" i="7"/>
  <c r="F18" i="7"/>
  <c r="L17" i="7"/>
  <c r="K17" i="7"/>
  <c r="J17" i="7"/>
  <c r="I17" i="7"/>
  <c r="H17" i="7"/>
  <c r="G17" i="7"/>
  <c r="F17" i="7"/>
  <c r="L16" i="7"/>
  <c r="K16" i="7"/>
  <c r="J16" i="7"/>
  <c r="I16" i="7"/>
  <c r="H16" i="7"/>
  <c r="G16" i="7"/>
  <c r="F16" i="7"/>
  <c r="L15" i="7"/>
  <c r="K15" i="7"/>
  <c r="J15" i="7"/>
  <c r="I15" i="7"/>
  <c r="H15" i="7"/>
  <c r="G15" i="7"/>
  <c r="F15" i="7"/>
  <c r="L14" i="7"/>
  <c r="K14" i="7"/>
  <c r="J14" i="7"/>
  <c r="I14" i="7"/>
  <c r="H14" i="7"/>
  <c r="G14" i="7"/>
  <c r="F14" i="7"/>
  <c r="L13" i="7"/>
  <c r="K13" i="7"/>
  <c r="J13" i="7"/>
  <c r="I13" i="7"/>
  <c r="H13" i="7"/>
  <c r="G13" i="7"/>
  <c r="F13" i="7"/>
  <c r="L12" i="7"/>
  <c r="K12" i="7"/>
  <c r="J12" i="7"/>
  <c r="I12" i="7"/>
  <c r="H12" i="7"/>
  <c r="G12" i="7"/>
  <c r="F12" i="7"/>
  <c r="M8" i="7"/>
  <c r="L18" i="6"/>
  <c r="K18" i="6"/>
  <c r="J18" i="6"/>
  <c r="I18" i="6"/>
  <c r="H18" i="6"/>
  <c r="G18" i="6"/>
  <c r="F18" i="6"/>
  <c r="L17" i="6"/>
  <c r="K17" i="6"/>
  <c r="J17" i="6"/>
  <c r="I17" i="6"/>
  <c r="H17" i="6"/>
  <c r="G17" i="6"/>
  <c r="F17" i="6"/>
  <c r="L16" i="6"/>
  <c r="K16" i="6"/>
  <c r="J16" i="6"/>
  <c r="I16" i="6"/>
  <c r="H16" i="6"/>
  <c r="G16" i="6"/>
  <c r="F16" i="6"/>
  <c r="L15" i="6"/>
  <c r="K15" i="6"/>
  <c r="J15" i="6"/>
  <c r="I15" i="6"/>
  <c r="H15" i="6"/>
  <c r="G15" i="6"/>
  <c r="F15" i="6"/>
  <c r="L14" i="6"/>
  <c r="K14" i="6"/>
  <c r="J14" i="6"/>
  <c r="I14" i="6"/>
  <c r="H14" i="6"/>
  <c r="G14" i="6"/>
  <c r="F14" i="6"/>
  <c r="L13" i="6"/>
  <c r="K13" i="6"/>
  <c r="J13" i="6"/>
  <c r="I13" i="6"/>
  <c r="H13" i="6"/>
  <c r="G13" i="6"/>
  <c r="F13" i="6"/>
  <c r="L12" i="6"/>
  <c r="K12" i="6"/>
  <c r="J12" i="6"/>
  <c r="I12" i="6"/>
  <c r="H12" i="6"/>
  <c r="G12" i="6"/>
  <c r="F12" i="6"/>
  <c r="M8" i="6"/>
  <c r="M8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G12" i="3"/>
  <c r="H12" i="3"/>
  <c r="I12" i="3"/>
  <c r="J12" i="3"/>
  <c r="K12" i="3"/>
  <c r="L12" i="3"/>
  <c r="F12" i="3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F18" i="2"/>
  <c r="G18" i="2"/>
  <c r="H18" i="2"/>
  <c r="I18" i="2"/>
  <c r="J18" i="2"/>
  <c r="H21" i="2"/>
  <c r="I21" i="2"/>
  <c r="J21" i="2"/>
  <c r="C22" i="2"/>
  <c r="D22" i="2"/>
  <c r="E22" i="2"/>
  <c r="F22" i="2"/>
  <c r="G22" i="2"/>
  <c r="H22" i="2"/>
  <c r="I22" i="2"/>
  <c r="J22" i="2"/>
  <c r="H23" i="2"/>
  <c r="J23" i="2"/>
  <c r="C24" i="2"/>
  <c r="D24" i="2"/>
  <c r="E24" i="2"/>
  <c r="F24" i="2"/>
  <c r="G24" i="2"/>
  <c r="H24" i="2"/>
  <c r="I24" i="2"/>
  <c r="J24" i="2"/>
  <c r="F15" i="2"/>
  <c r="G15" i="2"/>
  <c r="H15" i="2"/>
  <c r="I15" i="2"/>
  <c r="J15" i="2"/>
  <c r="C15" i="2"/>
  <c r="J3" i="2"/>
  <c r="C16" i="2" s="1"/>
  <c r="J4" i="2"/>
  <c r="J5" i="2"/>
  <c r="C18" i="2" s="1"/>
  <c r="J8" i="2"/>
  <c r="C21" i="2" s="1"/>
  <c r="J9" i="2"/>
  <c r="J10" i="2"/>
  <c r="C23" i="2" s="1"/>
  <c r="J11" i="2"/>
  <c r="J2" i="2"/>
  <c r="D15" i="2" s="1"/>
  <c r="I12" i="2"/>
  <c r="H12" i="2"/>
  <c r="G12" i="2"/>
  <c r="F12" i="2"/>
  <c r="E12" i="2"/>
  <c r="D12" i="2"/>
  <c r="C12" i="2"/>
  <c r="D6" i="2"/>
  <c r="E6" i="2"/>
  <c r="F6" i="2"/>
  <c r="G6" i="2"/>
  <c r="H6" i="2"/>
  <c r="I6" i="2"/>
  <c r="C6" i="2"/>
  <c r="J6" i="2" s="1"/>
  <c r="C10" i="1"/>
  <c r="F2" i="1" s="1"/>
  <c r="B10" i="1"/>
  <c r="F5" i="1"/>
  <c r="F6" i="1"/>
  <c r="F7" i="1"/>
  <c r="F8" i="1"/>
  <c r="F9" i="1"/>
  <c r="E3" i="1"/>
  <c r="E4" i="1"/>
  <c r="E5" i="1"/>
  <c r="E6" i="1"/>
  <c r="E7" i="1"/>
  <c r="E8" i="1"/>
  <c r="E9" i="1"/>
  <c r="E2" i="1"/>
  <c r="G25" i="2" l="1"/>
  <c r="H25" i="2"/>
  <c r="I25" i="2"/>
  <c r="F19" i="2"/>
  <c r="E19" i="2"/>
  <c r="G19" i="2"/>
  <c r="C19" i="2"/>
  <c r="H19" i="2"/>
  <c r="I19" i="2"/>
  <c r="D19" i="2"/>
  <c r="J19" i="2"/>
  <c r="E15" i="2"/>
  <c r="J12" i="2"/>
  <c r="J25" i="2" s="1"/>
  <c r="I23" i="2"/>
  <c r="G23" i="2"/>
  <c r="G21" i="2"/>
  <c r="F23" i="2"/>
  <c r="F21" i="2"/>
  <c r="E23" i="2"/>
  <c r="E21" i="2"/>
  <c r="E18" i="2"/>
  <c r="D23" i="2"/>
  <c r="D21" i="2"/>
  <c r="D18" i="2"/>
  <c r="F4" i="1"/>
  <c r="F3" i="1"/>
  <c r="F25" i="2" l="1"/>
  <c r="E25" i="2"/>
  <c r="D25" i="2"/>
  <c r="C25" i="2"/>
</calcChain>
</file>

<file path=xl/sharedStrings.xml><?xml version="1.0" encoding="utf-8"?>
<sst xmlns="http://schemas.openxmlformats.org/spreadsheetml/2006/main" count="33" uniqueCount="12">
  <si>
    <t>5'</t>
  </si>
  <si>
    <t>3'</t>
  </si>
  <si>
    <t>UHRR</t>
  </si>
  <si>
    <t>K562</t>
  </si>
  <si>
    <t>5SS</t>
  </si>
  <si>
    <t>HEK</t>
  </si>
  <si>
    <t>Hela</t>
  </si>
  <si>
    <t>3SS</t>
  </si>
  <si>
    <t>total</t>
  </si>
  <si>
    <t>SSS5</t>
  </si>
  <si>
    <t>SS3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</si>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</sst>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</c:v>
                </c:pt>
                <c:pt idx="1">
                  <c:v>2.2149115663984888E-3</c:v>
                </c:pt>
                <c:pt idx="2">
                  <c:v>5.5763655906973714E-2</c:v>
                </c:pt>
                <c:pt idx="3">
                  <c:v>5.4819061268362591E-2</c:v>
                </c:pt>
                <c:pt idx="4">
                  <c:v>0.86573727240155041</c:v>
                </c:pt>
                <c:pt idx="5">
                  <c:v>1.7947298133611282E-2</c:v>
                </c:pt>
                <c:pt idx="6">
                  <c:v>1.8566170483046156E-3</c:v>
                </c:pt>
                <c:pt idx="7">
                  <c:v>1.6611836747988664E-3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3F4B-BC90-C5E286F2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526736"/>
        <c:axId val="1709557664"/>
      </c:barChart>
      <c:catAx>
        <c:axId val="17095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7664"/>
        <c:crosses val="autoZero"/>
        <c:auto val="1"/>
        <c:lblAlgn val="ctr"/>
        <c:lblOffset val="100"/>
        <c:noMultiLvlLbl val="0"/>
      </c:catAx>
      <c:valAx>
        <c:axId val="17095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2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Hela!$F$1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Hela!$E$12:$E$18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Hela!$F$12:$F$18</c:f>
              <c:numCache>
                <c:formatCode>General</c:formatCode>
                <c:ptCount val="7"/>
                <c:pt idx="0">
                  <c:v>0</c:v>
                </c:pt>
                <c:pt idx="1">
                  <c:v>1.0993668046068705</c:v>
                </c:pt>
                <c:pt idx="2">
                  <c:v>5.1179139452560207</c:v>
                </c:pt>
                <c:pt idx="3">
                  <c:v>7.5995911651792394</c:v>
                </c:pt>
                <c:pt idx="4">
                  <c:v>0.21314254375031161</c:v>
                </c:pt>
                <c:pt idx="5">
                  <c:v>2.1189609612604077E-2</c:v>
                </c:pt>
                <c:pt idx="6">
                  <c:v>3.3654085855312363E-2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8-C143-8325-29F2CFDFFC97}"/>
            </c:ext>
          </c:extLst>
        </c:ser>
        <c:ser>
          <c:idx val="1"/>
          <c:order val="1"/>
          <c:tx>
            <c:strRef>
              <c:f>Hela!$G$1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Hela!$E$12:$E$18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Hela!$G$12:$G$18</c:f>
              <c:numCache>
                <c:formatCode>General</c:formatCode>
                <c:ptCount val="7"/>
                <c:pt idx="0">
                  <c:v>7.4786857456249686E-3</c:v>
                </c:pt>
                <c:pt idx="1">
                  <c:v>0.95103953731864188</c:v>
                </c:pt>
                <c:pt idx="2">
                  <c:v>3.4701101859699857</c:v>
                </c:pt>
                <c:pt idx="3">
                  <c:v>7.1159694869621575</c:v>
                </c:pt>
                <c:pt idx="4">
                  <c:v>0.20317096275614499</c:v>
                </c:pt>
                <c:pt idx="5">
                  <c:v>6.4815276462083057E-2</c:v>
                </c:pt>
                <c:pt idx="6">
                  <c:v>3.7393428728124843E-3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8-C143-8325-29F2CFDFFC97}"/>
            </c:ext>
          </c:extLst>
        </c:ser>
        <c:ser>
          <c:idx val="2"/>
          <c:order val="2"/>
          <c:tx>
            <c:strRef>
              <c:f>Hela!$H$1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Hela!$E$12:$E$18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Hela!$H$12:$H$18</c:f>
              <c:numCache>
                <c:formatCode>General</c:formatCode>
                <c:ptCount val="7"/>
                <c:pt idx="0">
                  <c:v>1.7450266739791595E-2</c:v>
                </c:pt>
                <c:pt idx="1">
                  <c:v>0.88123847035947545</c:v>
                </c:pt>
                <c:pt idx="2">
                  <c:v>4.677917933888418</c:v>
                </c:pt>
                <c:pt idx="3">
                  <c:v>9.934187565438501</c:v>
                </c:pt>
                <c:pt idx="4">
                  <c:v>0.19444582938624919</c:v>
                </c:pt>
                <c:pt idx="5">
                  <c:v>3.6146981103854017E-2</c:v>
                </c:pt>
                <c:pt idx="6">
                  <c:v>1.2464476242708281E-2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8-C143-8325-29F2CFDFFC97}"/>
            </c:ext>
          </c:extLst>
        </c:ser>
        <c:ser>
          <c:idx val="3"/>
          <c:order val="3"/>
          <c:tx>
            <c:strRef>
              <c:f>Hela!$I$1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cat>
            <c:numRef>
              <c:f>Hela!$E$12:$E$18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Hela!$I$12:$I$18</c:f>
              <c:numCache>
                <c:formatCode>General</c:formatCode>
                <c:ptCount val="7"/>
                <c:pt idx="0">
                  <c:v>7.4786857456249689E-2</c:v>
                </c:pt>
                <c:pt idx="1">
                  <c:v>2.4617340579348856</c:v>
                </c:pt>
                <c:pt idx="2">
                  <c:v>14.240664107294212</c:v>
                </c:pt>
                <c:pt idx="3">
                  <c:v>36.927257316647555</c:v>
                </c:pt>
                <c:pt idx="4">
                  <c:v>0.6481527646208306</c:v>
                </c:pt>
                <c:pt idx="5">
                  <c:v>0.14334147679114523</c:v>
                </c:pt>
                <c:pt idx="6">
                  <c:v>4.4872114473749815E-2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8-C143-8325-29F2CFDFFC97}"/>
            </c:ext>
          </c:extLst>
        </c:ser>
        <c:ser>
          <c:idx val="4"/>
          <c:order val="4"/>
          <c:tx>
            <c:strRef>
              <c:f>Hela!$J$1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Hela!$E$12:$E$18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Hela!$J$12:$J$18</c:f>
              <c:numCache>
                <c:formatCode>General</c:formatCode>
                <c:ptCount val="7"/>
                <c:pt idx="0">
                  <c:v>2.1189609612604077E-2</c:v>
                </c:pt>
                <c:pt idx="1">
                  <c:v>0.13586279104552026</c:v>
                </c:pt>
                <c:pt idx="2">
                  <c:v>0.56090143092187261</c:v>
                </c:pt>
                <c:pt idx="3">
                  <c:v>1.7076332452510345</c:v>
                </c:pt>
                <c:pt idx="4">
                  <c:v>2.1189609612604077E-2</c:v>
                </c:pt>
                <c:pt idx="5">
                  <c:v>1.4957371491249937E-2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8-C143-8325-29F2CFDFFC97}"/>
            </c:ext>
          </c:extLst>
        </c:ser>
        <c:ser>
          <c:idx val="5"/>
          <c:order val="5"/>
          <c:tx>
            <c:strRef>
              <c:f>Hela!$K$1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Hela!$E$12:$E$18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Hela!$K$12:$K$18</c:f>
              <c:numCache>
                <c:formatCode>General</c:formatCode>
                <c:ptCount val="7"/>
                <c:pt idx="0">
                  <c:v>0</c:v>
                </c:pt>
                <c:pt idx="1">
                  <c:v>6.232238121354141E-2</c:v>
                </c:pt>
                <c:pt idx="2">
                  <c:v>0.13835568629406192</c:v>
                </c:pt>
                <c:pt idx="3">
                  <c:v>0.64690631699655976</c:v>
                </c:pt>
                <c:pt idx="4">
                  <c:v>1.2464476242708281E-3</c:v>
                </c:pt>
                <c:pt idx="5">
                  <c:v>0</c:v>
                </c:pt>
                <c:pt idx="6">
                  <c:v>8.7251333698957975E-3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38-C143-8325-29F2CFDFFC97}"/>
            </c:ext>
          </c:extLst>
        </c:ser>
        <c:ser>
          <c:idx val="6"/>
          <c:order val="6"/>
          <c:tx>
            <c:strRef>
              <c:f>Hela!$L$1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Hela!$E$12:$E$18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Hela!$L$12:$L$18</c:f>
              <c:numCache>
                <c:formatCode>General</c:formatCode>
                <c:ptCount val="7"/>
                <c:pt idx="0">
                  <c:v>0</c:v>
                </c:pt>
                <c:pt idx="1">
                  <c:v>2.2436057236874907E-2</c:v>
                </c:pt>
                <c:pt idx="2">
                  <c:v>0.14708081966395772</c:v>
                </c:pt>
                <c:pt idx="3">
                  <c:v>0.28419005833374883</c:v>
                </c:pt>
                <c:pt idx="4">
                  <c:v>2.8668295358229047E-2</c:v>
                </c:pt>
                <c:pt idx="5">
                  <c:v>0</c:v>
                </c:pt>
                <c:pt idx="6">
                  <c:v>2.4928952485416562E-3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38-C143-8325-29F2CFDFF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UHRR!$F$1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UHRR!$E$12:$E$18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UHRR!$F$12:$F$18</c:f>
              <c:numCache>
                <c:formatCode>General</c:formatCode>
                <c:ptCount val="7"/>
                <c:pt idx="0">
                  <c:v>9.4534505094359442E-2</c:v>
                </c:pt>
                <c:pt idx="1">
                  <c:v>0.80879521025174184</c:v>
                </c:pt>
                <c:pt idx="2">
                  <c:v>0.72826581702321347</c:v>
                </c:pt>
                <c:pt idx="3">
                  <c:v>9.9996498722033547</c:v>
                </c:pt>
                <c:pt idx="4">
                  <c:v>0.11554217289310599</c:v>
                </c:pt>
                <c:pt idx="5">
                  <c:v>7.0025559329155145E-3</c:v>
                </c:pt>
                <c:pt idx="6">
                  <c:v>3.5012779664577573E-3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7-BA40-A920-63E4165B204F}"/>
            </c:ext>
          </c:extLst>
        </c:ser>
        <c:ser>
          <c:idx val="1"/>
          <c:order val="1"/>
          <c:tx>
            <c:strRef>
              <c:f>UHRR!$G$1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UHRR!$E$12:$E$18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UHRR!$G$12:$G$18</c:f>
              <c:numCache>
                <c:formatCode>General</c:formatCode>
                <c:ptCount val="7"/>
                <c:pt idx="0">
                  <c:v>5.9521725429781867E-2</c:v>
                </c:pt>
                <c:pt idx="1">
                  <c:v>0.63373131192885401</c:v>
                </c:pt>
                <c:pt idx="2">
                  <c:v>0.75977731872133325</c:v>
                </c:pt>
                <c:pt idx="3">
                  <c:v>10.885473197717166</c:v>
                </c:pt>
                <c:pt idx="4">
                  <c:v>0.1960715661216344</c:v>
                </c:pt>
                <c:pt idx="5">
                  <c:v>2.45089457652043E-2</c:v>
                </c:pt>
                <c:pt idx="6">
                  <c:v>2.45089457652043E-2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7-BA40-A920-63E4165B204F}"/>
            </c:ext>
          </c:extLst>
        </c:ser>
        <c:ser>
          <c:idx val="2"/>
          <c:order val="2"/>
          <c:tx>
            <c:strRef>
              <c:f>UHRR!$H$1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UHRR!$E$12:$E$18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UHRR!$H$12:$H$18</c:f>
              <c:numCache>
                <c:formatCode>General</c:formatCode>
                <c:ptCount val="7"/>
                <c:pt idx="0">
                  <c:v>2.45089457652043E-2</c:v>
                </c:pt>
                <c:pt idx="1">
                  <c:v>1.0888974475683624</c:v>
                </c:pt>
                <c:pt idx="2">
                  <c:v>0.74227092888904456</c:v>
                </c:pt>
                <c:pt idx="3">
                  <c:v>11.799306746962641</c:v>
                </c:pt>
                <c:pt idx="4">
                  <c:v>0.27660095935016282</c:v>
                </c:pt>
                <c:pt idx="5">
                  <c:v>1.4005111865831029E-2</c:v>
                </c:pt>
                <c:pt idx="6">
                  <c:v>6.6524281362697391E-2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87-BA40-A920-63E4165B204F}"/>
            </c:ext>
          </c:extLst>
        </c:ser>
        <c:ser>
          <c:idx val="3"/>
          <c:order val="3"/>
          <c:tx>
            <c:strRef>
              <c:f>UHRR!$I$1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cat>
            <c:numRef>
              <c:f>UHRR!$E$12:$E$18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UHRR!$I$12:$I$18</c:f>
              <c:numCache>
                <c:formatCode>General</c:formatCode>
                <c:ptCount val="7"/>
                <c:pt idx="0">
                  <c:v>1.4005111865831029E-2</c:v>
                </c:pt>
                <c:pt idx="1">
                  <c:v>2.899058156227023</c:v>
                </c:pt>
                <c:pt idx="2">
                  <c:v>3.0040964952207556</c:v>
                </c:pt>
                <c:pt idx="3">
                  <c:v>51.451279717096739</c:v>
                </c:pt>
                <c:pt idx="4">
                  <c:v>0.91383354924547455</c:v>
                </c:pt>
                <c:pt idx="5">
                  <c:v>9.80357830608172E-2</c:v>
                </c:pt>
                <c:pt idx="6">
                  <c:v>5.6020447463324116E-2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87-BA40-A920-63E4165B204F}"/>
            </c:ext>
          </c:extLst>
        </c:ser>
        <c:ser>
          <c:idx val="4"/>
          <c:order val="4"/>
          <c:tx>
            <c:strRef>
              <c:f>UHRR!$J$1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UHRR!$E$12:$E$18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UHRR!$J$12:$J$18</c:f>
              <c:numCache>
                <c:formatCode>General</c:formatCode>
                <c:ptCount val="7"/>
                <c:pt idx="0">
                  <c:v>1.7506389832288784E-2</c:v>
                </c:pt>
                <c:pt idx="1">
                  <c:v>0.13304856272539478</c:v>
                </c:pt>
                <c:pt idx="2">
                  <c:v>4.90178915304086E-2</c:v>
                </c:pt>
                <c:pt idx="3">
                  <c:v>1.5790763628724485</c:v>
                </c:pt>
                <c:pt idx="4">
                  <c:v>4.90178915304086E-2</c:v>
                </c:pt>
                <c:pt idx="5">
                  <c:v>7.0025559329155145E-3</c:v>
                </c:pt>
                <c:pt idx="6">
                  <c:v>3.5012779664577573E-3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87-BA40-A920-63E4165B204F}"/>
            </c:ext>
          </c:extLst>
        </c:ser>
        <c:ser>
          <c:idx val="5"/>
          <c:order val="5"/>
          <c:tx>
            <c:strRef>
              <c:f>UHRR!$K$1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UHRR!$E$12:$E$18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UHRR!$K$12:$K$18</c:f>
              <c:numCache>
                <c:formatCode>General</c:formatCode>
                <c:ptCount val="7"/>
                <c:pt idx="0">
                  <c:v>1.0503833899373271E-2</c:v>
                </c:pt>
                <c:pt idx="1">
                  <c:v>2.45089457652043E-2</c:v>
                </c:pt>
                <c:pt idx="2">
                  <c:v>9.80357830608172E-2</c:v>
                </c:pt>
                <c:pt idx="3">
                  <c:v>0.73876965092258673</c:v>
                </c:pt>
                <c:pt idx="4">
                  <c:v>0.18556773222226114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87-BA40-A920-63E4165B204F}"/>
            </c:ext>
          </c:extLst>
        </c:ser>
        <c:ser>
          <c:idx val="6"/>
          <c:order val="6"/>
          <c:tx>
            <c:strRef>
              <c:f>UHRR!$L$1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UHRR!$E$12:$E$18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UHRR!$L$12:$L$18</c:f>
              <c:numCache>
                <c:formatCode>General</c:formatCode>
                <c:ptCount val="7"/>
                <c:pt idx="0">
                  <c:v>0</c:v>
                </c:pt>
                <c:pt idx="1">
                  <c:v>1.0503833899373271E-2</c:v>
                </c:pt>
                <c:pt idx="2">
                  <c:v>2.45089457652043E-2</c:v>
                </c:pt>
                <c:pt idx="3">
                  <c:v>0.21357795595392318</c:v>
                </c:pt>
                <c:pt idx="4">
                  <c:v>5.6020447463324116E-2</c:v>
                </c:pt>
                <c:pt idx="5">
                  <c:v>1.0503833899373271E-2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87-BA40-A920-63E4165B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0.11784632422396664</c:v>
                </c:pt>
                <c:pt idx="1">
                  <c:v>0.12673854271847823</c:v>
                </c:pt>
                <c:pt idx="2">
                  <c:v>0.14022344549037491</c:v>
                </c:pt>
                <c:pt idx="3">
                  <c:v>0.58271717533630829</c:v>
                </c:pt>
                <c:pt idx="4">
                  <c:v>1.8533598254128529E-2</c:v>
                </c:pt>
                <c:pt idx="5">
                  <c:v>1.065111885606332E-2</c:v>
                </c:pt>
                <c:pt idx="6">
                  <c:v>3.2897951206801081E-3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3F4B-BC90-C5E286F2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526736"/>
        <c:axId val="1709557664"/>
      </c:barChart>
      <c:catAx>
        <c:axId val="17095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7664"/>
        <c:crosses val="autoZero"/>
        <c:auto val="1"/>
        <c:lblAlgn val="ctr"/>
        <c:lblOffset val="100"/>
        <c:noMultiLvlLbl val="0"/>
      </c:catAx>
      <c:valAx>
        <c:axId val="1709557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267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Sheet2!$B$17</c:f>
              <c:strCache>
                <c:ptCount val="1"/>
                <c:pt idx="0">
                  <c:v>Hela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Sheet2!$C$14:$I$14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Sheet2!$C$17:$I$17</c:f>
              <c:numCache>
                <c:formatCode>General</c:formatCode>
                <c:ptCount val="7"/>
                <c:pt idx="0">
                  <c:v>0.12090541955427032</c:v>
                </c:pt>
                <c:pt idx="1">
                  <c:v>5.6140000997158097</c:v>
                </c:pt>
                <c:pt idx="2">
                  <c:v>28.352944109288529</c:v>
                </c:pt>
                <c:pt idx="3">
                  <c:v>64.215735154808797</c:v>
                </c:pt>
                <c:pt idx="4">
                  <c:v>1.3100164531086405</c:v>
                </c:pt>
                <c:pt idx="5">
                  <c:v>0.28045071546093631</c:v>
                </c:pt>
                <c:pt idx="6">
                  <c:v>0.1059480480630204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C4B-A49E-239657A6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820704"/>
        <c:axId val="1959098431"/>
      </c:barChart>
      <c:catAx>
        <c:axId val="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98431"/>
        <c:crosses val="autoZero"/>
        <c:auto val="1"/>
        <c:lblAlgn val="ctr"/>
        <c:lblOffset val="100"/>
        <c:noMultiLvlLbl val="0"/>
      </c:catAx>
      <c:valAx>
        <c:axId val="1959098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Hela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Sheet2!$C$20:$I$20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Sheet2!$C$23:$I$23</c:f>
              <c:numCache>
                <c:formatCode>General</c:formatCode>
                <c:ptCount val="7"/>
                <c:pt idx="0">
                  <c:v>14.084858154260358</c:v>
                </c:pt>
                <c:pt idx="1">
                  <c:v>11.816323478087451</c:v>
                </c:pt>
                <c:pt idx="2">
                  <c:v>15.753851523158996</c:v>
                </c:pt>
                <c:pt idx="3">
                  <c:v>54.54080869521863</c:v>
                </c:pt>
                <c:pt idx="4">
                  <c:v>2.4617340579348856</c:v>
                </c:pt>
                <c:pt idx="5">
                  <c:v>0.8575559654983298</c:v>
                </c:pt>
                <c:pt idx="6">
                  <c:v>0.48486812584135214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0641-A3F5-1A3A4416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1962547279"/>
        <c:axId val="1962349823"/>
      </c:barChart>
      <c:catAx>
        <c:axId val="19625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49823"/>
        <c:crosses val="autoZero"/>
        <c:auto val="1"/>
        <c:lblAlgn val="ctr"/>
        <c:lblOffset val="100"/>
        <c:noMultiLvlLbl val="0"/>
      </c:catAx>
      <c:valAx>
        <c:axId val="19623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UHRR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Sheet2!$C$14:$I$14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Sheet2!$C$18:$I$18</c:f>
              <c:numCache>
                <c:formatCode>General</c:formatCode>
                <c:ptCount val="7"/>
                <c:pt idx="0">
                  <c:v>0.22058051188683869</c:v>
                </c:pt>
                <c:pt idx="1">
                  <c:v>5.5985434683659534</c:v>
                </c:pt>
                <c:pt idx="2">
                  <c:v>5.4059731802107773</c:v>
                </c:pt>
                <c:pt idx="3">
                  <c:v>86.667133503728863</c:v>
                </c:pt>
                <c:pt idx="4">
                  <c:v>1.7926543188263717</c:v>
                </c:pt>
                <c:pt idx="5">
                  <c:v>0.16105878645705682</c:v>
                </c:pt>
                <c:pt idx="6">
                  <c:v>0.1540562305241413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7-4C4B-A49E-239657A6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820704"/>
        <c:axId val="1959098431"/>
      </c:barChart>
      <c:catAx>
        <c:axId val="8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98431"/>
        <c:crosses val="autoZero"/>
        <c:auto val="1"/>
        <c:lblAlgn val="ctr"/>
        <c:lblOffset val="100"/>
        <c:noMultiLvlLbl val="0"/>
      </c:catAx>
      <c:valAx>
        <c:axId val="1959098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UHRR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Sheet2!$C$20:$I$20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Sheet2!$C$24:$I$24</c:f>
              <c:numCache>
                <c:formatCode>General</c:formatCode>
                <c:ptCount val="7"/>
                <c:pt idx="0">
                  <c:v>11.757291411365149</c:v>
                </c:pt>
                <c:pt idx="1">
                  <c:v>12.583593011449178</c:v>
                </c:pt>
                <c:pt idx="2">
                  <c:v>14.012114421763943</c:v>
                </c:pt>
                <c:pt idx="3">
                  <c:v>58.436329260179967</c:v>
                </c:pt>
                <c:pt idx="4">
                  <c:v>1.8381709323903224</c:v>
                </c:pt>
                <c:pt idx="5">
                  <c:v>1.0573859458702426</c:v>
                </c:pt>
                <c:pt idx="6">
                  <c:v>0.31511501698119815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F-0641-A3F5-1A3A4416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50"/>
        <c:axId val="1962547279"/>
        <c:axId val="1962349823"/>
      </c:barChart>
      <c:catAx>
        <c:axId val="196254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49823"/>
        <c:crosses val="autoZero"/>
        <c:auto val="1"/>
        <c:lblAlgn val="ctr"/>
        <c:lblOffset val="100"/>
        <c:noMultiLvlLbl val="0"/>
      </c:catAx>
      <c:valAx>
        <c:axId val="19623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4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'4cells'!$F$1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'4cells'!$F$12:$F$18</c:f>
              <c:numCache>
                <c:formatCode>General</c:formatCode>
                <c:ptCount val="7"/>
                <c:pt idx="0">
                  <c:v>2.4512422770155182E-2</c:v>
                </c:pt>
                <c:pt idx="1">
                  <c:v>0.99432443134321791</c:v>
                </c:pt>
                <c:pt idx="2">
                  <c:v>2.8805239373236207</c:v>
                </c:pt>
                <c:pt idx="3">
                  <c:v>8.8131587713619481</c:v>
                </c:pt>
                <c:pt idx="4">
                  <c:v>0.21055542635902527</c:v>
                </c:pt>
                <c:pt idx="5">
                  <c:v>1.9484233483969503E-2</c:v>
                </c:pt>
                <c:pt idx="6">
                  <c:v>1.8855709823196294E-2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2-4E46-B2CB-D7AACB050D86}"/>
            </c:ext>
          </c:extLst>
        </c:ser>
        <c:ser>
          <c:idx val="1"/>
          <c:order val="1"/>
          <c:tx>
            <c:strRef>
              <c:f>'4cells'!$G$1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'4cells'!$G$12:$G$18</c:f>
              <c:numCache>
                <c:formatCode>General</c:formatCode>
                <c:ptCount val="7"/>
                <c:pt idx="0">
                  <c:v>2.954061205634086E-2</c:v>
                </c:pt>
                <c:pt idx="1">
                  <c:v>0.90695964249574179</c:v>
                </c:pt>
                <c:pt idx="2">
                  <c:v>2.1055542635902529</c:v>
                </c:pt>
                <c:pt idx="3">
                  <c:v>9.5988133473284609</c:v>
                </c:pt>
                <c:pt idx="4">
                  <c:v>0.27277926877557307</c:v>
                </c:pt>
                <c:pt idx="5">
                  <c:v>5.2167463844176414E-2</c:v>
                </c:pt>
                <c:pt idx="6">
                  <c:v>9.4278549115981471E-3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2-4E46-B2CB-D7AACB050D86}"/>
            </c:ext>
          </c:extLst>
        </c:ser>
        <c:ser>
          <c:idx val="2"/>
          <c:order val="2"/>
          <c:tx>
            <c:strRef>
              <c:f>'4cells'!$H$1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'4cells'!$H$12:$H$18</c:f>
              <c:numCache>
                <c:formatCode>General</c:formatCode>
                <c:ptCount val="7"/>
                <c:pt idx="0">
                  <c:v>2.1998328127062344E-2</c:v>
                </c:pt>
                <c:pt idx="1">
                  <c:v>1.009408999201775</c:v>
                </c:pt>
                <c:pt idx="2">
                  <c:v>2.7296782587380504</c:v>
                </c:pt>
                <c:pt idx="3">
                  <c:v>11.165094309975299</c:v>
                </c:pt>
                <c:pt idx="4">
                  <c:v>0.25832322457778922</c:v>
                </c:pt>
                <c:pt idx="5">
                  <c:v>2.5140946430928391E-2</c:v>
                </c:pt>
                <c:pt idx="6">
                  <c:v>2.2626851787835554E-2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2-4E46-B2CB-D7AACB050D86}"/>
            </c:ext>
          </c:extLst>
        </c:ser>
        <c:ser>
          <c:idx val="3"/>
          <c:order val="3"/>
          <c:tx>
            <c:strRef>
              <c:f>'4cells'!$I$1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'4cells'!$I$12:$I$18</c:f>
              <c:numCache>
                <c:formatCode>General</c:formatCode>
                <c:ptCount val="7"/>
                <c:pt idx="0">
                  <c:v>5.1538940183403208E-2</c:v>
                </c:pt>
                <c:pt idx="1">
                  <c:v>2.8861806502705796</c:v>
                </c:pt>
                <c:pt idx="2">
                  <c:v>8.5422650735686947</c:v>
                </c:pt>
                <c:pt idx="3">
                  <c:v>42.631502862925274</c:v>
                </c:pt>
                <c:pt idx="4">
                  <c:v>0.81393814070130666</c:v>
                </c:pt>
                <c:pt idx="5">
                  <c:v>0.11250573527840456</c:v>
                </c:pt>
                <c:pt idx="6">
                  <c:v>5.2167463844176414E-2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2-4E46-B2CB-D7AACB050D86}"/>
            </c:ext>
          </c:extLst>
        </c:ser>
        <c:ser>
          <c:idx val="4"/>
          <c:order val="4"/>
          <c:tx>
            <c:strRef>
              <c:f>'4cells'!$J$1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'4cells'!$J$12:$J$18</c:f>
              <c:numCache>
                <c:formatCode>General</c:formatCode>
                <c:ptCount val="7"/>
                <c:pt idx="0">
                  <c:v>1.5713091519330244E-2</c:v>
                </c:pt>
                <c:pt idx="1">
                  <c:v>0.13324701608392048</c:v>
                </c:pt>
                <c:pt idx="2">
                  <c:v>0.32683230360206911</c:v>
                </c:pt>
                <c:pt idx="3">
                  <c:v>1.7749508180235445</c:v>
                </c:pt>
                <c:pt idx="4">
                  <c:v>3.5825848664072957E-2</c:v>
                </c:pt>
                <c:pt idx="5">
                  <c:v>1.1313425893917777E-2</c:v>
                </c:pt>
                <c:pt idx="6">
                  <c:v>4.3996656254124689E-3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2-4E46-B2CB-D7AACB050D86}"/>
            </c:ext>
          </c:extLst>
        </c:ser>
        <c:ser>
          <c:idx val="5"/>
          <c:order val="5"/>
          <c:tx>
            <c:strRef>
              <c:f>'4cells'!$K$1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'4cells'!$K$12:$K$18</c:f>
              <c:numCache>
                <c:formatCode>General</c:formatCode>
                <c:ptCount val="7"/>
                <c:pt idx="0">
                  <c:v>3.1426183038660489E-3</c:v>
                </c:pt>
                <c:pt idx="1">
                  <c:v>5.0281892861856782E-2</c:v>
                </c:pt>
                <c:pt idx="2">
                  <c:v>0.10307788036680642</c:v>
                </c:pt>
                <c:pt idx="3">
                  <c:v>0.75925658221403747</c:v>
                </c:pt>
                <c:pt idx="4">
                  <c:v>5.5310082148042464E-2</c:v>
                </c:pt>
                <c:pt idx="5">
                  <c:v>6.2852366077320978E-4</c:v>
                </c:pt>
                <c:pt idx="6">
                  <c:v>5.0281892861856782E-3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52-4E46-B2CB-D7AACB050D86}"/>
            </c:ext>
          </c:extLst>
        </c:ser>
        <c:ser>
          <c:idx val="6"/>
          <c:order val="6"/>
          <c:tx>
            <c:strRef>
              <c:f>'4cells'!$L$1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'4cells'!$E$12:$E$18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'4cells'!$L$12:$L$18</c:f>
              <c:numCache>
                <c:formatCode>General</c:formatCode>
                <c:ptCount val="7"/>
                <c:pt idx="0">
                  <c:v>0</c:v>
                </c:pt>
                <c:pt idx="1">
                  <c:v>1.8855709823196294E-2</c:v>
                </c:pt>
                <c:pt idx="2">
                  <c:v>9.3650025455208258E-2</c:v>
                </c:pt>
                <c:pt idx="3">
                  <c:v>0.31426183038660488</c:v>
                </c:pt>
                <c:pt idx="4">
                  <c:v>3.2054706699433701E-2</c:v>
                </c:pt>
                <c:pt idx="5">
                  <c:v>1.8855709823196293E-3</c:v>
                </c:pt>
                <c:pt idx="6">
                  <c:v>1.2570473215464196E-3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2-4E46-B2CB-D7AACB05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'K562'!$F$1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'K562'!$F$12:$F$18</c:f>
              <c:numCache>
                <c:formatCode>General</c:formatCode>
                <c:ptCount val="7"/>
                <c:pt idx="0">
                  <c:v>4.547693940197825E-2</c:v>
                </c:pt>
                <c:pt idx="1">
                  <c:v>0.92848751279038921</c:v>
                </c:pt>
                <c:pt idx="2">
                  <c:v>0.40929245461780422</c:v>
                </c:pt>
                <c:pt idx="3">
                  <c:v>9.3303520673058706</c:v>
                </c:pt>
                <c:pt idx="4">
                  <c:v>0.35244628036533143</c:v>
                </c:pt>
                <c:pt idx="5">
                  <c:v>2.2738469700989125E-2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4-3B4E-A15B-E00384BB4A6A}"/>
            </c:ext>
          </c:extLst>
        </c:ser>
        <c:ser>
          <c:idx val="1"/>
          <c:order val="1"/>
          <c:tx>
            <c:strRef>
              <c:f>'K562'!$G$1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'K562'!$G$12:$G$18</c:f>
              <c:numCache>
                <c:formatCode>General</c:formatCode>
                <c:ptCount val="7"/>
                <c:pt idx="0">
                  <c:v>8.7164133853791639E-2</c:v>
                </c:pt>
                <c:pt idx="1">
                  <c:v>0.90953878803956489</c:v>
                </c:pt>
                <c:pt idx="2">
                  <c:v>0.63288740667753063</c:v>
                </c:pt>
                <c:pt idx="3">
                  <c:v>11.494296433850002</c:v>
                </c:pt>
                <c:pt idx="4">
                  <c:v>0.5798309773752226</c:v>
                </c:pt>
                <c:pt idx="5">
                  <c:v>6.063591920263766E-2</c:v>
                </c:pt>
                <c:pt idx="6">
                  <c:v>1.8948724750824271E-2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4-3B4E-A15B-E00384BB4A6A}"/>
            </c:ext>
          </c:extLst>
        </c:ser>
        <c:ser>
          <c:idx val="2"/>
          <c:order val="2"/>
          <c:tx>
            <c:strRef>
              <c:f>'K562'!$H$1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'K562'!$H$12:$H$18</c:f>
              <c:numCache>
                <c:formatCode>General</c:formatCode>
                <c:ptCount val="7"/>
                <c:pt idx="0">
                  <c:v>4.547693940197825E-2</c:v>
                </c:pt>
                <c:pt idx="1">
                  <c:v>1.1861901694015993</c:v>
                </c:pt>
                <c:pt idx="2">
                  <c:v>0.6442566415280252</c:v>
                </c:pt>
                <c:pt idx="3">
                  <c:v>11.501875923750331</c:v>
                </c:pt>
                <c:pt idx="4">
                  <c:v>0.3713950051161557</c:v>
                </c:pt>
                <c:pt idx="5">
                  <c:v>0</c:v>
                </c:pt>
                <c:pt idx="6">
                  <c:v>2.6528214651153976E-2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4-3B4E-A15B-E00384BB4A6A}"/>
            </c:ext>
          </c:extLst>
        </c:ser>
        <c:ser>
          <c:idx val="3"/>
          <c:order val="3"/>
          <c:tx>
            <c:strRef>
              <c:f>'K562'!$I$1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'K562'!$I$12:$I$18</c:f>
              <c:numCache>
                <c:formatCode>General</c:formatCode>
                <c:ptCount val="7"/>
                <c:pt idx="0">
                  <c:v>2.6528214651153976E-2</c:v>
                </c:pt>
                <c:pt idx="1">
                  <c:v>3.3084473414939173</c:v>
                </c:pt>
                <c:pt idx="2">
                  <c:v>2.5391291166104519</c:v>
                </c:pt>
                <c:pt idx="3">
                  <c:v>48.940766286428925</c:v>
                </c:pt>
                <c:pt idx="4">
                  <c:v>1.4325235911623149</c:v>
                </c:pt>
                <c:pt idx="5">
                  <c:v>6.063591920263766E-2</c:v>
                </c:pt>
                <c:pt idx="6">
                  <c:v>6.063591920263766E-2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4-3B4E-A15B-E00384BB4A6A}"/>
            </c:ext>
          </c:extLst>
        </c:ser>
        <c:ser>
          <c:idx val="4"/>
          <c:order val="4"/>
          <c:tx>
            <c:strRef>
              <c:f>'K562'!$J$1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'K562'!$J$12:$J$18</c:f>
              <c:numCache>
                <c:formatCode>General</c:formatCode>
                <c:ptCount val="7"/>
                <c:pt idx="0">
                  <c:v>1.1369234850494563E-2</c:v>
                </c:pt>
                <c:pt idx="1">
                  <c:v>0.13264107325576988</c:v>
                </c:pt>
                <c:pt idx="2">
                  <c:v>0.15537954295675901</c:v>
                </c:pt>
                <c:pt idx="3">
                  <c:v>2.5429188615606169</c:v>
                </c:pt>
                <c:pt idx="4">
                  <c:v>6.8215409102967375E-2</c:v>
                </c:pt>
                <c:pt idx="5">
                  <c:v>7.5794899003297075E-3</c:v>
                </c:pt>
                <c:pt idx="6">
                  <c:v>1.1369234850494563E-2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4-3B4E-A15B-E00384BB4A6A}"/>
            </c:ext>
          </c:extLst>
        </c:ser>
        <c:ser>
          <c:idx val="5"/>
          <c:order val="5"/>
          <c:tx>
            <c:strRef>
              <c:f>'K562'!$K$1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'K562'!$K$12:$K$18</c:f>
              <c:numCache>
                <c:formatCode>General</c:formatCode>
                <c:ptCount val="7"/>
                <c:pt idx="0">
                  <c:v>3.7897449501648538E-3</c:v>
                </c:pt>
                <c:pt idx="1">
                  <c:v>4.547693940197825E-2</c:v>
                </c:pt>
                <c:pt idx="2">
                  <c:v>6.063591920263766E-2</c:v>
                </c:pt>
                <c:pt idx="3">
                  <c:v>1.2847235381058855</c:v>
                </c:pt>
                <c:pt idx="4">
                  <c:v>5.6846174252472806E-2</c:v>
                </c:pt>
                <c:pt idx="5">
                  <c:v>0</c:v>
                </c:pt>
                <c:pt idx="6">
                  <c:v>3.7897449501648538E-3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34-3B4E-A15B-E00384BB4A6A}"/>
            </c:ext>
          </c:extLst>
        </c:ser>
        <c:ser>
          <c:idx val="6"/>
          <c:order val="6"/>
          <c:tx>
            <c:strRef>
              <c:f>'K562'!$L$1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'K562'!$E$12:$E$18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'K562'!$L$12:$L$18</c:f>
              <c:numCache>
                <c:formatCode>General</c:formatCode>
                <c:ptCount val="7"/>
                <c:pt idx="0">
                  <c:v>0</c:v>
                </c:pt>
                <c:pt idx="1">
                  <c:v>1.5158979800659415E-2</c:v>
                </c:pt>
                <c:pt idx="2">
                  <c:v>6.8215409102967375E-2</c:v>
                </c:pt>
                <c:pt idx="3">
                  <c:v>0.48129760867093646</c:v>
                </c:pt>
                <c:pt idx="4">
                  <c:v>3.4107704551483688E-2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34-3B4E-A15B-E00384BB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5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3.3152328987922156E-2"/>
          <c:y val="2.2988505747126436E-2"/>
          <c:w val="0.94014288670347745"/>
          <c:h val="0.950864557878541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HEK!$F$1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>
                <a:alpha val="84564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HEK!$E$12:$E$18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HEK!$F$12:$F$18</c:f>
              <c:numCache>
                <c:formatCode>General</c:formatCode>
                <c:ptCount val="7"/>
                <c:pt idx="0">
                  <c:v>0</c:v>
                </c:pt>
                <c:pt idx="1">
                  <c:v>0.93618088352070883</c:v>
                </c:pt>
                <c:pt idx="2">
                  <c:v>0.67288001003050946</c:v>
                </c:pt>
                <c:pt idx="3">
                  <c:v>10.895640907761107</c:v>
                </c:pt>
                <c:pt idx="4">
                  <c:v>0.15881639988297738</c:v>
                </c:pt>
                <c:pt idx="5">
                  <c:v>2.5076273665733274E-2</c:v>
                </c:pt>
                <c:pt idx="6">
                  <c:v>8.3587578885777579E-3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D-744E-A993-FEBFE8D3206F}"/>
            </c:ext>
          </c:extLst>
        </c:ser>
        <c:ser>
          <c:idx val="1"/>
          <c:order val="1"/>
          <c:tx>
            <c:strRef>
              <c:f>HEK!$G$1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HEK!$E$12:$E$18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HEK!$G$12:$G$18</c:f>
              <c:numCache>
                <c:formatCode>General</c:formatCode>
                <c:ptCount val="7"/>
                <c:pt idx="0">
                  <c:v>4.1793789442888789E-3</c:v>
                </c:pt>
                <c:pt idx="1">
                  <c:v>1.0824591465708195</c:v>
                </c:pt>
                <c:pt idx="2">
                  <c:v>0.76064696786057595</c:v>
                </c:pt>
                <c:pt idx="3">
                  <c:v>14.297655368412254</c:v>
                </c:pt>
                <c:pt idx="4">
                  <c:v>0.25912149454591049</c:v>
                </c:pt>
                <c:pt idx="5">
                  <c:v>3.3435031554311032E-2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D-744E-A993-FEBFE8D3206F}"/>
            </c:ext>
          </c:extLst>
        </c:ser>
        <c:ser>
          <c:idx val="2"/>
          <c:order val="2"/>
          <c:tx>
            <c:strRef>
              <c:f>HEK!$H$1</c:f>
              <c:strCache>
                <c:ptCount val="1"/>
                <c:pt idx="0">
                  <c:v>-1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HEK!$E$12:$E$18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HEK!$H$12:$H$18</c:f>
              <c:numCache>
                <c:formatCode>General</c:formatCode>
                <c:ptCount val="7"/>
                <c:pt idx="0">
                  <c:v>8.3587578885777579E-3</c:v>
                </c:pt>
                <c:pt idx="1">
                  <c:v>1.1493292096794416</c:v>
                </c:pt>
                <c:pt idx="2">
                  <c:v>0.86931082041208674</c:v>
                </c:pt>
                <c:pt idx="3">
                  <c:v>14.16391524219501</c:v>
                </c:pt>
                <c:pt idx="4">
                  <c:v>0.32599155765453253</c:v>
                </c:pt>
                <c:pt idx="5">
                  <c:v>2.9255652610022151E-2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D-744E-A993-FEBFE8D3206F}"/>
            </c:ext>
          </c:extLst>
        </c:ser>
        <c:ser>
          <c:idx val="3"/>
          <c:order val="3"/>
          <c:tx>
            <c:strRef>
              <c:f>HEK!$I$1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000">
                <a:alpha val="85101"/>
              </a:srgbClr>
            </a:solidFill>
            <a:ln>
              <a:noFill/>
            </a:ln>
            <a:effectLst/>
            <a:sp3d/>
          </c:spPr>
          <c:invertIfNegative val="0"/>
          <c:cat>
            <c:numRef>
              <c:f>HEK!$E$12:$E$18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HEK!$I$12:$I$18</c:f>
              <c:numCache>
                <c:formatCode>General</c:formatCode>
                <c:ptCount val="7"/>
                <c:pt idx="0">
                  <c:v>4.5973168387177667E-2</c:v>
                </c:pt>
                <c:pt idx="1">
                  <c:v>3.8283111129686129</c:v>
                </c:pt>
                <c:pt idx="2">
                  <c:v>2.6664437664563048</c:v>
                </c:pt>
                <c:pt idx="3">
                  <c:v>44.272161156852093</c:v>
                </c:pt>
                <c:pt idx="4">
                  <c:v>0.56839553642328755</c:v>
                </c:pt>
                <c:pt idx="5">
                  <c:v>8.3587578885777572E-2</c:v>
                </c:pt>
                <c:pt idx="6">
                  <c:v>6.2690684164333182E-2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D-744E-A993-FEBFE8D3206F}"/>
            </c:ext>
          </c:extLst>
        </c:ser>
        <c:ser>
          <c:idx val="4"/>
          <c:order val="4"/>
          <c:tx>
            <c:strRef>
              <c:f>HEK!$J$1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HEK!$E$12:$E$18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HEK!$J$12:$J$18</c:f>
              <c:numCache>
                <c:formatCode>General</c:formatCode>
                <c:ptCount val="7"/>
                <c:pt idx="0">
                  <c:v>0</c:v>
                </c:pt>
                <c:pt idx="1">
                  <c:v>0.12538136832866636</c:v>
                </c:pt>
                <c:pt idx="2">
                  <c:v>6.2690684164333182E-2</c:v>
                </c:pt>
                <c:pt idx="3">
                  <c:v>1.3875538095039077</c:v>
                </c:pt>
                <c:pt idx="4">
                  <c:v>3.3435031554311032E-2</c:v>
                </c:pt>
                <c:pt idx="5">
                  <c:v>8.3587578885777579E-3</c:v>
                </c:pt>
                <c:pt idx="6">
                  <c:v>1.2538136832866637E-2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D-744E-A993-FEBFE8D3206F}"/>
            </c:ext>
          </c:extLst>
        </c:ser>
        <c:ser>
          <c:idx val="5"/>
          <c:order val="5"/>
          <c:tx>
            <c:strRef>
              <c:f>HEK!$K$1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alpha val="84565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HEK!$E$12:$E$18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HEK!$K$12:$K$18</c:f>
              <c:numCache>
                <c:formatCode>General</c:formatCode>
                <c:ptCount val="7"/>
                <c:pt idx="0">
                  <c:v>4.1793789442888789E-3</c:v>
                </c:pt>
                <c:pt idx="1">
                  <c:v>4.5973168387177667E-2</c:v>
                </c:pt>
                <c:pt idx="2">
                  <c:v>3.7614410498599905E-2</c:v>
                </c:pt>
                <c:pt idx="3">
                  <c:v>0.58093367325615408</c:v>
                </c:pt>
                <c:pt idx="4">
                  <c:v>7.9408199941488691E-2</c:v>
                </c:pt>
                <c:pt idx="5">
                  <c:v>4.1793789442888789E-3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D-744E-A993-FEBFE8D3206F}"/>
            </c:ext>
          </c:extLst>
        </c:ser>
        <c:ser>
          <c:idx val="6"/>
          <c:order val="6"/>
          <c:tx>
            <c:strRef>
              <c:f>HEK!$L$1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HEK!$E$12:$E$18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HEK!$L$12:$L$18</c:f>
              <c:numCache>
                <c:formatCode>General</c:formatCode>
                <c:ptCount val="7"/>
                <c:pt idx="0">
                  <c:v>0</c:v>
                </c:pt>
                <c:pt idx="1">
                  <c:v>2.0896894721444393E-2</c:v>
                </c:pt>
                <c:pt idx="2">
                  <c:v>2.5076273665733274E-2</c:v>
                </c:pt>
                <c:pt idx="3">
                  <c:v>0.35106783132026581</c:v>
                </c:pt>
                <c:pt idx="4">
                  <c:v>1.2538136832866637E-2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D-744E-A993-FEBFE8D3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box"/>
        <c:axId val="585686640"/>
        <c:axId val="585693328"/>
        <c:axId val="586449584"/>
      </c:bar3DChart>
      <c:catAx>
        <c:axId val="585686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5693328"/>
        <c:crosses val="autoZero"/>
        <c:auto val="1"/>
        <c:lblAlgn val="ctr"/>
        <c:lblOffset val="100"/>
        <c:noMultiLvlLbl val="0"/>
      </c:catAx>
      <c:valAx>
        <c:axId val="585693328"/>
        <c:scaling>
          <c:orientation val="minMax"/>
          <c:max val="50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5686640"/>
        <c:crosses val="autoZero"/>
        <c:crossBetween val="between"/>
        <c:majorUnit val="10"/>
      </c:valAx>
      <c:serAx>
        <c:axId val="586449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69332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10</xdr:row>
      <xdr:rowOff>190500</xdr:rowOff>
    </xdr:from>
    <xdr:to>
      <xdr:col>6</xdr:col>
      <xdr:colOff>254000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BE36A-F3A9-6940-A076-E3D308999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11</xdr:row>
      <xdr:rowOff>0</xdr:rowOff>
    </xdr:from>
    <xdr:to>
      <xdr:col>12</xdr:col>
      <xdr:colOff>152400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A5A64-93A4-884F-8649-FFAACB498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25</xdr:row>
      <xdr:rowOff>101600</xdr:rowOff>
    </xdr:from>
    <xdr:to>
      <xdr:col>5</xdr:col>
      <xdr:colOff>749300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01D83-3BB4-FA43-8EB1-B2F1DB497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39</xdr:row>
      <xdr:rowOff>139700</xdr:rowOff>
    </xdr:from>
    <xdr:to>
      <xdr:col>5</xdr:col>
      <xdr:colOff>768350</xdr:colOff>
      <xdr:row>53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5EC4C5-D5F7-8F4F-B6A4-7B2134C1F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</xdr:row>
      <xdr:rowOff>101600</xdr:rowOff>
    </xdr:from>
    <xdr:to>
      <xdr:col>11</xdr:col>
      <xdr:colOff>444500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74D11B-4C2C-ED4D-8CF5-D7FFD1BAE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39</xdr:row>
      <xdr:rowOff>139700</xdr:rowOff>
    </xdr:from>
    <xdr:to>
      <xdr:col>11</xdr:col>
      <xdr:colOff>463550</xdr:colOff>
      <xdr:row>53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2CF37A-0A6C-744F-881B-9C994D26F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18</xdr:row>
      <xdr:rowOff>88900</xdr:rowOff>
    </xdr:from>
    <xdr:to>
      <xdr:col>15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65E75-FCF5-2641-81A7-49FB5C5D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18</xdr:row>
      <xdr:rowOff>88900</xdr:rowOff>
    </xdr:from>
    <xdr:to>
      <xdr:col>15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B9C65-641A-6041-9016-B283AAAAC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18</xdr:row>
      <xdr:rowOff>88900</xdr:rowOff>
    </xdr:from>
    <xdr:to>
      <xdr:col>15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3B63B-6757-6947-862C-30FCAA49B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18</xdr:row>
      <xdr:rowOff>88900</xdr:rowOff>
    </xdr:from>
    <xdr:to>
      <xdr:col>15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28146-13BD-B044-A707-C4B960D62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18</xdr:row>
      <xdr:rowOff>88900</xdr:rowOff>
    </xdr:from>
    <xdr:to>
      <xdr:col>15</xdr:col>
      <xdr:colOff>0</xdr:colOff>
      <xdr:row>47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DF9CA-F733-7B41-A696-7DD8BCED6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02A9B-8C90-AC48-81A7-EB7FB59FD60E}">
  <dimension ref="A1:F10"/>
  <sheetViews>
    <sheetView workbookViewId="0">
      <selection activeCell="I4" sqref="I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>
        <v>-4</v>
      </c>
      <c r="B2" s="1"/>
      <c r="C2">
        <v>3618</v>
      </c>
      <c r="D2" s="1"/>
      <c r="E2">
        <f>B2/B$10</f>
        <v>0</v>
      </c>
      <c r="F2">
        <f>C2/C$10</f>
        <v>0.11784632422396664</v>
      </c>
    </row>
    <row r="3" spans="1:6" x14ac:dyDescent="0.2">
      <c r="A3">
        <v>-3</v>
      </c>
      <c r="B3" s="1">
        <v>68</v>
      </c>
      <c r="C3">
        <v>3891</v>
      </c>
      <c r="D3" s="1"/>
      <c r="E3">
        <f t="shared" ref="E3:F9" si="0">B3/B$10</f>
        <v>2.2149115663984888E-3</v>
      </c>
      <c r="F3">
        <f t="shared" si="0"/>
        <v>0.12673854271847823</v>
      </c>
    </row>
    <row r="4" spans="1:6" x14ac:dyDescent="0.2">
      <c r="A4">
        <v>-2</v>
      </c>
      <c r="B4" s="1">
        <v>1712</v>
      </c>
      <c r="C4">
        <v>4305</v>
      </c>
      <c r="D4" s="1"/>
      <c r="E4">
        <f t="shared" si="0"/>
        <v>5.5763655906973714E-2</v>
      </c>
      <c r="F4">
        <f t="shared" si="0"/>
        <v>0.14022344549037491</v>
      </c>
    </row>
    <row r="5" spans="1:6" x14ac:dyDescent="0.2">
      <c r="A5">
        <v>-1</v>
      </c>
      <c r="B5" s="1">
        <v>1683</v>
      </c>
      <c r="C5">
        <v>17890</v>
      </c>
      <c r="D5" s="1"/>
      <c r="E5">
        <f t="shared" si="0"/>
        <v>5.4819061268362591E-2</v>
      </c>
      <c r="F5">
        <f t="shared" si="0"/>
        <v>0.58271717533630829</v>
      </c>
    </row>
    <row r="6" spans="1:6" x14ac:dyDescent="0.2">
      <c r="A6">
        <v>1</v>
      </c>
      <c r="B6" s="1">
        <v>26579</v>
      </c>
      <c r="C6">
        <v>569</v>
      </c>
      <c r="D6" s="1"/>
      <c r="E6">
        <f t="shared" si="0"/>
        <v>0.86573727240155041</v>
      </c>
      <c r="F6">
        <f t="shared" si="0"/>
        <v>1.8533598254128529E-2</v>
      </c>
    </row>
    <row r="7" spans="1:6" x14ac:dyDescent="0.2">
      <c r="A7">
        <v>2</v>
      </c>
      <c r="B7" s="1">
        <v>551</v>
      </c>
      <c r="C7">
        <v>327</v>
      </c>
      <c r="D7" s="1"/>
      <c r="E7">
        <f t="shared" si="0"/>
        <v>1.7947298133611282E-2</v>
      </c>
      <c r="F7">
        <f t="shared" si="0"/>
        <v>1.065111885606332E-2</v>
      </c>
    </row>
    <row r="8" spans="1:6" x14ac:dyDescent="0.2">
      <c r="A8">
        <v>3</v>
      </c>
      <c r="B8" s="1">
        <v>57</v>
      </c>
      <c r="C8">
        <v>101</v>
      </c>
      <c r="D8" s="1"/>
      <c r="E8">
        <f t="shared" si="0"/>
        <v>1.8566170483046156E-3</v>
      </c>
      <c r="F8">
        <f t="shared" si="0"/>
        <v>3.2897951206801081E-3</v>
      </c>
    </row>
    <row r="9" spans="1:6" x14ac:dyDescent="0.2">
      <c r="A9">
        <v>4</v>
      </c>
      <c r="B9" s="1">
        <v>51</v>
      </c>
      <c r="E9">
        <f t="shared" si="0"/>
        <v>1.6611836747988664E-3</v>
      </c>
      <c r="F9">
        <f t="shared" si="0"/>
        <v>0</v>
      </c>
    </row>
    <row r="10" spans="1:6" x14ac:dyDescent="0.2">
      <c r="B10">
        <f>SUM(B2:B9)</f>
        <v>30701</v>
      </c>
      <c r="C10">
        <f>SUM(C2:C9)</f>
        <v>30701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DAE3-33FE-C142-9AC2-7AB5C4761F4B}">
  <dimension ref="A1:J25"/>
  <sheetViews>
    <sheetView tabSelected="1" topLeftCell="A14" workbookViewId="0">
      <selection activeCell="N30" sqref="N30"/>
    </sheetView>
  </sheetViews>
  <sheetFormatPr baseColWidth="10" defaultRowHeight="16" x14ac:dyDescent="0.2"/>
  <sheetData>
    <row r="1" spans="1:10" hidden="1" x14ac:dyDescent="0.2">
      <c r="C1">
        <v>-3</v>
      </c>
      <c r="D1">
        <v>-2</v>
      </c>
      <c r="E1">
        <v>-1</v>
      </c>
      <c r="F1">
        <v>1</v>
      </c>
      <c r="G1">
        <v>2</v>
      </c>
      <c r="H1">
        <v>3</v>
      </c>
      <c r="I1">
        <v>4</v>
      </c>
    </row>
    <row r="2" spans="1:10" hidden="1" x14ac:dyDescent="0.2">
      <c r="A2" s="2" t="s">
        <v>4</v>
      </c>
      <c r="B2" t="s">
        <v>3</v>
      </c>
      <c r="C2">
        <v>58</v>
      </c>
      <c r="D2">
        <v>1722</v>
      </c>
      <c r="E2">
        <v>1190</v>
      </c>
      <c r="F2">
        <v>22581</v>
      </c>
      <c r="G2">
        <v>764</v>
      </c>
      <c r="H2">
        <v>40</v>
      </c>
      <c r="I2">
        <v>32</v>
      </c>
      <c r="J2">
        <f>SUM(C2:I2)</f>
        <v>26387</v>
      </c>
    </row>
    <row r="3" spans="1:10" hidden="1" x14ac:dyDescent="0.2">
      <c r="A3" s="2"/>
      <c r="B3" t="s">
        <v>5</v>
      </c>
      <c r="C3">
        <v>15</v>
      </c>
      <c r="D3">
        <v>1720</v>
      </c>
      <c r="E3">
        <v>1219</v>
      </c>
      <c r="F3">
        <v>20565</v>
      </c>
      <c r="G3">
        <v>344</v>
      </c>
      <c r="H3">
        <v>44</v>
      </c>
      <c r="I3">
        <v>20</v>
      </c>
      <c r="J3">
        <f t="shared" ref="J3:J12" si="0">SUM(C3:I3)</f>
        <v>23927</v>
      </c>
    </row>
    <row r="4" spans="1:10" hidden="1" x14ac:dyDescent="0.2">
      <c r="A4" s="2"/>
      <c r="B4" t="s">
        <v>6</v>
      </c>
      <c r="C4">
        <v>97</v>
      </c>
      <c r="D4">
        <v>4504</v>
      </c>
      <c r="E4">
        <v>22747</v>
      </c>
      <c r="F4">
        <v>51519</v>
      </c>
      <c r="G4">
        <v>1051</v>
      </c>
      <c r="H4">
        <v>225</v>
      </c>
      <c r="I4">
        <v>85</v>
      </c>
      <c r="J4">
        <f t="shared" si="0"/>
        <v>80228</v>
      </c>
    </row>
    <row r="5" spans="1:10" hidden="1" x14ac:dyDescent="0.2">
      <c r="A5" s="2"/>
      <c r="B5" t="s">
        <v>2</v>
      </c>
      <c r="C5">
        <v>63</v>
      </c>
      <c r="D5">
        <v>1599</v>
      </c>
      <c r="E5">
        <v>1544</v>
      </c>
      <c r="F5">
        <v>24753</v>
      </c>
      <c r="G5">
        <v>512</v>
      </c>
      <c r="H5">
        <v>46</v>
      </c>
      <c r="I5">
        <v>44</v>
      </c>
      <c r="J5">
        <f t="shared" si="0"/>
        <v>28561</v>
      </c>
    </row>
    <row r="6" spans="1:10" hidden="1" x14ac:dyDescent="0.2">
      <c r="B6" t="s">
        <v>8</v>
      </c>
      <c r="C6">
        <f>SUM(C1:C5)</f>
        <v>230</v>
      </c>
      <c r="D6">
        <f t="shared" ref="D6:I6" si="1">SUM(D1:D5)</f>
        <v>9543</v>
      </c>
      <c r="E6">
        <f t="shared" si="1"/>
        <v>26699</v>
      </c>
      <c r="F6">
        <f t="shared" si="1"/>
        <v>119419</v>
      </c>
      <c r="G6">
        <f t="shared" si="1"/>
        <v>2673</v>
      </c>
      <c r="H6">
        <f t="shared" si="1"/>
        <v>358</v>
      </c>
      <c r="I6">
        <f t="shared" si="1"/>
        <v>185</v>
      </c>
      <c r="J6">
        <f t="shared" si="0"/>
        <v>159107</v>
      </c>
    </row>
    <row r="7" spans="1:10" hidden="1" x14ac:dyDescent="0.2">
      <c r="C7">
        <v>-4</v>
      </c>
      <c r="D7">
        <v>-3</v>
      </c>
      <c r="E7">
        <v>-2</v>
      </c>
      <c r="F7">
        <v>-1</v>
      </c>
      <c r="G7">
        <v>1</v>
      </c>
      <c r="H7">
        <v>2</v>
      </c>
      <c r="I7">
        <v>3</v>
      </c>
    </row>
    <row r="8" spans="1:10" hidden="1" x14ac:dyDescent="0.2">
      <c r="A8" s="2" t="s">
        <v>7</v>
      </c>
      <c r="B8" t="s">
        <v>3</v>
      </c>
      <c r="C8">
        <v>2926</v>
      </c>
      <c r="D8">
        <v>3637</v>
      </c>
      <c r="E8">
        <v>3635</v>
      </c>
      <c r="F8">
        <v>14874</v>
      </c>
      <c r="G8">
        <v>773</v>
      </c>
      <c r="H8">
        <v>384</v>
      </c>
      <c r="I8">
        <v>158</v>
      </c>
      <c r="J8">
        <f t="shared" si="0"/>
        <v>26387</v>
      </c>
    </row>
    <row r="9" spans="1:10" hidden="1" x14ac:dyDescent="0.2">
      <c r="A9" s="2"/>
      <c r="B9" t="s">
        <v>5</v>
      </c>
      <c r="C9">
        <v>3038</v>
      </c>
      <c r="D9">
        <v>3933</v>
      </c>
      <c r="E9">
        <v>3959</v>
      </c>
      <c r="F9">
        <v>12329</v>
      </c>
      <c r="G9">
        <v>390</v>
      </c>
      <c r="H9">
        <v>180</v>
      </c>
      <c r="I9">
        <v>98</v>
      </c>
      <c r="J9">
        <f t="shared" si="0"/>
        <v>23927</v>
      </c>
    </row>
    <row r="10" spans="1:10" hidden="1" x14ac:dyDescent="0.2">
      <c r="A10" s="2"/>
      <c r="B10" t="s">
        <v>6</v>
      </c>
      <c r="C10">
        <v>11300</v>
      </c>
      <c r="D10">
        <v>9480</v>
      </c>
      <c r="E10">
        <v>12639</v>
      </c>
      <c r="F10">
        <v>43757</v>
      </c>
      <c r="G10">
        <v>1975</v>
      </c>
      <c r="H10">
        <v>688</v>
      </c>
      <c r="I10">
        <v>389</v>
      </c>
      <c r="J10">
        <f t="shared" si="0"/>
        <v>80228</v>
      </c>
    </row>
    <row r="11" spans="1:10" hidden="1" x14ac:dyDescent="0.2">
      <c r="A11" s="2"/>
      <c r="B11" t="s">
        <v>2</v>
      </c>
      <c r="C11">
        <v>3358</v>
      </c>
      <c r="D11">
        <v>3594</v>
      </c>
      <c r="E11">
        <v>4002</v>
      </c>
      <c r="F11">
        <v>16690</v>
      </c>
      <c r="G11">
        <v>525</v>
      </c>
      <c r="H11">
        <v>302</v>
      </c>
      <c r="I11">
        <v>90</v>
      </c>
      <c r="J11">
        <f t="shared" si="0"/>
        <v>28561</v>
      </c>
    </row>
    <row r="12" spans="1:10" hidden="1" x14ac:dyDescent="0.2">
      <c r="B12" t="s">
        <v>8</v>
      </c>
      <c r="C12">
        <f>SUM(C7:C11)</f>
        <v>20618</v>
      </c>
      <c r="D12">
        <f t="shared" ref="D12" si="2">SUM(D7:D11)</f>
        <v>20641</v>
      </c>
      <c r="E12">
        <f t="shared" ref="E12" si="3">SUM(E7:E11)</f>
        <v>24233</v>
      </c>
      <c r="F12">
        <f t="shared" ref="F12" si="4">SUM(F7:F11)</f>
        <v>87649</v>
      </c>
      <c r="G12">
        <f t="shared" ref="G12" si="5">SUM(G7:G11)</f>
        <v>3664</v>
      </c>
      <c r="H12">
        <f t="shared" ref="H12" si="6">SUM(H7:H11)</f>
        <v>1556</v>
      </c>
      <c r="I12">
        <f t="shared" ref="I12" si="7">SUM(I7:I11)</f>
        <v>738</v>
      </c>
      <c r="J12">
        <f t="shared" si="0"/>
        <v>159099</v>
      </c>
    </row>
    <row r="13" spans="1:10" hidden="1" x14ac:dyDescent="0.2"/>
    <row r="14" spans="1:10" x14ac:dyDescent="0.2">
      <c r="C14">
        <v>-3</v>
      </c>
      <c r="D14">
        <v>-2</v>
      </c>
      <c r="E14">
        <v>-1</v>
      </c>
      <c r="F14">
        <v>1</v>
      </c>
      <c r="G14">
        <v>2</v>
      </c>
      <c r="H14">
        <v>3</v>
      </c>
      <c r="I14">
        <v>4</v>
      </c>
    </row>
    <row r="15" spans="1:10" x14ac:dyDescent="0.2">
      <c r="A15" s="2" t="s">
        <v>4</v>
      </c>
      <c r="B15" t="s">
        <v>3</v>
      </c>
      <c r="C15">
        <f>100*C2/$J2</f>
        <v>0.21980520710956153</v>
      </c>
      <c r="D15">
        <f t="shared" ref="D15:J15" si="8">100*D2/$J2</f>
        <v>6.525940804183878</v>
      </c>
      <c r="E15">
        <f t="shared" si="8"/>
        <v>4.5097964906961758</v>
      </c>
      <c r="F15">
        <f t="shared" si="8"/>
        <v>85.576230719672566</v>
      </c>
      <c r="G15">
        <f t="shared" si="8"/>
        <v>2.8953651419259483</v>
      </c>
      <c r="H15">
        <f t="shared" si="8"/>
        <v>0.15158979800659417</v>
      </c>
      <c r="I15">
        <f t="shared" si="8"/>
        <v>0.12127183840527532</v>
      </c>
      <c r="J15">
        <f t="shared" si="8"/>
        <v>100</v>
      </c>
    </row>
    <row r="16" spans="1:10" x14ac:dyDescent="0.2">
      <c r="A16" s="2"/>
      <c r="B16" t="s">
        <v>5</v>
      </c>
      <c r="C16">
        <f t="shared" ref="C16:J16" si="9">100*C3/$J3</f>
        <v>6.2690684164333182E-2</v>
      </c>
      <c r="D16">
        <f t="shared" si="9"/>
        <v>7.1885317841768712</v>
      </c>
      <c r="E16">
        <f t="shared" si="9"/>
        <v>5.0946629330881432</v>
      </c>
      <c r="F16">
        <f t="shared" si="9"/>
        <v>85.948927989300785</v>
      </c>
      <c r="G16">
        <f t="shared" si="9"/>
        <v>1.4377063568353743</v>
      </c>
      <c r="H16">
        <f t="shared" si="9"/>
        <v>0.18389267354871067</v>
      </c>
      <c r="I16">
        <f t="shared" si="9"/>
        <v>8.3587578885777572E-2</v>
      </c>
      <c r="J16">
        <f t="shared" si="9"/>
        <v>100</v>
      </c>
    </row>
    <row r="17" spans="1:10" x14ac:dyDescent="0.2">
      <c r="A17" s="2"/>
      <c r="B17" t="s">
        <v>6</v>
      </c>
      <c r="C17">
        <f t="shared" ref="C17:J17" si="10">100*C4/$J4</f>
        <v>0.12090541955427032</v>
      </c>
      <c r="D17">
        <f t="shared" si="10"/>
        <v>5.6140000997158097</v>
      </c>
      <c r="E17">
        <f t="shared" si="10"/>
        <v>28.352944109288529</v>
      </c>
      <c r="F17">
        <f t="shared" si="10"/>
        <v>64.215735154808797</v>
      </c>
      <c r="G17">
        <f t="shared" si="10"/>
        <v>1.3100164531086405</v>
      </c>
      <c r="H17">
        <f t="shared" si="10"/>
        <v>0.28045071546093631</v>
      </c>
      <c r="I17">
        <f t="shared" si="10"/>
        <v>0.1059480480630204</v>
      </c>
      <c r="J17">
        <f t="shared" si="10"/>
        <v>100</v>
      </c>
    </row>
    <row r="18" spans="1:10" x14ac:dyDescent="0.2">
      <c r="A18" s="2"/>
      <c r="B18" t="s">
        <v>2</v>
      </c>
      <c r="C18">
        <f t="shared" ref="C18:J18" si="11">100*C5/$J5</f>
        <v>0.22058051188683869</v>
      </c>
      <c r="D18">
        <f t="shared" si="11"/>
        <v>5.5985434683659534</v>
      </c>
      <c r="E18">
        <f t="shared" si="11"/>
        <v>5.4059731802107773</v>
      </c>
      <c r="F18">
        <f t="shared" si="11"/>
        <v>86.667133503728863</v>
      </c>
      <c r="G18">
        <f t="shared" si="11"/>
        <v>1.7926543188263717</v>
      </c>
      <c r="H18">
        <f t="shared" si="11"/>
        <v>0.16105878645705682</v>
      </c>
      <c r="I18">
        <f t="shared" si="11"/>
        <v>0.1540562305241413</v>
      </c>
      <c r="J18">
        <f t="shared" si="11"/>
        <v>100</v>
      </c>
    </row>
    <row r="19" spans="1:10" x14ac:dyDescent="0.2">
      <c r="B19" t="s">
        <v>8</v>
      </c>
      <c r="C19">
        <f t="shared" ref="C19:J19" si="12">100*C6/$J6</f>
        <v>0.14455680768288007</v>
      </c>
      <c r="D19">
        <f t="shared" si="12"/>
        <v>5.9978505031205414</v>
      </c>
      <c r="E19">
        <f t="shared" si="12"/>
        <v>16.780531340544414</v>
      </c>
      <c r="F19">
        <f t="shared" si="12"/>
        <v>75.055780072529814</v>
      </c>
      <c r="G19">
        <f t="shared" si="12"/>
        <v>1.6800015084188629</v>
      </c>
      <c r="H19">
        <f t="shared" si="12"/>
        <v>0.22500581369770029</v>
      </c>
      <c r="I19">
        <f t="shared" si="12"/>
        <v>0.11627395400579484</v>
      </c>
      <c r="J19">
        <f t="shared" si="12"/>
        <v>100</v>
      </c>
    </row>
    <row r="20" spans="1:10" x14ac:dyDescent="0.2">
      <c r="C20">
        <v>-4</v>
      </c>
      <c r="D20">
        <v>-3</v>
      </c>
      <c r="E20">
        <v>-2</v>
      </c>
      <c r="F20">
        <v>-1</v>
      </c>
      <c r="G20">
        <v>1</v>
      </c>
      <c r="H20">
        <v>2</v>
      </c>
      <c r="I20">
        <v>3</v>
      </c>
    </row>
    <row r="21" spans="1:10" x14ac:dyDescent="0.2">
      <c r="A21" s="2" t="s">
        <v>7</v>
      </c>
      <c r="B21" t="s">
        <v>3</v>
      </c>
      <c r="C21">
        <f t="shared" ref="C21:J21" si="13">100*C8/$J8</f>
        <v>11.088793724182363</v>
      </c>
      <c r="D21">
        <f t="shared" si="13"/>
        <v>13.783302383749573</v>
      </c>
      <c r="E21">
        <f t="shared" si="13"/>
        <v>13.775722893849244</v>
      </c>
      <c r="F21">
        <f t="shared" si="13"/>
        <v>56.36866638875204</v>
      </c>
      <c r="G21">
        <f t="shared" si="13"/>
        <v>2.9294728464774322</v>
      </c>
      <c r="H21">
        <f t="shared" si="13"/>
        <v>1.455262060863304</v>
      </c>
      <c r="I21">
        <f t="shared" si="13"/>
        <v>0.59877970212604692</v>
      </c>
      <c r="J21">
        <f t="shared" si="13"/>
        <v>100</v>
      </c>
    </row>
    <row r="22" spans="1:10" x14ac:dyDescent="0.2">
      <c r="A22" s="2"/>
      <c r="B22" t="s">
        <v>5</v>
      </c>
      <c r="C22">
        <f t="shared" ref="C22:J22" si="14">100*C9/$J9</f>
        <v>12.696953232749614</v>
      </c>
      <c r="D22">
        <f t="shared" si="14"/>
        <v>16.437497387888161</v>
      </c>
      <c r="E22">
        <f t="shared" si="14"/>
        <v>16.54616124043967</v>
      </c>
      <c r="F22">
        <f t="shared" si="14"/>
        <v>51.527563004137583</v>
      </c>
      <c r="G22">
        <f t="shared" si="14"/>
        <v>1.6299577882726626</v>
      </c>
      <c r="H22">
        <f t="shared" si="14"/>
        <v>0.75228820997199819</v>
      </c>
      <c r="I22">
        <f t="shared" si="14"/>
        <v>0.40957913654031008</v>
      </c>
      <c r="J22">
        <f t="shared" si="14"/>
        <v>100</v>
      </c>
    </row>
    <row r="23" spans="1:10" x14ac:dyDescent="0.2">
      <c r="A23" s="2"/>
      <c r="B23" t="s">
        <v>6</v>
      </c>
      <c r="C23">
        <f t="shared" ref="C23:J23" si="15">100*C10/$J10</f>
        <v>14.084858154260358</v>
      </c>
      <c r="D23">
        <f t="shared" si="15"/>
        <v>11.816323478087451</v>
      </c>
      <c r="E23">
        <f t="shared" si="15"/>
        <v>15.753851523158996</v>
      </c>
      <c r="F23">
        <f t="shared" si="15"/>
        <v>54.54080869521863</v>
      </c>
      <c r="G23">
        <f t="shared" si="15"/>
        <v>2.4617340579348856</v>
      </c>
      <c r="H23">
        <f t="shared" si="15"/>
        <v>0.8575559654983298</v>
      </c>
      <c r="I23">
        <f t="shared" si="15"/>
        <v>0.48486812584135214</v>
      </c>
      <c r="J23">
        <f t="shared" si="15"/>
        <v>100</v>
      </c>
    </row>
    <row r="24" spans="1:10" x14ac:dyDescent="0.2">
      <c r="A24" s="2"/>
      <c r="B24" t="s">
        <v>2</v>
      </c>
      <c r="C24">
        <f t="shared" ref="C24:J24" si="16">100*C11/$J11</f>
        <v>11.757291411365149</v>
      </c>
      <c r="D24">
        <f t="shared" si="16"/>
        <v>12.583593011449178</v>
      </c>
      <c r="E24">
        <f t="shared" si="16"/>
        <v>14.012114421763943</v>
      </c>
      <c r="F24">
        <f t="shared" si="16"/>
        <v>58.436329260179967</v>
      </c>
      <c r="G24">
        <f t="shared" si="16"/>
        <v>1.8381709323903224</v>
      </c>
      <c r="H24">
        <f t="shared" si="16"/>
        <v>1.0573859458702426</v>
      </c>
      <c r="I24">
        <f t="shared" si="16"/>
        <v>0.31511501698119815</v>
      </c>
      <c r="J24">
        <f t="shared" si="16"/>
        <v>100</v>
      </c>
    </row>
    <row r="25" spans="1:10" x14ac:dyDescent="0.2">
      <c r="B25" t="s">
        <v>8</v>
      </c>
      <c r="C25">
        <f t="shared" ref="C25:J25" si="17">100*C12/$J12</f>
        <v>12.959226645044909</v>
      </c>
      <c r="D25">
        <f t="shared" si="17"/>
        <v>12.973683052690463</v>
      </c>
      <c r="E25">
        <f t="shared" si="17"/>
        <v>15.231396803248291</v>
      </c>
      <c r="F25">
        <f t="shared" si="17"/>
        <v>55.090855379354991</v>
      </c>
      <c r="G25">
        <f t="shared" si="17"/>
        <v>2.3029685918830416</v>
      </c>
      <c r="H25">
        <f t="shared" si="17"/>
        <v>0.97800740419487242</v>
      </c>
      <c r="I25">
        <f t="shared" si="17"/>
        <v>0.46386212358342921</v>
      </c>
      <c r="J25">
        <f t="shared" si="17"/>
        <v>100</v>
      </c>
    </row>
  </sheetData>
  <mergeCells count="4">
    <mergeCell ref="A8:A11"/>
    <mergeCell ref="A2:A5"/>
    <mergeCell ref="A15:A18"/>
    <mergeCell ref="A21:A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2B8E-C069-2D41-A759-2C0F6776576F}">
  <dimension ref="A1:M49"/>
  <sheetViews>
    <sheetView topLeftCell="A11" workbookViewId="0">
      <selection activeCell="T29" sqref="T29"/>
    </sheetView>
  </sheetViews>
  <sheetFormatPr baseColWidth="10" defaultRowHeight="16" x14ac:dyDescent="0.2"/>
  <sheetData>
    <row r="1" spans="1:13" x14ac:dyDescent="0.2">
      <c r="A1" t="s">
        <v>9</v>
      </c>
      <c r="B1" t="s">
        <v>10</v>
      </c>
      <c r="C1" t="s">
        <v>11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1:13" x14ac:dyDescent="0.2">
      <c r="A2">
        <v>-3</v>
      </c>
      <c r="B2">
        <v>-3</v>
      </c>
      <c r="C2">
        <v>39</v>
      </c>
      <c r="E2">
        <v>-3</v>
      </c>
      <c r="F2">
        <v>39</v>
      </c>
      <c r="G2">
        <v>47</v>
      </c>
      <c r="H2">
        <v>35</v>
      </c>
      <c r="I2">
        <v>82</v>
      </c>
      <c r="J2">
        <v>25</v>
      </c>
      <c r="K2">
        <v>5</v>
      </c>
      <c r="L2">
        <v>0</v>
      </c>
    </row>
    <row r="3" spans="1:13" x14ac:dyDescent="0.2">
      <c r="A3">
        <v>-3</v>
      </c>
      <c r="B3">
        <v>-2</v>
      </c>
      <c r="C3">
        <v>47</v>
      </c>
      <c r="E3">
        <v>-2</v>
      </c>
      <c r="F3">
        <v>1582</v>
      </c>
      <c r="G3">
        <v>1443</v>
      </c>
      <c r="H3">
        <v>1606</v>
      </c>
      <c r="I3">
        <v>4592</v>
      </c>
      <c r="J3">
        <v>212</v>
      </c>
      <c r="K3">
        <v>80</v>
      </c>
      <c r="L3">
        <v>30</v>
      </c>
    </row>
    <row r="4" spans="1:13" x14ac:dyDescent="0.2">
      <c r="A4">
        <v>-3</v>
      </c>
      <c r="B4">
        <v>-1</v>
      </c>
      <c r="C4">
        <v>35</v>
      </c>
      <c r="E4">
        <v>-1</v>
      </c>
      <c r="F4">
        <v>4583</v>
      </c>
      <c r="G4">
        <v>3350</v>
      </c>
      <c r="H4">
        <v>4343</v>
      </c>
      <c r="I4">
        <v>13591</v>
      </c>
      <c r="J4">
        <v>520</v>
      </c>
      <c r="K4">
        <v>164</v>
      </c>
      <c r="L4">
        <v>149</v>
      </c>
    </row>
    <row r="5" spans="1:13" x14ac:dyDescent="0.2">
      <c r="A5">
        <v>-3</v>
      </c>
      <c r="B5">
        <v>0</v>
      </c>
      <c r="C5">
        <v>82</v>
      </c>
      <c r="E5">
        <v>0</v>
      </c>
      <c r="F5">
        <v>14022</v>
      </c>
      <c r="G5">
        <v>15272</v>
      </c>
      <c r="H5">
        <v>17764</v>
      </c>
      <c r="I5">
        <v>67828</v>
      </c>
      <c r="J5">
        <v>2824</v>
      </c>
      <c r="K5">
        <v>1208</v>
      </c>
      <c r="L5">
        <v>500</v>
      </c>
    </row>
    <row r="6" spans="1:13" x14ac:dyDescent="0.2">
      <c r="A6">
        <v>-3</v>
      </c>
      <c r="B6">
        <v>1</v>
      </c>
      <c r="C6">
        <v>25</v>
      </c>
      <c r="E6">
        <v>1</v>
      </c>
      <c r="F6">
        <v>335</v>
      </c>
      <c r="G6">
        <v>434</v>
      </c>
      <c r="H6">
        <v>411</v>
      </c>
      <c r="I6">
        <v>1295</v>
      </c>
      <c r="J6">
        <v>57</v>
      </c>
      <c r="K6">
        <v>88</v>
      </c>
      <c r="L6">
        <v>51</v>
      </c>
    </row>
    <row r="7" spans="1:13" x14ac:dyDescent="0.2">
      <c r="A7">
        <v>-3</v>
      </c>
      <c r="B7">
        <v>2</v>
      </c>
      <c r="C7">
        <v>5</v>
      </c>
      <c r="E7">
        <v>2</v>
      </c>
      <c r="F7">
        <v>31</v>
      </c>
      <c r="G7">
        <v>83</v>
      </c>
      <c r="H7">
        <v>40</v>
      </c>
      <c r="I7">
        <v>179</v>
      </c>
      <c r="J7">
        <v>18</v>
      </c>
      <c r="K7">
        <v>1</v>
      </c>
      <c r="L7">
        <v>3</v>
      </c>
    </row>
    <row r="8" spans="1:13" x14ac:dyDescent="0.2">
      <c r="A8">
        <v>-2</v>
      </c>
      <c r="B8">
        <v>-3</v>
      </c>
      <c r="C8">
        <v>1582</v>
      </c>
      <c r="E8">
        <v>3</v>
      </c>
      <c r="F8">
        <v>30</v>
      </c>
      <c r="G8">
        <v>15</v>
      </c>
      <c r="H8">
        <v>36</v>
      </c>
      <c r="I8">
        <v>83</v>
      </c>
      <c r="J8">
        <v>7</v>
      </c>
      <c r="K8">
        <v>8</v>
      </c>
      <c r="L8">
        <v>2</v>
      </c>
      <c r="M8">
        <f>SUM(F2:L8)</f>
        <v>159103</v>
      </c>
    </row>
    <row r="9" spans="1:13" x14ac:dyDescent="0.2">
      <c r="A9">
        <v>-2</v>
      </c>
      <c r="B9">
        <v>-2</v>
      </c>
      <c r="C9">
        <v>1443</v>
      </c>
    </row>
    <row r="10" spans="1:13" x14ac:dyDescent="0.2">
      <c r="A10">
        <v>-2</v>
      </c>
      <c r="B10">
        <v>-1</v>
      </c>
      <c r="C10">
        <v>1606</v>
      </c>
    </row>
    <row r="11" spans="1:13" x14ac:dyDescent="0.2">
      <c r="A11">
        <v>-2</v>
      </c>
      <c r="B11">
        <v>0</v>
      </c>
      <c r="C11">
        <v>4592</v>
      </c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1:13" x14ac:dyDescent="0.2">
      <c r="A12">
        <v>-2</v>
      </c>
      <c r="B12">
        <v>1</v>
      </c>
      <c r="C12">
        <v>212</v>
      </c>
      <c r="E12">
        <v>-3</v>
      </c>
      <c r="F12">
        <f>100*F2/SUM($F$2:$L$8)</f>
        <v>2.4512422770155182E-2</v>
      </c>
      <c r="G12">
        <f t="shared" ref="G12:L12" si="0">100*G2/SUM($F$2:$L$8)</f>
        <v>2.954061205634086E-2</v>
      </c>
      <c r="H12">
        <f t="shared" si="0"/>
        <v>2.1998328127062344E-2</v>
      </c>
      <c r="I12">
        <f t="shared" si="0"/>
        <v>5.1538940183403208E-2</v>
      </c>
      <c r="J12">
        <f t="shared" si="0"/>
        <v>1.5713091519330244E-2</v>
      </c>
      <c r="K12">
        <f t="shared" si="0"/>
        <v>3.1426183038660489E-3</v>
      </c>
      <c r="L12">
        <f t="shared" si="0"/>
        <v>0</v>
      </c>
    </row>
    <row r="13" spans="1:13" x14ac:dyDescent="0.2">
      <c r="A13">
        <v>-2</v>
      </c>
      <c r="B13">
        <v>2</v>
      </c>
      <c r="C13">
        <v>80</v>
      </c>
      <c r="E13">
        <v>-2</v>
      </c>
      <c r="F13">
        <f t="shared" ref="F13:L13" si="1">100*F3/SUM($F$2:$L$8)</f>
        <v>0.99432443134321791</v>
      </c>
      <c r="G13">
        <f t="shared" si="1"/>
        <v>0.90695964249574179</v>
      </c>
      <c r="H13">
        <f t="shared" si="1"/>
        <v>1.009408999201775</v>
      </c>
      <c r="I13">
        <f t="shared" si="1"/>
        <v>2.8861806502705796</v>
      </c>
      <c r="J13">
        <f t="shared" si="1"/>
        <v>0.13324701608392048</v>
      </c>
      <c r="K13">
        <f t="shared" si="1"/>
        <v>5.0281892861856782E-2</v>
      </c>
      <c r="L13">
        <f t="shared" si="1"/>
        <v>1.8855709823196294E-2</v>
      </c>
    </row>
    <row r="14" spans="1:13" x14ac:dyDescent="0.2">
      <c r="A14">
        <v>-2</v>
      </c>
      <c r="B14">
        <v>3</v>
      </c>
      <c r="C14">
        <v>30</v>
      </c>
      <c r="E14">
        <v>-1</v>
      </c>
      <c r="F14">
        <f t="shared" ref="F14:L14" si="2">100*F4/SUM($F$2:$L$8)</f>
        <v>2.8805239373236207</v>
      </c>
      <c r="G14">
        <f t="shared" si="2"/>
        <v>2.1055542635902529</v>
      </c>
      <c r="H14">
        <f t="shared" si="2"/>
        <v>2.7296782587380504</v>
      </c>
      <c r="I14">
        <f t="shared" si="2"/>
        <v>8.5422650735686947</v>
      </c>
      <c r="J14">
        <f t="shared" si="2"/>
        <v>0.32683230360206911</v>
      </c>
      <c r="K14">
        <f t="shared" si="2"/>
        <v>0.10307788036680642</v>
      </c>
      <c r="L14">
        <f t="shared" si="2"/>
        <v>9.3650025455208258E-2</v>
      </c>
    </row>
    <row r="15" spans="1:13" x14ac:dyDescent="0.2">
      <c r="A15">
        <v>-1</v>
      </c>
      <c r="B15">
        <v>-3</v>
      </c>
      <c r="C15">
        <v>4583</v>
      </c>
      <c r="E15">
        <v>0</v>
      </c>
      <c r="F15">
        <f t="shared" ref="F15:L15" si="3">100*F5/SUM($F$2:$L$8)</f>
        <v>8.8131587713619481</v>
      </c>
      <c r="G15">
        <f t="shared" si="3"/>
        <v>9.5988133473284609</v>
      </c>
      <c r="H15">
        <f t="shared" si="3"/>
        <v>11.165094309975299</v>
      </c>
      <c r="I15">
        <f t="shared" si="3"/>
        <v>42.631502862925274</v>
      </c>
      <c r="J15">
        <f t="shared" si="3"/>
        <v>1.7749508180235445</v>
      </c>
      <c r="K15">
        <f t="shared" si="3"/>
        <v>0.75925658221403747</v>
      </c>
      <c r="L15">
        <f t="shared" si="3"/>
        <v>0.31426183038660488</v>
      </c>
    </row>
    <row r="16" spans="1:13" x14ac:dyDescent="0.2">
      <c r="A16">
        <v>-1</v>
      </c>
      <c r="B16">
        <v>-2</v>
      </c>
      <c r="C16">
        <v>3350</v>
      </c>
      <c r="E16">
        <v>1</v>
      </c>
      <c r="F16">
        <f t="shared" ref="F16:L16" si="4">100*F6/SUM($F$2:$L$8)</f>
        <v>0.21055542635902527</v>
      </c>
      <c r="G16">
        <f t="shared" si="4"/>
        <v>0.27277926877557307</v>
      </c>
      <c r="H16">
        <f t="shared" si="4"/>
        <v>0.25832322457778922</v>
      </c>
      <c r="I16">
        <f t="shared" si="4"/>
        <v>0.81393814070130666</v>
      </c>
      <c r="J16">
        <f t="shared" si="4"/>
        <v>3.5825848664072957E-2</v>
      </c>
      <c r="K16">
        <f t="shared" si="4"/>
        <v>5.5310082148042464E-2</v>
      </c>
      <c r="L16">
        <f t="shared" si="4"/>
        <v>3.2054706699433701E-2</v>
      </c>
    </row>
    <row r="17" spans="1:12" x14ac:dyDescent="0.2">
      <c r="A17">
        <v>-1</v>
      </c>
      <c r="B17">
        <v>-1</v>
      </c>
      <c r="C17">
        <v>4343</v>
      </c>
      <c r="E17">
        <v>2</v>
      </c>
      <c r="F17">
        <f t="shared" ref="F17:L17" si="5">100*F7/SUM($F$2:$L$8)</f>
        <v>1.9484233483969503E-2</v>
      </c>
      <c r="G17">
        <f t="shared" si="5"/>
        <v>5.2167463844176414E-2</v>
      </c>
      <c r="H17">
        <f t="shared" si="5"/>
        <v>2.5140946430928391E-2</v>
      </c>
      <c r="I17">
        <f t="shared" si="5"/>
        <v>0.11250573527840456</v>
      </c>
      <c r="J17">
        <f t="shared" si="5"/>
        <v>1.1313425893917777E-2</v>
      </c>
      <c r="K17">
        <f t="shared" si="5"/>
        <v>6.2852366077320978E-4</v>
      </c>
      <c r="L17">
        <f t="shared" si="5"/>
        <v>1.8855709823196293E-3</v>
      </c>
    </row>
    <row r="18" spans="1:12" x14ac:dyDescent="0.2">
      <c r="A18">
        <v>-1</v>
      </c>
      <c r="B18">
        <v>0</v>
      </c>
      <c r="C18">
        <v>13591</v>
      </c>
      <c r="E18">
        <v>3</v>
      </c>
      <c r="F18">
        <f t="shared" ref="F18:L18" si="6">100*F8/SUM($F$2:$L$8)</f>
        <v>1.8855709823196294E-2</v>
      </c>
      <c r="G18">
        <f t="shared" si="6"/>
        <v>9.4278549115981471E-3</v>
      </c>
      <c r="H18">
        <f t="shared" si="6"/>
        <v>2.2626851787835554E-2</v>
      </c>
      <c r="I18">
        <f t="shared" si="6"/>
        <v>5.2167463844176414E-2</v>
      </c>
      <c r="J18">
        <f t="shared" si="6"/>
        <v>4.3996656254124689E-3</v>
      </c>
      <c r="K18">
        <f t="shared" si="6"/>
        <v>5.0281892861856782E-3</v>
      </c>
      <c r="L18">
        <f t="shared" si="6"/>
        <v>1.2570473215464196E-3</v>
      </c>
    </row>
    <row r="19" spans="1:12" x14ac:dyDescent="0.2">
      <c r="A19">
        <v>-1</v>
      </c>
      <c r="B19">
        <v>1</v>
      </c>
      <c r="C19">
        <v>520</v>
      </c>
    </row>
    <row r="20" spans="1:12" x14ac:dyDescent="0.2">
      <c r="A20">
        <v>-1</v>
      </c>
      <c r="B20">
        <v>2</v>
      </c>
      <c r="C20">
        <v>164</v>
      </c>
    </row>
    <row r="21" spans="1:12" x14ac:dyDescent="0.2">
      <c r="A21">
        <v>-1</v>
      </c>
      <c r="B21">
        <v>3</v>
      </c>
      <c r="C21">
        <v>149</v>
      </c>
    </row>
    <row r="22" spans="1:12" x14ac:dyDescent="0.2">
      <c r="A22">
        <v>0</v>
      </c>
      <c r="B22">
        <v>-3</v>
      </c>
      <c r="C22">
        <v>14022</v>
      </c>
    </row>
    <row r="23" spans="1:12" x14ac:dyDescent="0.2">
      <c r="A23">
        <v>0</v>
      </c>
      <c r="B23">
        <v>-2</v>
      </c>
      <c r="C23">
        <v>15272</v>
      </c>
    </row>
    <row r="24" spans="1:12" x14ac:dyDescent="0.2">
      <c r="A24">
        <v>0</v>
      </c>
      <c r="B24">
        <v>-1</v>
      </c>
      <c r="C24">
        <v>17764</v>
      </c>
    </row>
    <row r="25" spans="1:12" x14ac:dyDescent="0.2">
      <c r="A25">
        <v>0</v>
      </c>
      <c r="B25">
        <v>0</v>
      </c>
      <c r="C25">
        <v>67828</v>
      </c>
    </row>
    <row r="26" spans="1:12" x14ac:dyDescent="0.2">
      <c r="A26">
        <v>0</v>
      </c>
      <c r="B26">
        <v>1</v>
      </c>
      <c r="C26">
        <v>2824</v>
      </c>
    </row>
    <row r="27" spans="1:12" x14ac:dyDescent="0.2">
      <c r="A27">
        <v>0</v>
      </c>
      <c r="B27">
        <v>2</v>
      </c>
      <c r="C27">
        <v>1208</v>
      </c>
    </row>
    <row r="28" spans="1:12" x14ac:dyDescent="0.2">
      <c r="A28">
        <v>0</v>
      </c>
      <c r="B28">
        <v>3</v>
      </c>
      <c r="C28">
        <v>500</v>
      </c>
    </row>
    <row r="29" spans="1:12" x14ac:dyDescent="0.2">
      <c r="A29">
        <v>1</v>
      </c>
      <c r="B29">
        <v>-3</v>
      </c>
      <c r="C29">
        <v>335</v>
      </c>
    </row>
    <row r="30" spans="1:12" x14ac:dyDescent="0.2">
      <c r="A30">
        <v>1</v>
      </c>
      <c r="B30">
        <v>-2</v>
      </c>
      <c r="C30">
        <v>434</v>
      </c>
    </row>
    <row r="31" spans="1:12" x14ac:dyDescent="0.2">
      <c r="A31">
        <v>1</v>
      </c>
      <c r="B31">
        <v>-1</v>
      </c>
      <c r="C31">
        <v>411</v>
      </c>
    </row>
    <row r="32" spans="1:12" x14ac:dyDescent="0.2">
      <c r="A32">
        <v>1</v>
      </c>
      <c r="B32">
        <v>0</v>
      </c>
      <c r="C32">
        <v>1295</v>
      </c>
    </row>
    <row r="33" spans="1:3" x14ac:dyDescent="0.2">
      <c r="A33">
        <v>1</v>
      </c>
      <c r="B33">
        <v>1</v>
      </c>
      <c r="C33">
        <v>57</v>
      </c>
    </row>
    <row r="34" spans="1:3" x14ac:dyDescent="0.2">
      <c r="A34">
        <v>1</v>
      </c>
      <c r="B34">
        <v>2</v>
      </c>
      <c r="C34">
        <v>88</v>
      </c>
    </row>
    <row r="35" spans="1:3" x14ac:dyDescent="0.2">
      <c r="A35">
        <v>1</v>
      </c>
      <c r="B35">
        <v>3</v>
      </c>
      <c r="C35">
        <v>51</v>
      </c>
    </row>
    <row r="36" spans="1:3" x14ac:dyDescent="0.2">
      <c r="A36">
        <v>2</v>
      </c>
      <c r="B36">
        <v>-3</v>
      </c>
      <c r="C36">
        <v>31</v>
      </c>
    </row>
    <row r="37" spans="1:3" x14ac:dyDescent="0.2">
      <c r="A37">
        <v>2</v>
      </c>
      <c r="B37">
        <v>-2</v>
      </c>
      <c r="C37">
        <v>83</v>
      </c>
    </row>
    <row r="38" spans="1:3" x14ac:dyDescent="0.2">
      <c r="A38">
        <v>2</v>
      </c>
      <c r="B38">
        <v>-1</v>
      </c>
      <c r="C38">
        <v>40</v>
      </c>
    </row>
    <row r="39" spans="1:3" x14ac:dyDescent="0.2">
      <c r="A39">
        <v>2</v>
      </c>
      <c r="B39">
        <v>0</v>
      </c>
      <c r="C39">
        <v>179</v>
      </c>
    </row>
    <row r="40" spans="1:3" x14ac:dyDescent="0.2">
      <c r="A40">
        <v>2</v>
      </c>
      <c r="B40">
        <v>1</v>
      </c>
      <c r="C40">
        <v>18</v>
      </c>
    </row>
    <row r="41" spans="1:3" x14ac:dyDescent="0.2">
      <c r="A41">
        <v>2</v>
      </c>
      <c r="B41">
        <v>2</v>
      </c>
      <c r="C41">
        <v>1</v>
      </c>
    </row>
    <row r="42" spans="1:3" x14ac:dyDescent="0.2">
      <c r="A42">
        <v>2</v>
      </c>
      <c r="B42">
        <v>3</v>
      </c>
      <c r="C42">
        <v>3</v>
      </c>
    </row>
    <row r="43" spans="1:3" x14ac:dyDescent="0.2">
      <c r="A43">
        <v>3</v>
      </c>
      <c r="B43">
        <v>-3</v>
      </c>
      <c r="C43">
        <v>30</v>
      </c>
    </row>
    <row r="44" spans="1:3" x14ac:dyDescent="0.2">
      <c r="A44">
        <v>3</v>
      </c>
      <c r="B44">
        <v>-2</v>
      </c>
      <c r="C44">
        <v>15</v>
      </c>
    </row>
    <row r="45" spans="1:3" x14ac:dyDescent="0.2">
      <c r="A45">
        <v>3</v>
      </c>
      <c r="B45">
        <v>-1</v>
      </c>
      <c r="C45">
        <v>36</v>
      </c>
    </row>
    <row r="46" spans="1:3" x14ac:dyDescent="0.2">
      <c r="A46">
        <v>3</v>
      </c>
      <c r="B46">
        <v>0</v>
      </c>
      <c r="C46">
        <v>83</v>
      </c>
    </row>
    <row r="47" spans="1:3" x14ac:dyDescent="0.2">
      <c r="A47">
        <v>3</v>
      </c>
      <c r="B47">
        <v>1</v>
      </c>
      <c r="C47">
        <v>7</v>
      </c>
    </row>
    <row r="48" spans="1:3" x14ac:dyDescent="0.2">
      <c r="A48">
        <v>3</v>
      </c>
      <c r="B48">
        <v>2</v>
      </c>
      <c r="C48">
        <v>8</v>
      </c>
    </row>
    <row r="49" spans="1:3" x14ac:dyDescent="0.2">
      <c r="A49">
        <v>3</v>
      </c>
      <c r="B49">
        <v>3</v>
      </c>
      <c r="C49">
        <v>2</v>
      </c>
    </row>
  </sheetData>
  <sortState xmlns:xlrd2="http://schemas.microsoft.com/office/spreadsheetml/2017/richdata2" ref="A2:C49">
    <sortCondition ref="A2:A49"/>
    <sortCondition ref="B2:B4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2E7B-E6F8-E749-8789-ACB589AF9E45}">
  <dimension ref="E1:M18"/>
  <sheetViews>
    <sheetView topLeftCell="A5" workbookViewId="0">
      <selection activeCell="R37" sqref="R37"/>
    </sheetView>
  </sheetViews>
  <sheetFormatPr baseColWidth="10" defaultRowHeight="16" x14ac:dyDescent="0.2"/>
  <sheetData>
    <row r="1" spans="5:13" x14ac:dyDescent="0.2">
      <c r="E1" t="s">
        <v>3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 x14ac:dyDescent="0.2">
      <c r="E2">
        <v>-3</v>
      </c>
      <c r="F2">
        <v>12</v>
      </c>
      <c r="G2">
        <v>23</v>
      </c>
      <c r="H2">
        <v>12</v>
      </c>
      <c r="I2">
        <v>7</v>
      </c>
      <c r="J2">
        <v>3</v>
      </c>
      <c r="K2">
        <v>1</v>
      </c>
      <c r="L2">
        <v>0</v>
      </c>
    </row>
    <row r="3" spans="5:13" x14ac:dyDescent="0.2">
      <c r="E3">
        <v>-2</v>
      </c>
      <c r="F3">
        <v>245</v>
      </c>
      <c r="G3">
        <v>240</v>
      </c>
      <c r="H3">
        <v>313</v>
      </c>
      <c r="I3">
        <v>873</v>
      </c>
      <c r="J3">
        <v>35</v>
      </c>
      <c r="K3">
        <v>12</v>
      </c>
      <c r="L3">
        <v>4</v>
      </c>
    </row>
    <row r="4" spans="5:13" x14ac:dyDescent="0.2">
      <c r="E4">
        <v>-1</v>
      </c>
      <c r="F4">
        <v>108</v>
      </c>
      <c r="G4">
        <v>167</v>
      </c>
      <c r="H4">
        <v>170</v>
      </c>
      <c r="I4">
        <v>670</v>
      </c>
      <c r="J4">
        <v>41</v>
      </c>
      <c r="K4">
        <v>16</v>
      </c>
      <c r="L4">
        <v>18</v>
      </c>
    </row>
    <row r="5" spans="5:13" x14ac:dyDescent="0.2">
      <c r="E5">
        <v>0</v>
      </c>
      <c r="F5">
        <v>2462</v>
      </c>
      <c r="G5">
        <v>3033</v>
      </c>
      <c r="H5">
        <v>3035</v>
      </c>
      <c r="I5">
        <v>12914</v>
      </c>
      <c r="J5">
        <v>671</v>
      </c>
      <c r="K5">
        <v>339</v>
      </c>
      <c r="L5">
        <v>127</v>
      </c>
    </row>
    <row r="6" spans="5:13" x14ac:dyDescent="0.2">
      <c r="E6">
        <v>1</v>
      </c>
      <c r="F6">
        <v>93</v>
      </c>
      <c r="G6">
        <v>153</v>
      </c>
      <c r="H6">
        <v>98</v>
      </c>
      <c r="I6">
        <v>378</v>
      </c>
      <c r="J6">
        <v>18</v>
      </c>
      <c r="K6">
        <v>15</v>
      </c>
      <c r="L6">
        <v>9</v>
      </c>
    </row>
    <row r="7" spans="5:13" x14ac:dyDescent="0.2">
      <c r="E7">
        <v>2</v>
      </c>
      <c r="F7">
        <v>6</v>
      </c>
      <c r="G7">
        <v>16</v>
      </c>
      <c r="H7">
        <v>0</v>
      </c>
      <c r="I7">
        <v>16</v>
      </c>
      <c r="J7">
        <v>2</v>
      </c>
      <c r="K7">
        <v>0</v>
      </c>
      <c r="L7">
        <v>0</v>
      </c>
    </row>
    <row r="8" spans="5:13" x14ac:dyDescent="0.2">
      <c r="E8">
        <v>3</v>
      </c>
      <c r="F8">
        <v>0</v>
      </c>
      <c r="G8">
        <v>5</v>
      </c>
      <c r="H8">
        <v>7</v>
      </c>
      <c r="I8">
        <v>16</v>
      </c>
      <c r="J8">
        <v>3</v>
      </c>
      <c r="K8">
        <v>1</v>
      </c>
      <c r="L8">
        <v>0</v>
      </c>
      <c r="M8">
        <f>SUM(F2:L8)</f>
        <v>26387</v>
      </c>
    </row>
    <row r="11" spans="5:13" x14ac:dyDescent="0.2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 x14ac:dyDescent="0.2">
      <c r="E12">
        <v>-3</v>
      </c>
      <c r="F12">
        <f>100*F2/SUM($F$2:$L$8)</f>
        <v>4.547693940197825E-2</v>
      </c>
      <c r="G12">
        <f t="shared" ref="G12:L12" si="0">100*G2/SUM($F$2:$L$8)</f>
        <v>8.7164133853791639E-2</v>
      </c>
      <c r="H12">
        <f t="shared" si="0"/>
        <v>4.547693940197825E-2</v>
      </c>
      <c r="I12">
        <f t="shared" si="0"/>
        <v>2.6528214651153976E-2</v>
      </c>
      <c r="J12">
        <f t="shared" si="0"/>
        <v>1.1369234850494563E-2</v>
      </c>
      <c r="K12">
        <f t="shared" si="0"/>
        <v>3.7897449501648538E-3</v>
      </c>
      <c r="L12">
        <f t="shared" si="0"/>
        <v>0</v>
      </c>
    </row>
    <row r="13" spans="5:13" x14ac:dyDescent="0.2">
      <c r="E13">
        <v>-2</v>
      </c>
      <c r="F13">
        <f t="shared" ref="F13:L18" si="1">100*F3/SUM($F$2:$L$8)</f>
        <v>0.92848751279038921</v>
      </c>
      <c r="G13">
        <f t="shared" si="1"/>
        <v>0.90953878803956489</v>
      </c>
      <c r="H13">
        <f t="shared" si="1"/>
        <v>1.1861901694015993</v>
      </c>
      <c r="I13">
        <f t="shared" si="1"/>
        <v>3.3084473414939173</v>
      </c>
      <c r="J13">
        <f t="shared" si="1"/>
        <v>0.13264107325576988</v>
      </c>
      <c r="K13">
        <f t="shared" si="1"/>
        <v>4.547693940197825E-2</v>
      </c>
      <c r="L13">
        <f t="shared" si="1"/>
        <v>1.5158979800659415E-2</v>
      </c>
    </row>
    <row r="14" spans="5:13" x14ac:dyDescent="0.2">
      <c r="E14">
        <v>-1</v>
      </c>
      <c r="F14">
        <f t="shared" si="1"/>
        <v>0.40929245461780422</v>
      </c>
      <c r="G14">
        <f t="shared" si="1"/>
        <v>0.63288740667753063</v>
      </c>
      <c r="H14">
        <f t="shared" si="1"/>
        <v>0.6442566415280252</v>
      </c>
      <c r="I14">
        <f t="shared" si="1"/>
        <v>2.5391291166104519</v>
      </c>
      <c r="J14">
        <f t="shared" si="1"/>
        <v>0.15537954295675901</v>
      </c>
      <c r="K14">
        <f t="shared" si="1"/>
        <v>6.063591920263766E-2</v>
      </c>
      <c r="L14">
        <f t="shared" si="1"/>
        <v>6.8215409102967375E-2</v>
      </c>
    </row>
    <row r="15" spans="5:13" x14ac:dyDescent="0.2">
      <c r="E15">
        <v>0</v>
      </c>
      <c r="F15">
        <f t="shared" si="1"/>
        <v>9.3303520673058706</v>
      </c>
      <c r="G15">
        <f t="shared" si="1"/>
        <v>11.494296433850002</v>
      </c>
      <c r="H15">
        <f t="shared" si="1"/>
        <v>11.501875923750331</v>
      </c>
      <c r="I15">
        <f t="shared" si="1"/>
        <v>48.940766286428925</v>
      </c>
      <c r="J15">
        <f t="shared" si="1"/>
        <v>2.5429188615606169</v>
      </c>
      <c r="K15">
        <f t="shared" si="1"/>
        <v>1.2847235381058855</v>
      </c>
      <c r="L15">
        <f t="shared" si="1"/>
        <v>0.48129760867093646</v>
      </c>
    </row>
    <row r="16" spans="5:13" x14ac:dyDescent="0.2">
      <c r="E16">
        <v>1</v>
      </c>
      <c r="F16">
        <f t="shared" si="1"/>
        <v>0.35244628036533143</v>
      </c>
      <c r="G16">
        <f t="shared" si="1"/>
        <v>0.5798309773752226</v>
      </c>
      <c r="H16">
        <f t="shared" si="1"/>
        <v>0.3713950051161557</v>
      </c>
      <c r="I16">
        <f t="shared" si="1"/>
        <v>1.4325235911623149</v>
      </c>
      <c r="J16">
        <f t="shared" si="1"/>
        <v>6.8215409102967375E-2</v>
      </c>
      <c r="K16">
        <f t="shared" si="1"/>
        <v>5.6846174252472806E-2</v>
      </c>
      <c r="L16">
        <f t="shared" si="1"/>
        <v>3.4107704551483688E-2</v>
      </c>
    </row>
    <row r="17" spans="5:12" x14ac:dyDescent="0.2">
      <c r="E17">
        <v>2</v>
      </c>
      <c r="F17">
        <f t="shared" si="1"/>
        <v>2.2738469700989125E-2</v>
      </c>
      <c r="G17">
        <f t="shared" si="1"/>
        <v>6.063591920263766E-2</v>
      </c>
      <c r="H17">
        <f t="shared" si="1"/>
        <v>0</v>
      </c>
      <c r="I17">
        <f t="shared" si="1"/>
        <v>6.063591920263766E-2</v>
      </c>
      <c r="J17">
        <f t="shared" si="1"/>
        <v>7.5794899003297075E-3</v>
      </c>
      <c r="K17">
        <f t="shared" si="1"/>
        <v>0</v>
      </c>
      <c r="L17">
        <f t="shared" si="1"/>
        <v>0</v>
      </c>
    </row>
    <row r="18" spans="5:12" x14ac:dyDescent="0.2">
      <c r="E18">
        <v>3</v>
      </c>
      <c r="F18">
        <f t="shared" si="1"/>
        <v>0</v>
      </c>
      <c r="G18">
        <f t="shared" si="1"/>
        <v>1.8948724750824271E-2</v>
      </c>
      <c r="H18">
        <f t="shared" si="1"/>
        <v>2.6528214651153976E-2</v>
      </c>
      <c r="I18">
        <f t="shared" si="1"/>
        <v>6.063591920263766E-2</v>
      </c>
      <c r="J18">
        <f t="shared" si="1"/>
        <v>1.1369234850494563E-2</v>
      </c>
      <c r="K18">
        <f t="shared" si="1"/>
        <v>3.7897449501648538E-3</v>
      </c>
      <c r="L18">
        <f t="shared" si="1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E8B-40A3-C046-8FFC-64AE09E42DEC}">
  <dimension ref="E1:M18"/>
  <sheetViews>
    <sheetView topLeftCell="A9" workbookViewId="0">
      <selection activeCell="E2" sqref="E2"/>
    </sheetView>
  </sheetViews>
  <sheetFormatPr baseColWidth="10" defaultRowHeight="16" x14ac:dyDescent="0.2"/>
  <sheetData>
    <row r="1" spans="5:13" x14ac:dyDescent="0.2">
      <c r="E1" t="s">
        <v>5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 x14ac:dyDescent="0.2">
      <c r="E2">
        <v>-3</v>
      </c>
      <c r="F2">
        <v>0</v>
      </c>
      <c r="G2">
        <v>1</v>
      </c>
      <c r="H2">
        <v>2</v>
      </c>
      <c r="I2">
        <v>11</v>
      </c>
      <c r="J2">
        <v>0</v>
      </c>
      <c r="K2">
        <v>1</v>
      </c>
      <c r="L2">
        <v>0</v>
      </c>
    </row>
    <row r="3" spans="5:13" x14ac:dyDescent="0.2">
      <c r="E3">
        <v>-2</v>
      </c>
      <c r="F3">
        <v>224</v>
      </c>
      <c r="G3">
        <v>259</v>
      </c>
      <c r="H3">
        <v>275</v>
      </c>
      <c r="I3">
        <v>916</v>
      </c>
      <c r="J3">
        <v>30</v>
      </c>
      <c r="K3">
        <v>11</v>
      </c>
      <c r="L3">
        <v>5</v>
      </c>
    </row>
    <row r="4" spans="5:13" x14ac:dyDescent="0.2">
      <c r="E4">
        <v>-1</v>
      </c>
      <c r="F4">
        <v>161</v>
      </c>
      <c r="G4">
        <v>182</v>
      </c>
      <c r="H4">
        <v>208</v>
      </c>
      <c r="I4">
        <v>638</v>
      </c>
      <c r="J4">
        <v>15</v>
      </c>
      <c r="K4">
        <v>9</v>
      </c>
      <c r="L4">
        <v>6</v>
      </c>
    </row>
    <row r="5" spans="5:13" x14ac:dyDescent="0.2">
      <c r="E5">
        <v>0</v>
      </c>
      <c r="F5">
        <v>2607</v>
      </c>
      <c r="G5">
        <v>3421</v>
      </c>
      <c r="H5">
        <v>3389</v>
      </c>
      <c r="I5">
        <v>10593</v>
      </c>
      <c r="J5">
        <v>332</v>
      </c>
      <c r="K5">
        <v>139</v>
      </c>
      <c r="L5">
        <v>84</v>
      </c>
    </row>
    <row r="6" spans="5:13" x14ac:dyDescent="0.2">
      <c r="E6">
        <v>1</v>
      </c>
      <c r="F6">
        <v>38</v>
      </c>
      <c r="G6">
        <v>62</v>
      </c>
      <c r="H6">
        <v>78</v>
      </c>
      <c r="I6">
        <v>136</v>
      </c>
      <c r="J6">
        <v>8</v>
      </c>
      <c r="K6">
        <v>19</v>
      </c>
      <c r="L6">
        <v>3</v>
      </c>
    </row>
    <row r="7" spans="5:13" x14ac:dyDescent="0.2">
      <c r="E7">
        <v>2</v>
      </c>
      <c r="F7">
        <v>6</v>
      </c>
      <c r="G7">
        <v>8</v>
      </c>
      <c r="H7">
        <v>7</v>
      </c>
      <c r="I7">
        <v>20</v>
      </c>
      <c r="J7">
        <v>2</v>
      </c>
      <c r="K7">
        <v>1</v>
      </c>
      <c r="L7">
        <v>0</v>
      </c>
    </row>
    <row r="8" spans="5:13" x14ac:dyDescent="0.2">
      <c r="E8">
        <v>3</v>
      </c>
      <c r="F8">
        <v>2</v>
      </c>
      <c r="G8">
        <v>0</v>
      </c>
      <c r="H8">
        <v>0</v>
      </c>
      <c r="I8">
        <v>15</v>
      </c>
      <c r="J8">
        <v>3</v>
      </c>
      <c r="K8">
        <v>0</v>
      </c>
      <c r="L8">
        <v>0</v>
      </c>
      <c r="M8">
        <f>SUM(F2:L8)</f>
        <v>23927</v>
      </c>
    </row>
    <row r="11" spans="5:13" x14ac:dyDescent="0.2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 x14ac:dyDescent="0.2">
      <c r="E12">
        <v>-3</v>
      </c>
      <c r="F12">
        <f>100*F2/SUM($F$2:$L$8)</f>
        <v>0</v>
      </c>
      <c r="G12">
        <f t="shared" ref="G12:L12" si="0">100*G2/SUM($F$2:$L$8)</f>
        <v>4.1793789442888789E-3</v>
      </c>
      <c r="H12">
        <f t="shared" si="0"/>
        <v>8.3587578885777579E-3</v>
      </c>
      <c r="I12">
        <f t="shared" si="0"/>
        <v>4.5973168387177667E-2</v>
      </c>
      <c r="J12">
        <f t="shared" si="0"/>
        <v>0</v>
      </c>
      <c r="K12">
        <f t="shared" si="0"/>
        <v>4.1793789442888789E-3</v>
      </c>
      <c r="L12">
        <f t="shared" si="0"/>
        <v>0</v>
      </c>
    </row>
    <row r="13" spans="5:13" x14ac:dyDescent="0.2">
      <c r="E13">
        <v>-2</v>
      </c>
      <c r="F13">
        <f t="shared" ref="F13:L18" si="1">100*F3/SUM($F$2:$L$8)</f>
        <v>0.93618088352070883</v>
      </c>
      <c r="G13">
        <f t="shared" si="1"/>
        <v>1.0824591465708195</v>
      </c>
      <c r="H13">
        <f t="shared" si="1"/>
        <v>1.1493292096794416</v>
      </c>
      <c r="I13">
        <f t="shared" si="1"/>
        <v>3.8283111129686129</v>
      </c>
      <c r="J13">
        <f t="shared" si="1"/>
        <v>0.12538136832866636</v>
      </c>
      <c r="K13">
        <f t="shared" si="1"/>
        <v>4.5973168387177667E-2</v>
      </c>
      <c r="L13">
        <f t="shared" si="1"/>
        <v>2.0896894721444393E-2</v>
      </c>
    </row>
    <row r="14" spans="5:13" x14ac:dyDescent="0.2">
      <c r="E14">
        <v>-1</v>
      </c>
      <c r="F14">
        <f t="shared" si="1"/>
        <v>0.67288001003050946</v>
      </c>
      <c r="G14">
        <f t="shared" si="1"/>
        <v>0.76064696786057595</v>
      </c>
      <c r="H14">
        <f t="shared" si="1"/>
        <v>0.86931082041208674</v>
      </c>
      <c r="I14">
        <f t="shared" si="1"/>
        <v>2.6664437664563048</v>
      </c>
      <c r="J14">
        <f t="shared" si="1"/>
        <v>6.2690684164333182E-2</v>
      </c>
      <c r="K14">
        <f t="shared" si="1"/>
        <v>3.7614410498599905E-2</v>
      </c>
      <c r="L14">
        <f t="shared" si="1"/>
        <v>2.5076273665733274E-2</v>
      </c>
    </row>
    <row r="15" spans="5:13" x14ac:dyDescent="0.2">
      <c r="E15">
        <v>0</v>
      </c>
      <c r="F15">
        <f t="shared" si="1"/>
        <v>10.895640907761107</v>
      </c>
      <c r="G15">
        <f t="shared" si="1"/>
        <v>14.297655368412254</v>
      </c>
      <c r="H15">
        <f t="shared" si="1"/>
        <v>14.16391524219501</v>
      </c>
      <c r="I15">
        <f t="shared" si="1"/>
        <v>44.272161156852093</v>
      </c>
      <c r="J15">
        <f t="shared" si="1"/>
        <v>1.3875538095039077</v>
      </c>
      <c r="K15">
        <f t="shared" si="1"/>
        <v>0.58093367325615408</v>
      </c>
      <c r="L15">
        <f t="shared" si="1"/>
        <v>0.35106783132026581</v>
      </c>
    </row>
    <row r="16" spans="5:13" x14ac:dyDescent="0.2">
      <c r="E16">
        <v>1</v>
      </c>
      <c r="F16">
        <f t="shared" si="1"/>
        <v>0.15881639988297738</v>
      </c>
      <c r="G16">
        <f t="shared" si="1"/>
        <v>0.25912149454591049</v>
      </c>
      <c r="H16">
        <f t="shared" si="1"/>
        <v>0.32599155765453253</v>
      </c>
      <c r="I16">
        <f t="shared" si="1"/>
        <v>0.56839553642328755</v>
      </c>
      <c r="J16">
        <f t="shared" si="1"/>
        <v>3.3435031554311032E-2</v>
      </c>
      <c r="K16">
        <f t="shared" si="1"/>
        <v>7.9408199941488691E-2</v>
      </c>
      <c r="L16">
        <f t="shared" si="1"/>
        <v>1.2538136832866637E-2</v>
      </c>
    </row>
    <row r="17" spans="5:12" x14ac:dyDescent="0.2">
      <c r="E17">
        <v>2</v>
      </c>
      <c r="F17">
        <f t="shared" si="1"/>
        <v>2.5076273665733274E-2</v>
      </c>
      <c r="G17">
        <f t="shared" si="1"/>
        <v>3.3435031554311032E-2</v>
      </c>
      <c r="H17">
        <f t="shared" si="1"/>
        <v>2.9255652610022151E-2</v>
      </c>
      <c r="I17">
        <f t="shared" si="1"/>
        <v>8.3587578885777572E-2</v>
      </c>
      <c r="J17">
        <f t="shared" si="1"/>
        <v>8.3587578885777579E-3</v>
      </c>
      <c r="K17">
        <f t="shared" si="1"/>
        <v>4.1793789442888789E-3</v>
      </c>
      <c r="L17">
        <f t="shared" si="1"/>
        <v>0</v>
      </c>
    </row>
    <row r="18" spans="5:12" x14ac:dyDescent="0.2">
      <c r="E18">
        <v>3</v>
      </c>
      <c r="F18">
        <f t="shared" si="1"/>
        <v>8.3587578885777579E-3</v>
      </c>
      <c r="G18">
        <f t="shared" si="1"/>
        <v>0</v>
      </c>
      <c r="H18">
        <f t="shared" si="1"/>
        <v>0</v>
      </c>
      <c r="I18">
        <f t="shared" si="1"/>
        <v>6.2690684164333182E-2</v>
      </c>
      <c r="J18">
        <f t="shared" si="1"/>
        <v>1.2538136832866637E-2</v>
      </c>
      <c r="K18">
        <f t="shared" si="1"/>
        <v>0</v>
      </c>
      <c r="L18">
        <f t="shared" si="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D505-056E-E14C-A377-5677518BD30D}">
  <dimension ref="E1:M18"/>
  <sheetViews>
    <sheetView workbookViewId="0">
      <selection activeCell="E2" sqref="E2"/>
    </sheetView>
  </sheetViews>
  <sheetFormatPr baseColWidth="10" defaultRowHeight="16" x14ac:dyDescent="0.2"/>
  <sheetData>
    <row r="1" spans="5:13" x14ac:dyDescent="0.2">
      <c r="E1" t="s">
        <v>6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 x14ac:dyDescent="0.2">
      <c r="E2">
        <v>-3</v>
      </c>
      <c r="F2">
        <v>0</v>
      </c>
      <c r="G2">
        <v>6</v>
      </c>
      <c r="H2">
        <v>14</v>
      </c>
      <c r="I2">
        <v>60</v>
      </c>
      <c r="J2">
        <v>17</v>
      </c>
      <c r="K2">
        <v>0</v>
      </c>
      <c r="L2">
        <v>0</v>
      </c>
    </row>
    <row r="3" spans="5:13" x14ac:dyDescent="0.2">
      <c r="E3">
        <v>-2</v>
      </c>
      <c r="F3">
        <v>882</v>
      </c>
      <c r="G3">
        <v>763</v>
      </c>
      <c r="H3">
        <v>707</v>
      </c>
      <c r="I3">
        <v>1975</v>
      </c>
      <c r="J3">
        <v>109</v>
      </c>
      <c r="K3">
        <v>50</v>
      </c>
      <c r="L3">
        <v>18</v>
      </c>
    </row>
    <row r="4" spans="5:13" x14ac:dyDescent="0.2">
      <c r="E4">
        <v>-1</v>
      </c>
      <c r="F4">
        <v>4106</v>
      </c>
      <c r="G4">
        <v>2784</v>
      </c>
      <c r="H4">
        <v>3753</v>
      </c>
      <c r="I4">
        <v>11425</v>
      </c>
      <c r="J4">
        <v>450</v>
      </c>
      <c r="K4">
        <v>111</v>
      </c>
      <c r="L4">
        <v>118</v>
      </c>
    </row>
    <row r="5" spans="5:13" x14ac:dyDescent="0.2">
      <c r="E5">
        <v>0</v>
      </c>
      <c r="F5">
        <v>6097</v>
      </c>
      <c r="G5">
        <v>5709</v>
      </c>
      <c r="H5">
        <v>7970</v>
      </c>
      <c r="I5">
        <v>29626</v>
      </c>
      <c r="J5">
        <v>1370</v>
      </c>
      <c r="K5">
        <v>519</v>
      </c>
      <c r="L5">
        <v>228</v>
      </c>
    </row>
    <row r="6" spans="5:13" x14ac:dyDescent="0.2">
      <c r="E6">
        <v>1</v>
      </c>
      <c r="F6">
        <v>171</v>
      </c>
      <c r="G6">
        <v>163</v>
      </c>
      <c r="H6">
        <v>156</v>
      </c>
      <c r="I6">
        <v>520</v>
      </c>
      <c r="J6">
        <v>17</v>
      </c>
      <c r="K6">
        <v>1</v>
      </c>
      <c r="L6">
        <v>23</v>
      </c>
    </row>
    <row r="7" spans="5:13" x14ac:dyDescent="0.2">
      <c r="E7">
        <v>2</v>
      </c>
      <c r="F7">
        <v>17</v>
      </c>
      <c r="G7">
        <v>52</v>
      </c>
      <c r="H7">
        <v>29</v>
      </c>
      <c r="I7">
        <v>115</v>
      </c>
      <c r="J7">
        <v>12</v>
      </c>
      <c r="K7">
        <v>0</v>
      </c>
      <c r="L7">
        <v>0</v>
      </c>
    </row>
    <row r="8" spans="5:13" x14ac:dyDescent="0.2">
      <c r="E8">
        <v>3</v>
      </c>
      <c r="F8">
        <v>27</v>
      </c>
      <c r="G8">
        <v>3</v>
      </c>
      <c r="H8">
        <v>10</v>
      </c>
      <c r="I8">
        <v>36</v>
      </c>
      <c r="J8">
        <v>0</v>
      </c>
      <c r="K8">
        <v>7</v>
      </c>
      <c r="L8">
        <v>2</v>
      </c>
      <c r="M8">
        <f>SUM(F2:L8)</f>
        <v>80228</v>
      </c>
    </row>
    <row r="11" spans="5:13" x14ac:dyDescent="0.2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 x14ac:dyDescent="0.2">
      <c r="E12">
        <v>-3</v>
      </c>
      <c r="F12">
        <f>100*F2/SUM($F$2:$L$8)</f>
        <v>0</v>
      </c>
      <c r="G12">
        <f t="shared" ref="G12:L12" si="0">100*G2/SUM($F$2:$L$8)</f>
        <v>7.4786857456249686E-3</v>
      </c>
      <c r="H12">
        <f t="shared" si="0"/>
        <v>1.7450266739791595E-2</v>
      </c>
      <c r="I12">
        <f t="shared" si="0"/>
        <v>7.4786857456249689E-2</v>
      </c>
      <c r="J12">
        <f t="shared" si="0"/>
        <v>2.1189609612604077E-2</v>
      </c>
      <c r="K12">
        <f t="shared" si="0"/>
        <v>0</v>
      </c>
      <c r="L12">
        <f t="shared" si="0"/>
        <v>0</v>
      </c>
    </row>
    <row r="13" spans="5:13" x14ac:dyDescent="0.2">
      <c r="E13">
        <v>-2</v>
      </c>
      <c r="F13">
        <f t="shared" ref="F13:L18" si="1">100*F3/SUM($F$2:$L$8)</f>
        <v>1.0993668046068705</v>
      </c>
      <c r="G13">
        <f t="shared" si="1"/>
        <v>0.95103953731864188</v>
      </c>
      <c r="H13">
        <f t="shared" si="1"/>
        <v>0.88123847035947545</v>
      </c>
      <c r="I13">
        <f t="shared" si="1"/>
        <v>2.4617340579348856</v>
      </c>
      <c r="J13">
        <f t="shared" si="1"/>
        <v>0.13586279104552026</v>
      </c>
      <c r="K13">
        <f t="shared" si="1"/>
        <v>6.232238121354141E-2</v>
      </c>
      <c r="L13">
        <f t="shared" si="1"/>
        <v>2.2436057236874907E-2</v>
      </c>
    </row>
    <row r="14" spans="5:13" x14ac:dyDescent="0.2">
      <c r="E14">
        <v>-1</v>
      </c>
      <c r="F14">
        <f t="shared" si="1"/>
        <v>5.1179139452560207</v>
      </c>
      <c r="G14">
        <f t="shared" si="1"/>
        <v>3.4701101859699857</v>
      </c>
      <c r="H14">
        <f t="shared" si="1"/>
        <v>4.677917933888418</v>
      </c>
      <c r="I14">
        <f t="shared" si="1"/>
        <v>14.240664107294212</v>
      </c>
      <c r="J14">
        <f t="shared" si="1"/>
        <v>0.56090143092187261</v>
      </c>
      <c r="K14">
        <f t="shared" si="1"/>
        <v>0.13835568629406192</v>
      </c>
      <c r="L14">
        <f t="shared" si="1"/>
        <v>0.14708081966395772</v>
      </c>
    </row>
    <row r="15" spans="5:13" x14ac:dyDescent="0.2">
      <c r="E15">
        <v>0</v>
      </c>
      <c r="F15">
        <f t="shared" si="1"/>
        <v>7.5995911651792394</v>
      </c>
      <c r="G15">
        <f t="shared" si="1"/>
        <v>7.1159694869621575</v>
      </c>
      <c r="H15">
        <f t="shared" si="1"/>
        <v>9.934187565438501</v>
      </c>
      <c r="I15">
        <f t="shared" si="1"/>
        <v>36.927257316647555</v>
      </c>
      <c r="J15">
        <f t="shared" si="1"/>
        <v>1.7076332452510345</v>
      </c>
      <c r="K15">
        <f t="shared" si="1"/>
        <v>0.64690631699655976</v>
      </c>
      <c r="L15">
        <f t="shared" si="1"/>
        <v>0.28419005833374883</v>
      </c>
    </row>
    <row r="16" spans="5:13" x14ac:dyDescent="0.2">
      <c r="E16">
        <v>1</v>
      </c>
      <c r="F16">
        <f t="shared" si="1"/>
        <v>0.21314254375031161</v>
      </c>
      <c r="G16">
        <f t="shared" si="1"/>
        <v>0.20317096275614499</v>
      </c>
      <c r="H16">
        <f t="shared" si="1"/>
        <v>0.19444582938624919</v>
      </c>
      <c r="I16">
        <f t="shared" si="1"/>
        <v>0.6481527646208306</v>
      </c>
      <c r="J16">
        <f t="shared" si="1"/>
        <v>2.1189609612604077E-2</v>
      </c>
      <c r="K16">
        <f t="shared" si="1"/>
        <v>1.2464476242708281E-3</v>
      </c>
      <c r="L16">
        <f t="shared" si="1"/>
        <v>2.8668295358229047E-2</v>
      </c>
    </row>
    <row r="17" spans="5:12" x14ac:dyDescent="0.2">
      <c r="E17">
        <v>2</v>
      </c>
      <c r="F17">
        <f t="shared" si="1"/>
        <v>2.1189609612604077E-2</v>
      </c>
      <c r="G17">
        <f t="shared" si="1"/>
        <v>6.4815276462083057E-2</v>
      </c>
      <c r="H17">
        <f t="shared" si="1"/>
        <v>3.6146981103854017E-2</v>
      </c>
      <c r="I17">
        <f t="shared" si="1"/>
        <v>0.14334147679114523</v>
      </c>
      <c r="J17">
        <f t="shared" si="1"/>
        <v>1.4957371491249937E-2</v>
      </c>
      <c r="K17">
        <f t="shared" si="1"/>
        <v>0</v>
      </c>
      <c r="L17">
        <f t="shared" si="1"/>
        <v>0</v>
      </c>
    </row>
    <row r="18" spans="5:12" x14ac:dyDescent="0.2">
      <c r="E18">
        <v>3</v>
      </c>
      <c r="F18">
        <f t="shared" si="1"/>
        <v>3.3654085855312363E-2</v>
      </c>
      <c r="G18">
        <f t="shared" si="1"/>
        <v>3.7393428728124843E-3</v>
      </c>
      <c r="H18">
        <f t="shared" si="1"/>
        <v>1.2464476242708281E-2</v>
      </c>
      <c r="I18">
        <f t="shared" si="1"/>
        <v>4.4872114473749815E-2</v>
      </c>
      <c r="J18">
        <f t="shared" si="1"/>
        <v>0</v>
      </c>
      <c r="K18">
        <f t="shared" si="1"/>
        <v>8.7251333698957975E-3</v>
      </c>
      <c r="L18">
        <f t="shared" si="1"/>
        <v>2.4928952485416562E-3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67B4-03C3-B840-B268-C18EA7FAAD57}">
  <dimension ref="E1:M18"/>
  <sheetViews>
    <sheetView topLeftCell="A5" workbookViewId="0">
      <selection activeCell="E2" sqref="E2"/>
    </sheetView>
  </sheetViews>
  <sheetFormatPr baseColWidth="10" defaultRowHeight="16" x14ac:dyDescent="0.2"/>
  <sheetData>
    <row r="1" spans="5:13" x14ac:dyDescent="0.2">
      <c r="E1" t="s">
        <v>2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</row>
    <row r="2" spans="5:13" x14ac:dyDescent="0.2">
      <c r="E2">
        <v>-3</v>
      </c>
      <c r="F2">
        <v>27</v>
      </c>
      <c r="G2">
        <v>17</v>
      </c>
      <c r="H2">
        <v>7</v>
      </c>
      <c r="I2">
        <v>4</v>
      </c>
      <c r="J2">
        <v>5</v>
      </c>
      <c r="K2">
        <v>3</v>
      </c>
      <c r="L2">
        <v>0</v>
      </c>
    </row>
    <row r="3" spans="5:13" x14ac:dyDescent="0.2">
      <c r="E3">
        <v>-2</v>
      </c>
      <c r="F3">
        <v>231</v>
      </c>
      <c r="G3">
        <v>181</v>
      </c>
      <c r="H3">
        <v>311</v>
      </c>
      <c r="I3">
        <v>828</v>
      </c>
      <c r="J3">
        <v>38</v>
      </c>
      <c r="K3">
        <v>7</v>
      </c>
      <c r="L3">
        <v>3</v>
      </c>
    </row>
    <row r="4" spans="5:13" x14ac:dyDescent="0.2">
      <c r="E4">
        <v>-1</v>
      </c>
      <c r="F4">
        <v>208</v>
      </c>
      <c r="G4">
        <v>217</v>
      </c>
      <c r="H4">
        <v>212</v>
      </c>
      <c r="I4">
        <v>858</v>
      </c>
      <c r="J4">
        <v>14</v>
      </c>
      <c r="K4">
        <v>28</v>
      </c>
      <c r="L4">
        <v>7</v>
      </c>
    </row>
    <row r="5" spans="5:13" x14ac:dyDescent="0.2">
      <c r="E5">
        <v>0</v>
      </c>
      <c r="F5">
        <v>2856</v>
      </c>
      <c r="G5">
        <v>3109</v>
      </c>
      <c r="H5">
        <v>3370</v>
      </c>
      <c r="I5">
        <v>14695</v>
      </c>
      <c r="J5">
        <v>451</v>
      </c>
      <c r="K5">
        <v>211</v>
      </c>
      <c r="L5">
        <v>61</v>
      </c>
    </row>
    <row r="6" spans="5:13" x14ac:dyDescent="0.2">
      <c r="E6">
        <v>1</v>
      </c>
      <c r="F6">
        <v>33</v>
      </c>
      <c r="G6">
        <v>56</v>
      </c>
      <c r="H6">
        <v>79</v>
      </c>
      <c r="I6">
        <v>261</v>
      </c>
      <c r="J6">
        <v>14</v>
      </c>
      <c r="K6">
        <v>53</v>
      </c>
      <c r="L6">
        <v>16</v>
      </c>
    </row>
    <row r="7" spans="5:13" x14ac:dyDescent="0.2">
      <c r="E7">
        <v>2</v>
      </c>
      <c r="F7">
        <v>2</v>
      </c>
      <c r="G7">
        <v>7</v>
      </c>
      <c r="H7">
        <v>4</v>
      </c>
      <c r="I7">
        <v>28</v>
      </c>
      <c r="J7">
        <v>2</v>
      </c>
      <c r="K7">
        <v>0</v>
      </c>
      <c r="L7">
        <v>3</v>
      </c>
    </row>
    <row r="8" spans="5:13" x14ac:dyDescent="0.2">
      <c r="E8">
        <v>3</v>
      </c>
      <c r="F8">
        <v>1</v>
      </c>
      <c r="G8">
        <v>7</v>
      </c>
      <c r="H8">
        <v>19</v>
      </c>
      <c r="I8">
        <v>16</v>
      </c>
      <c r="J8">
        <v>1</v>
      </c>
      <c r="K8">
        <v>0</v>
      </c>
      <c r="L8">
        <v>0</v>
      </c>
      <c r="M8">
        <f>SUM(F2:L8)</f>
        <v>28561</v>
      </c>
    </row>
    <row r="11" spans="5:13" x14ac:dyDescent="0.2">
      <c r="F11">
        <v>-3</v>
      </c>
      <c r="G11">
        <v>-2</v>
      </c>
      <c r="H11">
        <v>-1</v>
      </c>
      <c r="I11">
        <v>0</v>
      </c>
      <c r="J11">
        <v>1</v>
      </c>
      <c r="K11">
        <v>2</v>
      </c>
      <c r="L11">
        <v>3</v>
      </c>
    </row>
    <row r="12" spans="5:13" x14ac:dyDescent="0.2">
      <c r="E12">
        <v>-3</v>
      </c>
      <c r="F12">
        <f>100*F2/SUM($F$2:$L$8)</f>
        <v>9.4534505094359442E-2</v>
      </c>
      <c r="G12">
        <f t="shared" ref="G12:L12" si="0">100*G2/SUM($F$2:$L$8)</f>
        <v>5.9521725429781867E-2</v>
      </c>
      <c r="H12">
        <f t="shared" si="0"/>
        <v>2.45089457652043E-2</v>
      </c>
      <c r="I12">
        <f t="shared" si="0"/>
        <v>1.4005111865831029E-2</v>
      </c>
      <c r="J12">
        <f t="shared" si="0"/>
        <v>1.7506389832288784E-2</v>
      </c>
      <c r="K12">
        <f t="shared" si="0"/>
        <v>1.0503833899373271E-2</v>
      </c>
      <c r="L12">
        <f t="shared" si="0"/>
        <v>0</v>
      </c>
    </row>
    <row r="13" spans="5:13" x14ac:dyDescent="0.2">
      <c r="E13">
        <v>-2</v>
      </c>
      <c r="F13">
        <f t="shared" ref="F13:L18" si="1">100*F3/SUM($F$2:$L$8)</f>
        <v>0.80879521025174184</v>
      </c>
      <c r="G13">
        <f t="shared" si="1"/>
        <v>0.63373131192885401</v>
      </c>
      <c r="H13">
        <f t="shared" si="1"/>
        <v>1.0888974475683624</v>
      </c>
      <c r="I13">
        <f t="shared" si="1"/>
        <v>2.899058156227023</v>
      </c>
      <c r="J13">
        <f t="shared" si="1"/>
        <v>0.13304856272539478</v>
      </c>
      <c r="K13">
        <f t="shared" si="1"/>
        <v>2.45089457652043E-2</v>
      </c>
      <c r="L13">
        <f t="shared" si="1"/>
        <v>1.0503833899373271E-2</v>
      </c>
    </row>
    <row r="14" spans="5:13" x14ac:dyDescent="0.2">
      <c r="E14">
        <v>-1</v>
      </c>
      <c r="F14">
        <f t="shared" si="1"/>
        <v>0.72826581702321347</v>
      </c>
      <c r="G14">
        <f t="shared" si="1"/>
        <v>0.75977731872133325</v>
      </c>
      <c r="H14">
        <f t="shared" si="1"/>
        <v>0.74227092888904456</v>
      </c>
      <c r="I14">
        <f t="shared" si="1"/>
        <v>3.0040964952207556</v>
      </c>
      <c r="J14">
        <f t="shared" si="1"/>
        <v>4.90178915304086E-2</v>
      </c>
      <c r="K14">
        <f t="shared" si="1"/>
        <v>9.80357830608172E-2</v>
      </c>
      <c r="L14">
        <f t="shared" si="1"/>
        <v>2.45089457652043E-2</v>
      </c>
    </row>
    <row r="15" spans="5:13" x14ac:dyDescent="0.2">
      <c r="E15">
        <v>0</v>
      </c>
      <c r="F15">
        <f t="shared" si="1"/>
        <v>9.9996498722033547</v>
      </c>
      <c r="G15">
        <f t="shared" si="1"/>
        <v>10.885473197717166</v>
      </c>
      <c r="H15">
        <f t="shared" si="1"/>
        <v>11.799306746962641</v>
      </c>
      <c r="I15">
        <f t="shared" si="1"/>
        <v>51.451279717096739</v>
      </c>
      <c r="J15">
        <f t="shared" si="1"/>
        <v>1.5790763628724485</v>
      </c>
      <c r="K15">
        <f t="shared" si="1"/>
        <v>0.73876965092258673</v>
      </c>
      <c r="L15">
        <f t="shared" si="1"/>
        <v>0.21357795595392318</v>
      </c>
    </row>
    <row r="16" spans="5:13" x14ac:dyDescent="0.2">
      <c r="E16">
        <v>1</v>
      </c>
      <c r="F16">
        <f t="shared" si="1"/>
        <v>0.11554217289310599</v>
      </c>
      <c r="G16">
        <f t="shared" si="1"/>
        <v>0.1960715661216344</v>
      </c>
      <c r="H16">
        <f t="shared" si="1"/>
        <v>0.27660095935016282</v>
      </c>
      <c r="I16">
        <f t="shared" si="1"/>
        <v>0.91383354924547455</v>
      </c>
      <c r="J16">
        <f t="shared" si="1"/>
        <v>4.90178915304086E-2</v>
      </c>
      <c r="K16">
        <f t="shared" si="1"/>
        <v>0.18556773222226114</v>
      </c>
      <c r="L16">
        <f t="shared" si="1"/>
        <v>5.6020447463324116E-2</v>
      </c>
    </row>
    <row r="17" spans="5:12" x14ac:dyDescent="0.2">
      <c r="E17">
        <v>2</v>
      </c>
      <c r="F17">
        <f t="shared" si="1"/>
        <v>7.0025559329155145E-3</v>
      </c>
      <c r="G17">
        <f t="shared" si="1"/>
        <v>2.45089457652043E-2</v>
      </c>
      <c r="H17">
        <f t="shared" si="1"/>
        <v>1.4005111865831029E-2</v>
      </c>
      <c r="I17">
        <f t="shared" si="1"/>
        <v>9.80357830608172E-2</v>
      </c>
      <c r="J17">
        <f t="shared" si="1"/>
        <v>7.0025559329155145E-3</v>
      </c>
      <c r="K17">
        <f t="shared" si="1"/>
        <v>0</v>
      </c>
      <c r="L17">
        <f t="shared" si="1"/>
        <v>1.0503833899373271E-2</v>
      </c>
    </row>
    <row r="18" spans="5:12" x14ac:dyDescent="0.2">
      <c r="E18">
        <v>3</v>
      </c>
      <c r="F18">
        <f t="shared" si="1"/>
        <v>3.5012779664577573E-3</v>
      </c>
      <c r="G18">
        <f t="shared" si="1"/>
        <v>2.45089457652043E-2</v>
      </c>
      <c r="H18">
        <f t="shared" si="1"/>
        <v>6.6524281362697391E-2</v>
      </c>
      <c r="I18">
        <f t="shared" si="1"/>
        <v>5.6020447463324116E-2</v>
      </c>
      <c r="J18">
        <f t="shared" si="1"/>
        <v>3.5012779664577573E-3</v>
      </c>
      <c r="K18">
        <f t="shared" si="1"/>
        <v>0</v>
      </c>
      <c r="L1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4cells</vt:lpstr>
      <vt:lpstr>K562</vt:lpstr>
      <vt:lpstr>HEK</vt:lpstr>
      <vt:lpstr>Hela</vt:lpstr>
      <vt:lpstr>UHRR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Yao</dc:creator>
  <cp:lastModifiedBy>Jun Yao</cp:lastModifiedBy>
  <dcterms:created xsi:type="dcterms:W3CDTF">2021-06-19T03:21:35Z</dcterms:created>
  <dcterms:modified xsi:type="dcterms:W3CDTF">2022-03-10T03:07:51Z</dcterms:modified>
</cp:coreProperties>
</file>