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esktop/tempFLEXI/"/>
    </mc:Choice>
  </mc:AlternateContent>
  <xr:revisionPtr revIDLastSave="0" documentId="13_ncr:1_{91E2A0CA-4FF4-D345-A296-BBD1093DC60C}" xr6:coauthVersionLast="47" xr6:coauthVersionMax="47" xr10:uidLastSave="{00000000-0000-0000-0000-000000000000}"/>
  <bookViews>
    <workbookView xWindow="3220" yWindow="4960" windowWidth="28040" windowHeight="17440" xr2:uid="{BA43CD70-9CD1-CA49-8179-2E1358CD3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5" i="1"/>
  <c r="J2" i="1"/>
  <c r="K2" i="1"/>
  <c r="L2" i="1"/>
  <c r="D15" i="1" s="1"/>
  <c r="M2" i="1"/>
  <c r="J3" i="1"/>
  <c r="E16" i="1" s="1"/>
  <c r="K3" i="1"/>
  <c r="C16" i="1" s="1"/>
  <c r="L3" i="1"/>
  <c r="D16" i="1" s="1"/>
  <c r="M3" i="1"/>
  <c r="F16" i="1" s="1"/>
  <c r="J4" i="1"/>
  <c r="E17" i="1" s="1"/>
  <c r="K4" i="1"/>
  <c r="C17" i="1" s="1"/>
  <c r="L4" i="1"/>
  <c r="D17" i="1" s="1"/>
  <c r="M4" i="1"/>
  <c r="F17" i="1" s="1"/>
  <c r="I3" i="1"/>
  <c r="B16" i="1" s="1"/>
  <c r="I4" i="1"/>
  <c r="I2" i="1"/>
  <c r="E15" i="1"/>
  <c r="C15" i="1"/>
  <c r="F15" i="1"/>
</calcChain>
</file>

<file path=xl/sharedStrings.xml><?xml version="1.0" encoding="utf-8"?>
<sst xmlns="http://schemas.openxmlformats.org/spreadsheetml/2006/main" count="26" uniqueCount="17">
  <si>
    <t>&lt;0.75FLEXI</t>
  </si>
  <si>
    <t>&gt;=0.75FLEXI</t>
  </si>
  <si>
    <t>FLEXI</t>
  </si>
  <si>
    <t>RI</t>
  </si>
  <si>
    <t>AltSpl</t>
  </si>
  <si>
    <t>sharedSS</t>
  </si>
  <si>
    <t>AltSPl</t>
  </si>
  <si>
    <t>bedtools intersect -wo -s -a phastConless75.bed -b $REF/TGSEQ/all_intron/GRCh38.93.intron.dedupe.bed |awk '!($2==$8 &amp;&amp; $3==$9) {print $4}'|sort -u|wc -l</t>
  </si>
  <si>
    <t>bedtools intersect -wo -s -f 0.99 -a phastConless75.bed -b $REF/TGSEQ/Genome/Bed_GTF_bak/sub_cat_bed/exon_UTR_deduped.bed |awk '$13&gt;=($3-$2){print $4}'|sort -u|wc -l</t>
  </si>
  <si>
    <t>sharedSS with long intron</t>
  </si>
  <si>
    <t>bedtools intersect -wo -s -a 158_4cell_phastCon75.bed -b $REF/TGSEQ/all_intron/GRCh38.93.intron.dedupe.bed |awk '!($2==$8 &amp;&amp; $3==$9) &amp;&amp; ($2==$8||$3==$9) &amp;&amp; ($9-$8)&gt;300  {print $4 }'|sort -u|wc -l</t>
  </si>
  <si>
    <t>RI-inframe</t>
  </si>
  <si>
    <t>bedtools intersect -wo -s -f 0.99 -a 158_4cell_phastCon75.bed -b $REF/TGSEQ/Genome/Bed_GTF_bak/sub_cat_bed/exon_UTR_deduped.bed |awk '$13&gt;=($3-$2) &amp;&amp; $13%3==0{print $4}'|sort -u|wc -l</t>
  </si>
  <si>
    <t>%</t>
  </si>
  <si>
    <t>&gt;=0.99</t>
  </si>
  <si>
    <t>protein coding</t>
  </si>
  <si>
    <t>Protein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</si>
</sst>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Times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6014-3B7C-8749-95F6-E5A31025E921}">
  <dimension ref="A1:M17"/>
  <sheetViews>
    <sheetView tabSelected="1" workbookViewId="0">
      <selection activeCell="D18" sqref="D18"/>
    </sheetView>
  </sheetViews>
  <sheetFormatPr baseColWidth="10" defaultRowHeight="16" x14ac:dyDescent="0.2"/>
  <cols>
    <col min="1" max="1" width="12.6640625" bestFit="1" customWidth="1"/>
  </cols>
  <sheetData>
    <row r="1" spans="1:13" x14ac:dyDescent="0.2">
      <c r="B1" t="s">
        <v>2</v>
      </c>
      <c r="C1" t="s">
        <v>15</v>
      </c>
      <c r="D1" t="s">
        <v>3</v>
      </c>
      <c r="E1" t="s">
        <v>4</v>
      </c>
      <c r="F1" t="s">
        <v>5</v>
      </c>
      <c r="G1" t="s">
        <v>11</v>
      </c>
      <c r="I1" t="s">
        <v>13</v>
      </c>
    </row>
    <row r="2" spans="1:13" x14ac:dyDescent="0.2">
      <c r="A2" t="s">
        <v>0</v>
      </c>
      <c r="B2">
        <v>7940</v>
      </c>
      <c r="C2">
        <v>7673</v>
      </c>
      <c r="D2">
        <v>1984</v>
      </c>
      <c r="E2">
        <v>2788</v>
      </c>
      <c r="F2">
        <v>1450</v>
      </c>
      <c r="G2">
        <v>616</v>
      </c>
      <c r="I2" s="2">
        <f>C2/($B2)</f>
        <v>0.96637279596977332</v>
      </c>
      <c r="J2" s="2">
        <f t="shared" ref="J2:M4" si="0">D2/($B2)</f>
        <v>0.24987405541561714</v>
      </c>
      <c r="K2" s="2">
        <f t="shared" si="0"/>
        <v>0.35113350125944587</v>
      </c>
      <c r="L2" s="2">
        <f t="shared" si="0"/>
        <v>0.18261964735516373</v>
      </c>
      <c r="M2" s="2">
        <f t="shared" si="0"/>
        <v>7.758186397984887E-2</v>
      </c>
    </row>
    <row r="3" spans="1:13" x14ac:dyDescent="0.2">
      <c r="A3" t="s">
        <v>1</v>
      </c>
      <c r="B3">
        <v>158</v>
      </c>
      <c r="C3">
        <v>154</v>
      </c>
      <c r="D3">
        <v>75</v>
      </c>
      <c r="E3">
        <v>109</v>
      </c>
      <c r="F3">
        <v>70</v>
      </c>
      <c r="G3">
        <v>32</v>
      </c>
      <c r="I3" s="2">
        <f t="shared" ref="I3:I4" si="1">C3/($B3)</f>
        <v>0.97468354430379744</v>
      </c>
      <c r="J3" s="2">
        <f t="shared" si="0"/>
        <v>0.47468354430379744</v>
      </c>
      <c r="K3" s="2">
        <f t="shared" si="0"/>
        <v>0.689873417721519</v>
      </c>
      <c r="L3" s="2">
        <f t="shared" si="0"/>
        <v>0.44303797468354428</v>
      </c>
      <c r="M3" s="2">
        <f t="shared" si="0"/>
        <v>0.20253164556962025</v>
      </c>
    </row>
    <row r="4" spans="1:13" x14ac:dyDescent="0.2">
      <c r="A4" t="s">
        <v>14</v>
      </c>
      <c r="B4">
        <v>44</v>
      </c>
      <c r="C4">
        <v>44</v>
      </c>
      <c r="D4">
        <v>29</v>
      </c>
      <c r="E4">
        <v>34</v>
      </c>
      <c r="F4">
        <v>31</v>
      </c>
      <c r="G4">
        <v>13</v>
      </c>
      <c r="I4" s="2">
        <f t="shared" si="1"/>
        <v>1</v>
      </c>
      <c r="J4" s="2">
        <f t="shared" si="0"/>
        <v>0.65909090909090906</v>
      </c>
      <c r="K4" s="2">
        <f t="shared" si="0"/>
        <v>0.77272727272727271</v>
      </c>
      <c r="L4" s="2">
        <f t="shared" si="0"/>
        <v>0.70454545454545459</v>
      </c>
      <c r="M4" s="2">
        <f t="shared" si="0"/>
        <v>0.29545454545454547</v>
      </c>
    </row>
    <row r="8" spans="1:13" x14ac:dyDescent="0.2">
      <c r="A8" t="s">
        <v>3</v>
      </c>
      <c r="B8" s="1" t="s">
        <v>8</v>
      </c>
    </row>
    <row r="9" spans="1:13" x14ac:dyDescent="0.2">
      <c r="A9" t="s">
        <v>6</v>
      </c>
      <c r="B9" s="1" t="s">
        <v>7</v>
      </c>
    </row>
    <row r="10" spans="1:13" x14ac:dyDescent="0.2">
      <c r="A10" t="s">
        <v>9</v>
      </c>
      <c r="B10" s="1" t="s">
        <v>10</v>
      </c>
    </row>
    <row r="11" spans="1:13" x14ac:dyDescent="0.2">
      <c r="A11" t="s">
        <v>11</v>
      </c>
      <c r="B11" s="1" t="s">
        <v>12</v>
      </c>
    </row>
    <row r="14" spans="1:13" x14ac:dyDescent="0.2">
      <c r="B14" t="s">
        <v>16</v>
      </c>
      <c r="C14" t="s">
        <v>4</v>
      </c>
      <c r="D14" t="s">
        <v>5</v>
      </c>
      <c r="E14" t="s">
        <v>3</v>
      </c>
      <c r="F14" t="s">
        <v>11</v>
      </c>
    </row>
    <row r="15" spans="1:13" x14ac:dyDescent="0.2">
      <c r="A15" t="s">
        <v>0</v>
      </c>
      <c r="B15" s="3" t="str">
        <f>C2&amp;" ("&amp;ROUND(100*I2,1)&amp;"%)"</f>
        <v>7673 (96.6%)</v>
      </c>
      <c r="C15" s="3" t="str">
        <f t="shared" ref="C15:D17" si="2">E2&amp;" ("&amp;ROUND(100*K2,1)&amp;"%)"</f>
        <v>2788 (35.1%)</v>
      </c>
      <c r="D15" s="3" t="str">
        <f t="shared" si="2"/>
        <v>1450 (18.3%)</v>
      </c>
      <c r="E15" s="3" t="str">
        <f>D2&amp;" ("&amp;ROUND(100*J2,1)&amp;"%)"</f>
        <v>1984 (25%)</v>
      </c>
      <c r="F15" s="3" t="str">
        <f>G2&amp;" ("&amp;ROUND(100*M2,1)&amp;"%)"</f>
        <v>616 (7.8%)</v>
      </c>
    </row>
    <row r="16" spans="1:13" x14ac:dyDescent="0.2">
      <c r="A16" t="s">
        <v>1</v>
      </c>
      <c r="B16" s="3" t="str">
        <f t="shared" ref="B16" si="3">C3&amp;" ("&amp;ROUND(100*I3,1)&amp;"%)"</f>
        <v>154 (97.5%)</v>
      </c>
      <c r="C16" s="3" t="str">
        <f t="shared" si="2"/>
        <v>109 (69%)</v>
      </c>
      <c r="D16" s="3" t="str">
        <f t="shared" si="2"/>
        <v>70 (44.3%)</v>
      </c>
      <c r="E16" s="3" t="str">
        <f>D3&amp;" ("&amp;ROUND(100*J3,1)&amp;"%)"</f>
        <v>75 (47.5%)</v>
      </c>
      <c r="F16" s="3" t="str">
        <f>G3&amp;" ("&amp;ROUND(100*M3,1)&amp;"%)"</f>
        <v>32 (20.3%)</v>
      </c>
    </row>
    <row r="17" spans="1:6" x14ac:dyDescent="0.2">
      <c r="A17" t="s">
        <v>14</v>
      </c>
      <c r="B17" s="3" t="str">
        <f t="shared" ref="B17" si="4">C4&amp;" ("&amp;ROUND(100*I4,1)&amp;"%)"</f>
        <v>44 (100%)</v>
      </c>
      <c r="C17" s="3" t="str">
        <f t="shared" si="2"/>
        <v>34 (77.3%)</v>
      </c>
      <c r="D17" s="3" t="str">
        <f t="shared" si="2"/>
        <v>31 (70.5%)</v>
      </c>
      <c r="E17" s="3" t="str">
        <f>D4&amp;" ("&amp;ROUND(100*J4,1)&amp;"%)"</f>
        <v>29 (65.9%)</v>
      </c>
      <c r="F17" s="3" t="str">
        <f>G4&amp;" ("&amp;ROUND(100*M4,1)&amp;"%)"</f>
        <v>13 (29.5%)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2021-09-13T03:31:18Z</dcterms:created>
  <dcterms:modified xsi:type="dcterms:W3CDTF">2021-09-13T18:11:18Z</dcterms:modified>
</cp:coreProperties>
</file>