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yao/Desktop/tempFLEXI/"/>
    </mc:Choice>
  </mc:AlternateContent>
  <xr:revisionPtr revIDLastSave="0" documentId="13_ncr:1_{08F8C126-CACB-3944-84E6-1323DC838CF4}" xr6:coauthVersionLast="47" xr6:coauthVersionMax="47" xr10:uidLastSave="{00000000-0000-0000-0000-000000000000}"/>
  <bookViews>
    <workbookView xWindow="-30820" yWindow="1240" windowWidth="28040" windowHeight="20420" xr2:uid="{016107B9-40D8-F64C-B0F8-15938886A3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1" l="1"/>
  <c r="D36" i="1"/>
  <c r="E36" i="1"/>
  <c r="B36" i="1"/>
  <c r="G25" i="1" l="1"/>
  <c r="F23" i="1"/>
  <c r="G23" i="1"/>
  <c r="I23" i="1"/>
  <c r="F24" i="1"/>
  <c r="G24" i="1"/>
  <c r="I24" i="1"/>
  <c r="F25" i="1"/>
  <c r="I25" i="1"/>
  <c r="F26" i="1"/>
  <c r="G26" i="1"/>
  <c r="I26" i="1"/>
  <c r="F27" i="1"/>
  <c r="G27" i="1"/>
  <c r="I27" i="1"/>
  <c r="F28" i="1"/>
  <c r="G28" i="1"/>
  <c r="I28" i="1"/>
  <c r="F29" i="1"/>
  <c r="G29" i="1"/>
  <c r="I29" i="1"/>
  <c r="F30" i="1"/>
  <c r="G30" i="1"/>
  <c r="I30" i="1"/>
  <c r="F31" i="1"/>
  <c r="G31" i="1"/>
  <c r="I31" i="1"/>
  <c r="G22" i="1"/>
  <c r="I22" i="1"/>
  <c r="F22" i="1"/>
  <c r="C5" i="1"/>
  <c r="G12" i="1" s="1"/>
  <c r="D5" i="1"/>
  <c r="E5" i="1"/>
  <c r="B5" i="1"/>
  <c r="F8" i="1" s="1"/>
  <c r="G14" i="1" l="1"/>
  <c r="G13" i="1"/>
  <c r="F13" i="1"/>
  <c r="I14" i="1"/>
  <c r="I16" i="1"/>
  <c r="F12" i="1"/>
  <c r="I11" i="1"/>
  <c r="I9" i="1"/>
  <c r="G11" i="1"/>
  <c r="G16" i="1"/>
  <c r="I15" i="1"/>
  <c r="F15" i="1"/>
  <c r="G9" i="1"/>
  <c r="I12" i="1"/>
  <c r="I10" i="1"/>
  <c r="F16" i="1"/>
  <c r="G10" i="1"/>
  <c r="F10" i="1"/>
  <c r="G15" i="1"/>
  <c r="I8" i="1"/>
  <c r="F14" i="1"/>
  <c r="G8" i="1"/>
  <c r="F9" i="1"/>
  <c r="I13" i="1"/>
  <c r="F11" i="1"/>
</calcChain>
</file>

<file path=xl/sharedStrings.xml><?xml version="1.0" encoding="utf-8"?>
<sst xmlns="http://schemas.openxmlformats.org/spreadsheetml/2006/main" count="43" uniqueCount="25">
  <si>
    <t>Pass0</t>
  </si>
  <si>
    <t>Pass1</t>
  </si>
  <si>
    <t>Primary</t>
  </si>
  <si>
    <t>UHRR</t>
  </si>
  <si>
    <t>HEK</t>
  </si>
  <si>
    <t>Hela</t>
  </si>
  <si>
    <t>FLEXI</t>
  </si>
  <si>
    <t>1I_H3F3B___ENSG00000132475___ENST00000587560___protein_coding___protein_coding</t>
  </si>
  <si>
    <t>3I_RAN___ENSG00000132341___ENST00000543796___protein_coding___protein_coding</t>
  </si>
  <si>
    <t>7I_EIF4A1___ENSG00000161960___ENST00000578495___protein_coding___protein_coding</t>
  </si>
  <si>
    <t>4I_SEMA4C___ENSG00000168758___ENST00000305476___protein_coding___protein_coding</t>
  </si>
  <si>
    <t>4I_JUP___ENSG00000173801___ENST00000393930___protein_coding___protein_coding</t>
  </si>
  <si>
    <t>1I_FTH1___ENSG00000167996___ENST00000532601___protein_coding___protein_coding</t>
  </si>
  <si>
    <t>11I_THBS1___ENSG00000137801___ENST00000260356___protein_coding___protein_coding</t>
  </si>
  <si>
    <t>16I_POLG___ENSG00000140521___ENST00000637264___protein_coding___protein_coding</t>
  </si>
  <si>
    <t>2I_ACTB___ENSG00000075624___ENST00000464611___protein_coding___protein_coding</t>
  </si>
  <si>
    <t>K562</t>
  </si>
  <si>
    <t>After_corr</t>
  </si>
  <si>
    <t>Before Corr</t>
  </si>
  <si>
    <t>Corrected mapped reads (M)</t>
  </si>
  <si>
    <t>Mapped reads (M)</t>
  </si>
  <si>
    <t>Pass0-filter.bam</t>
  </si>
  <si>
    <t>Pass1 -bF4 -F256 bam</t>
  </si>
  <si>
    <t>Combined primary.bam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</si>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</sst>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3">
    <font>
      <sz val="12"/>
      <color theme="1"/>
      <name val="Times"/>
      <family val="2"/>
    </font>
    <font>
      <sz val="12"/>
      <color theme="1"/>
      <name val="Times Roman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2" fillId="0" borderId="0" xfId="0" applyNumberFormat="1" applyFont="1"/>
    <xf numFmtId="0" fontId="2" fillId="0" borderId="0" xfId="0" applyFont="1"/>
    <xf numFmtId="11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62E7-6752-784D-BF37-9B62ACB49DE5}">
  <dimension ref="A1:M43"/>
  <sheetViews>
    <sheetView tabSelected="1" workbookViewId="0">
      <selection activeCell="E8" sqref="E8:E16"/>
    </sheetView>
  </sheetViews>
  <sheetFormatPr baseColWidth="10" defaultRowHeight="16"/>
  <cols>
    <col min="1" max="1" width="82" bestFit="1" customWidth="1"/>
    <col min="2" max="3" width="11.1640625" bestFit="1" customWidth="1"/>
    <col min="5" max="5" width="11.1640625" bestFit="1" customWidth="1"/>
  </cols>
  <sheetData>
    <row r="1" spans="1:13">
      <c r="A1" t="s">
        <v>17</v>
      </c>
      <c r="B1" t="s">
        <v>4</v>
      </c>
      <c r="C1" t="s">
        <v>5</v>
      </c>
      <c r="D1" t="s">
        <v>16</v>
      </c>
      <c r="E1" t="s">
        <v>3</v>
      </c>
      <c r="F1" t="s">
        <v>4</v>
      </c>
      <c r="G1" t="s">
        <v>5</v>
      </c>
      <c r="H1" t="s">
        <v>16</v>
      </c>
      <c r="I1" t="s">
        <v>3</v>
      </c>
    </row>
    <row r="2" spans="1:13">
      <c r="A2" t="s">
        <v>0</v>
      </c>
      <c r="B2" s="2">
        <v>51484800</v>
      </c>
      <c r="C2" s="4">
        <v>71533600</v>
      </c>
      <c r="D2" s="2">
        <v>63602700</v>
      </c>
      <c r="E2" s="4">
        <v>66942600</v>
      </c>
      <c r="J2" s="3"/>
      <c r="K2" s="3"/>
      <c r="L2" s="3"/>
      <c r="M2" s="3"/>
    </row>
    <row r="3" spans="1:13">
      <c r="A3" t="s">
        <v>1</v>
      </c>
      <c r="B3" s="2">
        <v>138529000</v>
      </c>
      <c r="C3" s="4">
        <v>60187200</v>
      </c>
      <c r="D3" s="2">
        <v>103513000</v>
      </c>
      <c r="E3" s="4">
        <v>89249800</v>
      </c>
      <c r="J3" s="3"/>
      <c r="K3" s="3"/>
      <c r="L3" s="3"/>
      <c r="M3" s="3"/>
    </row>
    <row r="4" spans="1:13">
      <c r="A4" t="s">
        <v>2</v>
      </c>
      <c r="B4" s="2">
        <v>87824300</v>
      </c>
      <c r="C4" s="2">
        <v>236734000</v>
      </c>
      <c r="D4" s="2">
        <v>62944700</v>
      </c>
      <c r="E4" s="2">
        <v>206488000</v>
      </c>
      <c r="J4" s="3"/>
      <c r="K4" s="3"/>
      <c r="L4" s="3"/>
      <c r="M4" s="3"/>
    </row>
    <row r="5" spans="1:13">
      <c r="A5" t="s">
        <v>19</v>
      </c>
      <c r="B5" s="5">
        <f>SUM(B2:B4)/1000000</f>
        <v>277.8381</v>
      </c>
      <c r="C5" s="5">
        <f t="shared" ref="C5:E5" si="0">SUM(C2:C4)/1000000</f>
        <v>368.45479999999998</v>
      </c>
      <c r="D5" s="5">
        <f t="shared" si="0"/>
        <v>230.06039999999999</v>
      </c>
      <c r="E5" s="5">
        <f t="shared" si="0"/>
        <v>362.68040000000002</v>
      </c>
    </row>
    <row r="6" spans="1:13">
      <c r="F6" s="6"/>
      <c r="G6" s="6"/>
      <c r="H6" s="6"/>
      <c r="I6" s="6"/>
    </row>
    <row r="7" spans="1:13">
      <c r="A7" t="s">
        <v>6</v>
      </c>
      <c r="B7" s="3"/>
      <c r="C7" s="3"/>
      <c r="E7" s="3"/>
      <c r="F7" s="7"/>
      <c r="G7" s="7"/>
      <c r="H7" s="7"/>
      <c r="I7" s="7"/>
    </row>
    <row r="8" spans="1:13">
      <c r="A8" s="1" t="s">
        <v>7</v>
      </c>
      <c r="B8" s="3">
        <v>10.3392</v>
      </c>
      <c r="C8" s="3">
        <v>0</v>
      </c>
      <c r="E8" s="3">
        <v>17.140899999999998</v>
      </c>
      <c r="F8" s="7">
        <f>B8/B$5</f>
        <v>3.7213038816490608E-2</v>
      </c>
      <c r="G8" s="7">
        <f t="shared" ref="G8:G16" si="1">C8/C$5</f>
        <v>0</v>
      </c>
      <c r="H8" s="7"/>
      <c r="I8" s="7">
        <f t="shared" ref="I8:I16" si="2">E8/E$5</f>
        <v>4.7261721339228693E-2</v>
      </c>
    </row>
    <row r="9" spans="1:13">
      <c r="A9" s="1" t="s">
        <v>8</v>
      </c>
      <c r="B9" s="3">
        <v>33.796900000000001</v>
      </c>
      <c r="C9" s="3">
        <v>40.570799999999998</v>
      </c>
      <c r="E9" s="3">
        <v>10.0909</v>
      </c>
      <c r="F9" s="7">
        <f t="shared" ref="F9:F16" si="3">B9/B$5</f>
        <v>0.12164242413117568</v>
      </c>
      <c r="G9" s="7">
        <f t="shared" si="1"/>
        <v>0.11011065672098722</v>
      </c>
      <c r="H9" s="7"/>
      <c r="I9" s="7">
        <f t="shared" si="2"/>
        <v>2.7823119198059777E-2</v>
      </c>
    </row>
    <row r="10" spans="1:13">
      <c r="A10" s="1" t="s">
        <v>9</v>
      </c>
      <c r="B10" s="3">
        <v>378.06700000000001</v>
      </c>
      <c r="C10" s="3">
        <v>150.994</v>
      </c>
      <c r="E10" s="3">
        <v>147.73699999999999</v>
      </c>
      <c r="F10" s="7">
        <f t="shared" si="3"/>
        <v>1.3607457004636874</v>
      </c>
      <c r="G10" s="7">
        <f t="shared" si="1"/>
        <v>0.40980331915882223</v>
      </c>
      <c r="H10" s="7"/>
      <c r="I10" s="7">
        <f t="shared" si="2"/>
        <v>0.40734762617444997</v>
      </c>
    </row>
    <row r="11" spans="1:13">
      <c r="A11" s="1" t="s">
        <v>10</v>
      </c>
      <c r="B11" s="3">
        <v>63.241799999999998</v>
      </c>
      <c r="C11" s="3">
        <v>35.924700000000001</v>
      </c>
      <c r="E11" s="3">
        <v>382.36500000000001</v>
      </c>
      <c r="F11" s="7">
        <f t="shared" si="3"/>
        <v>0.22762104981282263</v>
      </c>
      <c r="G11" s="7">
        <f t="shared" si="1"/>
        <v>9.7500968911247737E-2</v>
      </c>
      <c r="H11" s="7"/>
      <c r="I11" s="7">
        <f t="shared" si="2"/>
        <v>1.0542753344266742</v>
      </c>
    </row>
    <row r="12" spans="1:13">
      <c r="A12" s="1" t="s">
        <v>11</v>
      </c>
      <c r="B12" s="3">
        <v>7.0099499999999999</v>
      </c>
      <c r="C12" s="3">
        <v>6458.47</v>
      </c>
      <c r="E12" s="3">
        <v>20.474799999999998</v>
      </c>
      <c r="F12" s="7">
        <f t="shared" si="3"/>
        <v>2.5230340979152967E-2</v>
      </c>
      <c r="G12" s="7">
        <f t="shared" si="1"/>
        <v>17.528527244047304</v>
      </c>
      <c r="H12" s="7"/>
      <c r="I12" s="7">
        <f t="shared" si="2"/>
        <v>5.6454112215603591E-2</v>
      </c>
    </row>
    <row r="13" spans="1:13">
      <c r="A13" s="1" t="s">
        <v>12</v>
      </c>
      <c r="B13" s="3">
        <v>0</v>
      </c>
      <c r="C13" s="3">
        <v>3791.92</v>
      </c>
      <c r="E13" s="3">
        <v>0.81306</v>
      </c>
      <c r="F13" s="7">
        <f t="shared" si="3"/>
        <v>0</v>
      </c>
      <c r="G13" s="7">
        <f t="shared" si="1"/>
        <v>10.291411592412421</v>
      </c>
      <c r="H13" s="7"/>
      <c r="I13" s="7">
        <f t="shared" si="2"/>
        <v>2.2418084903402555E-3</v>
      </c>
    </row>
    <row r="14" spans="1:13">
      <c r="A14" s="1" t="s">
        <v>13</v>
      </c>
      <c r="B14" s="3">
        <v>4.1047700000000003</v>
      </c>
      <c r="C14" s="3">
        <v>0</v>
      </c>
      <c r="E14" s="3">
        <v>215.18799999999999</v>
      </c>
      <c r="F14" s="7">
        <f t="shared" si="3"/>
        <v>1.477396368604594E-2</v>
      </c>
      <c r="G14" s="7">
        <f t="shared" si="1"/>
        <v>0</v>
      </c>
      <c r="H14" s="7"/>
      <c r="I14" s="7">
        <f t="shared" si="2"/>
        <v>0.59332679681614986</v>
      </c>
    </row>
    <row r="15" spans="1:13">
      <c r="A15" s="1" t="s">
        <v>14</v>
      </c>
      <c r="B15" s="3">
        <v>71.140299999999996</v>
      </c>
      <c r="C15" s="3">
        <v>139.61699999999999</v>
      </c>
      <c r="E15" s="3">
        <v>85.894800000000004</v>
      </c>
      <c r="F15" s="7">
        <f t="shared" si="3"/>
        <v>0.25604947629572761</v>
      </c>
      <c r="G15" s="7">
        <f t="shared" si="1"/>
        <v>0.37892571897557042</v>
      </c>
      <c r="H15" s="7"/>
      <c r="I15" s="7">
        <f t="shared" si="2"/>
        <v>0.23683331109152853</v>
      </c>
    </row>
    <row r="16" spans="1:13">
      <c r="A16" s="1" t="s">
        <v>15</v>
      </c>
      <c r="B16" s="3">
        <v>557.57899999999995</v>
      </c>
      <c r="C16" s="3">
        <v>1366.71</v>
      </c>
      <c r="E16" s="3">
        <v>3582.42</v>
      </c>
      <c r="F16" s="7">
        <f t="shared" si="3"/>
        <v>2.0068485927595963</v>
      </c>
      <c r="G16" s="7">
        <f t="shared" si="1"/>
        <v>3.7093016565396897</v>
      </c>
      <c r="H16" s="7"/>
      <c r="I16" s="7">
        <f t="shared" si="2"/>
        <v>9.8776222812150856</v>
      </c>
    </row>
    <row r="19" spans="1:9">
      <c r="A19" s="1" t="s">
        <v>18</v>
      </c>
      <c r="B19" t="s">
        <v>4</v>
      </c>
      <c r="C19" t="s">
        <v>5</v>
      </c>
      <c r="D19" t="s">
        <v>16</v>
      </c>
      <c r="E19" t="s">
        <v>3</v>
      </c>
    </row>
    <row r="20" spans="1:9">
      <c r="A20" t="s">
        <v>20</v>
      </c>
      <c r="B20" s="5">
        <v>715.24152000000004</v>
      </c>
      <c r="C20" s="5">
        <v>768.43375000000003</v>
      </c>
      <c r="D20" s="5">
        <v>713.77529000000004</v>
      </c>
      <c r="E20" s="5">
        <v>666.34185000000002</v>
      </c>
    </row>
    <row r="21" spans="1:9">
      <c r="C21" s="4"/>
      <c r="E21" s="3"/>
    </row>
    <row r="22" spans="1:9">
      <c r="A22" t="s">
        <v>6</v>
      </c>
      <c r="B22" s="3">
        <v>26144</v>
      </c>
      <c r="C22" s="3">
        <v>80406</v>
      </c>
      <c r="E22" s="3">
        <v>31042</v>
      </c>
      <c r="F22" s="7">
        <f>B22/B$20</f>
        <v>36.552687824946176</v>
      </c>
      <c r="G22" s="7">
        <f>C22/C$20</f>
        <v>104.63621619950972</v>
      </c>
      <c r="H22" s="7"/>
      <c r="I22" s="7">
        <f>E22/E$20</f>
        <v>46.585697716569953</v>
      </c>
    </row>
    <row r="23" spans="1:9">
      <c r="A23" s="1" t="s">
        <v>7</v>
      </c>
      <c r="B23" s="3">
        <v>23</v>
      </c>
      <c r="C23" s="3">
        <v>0</v>
      </c>
      <c r="E23" s="3">
        <v>34</v>
      </c>
      <c r="F23" s="7">
        <f t="shared" ref="F23:F31" si="4">B23/B$20</f>
        <v>3.2156969858237537E-2</v>
      </c>
      <c r="G23" s="7">
        <f t="shared" ref="G23:G31" si="5">C23/C$20</f>
        <v>0</v>
      </c>
      <c r="H23" s="7"/>
      <c r="I23" s="7">
        <f t="shared" ref="I23:I31" si="6">E23/E$20</f>
        <v>5.1024860587699838E-2</v>
      </c>
    </row>
    <row r="24" spans="1:9">
      <c r="A24" s="1" t="s">
        <v>8</v>
      </c>
      <c r="B24" s="3">
        <v>58</v>
      </c>
      <c r="C24" s="3">
        <v>68</v>
      </c>
      <c r="E24" s="3">
        <v>37</v>
      </c>
      <c r="F24" s="7">
        <f t="shared" si="4"/>
        <v>8.1091489207729434E-2</v>
      </c>
      <c r="G24" s="7">
        <f t="shared" si="5"/>
        <v>8.8491688450695979E-2</v>
      </c>
      <c r="H24" s="7"/>
      <c r="I24" s="7">
        <f t="shared" si="6"/>
        <v>5.5527054168967471E-2</v>
      </c>
    </row>
    <row r="25" spans="1:9">
      <c r="A25" s="1" t="s">
        <v>9</v>
      </c>
      <c r="B25" s="3">
        <v>354</v>
      </c>
      <c r="C25" s="3">
        <v>213</v>
      </c>
      <c r="E25" s="3">
        <v>196</v>
      </c>
      <c r="F25" s="7">
        <f t="shared" si="4"/>
        <v>0.49493770999200382</v>
      </c>
      <c r="G25" s="7">
        <f t="shared" si="5"/>
        <v>0.27718720058820945</v>
      </c>
      <c r="H25" s="7"/>
      <c r="I25" s="7">
        <f t="shared" si="6"/>
        <v>0.29414331397615201</v>
      </c>
    </row>
    <row r="26" spans="1:9">
      <c r="A26" s="1" t="s">
        <v>10</v>
      </c>
      <c r="B26" s="3">
        <v>68</v>
      </c>
      <c r="C26" s="3">
        <v>36</v>
      </c>
      <c r="E26" s="3">
        <v>247</v>
      </c>
      <c r="F26" s="7">
        <f t="shared" si="4"/>
        <v>9.5072780450441402E-2</v>
      </c>
      <c r="G26" s="7">
        <f t="shared" si="5"/>
        <v>4.6848540944486101E-2</v>
      </c>
      <c r="H26" s="7"/>
      <c r="I26" s="7">
        <f t="shared" si="6"/>
        <v>0.37068060485770177</v>
      </c>
    </row>
    <row r="27" spans="1:9">
      <c r="A27" s="1" t="s">
        <v>11</v>
      </c>
      <c r="B27" s="3">
        <v>14</v>
      </c>
      <c r="C27" s="3">
        <v>3763</v>
      </c>
      <c r="E27" s="3">
        <v>19</v>
      </c>
      <c r="F27" s="7">
        <f t="shared" si="4"/>
        <v>1.9573807739796761E-2</v>
      </c>
      <c r="G27" s="7">
        <f t="shared" si="5"/>
        <v>4.8969738770583673</v>
      </c>
      <c r="H27" s="7"/>
      <c r="I27" s="7">
        <f t="shared" si="6"/>
        <v>2.8513892681361674E-2</v>
      </c>
    </row>
    <row r="28" spans="1:9">
      <c r="A28" s="1" t="s">
        <v>12</v>
      </c>
      <c r="B28" s="3">
        <v>0</v>
      </c>
      <c r="C28" s="3">
        <v>2381</v>
      </c>
      <c r="E28" s="3">
        <v>3</v>
      </c>
      <c r="F28" s="7">
        <f t="shared" si="4"/>
        <v>0</v>
      </c>
      <c r="G28" s="7">
        <f t="shared" si="5"/>
        <v>3.098510444133928</v>
      </c>
      <c r="H28" s="7"/>
      <c r="I28" s="7">
        <f t="shared" si="6"/>
        <v>4.5021935812676328E-3</v>
      </c>
    </row>
    <row r="29" spans="1:9">
      <c r="A29" s="1" t="s">
        <v>13</v>
      </c>
      <c r="B29" s="3">
        <v>13</v>
      </c>
      <c r="C29" s="3">
        <v>0</v>
      </c>
      <c r="E29" s="3">
        <v>497</v>
      </c>
      <c r="F29" s="7">
        <f t="shared" si="4"/>
        <v>1.8175678615525562E-2</v>
      </c>
      <c r="G29" s="7">
        <f t="shared" si="5"/>
        <v>0</v>
      </c>
      <c r="H29" s="7"/>
      <c r="I29" s="7">
        <f t="shared" si="6"/>
        <v>0.74586340329667122</v>
      </c>
    </row>
    <row r="30" spans="1:9">
      <c r="A30" s="1" t="s">
        <v>14</v>
      </c>
      <c r="B30" s="3">
        <v>169</v>
      </c>
      <c r="C30" s="3">
        <v>146</v>
      </c>
      <c r="E30" s="3">
        <v>164</v>
      </c>
      <c r="F30" s="7">
        <f t="shared" si="4"/>
        <v>0.23628382200183232</v>
      </c>
      <c r="G30" s="7">
        <f t="shared" si="5"/>
        <v>0.18999686049708253</v>
      </c>
      <c r="H30" s="7"/>
      <c r="I30" s="7">
        <f t="shared" si="6"/>
        <v>0.24611991577596393</v>
      </c>
    </row>
    <row r="31" spans="1:9">
      <c r="A31" s="1" t="s">
        <v>15</v>
      </c>
      <c r="B31" s="3">
        <v>942</v>
      </c>
      <c r="C31" s="3">
        <v>1621</v>
      </c>
      <c r="E31" s="3">
        <v>4598</v>
      </c>
      <c r="F31" s="7">
        <f t="shared" si="4"/>
        <v>1.3170376350634678</v>
      </c>
      <c r="G31" s="7">
        <f t="shared" si="5"/>
        <v>2.1094856908614439</v>
      </c>
      <c r="H31" s="7"/>
      <c r="I31" s="7">
        <f t="shared" si="6"/>
        <v>6.9003620288895258</v>
      </c>
    </row>
    <row r="33" spans="1:5">
      <c r="A33" s="1" t="s">
        <v>21</v>
      </c>
      <c r="B33" s="3">
        <v>233191213</v>
      </c>
      <c r="C33" s="3">
        <v>275613229</v>
      </c>
      <c r="D33" s="3">
        <v>312203177</v>
      </c>
      <c r="E33" s="3">
        <v>245160093</v>
      </c>
    </row>
    <row r="34" spans="1:5">
      <c r="A34" s="1" t="s">
        <v>22</v>
      </c>
      <c r="B34" s="3">
        <v>352127988</v>
      </c>
      <c r="C34" s="3">
        <v>137185859</v>
      </c>
      <c r="D34" s="3">
        <v>304034393</v>
      </c>
      <c r="E34" s="3">
        <v>134787604</v>
      </c>
    </row>
    <row r="35" spans="1:5">
      <c r="A35" s="1" t="s">
        <v>23</v>
      </c>
      <c r="B35" s="3">
        <v>125579994</v>
      </c>
      <c r="C35" s="3">
        <v>343583931</v>
      </c>
      <c r="D35" s="3">
        <v>93882384</v>
      </c>
      <c r="E35" s="3">
        <v>279664694</v>
      </c>
    </row>
    <row r="36" spans="1:5">
      <c r="A36" s="1" t="s">
        <v>24</v>
      </c>
      <c r="B36">
        <f>SUM(B33:B35)</f>
        <v>710899195</v>
      </c>
      <c r="C36">
        <f t="shared" ref="C36:E36" si="7">SUM(C33:C35)</f>
        <v>756383019</v>
      </c>
      <c r="D36">
        <f t="shared" si="7"/>
        <v>710119954</v>
      </c>
      <c r="E36">
        <f t="shared" si="7"/>
        <v>659612391</v>
      </c>
    </row>
    <row r="43" spans="1:5">
      <c r="B43" s="3">
        <v>277.8381</v>
      </c>
      <c r="C43">
        <v>368.45479999999998</v>
      </c>
      <c r="D43">
        <v>230.06039999999999</v>
      </c>
      <c r="E43">
        <v>362.68040000000002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Yao</dc:creator>
  <cp:lastModifiedBy>Jun Yao</cp:lastModifiedBy>
  <dcterms:created xsi:type="dcterms:W3CDTF">2021-09-15T19:11:58Z</dcterms:created>
  <dcterms:modified xsi:type="dcterms:W3CDTF">2021-09-21T05:59:37Z</dcterms:modified>
</cp:coreProperties>
</file>