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OneDrive\Desktop\cours\excel\Exercise\"/>
    </mc:Choice>
  </mc:AlternateContent>
  <xr:revisionPtr revIDLastSave="0" documentId="13_ncr:1_{E893CC26-0549-45A6-87DB-CCE4AA01D2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mercia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6" l="1"/>
  <c r="H20" i="6"/>
  <c r="H21" i="6"/>
  <c r="H22" i="6"/>
  <c r="H23" i="6"/>
  <c r="H24" i="6"/>
  <c r="H25" i="6"/>
  <c r="H18" i="6"/>
  <c r="G19" i="6"/>
  <c r="G20" i="6"/>
  <c r="G21" i="6"/>
  <c r="G22" i="6"/>
  <c r="G23" i="6"/>
  <c r="G24" i="6"/>
  <c r="G25" i="6"/>
  <c r="G18" i="6"/>
  <c r="D19" i="6"/>
  <c r="D20" i="6"/>
  <c r="D21" i="6"/>
  <c r="D22" i="6"/>
  <c r="D23" i="6"/>
  <c r="D24" i="6"/>
  <c r="D25" i="6"/>
  <c r="D18" i="6"/>
  <c r="C19" i="6"/>
  <c r="C20" i="6"/>
  <c r="C21" i="6"/>
  <c r="C22" i="6"/>
  <c r="C23" i="6"/>
  <c r="C24" i="6"/>
  <c r="C25" i="6"/>
  <c r="C18" i="6"/>
  <c r="B19" i="6"/>
  <c r="B20" i="6"/>
  <c r="B21" i="6"/>
  <c r="B22" i="6"/>
  <c r="B23" i="6"/>
  <c r="B24" i="6"/>
  <c r="B25" i="6"/>
  <c r="B18" i="6"/>
  <c r="H4" i="6"/>
  <c r="H5" i="6"/>
  <c r="H6" i="6"/>
  <c r="H7" i="6"/>
  <c r="H8" i="6"/>
  <c r="H9" i="6"/>
  <c r="H10" i="6"/>
  <c r="H11" i="6"/>
  <c r="H12" i="6"/>
  <c r="H13" i="6"/>
  <c r="H14" i="6"/>
  <c r="H3" i="6"/>
</calcChain>
</file>

<file path=xl/sharedStrings.xml><?xml version="1.0" encoding="utf-8"?>
<sst xmlns="http://schemas.openxmlformats.org/spreadsheetml/2006/main" count="55" uniqueCount="28">
  <si>
    <t>CA TOTAL</t>
  </si>
  <si>
    <t>COMMERCIAL</t>
  </si>
  <si>
    <t>PRIME</t>
  </si>
  <si>
    <t>DATES</t>
  </si>
  <si>
    <t>GESTION COMMERCIAL</t>
  </si>
  <si>
    <t xml:space="preserve">A partir de la saisie des éléments </t>
  </si>
  <si>
    <t>relatifs à chacune des ventes, calculez &gt;&gt;</t>
  </si>
  <si>
    <t>SECTEUR DE VENTE</t>
  </si>
  <si>
    <t>COMMERCIAL 1</t>
  </si>
  <si>
    <t>COMMERCIAL 2</t>
  </si>
  <si>
    <t>COMMERCIAL 3</t>
  </si>
  <si>
    <t>COMMERCIAL 4</t>
  </si>
  <si>
    <t>COMMERCIAL 5</t>
  </si>
  <si>
    <t>COMMERCIAL 6</t>
  </si>
  <si>
    <t>COMMERCIAL 7</t>
  </si>
  <si>
    <t>COMMERCIAL 8</t>
  </si>
  <si>
    <t>PRIME TOTALE</t>
  </si>
  <si>
    <t>SECTEUR</t>
  </si>
  <si>
    <t>NORD</t>
  </si>
  <si>
    <t>SUD</t>
  </si>
  <si>
    <t>EST</t>
  </si>
  <si>
    <t>PARIS</t>
  </si>
  <si>
    <t>LYON</t>
  </si>
  <si>
    <t>OUEST</t>
  </si>
  <si>
    <t>NANTES</t>
  </si>
  <si>
    <t>MARSEILLE</t>
  </si>
  <si>
    <t>MONTANT DES VENTES</t>
  </si>
  <si>
    <t>CA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</si>
</sst>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€]#,##0.00_);[Red]\([$€]#,##0.00\)"/>
    <numFmt numFmtId="165" formatCode="00&quot; &quot;00&quot; &quot;00&quot; &quot;00"/>
    <numFmt numFmtId="166" formatCode="d/m/yy"/>
    <numFmt numFmtId="167" formatCode="#,##0.00\ &quot;€&quot;"/>
  </numFmts>
  <fonts count="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MS Sans Serif"/>
    </font>
    <font>
      <b/>
      <sz val="12"/>
      <name val="Arial"/>
    </font>
    <font>
      <sz val="11"/>
      <name val="Verdana"/>
    </font>
    <font>
      <sz val="10"/>
      <name val="Times New Roman"/>
    </font>
    <font>
      <b/>
      <sz val="11"/>
      <color indexed="12"/>
      <name val="Verdana"/>
      <family val="2"/>
    </font>
    <font>
      <i/>
      <sz val="11"/>
      <name val="Verdana"/>
      <family val="2"/>
    </font>
    <font>
      <b/>
      <i/>
      <sz val="11"/>
      <color indexed="10"/>
      <name val="Verdana"/>
      <family val="2"/>
    </font>
    <font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2"/>
        <bgColor indexed="13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>
      <alignment horizontal="center" vertical="center"/>
    </xf>
    <xf numFmtId="164" fontId="3" fillId="0" borderId="0" applyFont="0" applyFill="0" applyBorder="0" applyAlignment="0" applyProtection="0"/>
    <xf numFmtId="0" fontId="4" fillId="3" borderId="0">
      <alignment horizontal="center" vertical="center" wrapText="1"/>
    </xf>
    <xf numFmtId="165" fontId="6" fillId="0" borderId="0">
      <alignment horizontal="center"/>
    </xf>
    <xf numFmtId="0" fontId="5" fillId="0" borderId="0"/>
    <xf numFmtId="0" fontId="1" fillId="4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5"/>
    <xf numFmtId="0" fontId="7" fillId="0" borderId="0" xfId="5" applyFont="1"/>
    <xf numFmtId="0" fontId="8" fillId="0" borderId="0" xfId="5" applyFont="1"/>
    <xf numFmtId="0" fontId="9" fillId="0" borderId="0" xfId="5" applyFont="1"/>
    <xf numFmtId="0" fontId="5" fillId="0" borderId="0" xfId="5" applyAlignment="1">
      <alignment vertical="top"/>
    </xf>
    <xf numFmtId="0" fontId="5" fillId="5" borderId="1" xfId="5" applyFill="1" applyBorder="1" applyAlignment="1">
      <alignment horizontal="center"/>
    </xf>
    <xf numFmtId="0" fontId="5" fillId="5" borderId="1" xfId="5" applyFill="1" applyBorder="1" applyAlignment="1">
      <alignment horizontal="center" wrapText="1"/>
    </xf>
    <xf numFmtId="0" fontId="5" fillId="0" borderId="0" xfId="5" applyAlignment="1">
      <alignment horizontal="center"/>
    </xf>
    <xf numFmtId="0" fontId="5" fillId="0" borderId="0" xfId="5" applyAlignment="1">
      <alignment horizontal="center" wrapText="1"/>
    </xf>
    <xf numFmtId="0" fontId="10" fillId="0" borderId="0" xfId="5" applyFont="1" applyAlignment="1">
      <alignment horizontal="center"/>
    </xf>
    <xf numFmtId="166" fontId="5" fillId="0" borderId="1" xfId="5" applyNumberFormat="1" applyBorder="1" applyAlignment="1">
      <alignment horizontal="center"/>
    </xf>
    <xf numFmtId="0" fontId="5" fillId="0" borderId="1" xfId="5" applyBorder="1" applyAlignment="1">
      <alignment horizontal="center"/>
    </xf>
    <xf numFmtId="2" fontId="5" fillId="0" borderId="1" xfId="5" applyNumberFormat="1" applyBorder="1" applyAlignment="1">
      <alignment horizontal="center"/>
    </xf>
    <xf numFmtId="167" fontId="5" fillId="0" borderId="1" xfId="5" applyNumberFormat="1" applyBorder="1" applyAlignment="1">
      <alignment horizontal="center"/>
    </xf>
    <xf numFmtId="167" fontId="5" fillId="6" borderId="1" xfId="5" applyNumberFormat="1" applyFill="1" applyBorder="1" applyAlignment="1">
      <alignment horizontal="center"/>
    </xf>
  </cellXfs>
  <cellStyles count="9">
    <cellStyle name="Entête" xfId="1" xr:uid="{00000000-0005-0000-0000-000000000000}"/>
    <cellStyle name="Euro" xfId="2" xr:uid="{00000000-0005-0000-0000-000001000000}"/>
    <cellStyle name="joli" xfId="3" xr:uid="{00000000-0005-0000-0000-000002000000}"/>
    <cellStyle name="N° téléphone" xfId="4" xr:uid="{00000000-0005-0000-0000-000003000000}"/>
    <cellStyle name="Normal" xfId="0" builtinId="0"/>
    <cellStyle name="Normal_Feuil1" xfId="5" xr:uid="{00000000-0005-0000-0000-000005000000}"/>
    <cellStyle name="Standard_Anpassen der Amortisation" xfId="6" xr:uid="{00000000-0005-0000-0000-000006000000}"/>
    <cellStyle name="Währung [0]_Budget" xfId="7" xr:uid="{00000000-0005-0000-0000-000007000000}"/>
    <cellStyle name="Währung_Budge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71644</xdr:colOff>
      <xdr:row>3</xdr:row>
      <xdr:rowOff>45139</xdr:rowOff>
    </xdr:from>
    <xdr:to>
      <xdr:col>2</xdr:col>
      <xdr:colOff>643144</xdr:colOff>
      <xdr:row>9</xdr:row>
      <xdr:rowOff>134591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71644" y="759514"/>
          <a:ext cx="3190875" cy="114548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strike="noStrike">
              <a:solidFill>
                <a:srgbClr val="000000"/>
              </a:solidFill>
              <a:latin typeface="Arial"/>
              <a:cs typeface="Arial"/>
            </a:rPr>
            <a:t>- Le montant de la prime sur chaque vente :</a:t>
          </a:r>
        </a:p>
        <a:p>
          <a:pPr algn="l" rtl="0">
            <a:defRPr sz="1000"/>
          </a:pPr>
          <a:r>
            <a:rPr lang="fr-FR" sz="1000" b="0" i="0" strike="noStrike">
              <a:solidFill>
                <a:srgbClr val="000000"/>
              </a:solidFill>
              <a:latin typeface="Arial"/>
              <a:cs typeface="Arial"/>
            </a:rPr>
            <a:t>       la prime est égale à 3 % du montant</a:t>
          </a:r>
        </a:p>
        <a:p>
          <a:pPr algn="l" rtl="0">
            <a:defRPr sz="1000"/>
          </a:pPr>
          <a:r>
            <a:rPr lang="fr-FR" sz="1000" b="0" i="0" strike="noStrike">
              <a:solidFill>
                <a:srgbClr val="000000"/>
              </a:solidFill>
              <a:latin typeface="Arial"/>
              <a:cs typeface="Arial"/>
            </a:rPr>
            <a:t>- Le chiffre d'affaires par commercial</a:t>
          </a:r>
        </a:p>
        <a:p>
          <a:pPr algn="l" rtl="0">
            <a:defRPr sz="1000"/>
          </a:pPr>
          <a:r>
            <a:rPr lang="fr-FR" sz="1000" b="0" i="0" strike="noStrike">
              <a:solidFill>
                <a:srgbClr val="000000"/>
              </a:solidFill>
              <a:latin typeface="Arial"/>
              <a:cs typeface="Arial"/>
            </a:rPr>
            <a:t>- La prime totale par commercial</a:t>
          </a:r>
        </a:p>
        <a:p>
          <a:pPr algn="l" rtl="0">
            <a:defRPr sz="1000"/>
          </a:pPr>
          <a:r>
            <a:rPr lang="fr-FR" sz="1000" b="0" i="0" strike="noStrike">
              <a:solidFill>
                <a:srgbClr val="000000"/>
              </a:solidFill>
              <a:latin typeface="Arial"/>
              <a:cs typeface="Arial"/>
            </a:rPr>
            <a:t>- Le chiffre d'affaires</a:t>
          </a:r>
          <a:r>
            <a:rPr lang="fr-FR" sz="1000" b="0" i="0" strike="noStrike" baseline="0">
              <a:solidFill>
                <a:srgbClr val="000000"/>
              </a:solidFill>
              <a:latin typeface="Arial"/>
              <a:cs typeface="Arial"/>
            </a:rPr>
            <a:t> moyen par commercial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0" i="0" strike="noStrike">
              <a:solidFill>
                <a:srgbClr val="000000"/>
              </a:solidFill>
              <a:latin typeface="Arial"/>
              <a:cs typeface="Arial"/>
            </a:rPr>
            <a:t>- Le chiffre d'affaires total par secteur</a:t>
          </a:r>
        </a:p>
        <a:p>
          <a:pPr algn="l" rtl="0">
            <a:defRPr sz="1000"/>
          </a:pPr>
          <a:r>
            <a:rPr lang="fr-FR" sz="1000" b="0" i="0" strike="noStrike">
              <a:solidFill>
                <a:srgbClr val="000000"/>
              </a:solidFill>
              <a:latin typeface="Arial"/>
              <a:cs typeface="Arial"/>
            </a:rPr>
            <a:t>- Le chiffre d'affaires moyen</a:t>
          </a:r>
          <a:r>
            <a:rPr lang="fr-FR" sz="1000" b="0" i="0" strike="noStrike" baseline="0">
              <a:solidFill>
                <a:srgbClr val="000000"/>
              </a:solidFill>
              <a:latin typeface="Arial"/>
              <a:cs typeface="Arial"/>
            </a:rPr>
            <a:t> par secteur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zoomScale="92" workbookViewId="0">
      <selection activeCell="I19" sqref="I19"/>
    </sheetView>
  </sheetViews>
  <sheetFormatPr baseColWidth="10" defaultRowHeight="13.2"/>
  <cols>
    <col min="1" max="1" width="20.5546875" customWidth="1"/>
    <col min="2" max="3" width="18.6640625" customWidth="1"/>
    <col min="4" max="4" width="17.109375" bestFit="1" customWidth="1"/>
    <col min="5" max="6" width="18.6640625" customWidth="1"/>
    <col min="7" max="7" width="18.109375" bestFit="1" customWidth="1"/>
    <col min="8" max="8" width="18.33203125" customWidth="1"/>
    <col min="9" max="9" width="16.88671875" bestFit="1" customWidth="1"/>
    <col min="10" max="10" width="11.88671875" bestFit="1" customWidth="1"/>
    <col min="11" max="11" width="13" bestFit="1" customWidth="1"/>
    <col min="12" max="12" width="11.88671875" bestFit="1" customWidth="1"/>
    <col min="13" max="13" width="13" bestFit="1" customWidth="1"/>
  </cols>
  <sheetData>
    <row r="1" spans="1:22" ht="13.8">
      <c r="A1" s="2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7.6">
      <c r="A2" s="3" t="s">
        <v>5</v>
      </c>
      <c r="B2" s="1"/>
      <c r="C2" s="1"/>
      <c r="D2" s="6" t="s">
        <v>3</v>
      </c>
      <c r="E2" s="6" t="s">
        <v>1</v>
      </c>
      <c r="F2" s="7" t="s">
        <v>7</v>
      </c>
      <c r="G2" s="7" t="s">
        <v>26</v>
      </c>
      <c r="H2" s="7" t="s"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3.8">
      <c r="A3" s="3" t="s">
        <v>6</v>
      </c>
      <c r="B3" s="1"/>
      <c r="C3" s="1"/>
      <c r="D3" s="11">
        <v>37990</v>
      </c>
      <c r="E3" s="12" t="s">
        <v>8</v>
      </c>
      <c r="F3" s="13" t="s">
        <v>18</v>
      </c>
      <c r="G3" s="14">
        <v>11665</v>
      </c>
      <c r="H3" s="15">
        <f>G3*0.03</f>
        <v>349.95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3.8">
      <c r="A4" s="4"/>
      <c r="B4" s="1"/>
      <c r="C4" s="1"/>
      <c r="D4" s="11">
        <v>37991</v>
      </c>
      <c r="E4" s="12" t="s">
        <v>9</v>
      </c>
      <c r="F4" s="13" t="s">
        <v>19</v>
      </c>
      <c r="G4" s="14">
        <v>12120</v>
      </c>
      <c r="H4" s="15">
        <f t="shared" ref="H4:H14" si="0">G4*0.03</f>
        <v>363.59999999999997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3.8">
      <c r="A5" s="5"/>
      <c r="B5" s="1"/>
      <c r="C5" s="1"/>
      <c r="D5" s="11">
        <v>37992</v>
      </c>
      <c r="E5" s="12" t="s">
        <v>10</v>
      </c>
      <c r="F5" s="13" t="s">
        <v>20</v>
      </c>
      <c r="G5" s="14">
        <v>14450</v>
      </c>
      <c r="H5" s="15">
        <f t="shared" si="0"/>
        <v>433.5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3.8">
      <c r="A6" s="1"/>
      <c r="B6" s="1"/>
      <c r="D6" s="11">
        <v>37993</v>
      </c>
      <c r="E6" s="12" t="s">
        <v>8</v>
      </c>
      <c r="F6" s="13" t="s">
        <v>18</v>
      </c>
      <c r="G6" s="14">
        <v>13450</v>
      </c>
      <c r="H6" s="15">
        <f t="shared" si="0"/>
        <v>403.5</v>
      </c>
      <c r="O6" s="1"/>
      <c r="P6" s="1"/>
      <c r="Q6" s="1"/>
      <c r="R6" s="1"/>
      <c r="S6" s="1"/>
      <c r="T6" s="1"/>
      <c r="U6" s="1"/>
      <c r="V6" s="1"/>
    </row>
    <row r="7" spans="1:22" ht="13.8">
      <c r="A7" s="10"/>
      <c r="B7" s="1"/>
      <c r="D7" s="11">
        <v>37994</v>
      </c>
      <c r="E7" s="12" t="s">
        <v>12</v>
      </c>
      <c r="F7" s="13" t="s">
        <v>18</v>
      </c>
      <c r="G7" s="14">
        <v>15450</v>
      </c>
      <c r="H7" s="15">
        <f t="shared" si="0"/>
        <v>463.5</v>
      </c>
      <c r="O7" s="1"/>
      <c r="P7" s="1"/>
      <c r="Q7" s="1"/>
      <c r="R7" s="1"/>
      <c r="S7" s="1"/>
      <c r="T7" s="1"/>
      <c r="U7" s="1"/>
      <c r="V7" s="1"/>
    </row>
    <row r="8" spans="1:22" ht="13.8">
      <c r="A8" s="10"/>
      <c r="B8" s="1"/>
      <c r="D8" s="11">
        <v>37995</v>
      </c>
      <c r="E8" s="12" t="s">
        <v>13</v>
      </c>
      <c r="F8" s="13" t="s">
        <v>22</v>
      </c>
      <c r="G8" s="14">
        <v>48450</v>
      </c>
      <c r="H8" s="15">
        <f t="shared" si="0"/>
        <v>1453.5</v>
      </c>
      <c r="O8" s="1"/>
      <c r="P8" s="1"/>
      <c r="Q8" s="1"/>
      <c r="R8" s="1"/>
      <c r="S8" s="1"/>
      <c r="T8" s="1"/>
      <c r="U8" s="1"/>
      <c r="V8" s="1"/>
    </row>
    <row r="9" spans="1:22" ht="13.8">
      <c r="A9" s="8"/>
      <c r="B9" s="1"/>
      <c r="D9" s="11">
        <v>37996</v>
      </c>
      <c r="E9" s="12" t="s">
        <v>9</v>
      </c>
      <c r="F9" s="13" t="s">
        <v>22</v>
      </c>
      <c r="G9" s="14">
        <v>16450</v>
      </c>
      <c r="H9" s="15">
        <f t="shared" si="0"/>
        <v>493.5</v>
      </c>
      <c r="O9" s="1"/>
      <c r="P9" s="1"/>
      <c r="Q9" s="1"/>
      <c r="R9" s="1"/>
      <c r="S9" s="1"/>
      <c r="T9" s="1"/>
      <c r="U9" s="1"/>
      <c r="V9" s="1"/>
    </row>
    <row r="10" spans="1:22" ht="13.8">
      <c r="D10" s="11">
        <v>37997</v>
      </c>
      <c r="E10" s="12" t="s">
        <v>14</v>
      </c>
      <c r="F10" s="13" t="s">
        <v>21</v>
      </c>
      <c r="G10" s="14">
        <v>17430</v>
      </c>
      <c r="H10" s="15">
        <f t="shared" si="0"/>
        <v>522.9</v>
      </c>
      <c r="O10" s="1"/>
      <c r="P10" s="1"/>
      <c r="Q10" s="1"/>
      <c r="R10" s="1"/>
      <c r="S10" s="1"/>
      <c r="T10" s="1"/>
      <c r="U10" s="1"/>
      <c r="V10" s="1"/>
    </row>
    <row r="11" spans="1:22" ht="13.8">
      <c r="D11" s="11">
        <v>37998</v>
      </c>
      <c r="E11" s="12" t="s">
        <v>10</v>
      </c>
      <c r="F11" s="13" t="s">
        <v>24</v>
      </c>
      <c r="G11" s="14">
        <v>18362</v>
      </c>
      <c r="H11" s="15">
        <f t="shared" si="0"/>
        <v>550.86</v>
      </c>
      <c r="O11" s="1"/>
      <c r="P11" s="1"/>
      <c r="Q11" s="1"/>
      <c r="R11" s="1"/>
      <c r="S11" s="1"/>
      <c r="T11" s="1"/>
      <c r="U11" s="1"/>
      <c r="V11" s="1"/>
    </row>
    <row r="12" spans="1:22" ht="13.8">
      <c r="D12" s="11">
        <v>37999</v>
      </c>
      <c r="E12" s="12" t="s">
        <v>15</v>
      </c>
      <c r="F12" s="13" t="s">
        <v>21</v>
      </c>
      <c r="G12" s="14">
        <v>19603</v>
      </c>
      <c r="H12" s="15">
        <f t="shared" si="0"/>
        <v>588.09</v>
      </c>
      <c r="O12" s="1"/>
      <c r="P12" s="1"/>
      <c r="Q12" s="1"/>
      <c r="R12" s="1"/>
      <c r="S12" s="1"/>
      <c r="T12" s="1"/>
      <c r="U12" s="1"/>
      <c r="V12" s="1"/>
    </row>
    <row r="13" spans="1:22" ht="13.8">
      <c r="D13" s="11">
        <v>38000</v>
      </c>
      <c r="E13" s="12" t="s">
        <v>8</v>
      </c>
      <c r="F13" s="13" t="s">
        <v>23</v>
      </c>
      <c r="G13" s="14">
        <v>24036</v>
      </c>
      <c r="H13" s="15">
        <f t="shared" si="0"/>
        <v>721.07999999999993</v>
      </c>
      <c r="O13" s="1"/>
      <c r="P13" s="1"/>
      <c r="Q13" s="1"/>
      <c r="R13" s="1"/>
      <c r="S13" s="1"/>
      <c r="T13" s="1"/>
      <c r="U13" s="1"/>
      <c r="V13" s="1"/>
    </row>
    <row r="14" spans="1:22" ht="13.8">
      <c r="D14" s="11">
        <v>38001</v>
      </c>
      <c r="E14" s="12" t="s">
        <v>11</v>
      </c>
      <c r="F14" s="13" t="s">
        <v>25</v>
      </c>
      <c r="G14" s="14">
        <v>40396</v>
      </c>
      <c r="H14" s="15">
        <f t="shared" si="0"/>
        <v>1211.8799999999999</v>
      </c>
      <c r="O14" s="1"/>
      <c r="P14" s="1"/>
      <c r="Q14" s="1"/>
      <c r="R14" s="1"/>
      <c r="S14" s="1"/>
      <c r="T14" s="1"/>
      <c r="U14" s="1"/>
      <c r="V14" s="1"/>
    </row>
    <row r="15" spans="1:22" ht="13.8">
      <c r="F15" s="8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3.8">
      <c r="F16" s="8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3.8">
      <c r="A17" s="6" t="s">
        <v>1</v>
      </c>
      <c r="B17" s="6" t="s">
        <v>0</v>
      </c>
      <c r="C17" s="7" t="s">
        <v>16</v>
      </c>
      <c r="D17" s="7" t="s">
        <v>27</v>
      </c>
      <c r="F17" s="6" t="s">
        <v>17</v>
      </c>
      <c r="G17" s="6" t="s">
        <v>0</v>
      </c>
      <c r="H17" s="6" t="s">
        <v>27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3.8">
      <c r="A18" s="12" t="s">
        <v>8</v>
      </c>
      <c r="B18" s="15">
        <f>SUMIF(E3:E14,A18,G3:G14)</f>
        <v>49151</v>
      </c>
      <c r="C18" s="15">
        <f>SUMIF(E3:E14,A18,H3:H14)</f>
        <v>1474.53</v>
      </c>
      <c r="D18" s="15">
        <f>AVERAGEIF(E3:E14,A18,G3:G14)</f>
        <v>16383.666666666666</v>
      </c>
      <c r="F18" s="12" t="s">
        <v>18</v>
      </c>
      <c r="G18" s="15">
        <f>SUMIF(F3:F14,F18,G3:G14)</f>
        <v>40565</v>
      </c>
      <c r="H18" s="15">
        <f>AVERAGEIF(F3:F14,F18,G3:G14)</f>
        <v>13521.666666666666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3.8">
      <c r="A19" s="12" t="s">
        <v>9</v>
      </c>
      <c r="B19" s="15">
        <f t="shared" ref="B19:B25" si="1">SUMIF(E4:E15,A19,G4:G15)</f>
        <v>28570</v>
      </c>
      <c r="C19" s="15">
        <f t="shared" ref="C19:C25" si="2">SUMIF(E4:E15,A19,H4:H15)</f>
        <v>857.09999999999991</v>
      </c>
      <c r="D19" s="15">
        <f t="shared" ref="D19:D25" si="3">AVERAGEIF(E4:E15,A19,G4:G15)</f>
        <v>14285</v>
      </c>
      <c r="F19" s="12" t="s">
        <v>19</v>
      </c>
      <c r="G19" s="15">
        <f t="shared" ref="G19:G25" si="4">SUMIF(F4:F15,F19,G4:G15)</f>
        <v>12120</v>
      </c>
      <c r="H19" s="15">
        <f t="shared" ref="H19:H25" si="5">AVERAGEIF(F4:F15,F19,G4:G15)</f>
        <v>12120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8">
      <c r="A20" s="12" t="s">
        <v>10</v>
      </c>
      <c r="B20" s="15">
        <f t="shared" si="1"/>
        <v>32812</v>
      </c>
      <c r="C20" s="15">
        <f t="shared" si="2"/>
        <v>984.36</v>
      </c>
      <c r="D20" s="15">
        <f t="shared" si="3"/>
        <v>16406</v>
      </c>
      <c r="F20" s="12" t="s">
        <v>20</v>
      </c>
      <c r="G20" s="15">
        <f t="shared" si="4"/>
        <v>14450</v>
      </c>
      <c r="H20" s="15">
        <f t="shared" si="5"/>
        <v>14450</v>
      </c>
      <c r="I20" s="8"/>
      <c r="J20" s="8"/>
      <c r="K20" s="9"/>
      <c r="L20" s="1"/>
      <c r="M20" s="8"/>
      <c r="N20" s="8"/>
      <c r="O20" s="1"/>
      <c r="P20" s="1"/>
      <c r="Q20" s="1"/>
      <c r="R20" s="1"/>
      <c r="S20" s="1"/>
      <c r="T20" s="1"/>
      <c r="U20" s="1"/>
      <c r="V20" s="1"/>
    </row>
    <row r="21" spans="1:22" ht="13.8">
      <c r="A21" s="12" t="s">
        <v>11</v>
      </c>
      <c r="B21" s="15">
        <f t="shared" si="1"/>
        <v>40396</v>
      </c>
      <c r="C21" s="15">
        <f t="shared" si="2"/>
        <v>1211.8799999999999</v>
      </c>
      <c r="D21" s="15">
        <f t="shared" si="3"/>
        <v>40396</v>
      </c>
      <c r="F21" s="12" t="s">
        <v>23</v>
      </c>
      <c r="G21" s="15">
        <f t="shared" si="4"/>
        <v>24036</v>
      </c>
      <c r="H21" s="15">
        <f t="shared" si="5"/>
        <v>24036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3.8">
      <c r="A22" s="12" t="s">
        <v>12</v>
      </c>
      <c r="B22" s="15">
        <f t="shared" si="1"/>
        <v>15450</v>
      </c>
      <c r="C22" s="15">
        <f t="shared" si="2"/>
        <v>463.5</v>
      </c>
      <c r="D22" s="15">
        <f t="shared" si="3"/>
        <v>15450</v>
      </c>
      <c r="F22" s="12" t="s">
        <v>22</v>
      </c>
      <c r="G22" s="15">
        <f t="shared" si="4"/>
        <v>64900</v>
      </c>
      <c r="H22" s="15">
        <f t="shared" si="5"/>
        <v>32450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3.8">
      <c r="A23" s="12" t="s">
        <v>13</v>
      </c>
      <c r="B23" s="15">
        <f t="shared" si="1"/>
        <v>48450</v>
      </c>
      <c r="C23" s="15">
        <f t="shared" si="2"/>
        <v>1453.5</v>
      </c>
      <c r="D23" s="15">
        <f t="shared" si="3"/>
        <v>48450</v>
      </c>
      <c r="F23" s="12" t="s">
        <v>21</v>
      </c>
      <c r="G23" s="15">
        <f t="shared" si="4"/>
        <v>37033</v>
      </c>
      <c r="H23" s="15">
        <f t="shared" si="5"/>
        <v>18516.5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3.8">
      <c r="A24" s="12" t="s">
        <v>14</v>
      </c>
      <c r="B24" s="15">
        <f t="shared" si="1"/>
        <v>17430</v>
      </c>
      <c r="C24" s="15">
        <f t="shared" si="2"/>
        <v>522.9</v>
      </c>
      <c r="D24" s="15">
        <f t="shared" si="3"/>
        <v>17430</v>
      </c>
      <c r="F24" s="12" t="s">
        <v>24</v>
      </c>
      <c r="G24" s="15">
        <f t="shared" si="4"/>
        <v>18362</v>
      </c>
      <c r="H24" s="15">
        <f t="shared" si="5"/>
        <v>18362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3.8">
      <c r="A25" s="12" t="s">
        <v>15</v>
      </c>
      <c r="B25" s="15">
        <f t="shared" si="1"/>
        <v>19603</v>
      </c>
      <c r="C25" s="15">
        <f t="shared" si="2"/>
        <v>588.09</v>
      </c>
      <c r="D25" s="15">
        <f t="shared" si="3"/>
        <v>19603</v>
      </c>
      <c r="F25" s="12" t="s">
        <v>25</v>
      </c>
      <c r="G25" s="15">
        <f t="shared" si="4"/>
        <v>40396</v>
      </c>
      <c r="H25" s="15">
        <f t="shared" si="5"/>
        <v>40396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3.8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3.8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3.8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3.8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3.8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3.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3.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3.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3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3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3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3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3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3.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3.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3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3.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3.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3.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3.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3.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3.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3.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3.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3.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3.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3.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3.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3.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3.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Commercial</vt:lpstr>
    </vt:vector>
  </TitlesOfParts>
  <Company>SAV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TSB</dc:creator>
  <cp:lastModifiedBy>Mohamad Ali Ghaddar</cp:lastModifiedBy>
  <dcterms:created xsi:type="dcterms:W3CDTF">2004-11-14T14:23:19Z</dcterms:created>
  <dcterms:modified xsi:type="dcterms:W3CDTF">2022-11-14T18:03:55Z</dcterms:modified>
</cp:coreProperties>
</file>