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\Desktop\Cours Excel 2021\Seance 5\SOMME.SI, NB.SI, MOYENNE.SI\"/>
    </mc:Choice>
  </mc:AlternateContent>
  <xr:revisionPtr revIDLastSave="0" documentId="13_ncr:1_{3DECF4CC-77BF-4BEC-86CC-25867219D0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L23" i="1"/>
  <c r="M23" i="1"/>
  <c r="N23" i="1"/>
  <c r="O23" i="1"/>
  <c r="P23" i="1"/>
  <c r="Q23" i="1"/>
  <c r="R23" i="1"/>
  <c r="J23" i="1"/>
  <c r="O16" i="1"/>
  <c r="P16" i="1"/>
  <c r="N16" i="1"/>
  <c r="K16" i="1"/>
  <c r="L16" i="1"/>
  <c r="J16" i="1"/>
  <c r="K10" i="1"/>
  <c r="L10" i="1"/>
  <c r="M10" i="1"/>
  <c r="J10" i="1"/>
  <c r="K5" i="1"/>
  <c r="L5" i="1"/>
  <c r="M5" i="1"/>
  <c r="J5" i="1"/>
</calcChain>
</file>

<file path=xl/sharedStrings.xml><?xml version="1.0" encoding="utf-8"?>
<sst xmlns="http://schemas.openxmlformats.org/spreadsheetml/2006/main" count="160" uniqueCount="48">
  <si>
    <t>NOM</t>
  </si>
  <si>
    <t>SEXE</t>
  </si>
  <si>
    <t>AGENCE</t>
  </si>
  <si>
    <t>SERVICE</t>
  </si>
  <si>
    <t>AGE</t>
  </si>
  <si>
    <t>STATUT</t>
  </si>
  <si>
    <t>SALAIRE</t>
  </si>
  <si>
    <t>Nom01</t>
  </si>
  <si>
    <t>F</t>
  </si>
  <si>
    <t>LILLE</t>
  </si>
  <si>
    <t>A</t>
  </si>
  <si>
    <t>Employé</t>
  </si>
  <si>
    <t>Nom02</t>
  </si>
  <si>
    <t>Nom03</t>
  </si>
  <si>
    <t>H</t>
  </si>
  <si>
    <t>Nom04</t>
  </si>
  <si>
    <t>VALENCIENNES</t>
  </si>
  <si>
    <t>Nom05</t>
  </si>
  <si>
    <t>Nom06</t>
  </si>
  <si>
    <t>Maitrise</t>
  </si>
  <si>
    <t>Nom07</t>
  </si>
  <si>
    <t>DOUAI</t>
  </si>
  <si>
    <t>Nom08</t>
  </si>
  <si>
    <t>Secrétaire</t>
  </si>
  <si>
    <t>Nom09</t>
  </si>
  <si>
    <t>B</t>
  </si>
  <si>
    <t xml:space="preserve">Cadre </t>
  </si>
  <si>
    <t>Nom10</t>
  </si>
  <si>
    <t>Nom11</t>
  </si>
  <si>
    <t>Nom12</t>
  </si>
  <si>
    <t>Nom13</t>
  </si>
  <si>
    <t>Nom14</t>
  </si>
  <si>
    <t>C</t>
  </si>
  <si>
    <t>Nom15</t>
  </si>
  <si>
    <t>Nom16</t>
  </si>
  <si>
    <t>Nom17</t>
  </si>
  <si>
    <t>Nom18</t>
  </si>
  <si>
    <t>Nom19</t>
  </si>
  <si>
    <t>Nom20</t>
  </si>
  <si>
    <t>Nom21</t>
  </si>
  <si>
    <t>Nom22</t>
  </si>
  <si>
    <t>Nom23</t>
  </si>
  <si>
    <t>NB ENFANTS</t>
  </si>
  <si>
    <t>Nombre de femme :</t>
  </si>
  <si>
    <t>Nombre d'homme :</t>
  </si>
  <si>
    <t>Masse salariale pour les hommes :</t>
  </si>
  <si>
    <t>Masse salariale pour les femmes :</t>
  </si>
  <si>
    <t>Nombre d'enfant moyen par Agence et par Service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</si>
</sst>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2">
    <cellStyle name="ans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A4" zoomScale="145" zoomScaleNormal="145" workbookViewId="0">
      <selection activeCell="M23" sqref="M23"/>
    </sheetView>
  </sheetViews>
  <sheetFormatPr baseColWidth="10" defaultRowHeight="14.4" x14ac:dyDescent="0.3"/>
  <cols>
    <col min="1" max="1" width="5.88671875" bestFit="1" customWidth="1"/>
    <col min="2" max="2" width="4" bestFit="1" customWidth="1"/>
    <col min="3" max="3" width="10.5546875" bestFit="1" customWidth="1"/>
    <col min="4" max="4" width="6.109375" bestFit="1" customWidth="1"/>
    <col min="5" max="5" width="3.5546875" bestFit="1" customWidth="1"/>
    <col min="6" max="6" width="8" bestFit="1" customWidth="1"/>
    <col min="7" max="8" width="8.88671875" bestFit="1" customWidth="1"/>
    <col min="13" max="13" width="10.109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</v>
      </c>
      <c r="H1" s="2" t="s">
        <v>6</v>
      </c>
    </row>
    <row r="2" spans="1:16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38</v>
      </c>
      <c r="F2" s="1" t="s">
        <v>11</v>
      </c>
      <c r="G2" s="1">
        <v>2</v>
      </c>
      <c r="H2" s="3">
        <v>10000</v>
      </c>
      <c r="J2" t="s">
        <v>43</v>
      </c>
    </row>
    <row r="3" spans="1:16" x14ac:dyDescent="0.3">
      <c r="A3" s="1" t="s">
        <v>12</v>
      </c>
      <c r="B3" s="1" t="s">
        <v>8</v>
      </c>
      <c r="C3" s="1" t="s">
        <v>9</v>
      </c>
      <c r="D3" s="1" t="s">
        <v>10</v>
      </c>
      <c r="E3" s="1">
        <v>24</v>
      </c>
      <c r="F3" s="1" t="s">
        <v>11</v>
      </c>
      <c r="G3" s="1">
        <v>1</v>
      </c>
      <c r="H3" s="3">
        <v>6500</v>
      </c>
    </row>
    <row r="4" spans="1:16" x14ac:dyDescent="0.3">
      <c r="A4" s="1" t="s">
        <v>13</v>
      </c>
      <c r="B4" s="1" t="s">
        <v>14</v>
      </c>
      <c r="C4" s="1" t="s">
        <v>9</v>
      </c>
      <c r="D4" s="1" t="s">
        <v>10</v>
      </c>
      <c r="E4" s="1">
        <v>31</v>
      </c>
      <c r="F4" s="1" t="s">
        <v>11</v>
      </c>
      <c r="G4" s="1">
        <v>0</v>
      </c>
      <c r="H4" s="3">
        <v>7500</v>
      </c>
      <c r="J4" s="5" t="s">
        <v>11</v>
      </c>
      <c r="K4" s="5" t="s">
        <v>19</v>
      </c>
      <c r="L4" s="5" t="s">
        <v>23</v>
      </c>
      <c r="M4" s="5" t="s">
        <v>26</v>
      </c>
    </row>
    <row r="5" spans="1:16" x14ac:dyDescent="0.3">
      <c r="A5" s="1" t="s">
        <v>15</v>
      </c>
      <c r="B5" s="1" t="s">
        <v>14</v>
      </c>
      <c r="C5" s="1" t="s">
        <v>16</v>
      </c>
      <c r="D5" s="1" t="s">
        <v>10</v>
      </c>
      <c r="E5" s="1">
        <v>39</v>
      </c>
      <c r="F5" s="1" t="s">
        <v>11</v>
      </c>
      <c r="G5" s="1">
        <v>3</v>
      </c>
      <c r="H5" s="3">
        <v>6500</v>
      </c>
      <c r="J5" s="4">
        <f>COUNTIFS($B$2:$B$24,"F",$F$2:$F$24,J4)</f>
        <v>3</v>
      </c>
      <c r="K5" s="4">
        <f t="shared" ref="K5:M5" si="0">COUNTIFS($B$2:$B$24,"F",$F$2:$F$24,K4)</f>
        <v>2</v>
      </c>
      <c r="L5" s="4">
        <f t="shared" si="0"/>
        <v>5</v>
      </c>
      <c r="M5" s="4">
        <f t="shared" si="0"/>
        <v>3</v>
      </c>
    </row>
    <row r="6" spans="1:16" x14ac:dyDescent="0.3">
      <c r="A6" s="1" t="s">
        <v>17</v>
      </c>
      <c r="B6" s="1" t="s">
        <v>14</v>
      </c>
      <c r="C6" s="1" t="s">
        <v>16</v>
      </c>
      <c r="D6" s="1" t="s">
        <v>10</v>
      </c>
      <c r="E6" s="1">
        <v>42</v>
      </c>
      <c r="F6" s="1" t="s">
        <v>11</v>
      </c>
      <c r="G6" s="1">
        <v>2</v>
      </c>
      <c r="H6" s="3">
        <v>7500</v>
      </c>
    </row>
    <row r="7" spans="1:16" x14ac:dyDescent="0.3">
      <c r="A7" s="1" t="s">
        <v>18</v>
      </c>
      <c r="B7" s="1" t="s">
        <v>14</v>
      </c>
      <c r="C7" s="1" t="s">
        <v>16</v>
      </c>
      <c r="D7" s="1" t="s">
        <v>10</v>
      </c>
      <c r="E7" s="1">
        <v>39</v>
      </c>
      <c r="F7" s="1" t="s">
        <v>19</v>
      </c>
      <c r="G7" s="1">
        <v>2</v>
      </c>
      <c r="H7" s="3">
        <v>8000</v>
      </c>
      <c r="J7" t="s">
        <v>44</v>
      </c>
    </row>
    <row r="8" spans="1:16" x14ac:dyDescent="0.3">
      <c r="A8" s="1" t="s">
        <v>20</v>
      </c>
      <c r="B8" s="1" t="s">
        <v>14</v>
      </c>
      <c r="C8" s="1" t="s">
        <v>21</v>
      </c>
      <c r="D8" s="1" t="s">
        <v>10</v>
      </c>
      <c r="E8" s="1">
        <v>22</v>
      </c>
      <c r="F8" s="1" t="s">
        <v>19</v>
      </c>
      <c r="G8" s="1">
        <v>1</v>
      </c>
      <c r="H8" s="3">
        <v>8000</v>
      </c>
    </row>
    <row r="9" spans="1:16" x14ac:dyDescent="0.3">
      <c r="A9" s="1" t="s">
        <v>22</v>
      </c>
      <c r="B9" s="1" t="s">
        <v>8</v>
      </c>
      <c r="C9" s="1" t="s">
        <v>21</v>
      </c>
      <c r="D9" s="1" t="s">
        <v>10</v>
      </c>
      <c r="E9" s="1">
        <v>29</v>
      </c>
      <c r="F9" s="1" t="s">
        <v>23</v>
      </c>
      <c r="G9" s="1">
        <v>0</v>
      </c>
      <c r="H9" s="3">
        <v>7500</v>
      </c>
      <c r="J9" s="5" t="s">
        <v>11</v>
      </c>
      <c r="K9" s="5" t="s">
        <v>19</v>
      </c>
      <c r="L9" s="5" t="s">
        <v>23</v>
      </c>
      <c r="M9" s="5" t="s">
        <v>26</v>
      </c>
    </row>
    <row r="10" spans="1:16" x14ac:dyDescent="0.3">
      <c r="A10" s="1" t="s">
        <v>24</v>
      </c>
      <c r="B10" s="1" t="s">
        <v>14</v>
      </c>
      <c r="C10" s="1" t="s">
        <v>9</v>
      </c>
      <c r="D10" s="1" t="s">
        <v>25</v>
      </c>
      <c r="E10" s="1">
        <v>32</v>
      </c>
      <c r="F10" s="1" t="s">
        <v>26</v>
      </c>
      <c r="G10" s="1">
        <v>0</v>
      </c>
      <c r="H10" s="3">
        <v>12000</v>
      </c>
      <c r="J10" s="4">
        <f>COUNTIFS($B$2:$B$24,"H",$F$2:$F$24,J9)</f>
        <v>4</v>
      </c>
      <c r="K10" s="4">
        <f t="shared" ref="K10:M10" si="1">COUNTIFS($B$2:$B$24,"H",$F$2:$F$24,K9)</f>
        <v>3</v>
      </c>
      <c r="L10" s="4">
        <f t="shared" si="1"/>
        <v>0</v>
      </c>
      <c r="M10" s="4">
        <f t="shared" si="1"/>
        <v>3</v>
      </c>
    </row>
    <row r="11" spans="1:16" x14ac:dyDescent="0.3">
      <c r="A11" s="1" t="s">
        <v>27</v>
      </c>
      <c r="B11" s="1" t="s">
        <v>8</v>
      </c>
      <c r="C11" s="1" t="s">
        <v>9</v>
      </c>
      <c r="D11" s="1" t="s">
        <v>25</v>
      </c>
      <c r="E11" s="1">
        <v>28</v>
      </c>
      <c r="F11" s="1" t="s">
        <v>19</v>
      </c>
      <c r="G11" s="1">
        <v>0</v>
      </c>
      <c r="H11" s="3">
        <v>11000</v>
      </c>
    </row>
    <row r="12" spans="1:16" x14ac:dyDescent="0.3">
      <c r="A12" s="1" t="s">
        <v>28</v>
      </c>
      <c r="B12" s="1" t="s">
        <v>8</v>
      </c>
      <c r="C12" s="1" t="s">
        <v>9</v>
      </c>
      <c r="D12" s="1" t="s">
        <v>25</v>
      </c>
      <c r="E12" s="1">
        <v>45</v>
      </c>
      <c r="F12" s="1" t="s">
        <v>23</v>
      </c>
      <c r="G12" s="1">
        <v>3</v>
      </c>
      <c r="H12" s="3">
        <v>6000</v>
      </c>
    </row>
    <row r="13" spans="1:16" x14ac:dyDescent="0.3">
      <c r="A13" s="1" t="s">
        <v>29</v>
      </c>
      <c r="B13" s="1" t="s">
        <v>8</v>
      </c>
      <c r="C13" s="1" t="s">
        <v>16</v>
      </c>
      <c r="D13" s="1" t="s">
        <v>25</v>
      </c>
      <c r="E13" s="1">
        <v>29</v>
      </c>
      <c r="F13" s="1" t="s">
        <v>23</v>
      </c>
      <c r="G13" s="1">
        <v>2</v>
      </c>
      <c r="H13" s="3">
        <v>6000</v>
      </c>
      <c r="J13" t="s">
        <v>45</v>
      </c>
      <c r="N13" t="s">
        <v>46</v>
      </c>
    </row>
    <row r="14" spans="1:16" x14ac:dyDescent="0.3">
      <c r="A14" s="1" t="s">
        <v>30</v>
      </c>
      <c r="B14" s="1" t="s">
        <v>8</v>
      </c>
      <c r="C14" s="1" t="s">
        <v>21</v>
      </c>
      <c r="D14" s="1" t="s">
        <v>25</v>
      </c>
      <c r="E14" s="1">
        <v>46</v>
      </c>
      <c r="F14" s="1" t="s">
        <v>23</v>
      </c>
      <c r="G14" s="1">
        <v>2</v>
      </c>
      <c r="H14" s="3">
        <v>5600</v>
      </c>
    </row>
    <row r="15" spans="1:16" x14ac:dyDescent="0.3">
      <c r="A15" s="1" t="s">
        <v>31</v>
      </c>
      <c r="B15" s="1" t="s">
        <v>8</v>
      </c>
      <c r="C15" s="1" t="s">
        <v>9</v>
      </c>
      <c r="D15" s="1" t="s">
        <v>32</v>
      </c>
      <c r="E15" s="1">
        <v>34</v>
      </c>
      <c r="F15" s="1" t="s">
        <v>26</v>
      </c>
      <c r="G15" s="1">
        <v>2</v>
      </c>
      <c r="H15" s="3">
        <v>15000</v>
      </c>
      <c r="J15" s="6" t="s">
        <v>9</v>
      </c>
      <c r="K15" s="6" t="s">
        <v>16</v>
      </c>
      <c r="L15" s="6" t="s">
        <v>21</v>
      </c>
      <c r="N15" s="6" t="s">
        <v>9</v>
      </c>
      <c r="O15" s="6" t="s">
        <v>16</v>
      </c>
      <c r="P15" s="6" t="s">
        <v>21</v>
      </c>
    </row>
    <row r="16" spans="1:16" x14ac:dyDescent="0.3">
      <c r="A16" s="1" t="s">
        <v>33</v>
      </c>
      <c r="B16" s="1" t="s">
        <v>8</v>
      </c>
      <c r="C16" s="1" t="s">
        <v>16</v>
      </c>
      <c r="D16" s="1" t="s">
        <v>32</v>
      </c>
      <c r="E16" s="1">
        <v>35</v>
      </c>
      <c r="F16" s="1" t="s">
        <v>26</v>
      </c>
      <c r="G16" s="1">
        <v>1</v>
      </c>
      <c r="H16" s="3">
        <v>10000</v>
      </c>
      <c r="J16" s="4">
        <f>SUMIFS($H$2:$H$24,$C$2:$C$24,J15,$B$2:$B$24,"h")</f>
        <v>19500</v>
      </c>
      <c r="K16" s="4">
        <f t="shared" ref="K16:L16" si="2">SUMIFS($H$2:$H$24,$C$2:$C$24,K15,$B$2:$B$24,"h")</f>
        <v>22000</v>
      </c>
      <c r="L16" s="4">
        <f t="shared" si="2"/>
        <v>43500</v>
      </c>
      <c r="N16" s="4">
        <f>SUMIFS($H$2:$H$24,$C$2:$C$24,N15,$B$2:$B$24,"f")</f>
        <v>48500</v>
      </c>
      <c r="O16" s="4">
        <f t="shared" ref="O16:P16" si="3">SUMIFS($H$2:$H$24,$C$2:$C$24,O15,$B$2:$B$24,"f")</f>
        <v>16000</v>
      </c>
      <c r="P16" s="4">
        <f t="shared" si="3"/>
        <v>49100</v>
      </c>
    </row>
    <row r="17" spans="1:18" x14ac:dyDescent="0.3">
      <c r="A17" s="1" t="s">
        <v>34</v>
      </c>
      <c r="B17" s="1" t="s">
        <v>8</v>
      </c>
      <c r="C17" s="1" t="s">
        <v>21</v>
      </c>
      <c r="D17" s="1" t="s">
        <v>32</v>
      </c>
      <c r="E17" s="1">
        <v>35</v>
      </c>
      <c r="F17" s="1" t="s">
        <v>26</v>
      </c>
      <c r="G17" s="1">
        <v>1</v>
      </c>
      <c r="H17" s="3">
        <v>11000</v>
      </c>
    </row>
    <row r="18" spans="1:18" x14ac:dyDescent="0.3">
      <c r="A18" s="1" t="s">
        <v>35</v>
      </c>
      <c r="B18" s="1" t="s">
        <v>14</v>
      </c>
      <c r="C18" s="1" t="s">
        <v>21</v>
      </c>
      <c r="D18" s="1" t="s">
        <v>32</v>
      </c>
      <c r="E18" s="1">
        <v>24</v>
      </c>
      <c r="F18" s="1" t="s">
        <v>26</v>
      </c>
      <c r="G18" s="1">
        <v>0</v>
      </c>
      <c r="H18" s="3">
        <v>9000</v>
      </c>
    </row>
    <row r="19" spans="1:18" x14ac:dyDescent="0.3">
      <c r="A19" s="1" t="s">
        <v>36</v>
      </c>
      <c r="B19" s="1" t="s">
        <v>14</v>
      </c>
      <c r="C19" s="1" t="s">
        <v>21</v>
      </c>
      <c r="D19" s="1" t="s">
        <v>32</v>
      </c>
      <c r="E19" s="1">
        <v>38</v>
      </c>
      <c r="F19" s="1" t="s">
        <v>26</v>
      </c>
      <c r="G19" s="1">
        <v>0</v>
      </c>
      <c r="H19" s="3">
        <v>8500</v>
      </c>
      <c r="J19" t="s">
        <v>47</v>
      </c>
    </row>
    <row r="20" spans="1:18" x14ac:dyDescent="0.3">
      <c r="A20" s="1" t="s">
        <v>37</v>
      </c>
      <c r="B20" s="1" t="s">
        <v>8</v>
      </c>
      <c r="C20" s="1" t="s">
        <v>21</v>
      </c>
      <c r="D20" s="1" t="s">
        <v>32</v>
      </c>
      <c r="E20" s="1">
        <v>39</v>
      </c>
      <c r="F20" s="1" t="s">
        <v>11</v>
      </c>
      <c r="G20" s="1">
        <v>5</v>
      </c>
      <c r="H20" s="3">
        <v>6500</v>
      </c>
    </row>
    <row r="21" spans="1:18" x14ac:dyDescent="0.3">
      <c r="A21" s="1" t="s">
        <v>38</v>
      </c>
      <c r="B21" s="1" t="s">
        <v>14</v>
      </c>
      <c r="C21" s="1" t="s">
        <v>21</v>
      </c>
      <c r="D21" s="1" t="s">
        <v>32</v>
      </c>
      <c r="E21" s="1">
        <v>23</v>
      </c>
      <c r="F21" s="1" t="s">
        <v>11</v>
      </c>
      <c r="G21" s="1">
        <v>3</v>
      </c>
      <c r="H21" s="3">
        <v>9000</v>
      </c>
      <c r="J21" s="7" t="s">
        <v>9</v>
      </c>
      <c r="K21" s="7" t="s">
        <v>9</v>
      </c>
      <c r="L21" s="7" t="s">
        <v>9</v>
      </c>
      <c r="M21" s="7" t="s">
        <v>16</v>
      </c>
      <c r="N21" s="7" t="s">
        <v>16</v>
      </c>
      <c r="O21" s="7" t="s">
        <v>16</v>
      </c>
      <c r="P21" s="7" t="s">
        <v>21</v>
      </c>
      <c r="Q21" s="7" t="s">
        <v>21</v>
      </c>
      <c r="R21" s="7" t="s">
        <v>21</v>
      </c>
    </row>
    <row r="22" spans="1:18" x14ac:dyDescent="0.3">
      <c r="A22" s="1" t="s">
        <v>39</v>
      </c>
      <c r="B22" s="1" t="s">
        <v>8</v>
      </c>
      <c r="C22" s="1" t="s">
        <v>21</v>
      </c>
      <c r="D22" s="1" t="s">
        <v>32</v>
      </c>
      <c r="E22" s="1">
        <v>43</v>
      </c>
      <c r="F22" s="1" t="s">
        <v>19</v>
      </c>
      <c r="G22" s="1">
        <v>2</v>
      </c>
      <c r="H22" s="3">
        <v>12000</v>
      </c>
      <c r="J22" s="8" t="s">
        <v>10</v>
      </c>
      <c r="K22" s="8" t="s">
        <v>25</v>
      </c>
      <c r="L22" s="8" t="s">
        <v>32</v>
      </c>
      <c r="M22" s="8" t="s">
        <v>10</v>
      </c>
      <c r="N22" s="8" t="s">
        <v>25</v>
      </c>
      <c r="O22" s="8" t="s">
        <v>32</v>
      </c>
      <c r="P22" s="8" t="s">
        <v>10</v>
      </c>
      <c r="Q22" s="8" t="s">
        <v>25</v>
      </c>
      <c r="R22" s="8" t="s">
        <v>32</v>
      </c>
    </row>
    <row r="23" spans="1:18" x14ac:dyDescent="0.3">
      <c r="A23" s="1" t="s">
        <v>40</v>
      </c>
      <c r="B23" s="1" t="s">
        <v>14</v>
      </c>
      <c r="C23" s="1" t="s">
        <v>21</v>
      </c>
      <c r="D23" s="1" t="s">
        <v>32</v>
      </c>
      <c r="E23" s="1">
        <v>36</v>
      </c>
      <c r="F23" s="1" t="s">
        <v>19</v>
      </c>
      <c r="G23" s="1">
        <v>2</v>
      </c>
      <c r="H23" s="3">
        <v>9000</v>
      </c>
      <c r="J23" s="4">
        <f>AVERAGEIFS($G$2:$G$24,$C$2:$C$24,J21,$D$2:$D$24,J22)</f>
        <v>1</v>
      </c>
      <c r="K23" s="4">
        <f t="shared" ref="K23:R23" si="4">AVERAGEIFS($G$2:$G$24,$C$2:$C$24,K21,$D$2:$D$24,K22)</f>
        <v>1</v>
      </c>
      <c r="L23" s="4">
        <f t="shared" si="4"/>
        <v>2</v>
      </c>
      <c r="M23" s="4">
        <f t="shared" si="4"/>
        <v>2.3333333333333335</v>
      </c>
      <c r="N23" s="4">
        <f t="shared" si="4"/>
        <v>2</v>
      </c>
      <c r="O23" s="4">
        <f t="shared" si="4"/>
        <v>1</v>
      </c>
      <c r="P23" s="4">
        <f t="shared" si="4"/>
        <v>0.5</v>
      </c>
      <c r="Q23" s="4">
        <f t="shared" si="4"/>
        <v>2</v>
      </c>
      <c r="R23" s="4">
        <f t="shared" si="4"/>
        <v>1.75</v>
      </c>
    </row>
    <row r="24" spans="1:18" x14ac:dyDescent="0.3">
      <c r="A24" s="1" t="s">
        <v>41</v>
      </c>
      <c r="B24" s="1" t="s">
        <v>8</v>
      </c>
      <c r="C24" s="1" t="s">
        <v>21</v>
      </c>
      <c r="D24" s="1" t="s">
        <v>32</v>
      </c>
      <c r="E24" s="1">
        <v>28</v>
      </c>
      <c r="F24" s="1" t="s">
        <v>23</v>
      </c>
      <c r="G24" s="1">
        <v>1</v>
      </c>
      <c r="H24" s="3">
        <v>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Samuel Rouxel</cp:lastModifiedBy>
  <dcterms:created xsi:type="dcterms:W3CDTF">2007-11-13T10:51:54Z</dcterms:created>
  <dcterms:modified xsi:type="dcterms:W3CDTF">2021-11-09T13:57:04Z</dcterms:modified>
</cp:coreProperties>
</file>