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erja-CEO\Downloads\"/>
    </mc:Choice>
  </mc:AlternateContent>
  <xr:revisionPtr revIDLastSave="0" documentId="13_ncr:1_{344761AC-F570-4E0D-A156-998E0A47A0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ock Movement" sheetId="1" r:id="rId1"/>
    <sheet name="New ST" sheetId="2" r:id="rId2"/>
    <sheet name="Sheet4" sheetId="5" r:id="rId3"/>
    <sheet name="Sheet6" sheetId="7" r:id="rId4"/>
    <sheet name="Old ST" sheetId="4" r:id="rId5"/>
    <sheet name="Sheet5" sheetId="6" r:id="rId6"/>
    <sheet name="Old Vs New" sheetId="3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M506" i="2"/>
  <c r="M505" i="2"/>
  <c r="P471" i="2"/>
  <c r="P448" i="2"/>
  <c r="P436" i="2"/>
  <c r="P422" i="2"/>
  <c r="P413" i="2"/>
  <c r="P408" i="2"/>
  <c r="P401" i="2"/>
  <c r="P373" i="2"/>
  <c r="P349" i="2"/>
  <c r="P345" i="2"/>
  <c r="P342" i="2"/>
  <c r="P305" i="2"/>
  <c r="P300" i="2"/>
  <c r="P298" i="2"/>
  <c r="P283" i="2"/>
  <c r="P272" i="2"/>
  <c r="P265" i="2"/>
  <c r="P258" i="2"/>
  <c r="P250" i="2"/>
  <c r="P242" i="2"/>
  <c r="P224" i="2"/>
  <c r="P222" i="2"/>
  <c r="P220" i="2"/>
  <c r="P212" i="2"/>
  <c r="P118" i="2"/>
  <c r="P111" i="2"/>
  <c r="P107" i="2"/>
  <c r="P83" i="2"/>
  <c r="P77" i="2"/>
  <c r="P66" i="2"/>
  <c r="P59" i="2"/>
  <c r="P53" i="2"/>
  <c r="P502" i="2" s="1"/>
  <c r="P43" i="2"/>
  <c r="P41" i="2"/>
  <c r="P31" i="2"/>
  <c r="P19" i="2"/>
  <c r="P4" i="2"/>
  <c r="N471" i="2"/>
  <c r="N439" i="2"/>
  <c r="N436" i="2"/>
  <c r="N422" i="2"/>
  <c r="N413" i="2"/>
  <c r="N408" i="2"/>
  <c r="N401" i="2"/>
  <c r="N373" i="2"/>
  <c r="N349" i="2"/>
  <c r="N345" i="2"/>
  <c r="N342" i="2"/>
  <c r="N305" i="2"/>
  <c r="N300" i="2"/>
  <c r="N298" i="2"/>
  <c r="N283" i="2"/>
  <c r="N272" i="2"/>
  <c r="N265" i="2"/>
  <c r="N258" i="2"/>
  <c r="N250" i="2"/>
  <c r="N242" i="2"/>
  <c r="N224" i="2"/>
  <c r="N222" i="2"/>
  <c r="N220" i="2"/>
  <c r="N212" i="2"/>
  <c r="N121" i="2"/>
  <c r="N118" i="2"/>
  <c r="N111" i="2"/>
  <c r="N107" i="2"/>
  <c r="N83" i="2"/>
  <c r="N77" i="2"/>
  <c r="N66" i="2"/>
  <c r="N59" i="2"/>
  <c r="N43" i="2"/>
  <c r="N41" i="2"/>
  <c r="N31" i="2"/>
  <c r="N19" i="2"/>
  <c r="N4" i="2"/>
  <c r="L502" i="2"/>
  <c r="N502" i="2" l="1"/>
  <c r="W512" i="7"/>
  <c r="U512" i="7"/>
  <c r="AC512" i="7"/>
  <c r="AA512" i="7"/>
  <c r="Z4" i="7"/>
  <c r="AA4" i="7"/>
  <c r="AB4" i="7"/>
  <c r="AC4" i="7"/>
  <c r="Z5" i="7"/>
  <c r="AA5" i="7"/>
  <c r="AB5" i="7"/>
  <c r="AC5" i="7"/>
  <c r="Z6" i="7"/>
  <c r="AA6" i="7"/>
  <c r="AB6" i="7"/>
  <c r="AC6" i="7"/>
  <c r="Z7" i="7"/>
  <c r="AA7" i="7"/>
  <c r="AB7" i="7"/>
  <c r="AC7" i="7"/>
  <c r="Z8" i="7"/>
  <c r="AA8" i="7"/>
  <c r="AB8" i="7"/>
  <c r="AC8" i="7"/>
  <c r="Z9" i="7"/>
  <c r="AA9" i="7"/>
  <c r="AB9" i="7"/>
  <c r="AC9" i="7"/>
  <c r="Z10" i="7"/>
  <c r="AA10" i="7"/>
  <c r="AB10" i="7"/>
  <c r="AC10" i="7"/>
  <c r="Z11" i="7"/>
  <c r="AA11" i="7"/>
  <c r="AB11" i="7"/>
  <c r="AC11" i="7"/>
  <c r="Z12" i="7"/>
  <c r="AA12" i="7"/>
  <c r="AB12" i="7"/>
  <c r="AC12" i="7"/>
  <c r="Z13" i="7"/>
  <c r="AA13" i="7"/>
  <c r="AB13" i="7"/>
  <c r="AC13" i="7"/>
  <c r="Z14" i="7"/>
  <c r="AA14" i="7"/>
  <c r="AB14" i="7"/>
  <c r="AC14" i="7"/>
  <c r="Z15" i="7"/>
  <c r="AA15" i="7"/>
  <c r="AB15" i="7"/>
  <c r="AC15" i="7"/>
  <c r="Z16" i="7"/>
  <c r="AA16" i="7"/>
  <c r="AB16" i="7"/>
  <c r="AC16" i="7"/>
  <c r="Z17" i="7"/>
  <c r="AA17" i="7"/>
  <c r="AB17" i="7"/>
  <c r="AC17" i="7"/>
  <c r="Z18" i="7"/>
  <c r="AA18" i="7"/>
  <c r="AB18" i="7"/>
  <c r="AC18" i="7"/>
  <c r="Z19" i="7"/>
  <c r="AA19" i="7"/>
  <c r="AB19" i="7"/>
  <c r="AC19" i="7"/>
  <c r="Z20" i="7"/>
  <c r="AA20" i="7"/>
  <c r="AB20" i="7"/>
  <c r="AC20" i="7"/>
  <c r="Z21" i="7"/>
  <c r="AA21" i="7"/>
  <c r="AB21" i="7"/>
  <c r="AC21" i="7"/>
  <c r="Z22" i="7"/>
  <c r="AA22" i="7"/>
  <c r="AB22" i="7"/>
  <c r="AC22" i="7"/>
  <c r="Z23" i="7"/>
  <c r="AA23" i="7"/>
  <c r="AB23" i="7"/>
  <c r="AC23" i="7"/>
  <c r="Z24" i="7"/>
  <c r="AA24" i="7"/>
  <c r="AB24" i="7"/>
  <c r="AC24" i="7"/>
  <c r="Z25" i="7"/>
  <c r="AA25" i="7"/>
  <c r="AB25" i="7"/>
  <c r="AC25" i="7"/>
  <c r="Z26" i="7"/>
  <c r="AA26" i="7"/>
  <c r="AB26" i="7"/>
  <c r="AC26" i="7"/>
  <c r="Z27" i="7"/>
  <c r="AA27" i="7"/>
  <c r="AB27" i="7"/>
  <c r="AC27" i="7"/>
  <c r="Z28" i="7"/>
  <c r="AA28" i="7"/>
  <c r="AB28" i="7"/>
  <c r="AC28" i="7"/>
  <c r="Z29" i="7"/>
  <c r="AA29" i="7"/>
  <c r="AB29" i="7"/>
  <c r="AC29" i="7"/>
  <c r="Z30" i="7"/>
  <c r="AA30" i="7"/>
  <c r="AB30" i="7"/>
  <c r="AC30" i="7"/>
  <c r="Z31" i="7"/>
  <c r="AA31" i="7"/>
  <c r="AB31" i="7"/>
  <c r="AC31" i="7"/>
  <c r="Z32" i="7"/>
  <c r="AA32" i="7"/>
  <c r="AB32" i="7"/>
  <c r="AC32" i="7"/>
  <c r="Z33" i="7"/>
  <c r="AA33" i="7"/>
  <c r="AB33" i="7"/>
  <c r="AC33" i="7"/>
  <c r="Z34" i="7"/>
  <c r="AA34" i="7"/>
  <c r="AB34" i="7"/>
  <c r="AC34" i="7"/>
  <c r="Z35" i="7"/>
  <c r="AA35" i="7"/>
  <c r="AB35" i="7"/>
  <c r="AC35" i="7"/>
  <c r="Z36" i="7"/>
  <c r="AA36" i="7"/>
  <c r="AB36" i="7"/>
  <c r="AC36" i="7"/>
  <c r="Z37" i="7"/>
  <c r="AA37" i="7"/>
  <c r="AB37" i="7"/>
  <c r="AC37" i="7"/>
  <c r="Z38" i="7"/>
  <c r="AA38" i="7"/>
  <c r="AB38" i="7"/>
  <c r="AC38" i="7"/>
  <c r="Z39" i="7"/>
  <c r="AA39" i="7"/>
  <c r="AB39" i="7"/>
  <c r="AC39" i="7"/>
  <c r="Z40" i="7"/>
  <c r="AA40" i="7"/>
  <c r="AB40" i="7"/>
  <c r="AC40" i="7"/>
  <c r="Z41" i="7"/>
  <c r="AA41" i="7"/>
  <c r="AB41" i="7"/>
  <c r="AC41" i="7"/>
  <c r="Z42" i="7"/>
  <c r="AA42" i="7"/>
  <c r="AB42" i="7"/>
  <c r="AC42" i="7"/>
  <c r="Z43" i="7"/>
  <c r="AA43" i="7"/>
  <c r="AB43" i="7"/>
  <c r="AC43" i="7"/>
  <c r="Z44" i="7"/>
  <c r="AA44" i="7"/>
  <c r="AB44" i="7"/>
  <c r="AC44" i="7"/>
  <c r="Z45" i="7"/>
  <c r="AA45" i="7"/>
  <c r="AB45" i="7"/>
  <c r="AC45" i="7"/>
  <c r="Z46" i="7"/>
  <c r="AA46" i="7"/>
  <c r="AB46" i="7"/>
  <c r="AC46" i="7"/>
  <c r="Z47" i="7"/>
  <c r="AA47" i="7"/>
  <c r="AB47" i="7"/>
  <c r="AC47" i="7"/>
  <c r="Z48" i="7"/>
  <c r="AA48" i="7"/>
  <c r="AB48" i="7"/>
  <c r="AC48" i="7"/>
  <c r="Z49" i="7"/>
  <c r="AA49" i="7"/>
  <c r="AB49" i="7"/>
  <c r="AC49" i="7"/>
  <c r="Z50" i="7"/>
  <c r="AA50" i="7"/>
  <c r="AB50" i="7"/>
  <c r="AC50" i="7"/>
  <c r="Z51" i="7"/>
  <c r="AA51" i="7"/>
  <c r="AB51" i="7"/>
  <c r="AC51" i="7"/>
  <c r="Z52" i="7"/>
  <c r="AA52" i="7"/>
  <c r="AB52" i="7"/>
  <c r="AC52" i="7"/>
  <c r="Z53" i="7"/>
  <c r="AA53" i="7"/>
  <c r="AB53" i="7"/>
  <c r="AC53" i="7"/>
  <c r="Z54" i="7"/>
  <c r="AA54" i="7"/>
  <c r="AB54" i="7"/>
  <c r="AC54" i="7"/>
  <c r="Z55" i="7"/>
  <c r="AA55" i="7"/>
  <c r="AB55" i="7"/>
  <c r="AC55" i="7"/>
  <c r="Z56" i="7"/>
  <c r="AA56" i="7"/>
  <c r="AB56" i="7"/>
  <c r="AC56" i="7"/>
  <c r="Z57" i="7"/>
  <c r="AA57" i="7"/>
  <c r="AB57" i="7"/>
  <c r="AC57" i="7"/>
  <c r="Z58" i="7"/>
  <c r="AA58" i="7"/>
  <c r="AB58" i="7"/>
  <c r="AC58" i="7"/>
  <c r="Z59" i="7"/>
  <c r="AA59" i="7"/>
  <c r="AB59" i="7"/>
  <c r="AC59" i="7"/>
  <c r="Z60" i="7"/>
  <c r="AA60" i="7"/>
  <c r="AB60" i="7"/>
  <c r="AC60" i="7"/>
  <c r="Z61" i="7"/>
  <c r="AA61" i="7"/>
  <c r="AB61" i="7"/>
  <c r="AC61" i="7"/>
  <c r="Z62" i="7"/>
  <c r="AA62" i="7"/>
  <c r="AB62" i="7"/>
  <c r="AC62" i="7"/>
  <c r="Z63" i="7"/>
  <c r="AA63" i="7"/>
  <c r="AB63" i="7"/>
  <c r="AC63" i="7"/>
  <c r="Z64" i="7"/>
  <c r="AA64" i="7"/>
  <c r="AB64" i="7"/>
  <c r="AC64" i="7"/>
  <c r="Z65" i="7"/>
  <c r="AA65" i="7"/>
  <c r="AB65" i="7"/>
  <c r="AC65" i="7"/>
  <c r="Z66" i="7"/>
  <c r="AA66" i="7"/>
  <c r="AB66" i="7"/>
  <c r="AC66" i="7"/>
  <c r="Z67" i="7"/>
  <c r="AA67" i="7"/>
  <c r="AB67" i="7"/>
  <c r="AC67" i="7"/>
  <c r="Z68" i="7"/>
  <c r="AA68" i="7"/>
  <c r="AB68" i="7"/>
  <c r="AC68" i="7"/>
  <c r="Z69" i="7"/>
  <c r="AA69" i="7"/>
  <c r="AB69" i="7"/>
  <c r="AC69" i="7"/>
  <c r="Z70" i="7"/>
  <c r="AA70" i="7"/>
  <c r="AB70" i="7"/>
  <c r="AC70" i="7"/>
  <c r="Z71" i="7"/>
  <c r="AA71" i="7"/>
  <c r="AB71" i="7"/>
  <c r="AC71" i="7"/>
  <c r="Z72" i="7"/>
  <c r="AA72" i="7"/>
  <c r="AB72" i="7"/>
  <c r="AC72" i="7"/>
  <c r="Z73" i="7"/>
  <c r="AA73" i="7"/>
  <c r="AB73" i="7"/>
  <c r="AC73" i="7"/>
  <c r="Z74" i="7"/>
  <c r="AA74" i="7"/>
  <c r="AB74" i="7"/>
  <c r="AC74" i="7"/>
  <c r="Z75" i="7"/>
  <c r="AA75" i="7"/>
  <c r="AB75" i="7"/>
  <c r="AC75" i="7"/>
  <c r="Z76" i="7"/>
  <c r="AA76" i="7"/>
  <c r="AB76" i="7"/>
  <c r="AC76" i="7"/>
  <c r="Z77" i="7"/>
  <c r="AA77" i="7"/>
  <c r="AB77" i="7"/>
  <c r="AC77" i="7"/>
  <c r="Z78" i="7"/>
  <c r="AA78" i="7"/>
  <c r="AB78" i="7"/>
  <c r="AC78" i="7"/>
  <c r="Z79" i="7"/>
  <c r="AA79" i="7"/>
  <c r="AB79" i="7"/>
  <c r="AC79" i="7"/>
  <c r="Z80" i="7"/>
  <c r="AA80" i="7"/>
  <c r="AB80" i="7"/>
  <c r="AC80" i="7"/>
  <c r="Z81" i="7"/>
  <c r="AA81" i="7"/>
  <c r="AB81" i="7"/>
  <c r="AC81" i="7"/>
  <c r="Z82" i="7"/>
  <c r="AA82" i="7"/>
  <c r="AB82" i="7"/>
  <c r="AC82" i="7"/>
  <c r="Z83" i="7"/>
  <c r="AA83" i="7"/>
  <c r="AB83" i="7"/>
  <c r="AC83" i="7"/>
  <c r="Z84" i="7"/>
  <c r="AA84" i="7"/>
  <c r="AB84" i="7"/>
  <c r="AC84" i="7"/>
  <c r="Z85" i="7"/>
  <c r="AA85" i="7"/>
  <c r="AB85" i="7"/>
  <c r="AC85" i="7"/>
  <c r="Z86" i="7"/>
  <c r="AA86" i="7"/>
  <c r="AB86" i="7"/>
  <c r="AC86" i="7"/>
  <c r="Z87" i="7"/>
  <c r="AA87" i="7"/>
  <c r="AB87" i="7"/>
  <c r="AC87" i="7"/>
  <c r="Z88" i="7"/>
  <c r="AA88" i="7"/>
  <c r="AB88" i="7"/>
  <c r="AC88" i="7"/>
  <c r="Z89" i="7"/>
  <c r="AA89" i="7"/>
  <c r="AB89" i="7"/>
  <c r="AC89" i="7"/>
  <c r="Z90" i="7"/>
  <c r="AA90" i="7"/>
  <c r="AB90" i="7"/>
  <c r="AC90" i="7"/>
  <c r="Z91" i="7"/>
  <c r="AA91" i="7"/>
  <c r="AB91" i="7"/>
  <c r="AC91" i="7"/>
  <c r="Z92" i="7"/>
  <c r="AA92" i="7"/>
  <c r="AB92" i="7"/>
  <c r="AC92" i="7"/>
  <c r="Z93" i="7"/>
  <c r="AA93" i="7"/>
  <c r="AB93" i="7"/>
  <c r="AC93" i="7"/>
  <c r="Z94" i="7"/>
  <c r="AA94" i="7"/>
  <c r="AB94" i="7"/>
  <c r="AC94" i="7"/>
  <c r="Z95" i="7"/>
  <c r="AA95" i="7"/>
  <c r="AB95" i="7"/>
  <c r="AC95" i="7"/>
  <c r="Z96" i="7"/>
  <c r="AA96" i="7"/>
  <c r="AB96" i="7"/>
  <c r="AC96" i="7"/>
  <c r="Z97" i="7"/>
  <c r="AA97" i="7"/>
  <c r="AB97" i="7"/>
  <c r="AC97" i="7"/>
  <c r="Z98" i="7"/>
  <c r="AA98" i="7"/>
  <c r="AB98" i="7"/>
  <c r="AC98" i="7"/>
  <c r="Z99" i="7"/>
  <c r="AA99" i="7"/>
  <c r="AB99" i="7"/>
  <c r="AC99" i="7"/>
  <c r="Z100" i="7"/>
  <c r="AA100" i="7"/>
  <c r="AB100" i="7"/>
  <c r="AC100" i="7"/>
  <c r="Z101" i="7"/>
  <c r="AA101" i="7"/>
  <c r="AB101" i="7"/>
  <c r="AC101" i="7"/>
  <c r="Z102" i="7"/>
  <c r="AA102" i="7"/>
  <c r="AB102" i="7"/>
  <c r="AC102" i="7"/>
  <c r="Z103" i="7"/>
  <c r="AA103" i="7"/>
  <c r="AB103" i="7"/>
  <c r="AC103" i="7"/>
  <c r="Z104" i="7"/>
  <c r="AA104" i="7"/>
  <c r="AB104" i="7"/>
  <c r="AC104" i="7"/>
  <c r="Z105" i="7"/>
  <c r="AA105" i="7"/>
  <c r="AB105" i="7"/>
  <c r="AC105" i="7"/>
  <c r="Z106" i="7"/>
  <c r="AA106" i="7"/>
  <c r="AB106" i="7"/>
  <c r="AC106" i="7"/>
  <c r="Z107" i="7"/>
  <c r="AA107" i="7"/>
  <c r="AB107" i="7"/>
  <c r="AC107" i="7"/>
  <c r="Z108" i="7"/>
  <c r="AA108" i="7"/>
  <c r="AB108" i="7"/>
  <c r="AC108" i="7"/>
  <c r="Z109" i="7"/>
  <c r="AA109" i="7"/>
  <c r="AB109" i="7"/>
  <c r="AC109" i="7"/>
  <c r="Z110" i="7"/>
  <c r="AA110" i="7"/>
  <c r="AB110" i="7"/>
  <c r="AC110" i="7"/>
  <c r="Z111" i="7"/>
  <c r="AA111" i="7"/>
  <c r="AB111" i="7"/>
  <c r="AC111" i="7"/>
  <c r="Z112" i="7"/>
  <c r="AA112" i="7"/>
  <c r="AB112" i="7"/>
  <c r="AC112" i="7"/>
  <c r="Z113" i="7"/>
  <c r="AA113" i="7"/>
  <c r="AB113" i="7"/>
  <c r="AC113" i="7"/>
  <c r="Z114" i="7"/>
  <c r="AA114" i="7"/>
  <c r="AB114" i="7"/>
  <c r="AC114" i="7"/>
  <c r="Z115" i="7"/>
  <c r="AA115" i="7"/>
  <c r="AB115" i="7"/>
  <c r="AC115" i="7"/>
  <c r="Z116" i="7"/>
  <c r="AA116" i="7"/>
  <c r="AB116" i="7"/>
  <c r="AC116" i="7"/>
  <c r="Z117" i="7"/>
  <c r="AA117" i="7"/>
  <c r="AB117" i="7"/>
  <c r="AC117" i="7"/>
  <c r="Z118" i="7"/>
  <c r="AA118" i="7"/>
  <c r="AB118" i="7"/>
  <c r="AC118" i="7"/>
  <c r="Z119" i="7"/>
  <c r="AA119" i="7"/>
  <c r="AB119" i="7"/>
  <c r="AC119" i="7"/>
  <c r="Z120" i="7"/>
  <c r="AA120" i="7"/>
  <c r="AB120" i="7"/>
  <c r="AC120" i="7"/>
  <c r="Z121" i="7"/>
  <c r="AA121" i="7"/>
  <c r="AB121" i="7"/>
  <c r="AC121" i="7"/>
  <c r="Z122" i="7"/>
  <c r="AA122" i="7"/>
  <c r="AB122" i="7"/>
  <c r="AC122" i="7"/>
  <c r="Z123" i="7"/>
  <c r="AA123" i="7"/>
  <c r="AB123" i="7"/>
  <c r="AC123" i="7"/>
  <c r="Z124" i="7"/>
  <c r="AA124" i="7"/>
  <c r="AB124" i="7"/>
  <c r="AC124" i="7"/>
  <c r="Z125" i="7"/>
  <c r="AA125" i="7"/>
  <c r="AB125" i="7"/>
  <c r="AC125" i="7"/>
  <c r="Z126" i="7"/>
  <c r="AA126" i="7"/>
  <c r="AB126" i="7"/>
  <c r="AC126" i="7"/>
  <c r="Z127" i="7"/>
  <c r="AA127" i="7"/>
  <c r="AB127" i="7"/>
  <c r="AC127" i="7"/>
  <c r="Z128" i="7"/>
  <c r="AA128" i="7"/>
  <c r="AB128" i="7"/>
  <c r="AC128" i="7"/>
  <c r="Z129" i="7"/>
  <c r="AA129" i="7"/>
  <c r="AB129" i="7"/>
  <c r="AC129" i="7"/>
  <c r="Z130" i="7"/>
  <c r="AA130" i="7"/>
  <c r="AB130" i="7"/>
  <c r="AC130" i="7"/>
  <c r="Z131" i="7"/>
  <c r="AA131" i="7"/>
  <c r="AB131" i="7"/>
  <c r="AC131" i="7"/>
  <c r="Z132" i="7"/>
  <c r="AA132" i="7"/>
  <c r="AB132" i="7"/>
  <c r="AC132" i="7"/>
  <c r="Z133" i="7"/>
  <c r="AA133" i="7"/>
  <c r="AB133" i="7"/>
  <c r="AC133" i="7"/>
  <c r="Z134" i="7"/>
  <c r="AA134" i="7"/>
  <c r="AB134" i="7"/>
  <c r="AC134" i="7"/>
  <c r="Z135" i="7"/>
  <c r="AA135" i="7"/>
  <c r="AB135" i="7"/>
  <c r="AC135" i="7"/>
  <c r="Z136" i="7"/>
  <c r="AA136" i="7"/>
  <c r="AB136" i="7"/>
  <c r="AC136" i="7"/>
  <c r="Z137" i="7"/>
  <c r="AA137" i="7"/>
  <c r="AB137" i="7"/>
  <c r="AC137" i="7"/>
  <c r="Z138" i="7"/>
  <c r="AA138" i="7"/>
  <c r="AB138" i="7"/>
  <c r="AC138" i="7"/>
  <c r="Z139" i="7"/>
  <c r="AA139" i="7"/>
  <c r="AB139" i="7"/>
  <c r="AC139" i="7"/>
  <c r="Z140" i="7"/>
  <c r="AA140" i="7"/>
  <c r="AB140" i="7"/>
  <c r="AC140" i="7"/>
  <c r="Z141" i="7"/>
  <c r="AA141" i="7"/>
  <c r="AB141" i="7"/>
  <c r="AC141" i="7"/>
  <c r="Z142" i="7"/>
  <c r="AA142" i="7"/>
  <c r="AB142" i="7"/>
  <c r="AC142" i="7"/>
  <c r="Z143" i="7"/>
  <c r="AA143" i="7"/>
  <c r="AB143" i="7"/>
  <c r="AC143" i="7"/>
  <c r="Z144" i="7"/>
  <c r="AA144" i="7"/>
  <c r="AB144" i="7"/>
  <c r="AC144" i="7"/>
  <c r="Z145" i="7"/>
  <c r="AA145" i="7"/>
  <c r="AB145" i="7"/>
  <c r="AC145" i="7"/>
  <c r="Z146" i="7"/>
  <c r="AA146" i="7"/>
  <c r="AB146" i="7"/>
  <c r="AC146" i="7"/>
  <c r="Z147" i="7"/>
  <c r="AA147" i="7"/>
  <c r="AB147" i="7"/>
  <c r="AC147" i="7"/>
  <c r="Z148" i="7"/>
  <c r="AA148" i="7"/>
  <c r="AB148" i="7"/>
  <c r="AC148" i="7"/>
  <c r="Z149" i="7"/>
  <c r="AA149" i="7"/>
  <c r="AB149" i="7"/>
  <c r="AC149" i="7"/>
  <c r="Z150" i="7"/>
  <c r="AA150" i="7"/>
  <c r="AB150" i="7"/>
  <c r="AC150" i="7"/>
  <c r="Z151" i="7"/>
  <c r="AA151" i="7"/>
  <c r="AB151" i="7"/>
  <c r="AC151" i="7"/>
  <c r="Z152" i="7"/>
  <c r="AA152" i="7"/>
  <c r="AB152" i="7"/>
  <c r="AC152" i="7"/>
  <c r="Z153" i="7"/>
  <c r="AA153" i="7"/>
  <c r="AB153" i="7"/>
  <c r="AC153" i="7"/>
  <c r="Z154" i="7"/>
  <c r="AA154" i="7"/>
  <c r="AB154" i="7"/>
  <c r="AC154" i="7"/>
  <c r="Z155" i="7"/>
  <c r="AA155" i="7"/>
  <c r="AB155" i="7"/>
  <c r="AC155" i="7"/>
  <c r="Z156" i="7"/>
  <c r="AA156" i="7"/>
  <c r="AB156" i="7"/>
  <c r="AC156" i="7"/>
  <c r="Z157" i="7"/>
  <c r="AA157" i="7"/>
  <c r="AB157" i="7"/>
  <c r="AC157" i="7"/>
  <c r="Z158" i="7"/>
  <c r="AA158" i="7"/>
  <c r="AB158" i="7"/>
  <c r="AC158" i="7"/>
  <c r="Z159" i="7"/>
  <c r="AA159" i="7"/>
  <c r="AB159" i="7"/>
  <c r="AC159" i="7"/>
  <c r="Z160" i="7"/>
  <c r="AA160" i="7"/>
  <c r="AB160" i="7"/>
  <c r="AC160" i="7"/>
  <c r="Z161" i="7"/>
  <c r="AA161" i="7"/>
  <c r="AB161" i="7"/>
  <c r="AC161" i="7"/>
  <c r="Z162" i="7"/>
  <c r="AA162" i="7"/>
  <c r="AB162" i="7"/>
  <c r="AC162" i="7"/>
  <c r="Z163" i="7"/>
  <c r="AA163" i="7"/>
  <c r="AB163" i="7"/>
  <c r="AC163" i="7"/>
  <c r="Z164" i="7"/>
  <c r="AA164" i="7"/>
  <c r="AB164" i="7"/>
  <c r="AC164" i="7"/>
  <c r="Z165" i="7"/>
  <c r="AA165" i="7"/>
  <c r="AB165" i="7"/>
  <c r="AC165" i="7"/>
  <c r="Z166" i="7"/>
  <c r="AA166" i="7"/>
  <c r="AB166" i="7"/>
  <c r="AC166" i="7"/>
  <c r="Z167" i="7"/>
  <c r="AA167" i="7"/>
  <c r="AB167" i="7"/>
  <c r="AC167" i="7"/>
  <c r="Z168" i="7"/>
  <c r="AA168" i="7"/>
  <c r="AB168" i="7"/>
  <c r="AC168" i="7"/>
  <c r="Z169" i="7"/>
  <c r="AA169" i="7"/>
  <c r="AB169" i="7"/>
  <c r="AC169" i="7"/>
  <c r="Z170" i="7"/>
  <c r="AA170" i="7"/>
  <c r="AB170" i="7"/>
  <c r="AC170" i="7"/>
  <c r="Z171" i="7"/>
  <c r="AA171" i="7"/>
  <c r="AB171" i="7"/>
  <c r="AC171" i="7"/>
  <c r="Z172" i="7"/>
  <c r="AA172" i="7"/>
  <c r="AB172" i="7"/>
  <c r="AC172" i="7"/>
  <c r="Z173" i="7"/>
  <c r="AA173" i="7"/>
  <c r="AB173" i="7"/>
  <c r="AC173" i="7"/>
  <c r="Z174" i="7"/>
  <c r="AA174" i="7"/>
  <c r="AB174" i="7"/>
  <c r="AC174" i="7"/>
  <c r="Z175" i="7"/>
  <c r="AA175" i="7"/>
  <c r="AB175" i="7"/>
  <c r="AC175" i="7"/>
  <c r="Z176" i="7"/>
  <c r="AA176" i="7"/>
  <c r="AB176" i="7"/>
  <c r="AC176" i="7"/>
  <c r="Z177" i="7"/>
  <c r="AA177" i="7"/>
  <c r="AB177" i="7"/>
  <c r="AC177" i="7"/>
  <c r="Z178" i="7"/>
  <c r="AA178" i="7"/>
  <c r="AB178" i="7"/>
  <c r="AC178" i="7"/>
  <c r="Z179" i="7"/>
  <c r="AA179" i="7"/>
  <c r="AB179" i="7"/>
  <c r="AC179" i="7"/>
  <c r="Z180" i="7"/>
  <c r="AA180" i="7"/>
  <c r="AB180" i="7"/>
  <c r="AC180" i="7"/>
  <c r="Z181" i="7"/>
  <c r="AA181" i="7"/>
  <c r="AB181" i="7"/>
  <c r="AC181" i="7"/>
  <c r="Z182" i="7"/>
  <c r="AA182" i="7"/>
  <c r="AB182" i="7"/>
  <c r="AC182" i="7"/>
  <c r="Z183" i="7"/>
  <c r="AA183" i="7"/>
  <c r="AB183" i="7"/>
  <c r="AC183" i="7"/>
  <c r="Z184" i="7"/>
  <c r="AA184" i="7"/>
  <c r="AB184" i="7"/>
  <c r="AC184" i="7"/>
  <c r="Z185" i="7"/>
  <c r="AA185" i="7"/>
  <c r="AB185" i="7"/>
  <c r="AC185" i="7"/>
  <c r="Z186" i="7"/>
  <c r="AA186" i="7"/>
  <c r="AB186" i="7"/>
  <c r="AC186" i="7"/>
  <c r="Z187" i="7"/>
  <c r="AA187" i="7"/>
  <c r="AB187" i="7"/>
  <c r="AC187" i="7"/>
  <c r="Z188" i="7"/>
  <c r="AA188" i="7"/>
  <c r="AB188" i="7"/>
  <c r="AC188" i="7"/>
  <c r="Z189" i="7"/>
  <c r="AA189" i="7"/>
  <c r="AB189" i="7"/>
  <c r="AC189" i="7"/>
  <c r="Z190" i="7"/>
  <c r="AA190" i="7"/>
  <c r="AB190" i="7"/>
  <c r="AC190" i="7"/>
  <c r="Z191" i="7"/>
  <c r="AA191" i="7"/>
  <c r="AB191" i="7"/>
  <c r="AC191" i="7"/>
  <c r="Z192" i="7"/>
  <c r="AA192" i="7"/>
  <c r="AB192" i="7"/>
  <c r="AC192" i="7"/>
  <c r="Z193" i="7"/>
  <c r="AA193" i="7"/>
  <c r="AB193" i="7"/>
  <c r="AC193" i="7"/>
  <c r="Z194" i="7"/>
  <c r="AA194" i="7"/>
  <c r="AB194" i="7"/>
  <c r="AC194" i="7"/>
  <c r="Z195" i="7"/>
  <c r="AA195" i="7"/>
  <c r="AB195" i="7"/>
  <c r="AC195" i="7"/>
  <c r="Z196" i="7"/>
  <c r="AA196" i="7"/>
  <c r="AB196" i="7"/>
  <c r="AC196" i="7"/>
  <c r="Z197" i="7"/>
  <c r="AA197" i="7"/>
  <c r="AB197" i="7"/>
  <c r="AC197" i="7"/>
  <c r="Z198" i="7"/>
  <c r="AA198" i="7"/>
  <c r="AB198" i="7"/>
  <c r="AC198" i="7"/>
  <c r="Z199" i="7"/>
  <c r="AA199" i="7"/>
  <c r="AB199" i="7"/>
  <c r="AC199" i="7"/>
  <c r="Z200" i="7"/>
  <c r="AA200" i="7"/>
  <c r="AB200" i="7"/>
  <c r="AC200" i="7"/>
  <c r="Z201" i="7"/>
  <c r="AA201" i="7"/>
  <c r="AB201" i="7"/>
  <c r="AC201" i="7"/>
  <c r="Z202" i="7"/>
  <c r="AA202" i="7"/>
  <c r="AB202" i="7"/>
  <c r="AC202" i="7"/>
  <c r="Z203" i="7"/>
  <c r="AA203" i="7"/>
  <c r="AB203" i="7"/>
  <c r="AC203" i="7"/>
  <c r="Z204" i="7"/>
  <c r="AA204" i="7"/>
  <c r="AB204" i="7"/>
  <c r="AC204" i="7"/>
  <c r="Z205" i="7"/>
  <c r="AA205" i="7"/>
  <c r="AB205" i="7"/>
  <c r="AC205" i="7"/>
  <c r="Z206" i="7"/>
  <c r="AA206" i="7"/>
  <c r="AB206" i="7"/>
  <c r="AC206" i="7"/>
  <c r="Z207" i="7"/>
  <c r="AA207" i="7"/>
  <c r="AB207" i="7"/>
  <c r="AC207" i="7"/>
  <c r="Z208" i="7"/>
  <c r="AA208" i="7"/>
  <c r="AB208" i="7"/>
  <c r="AC208" i="7"/>
  <c r="Z209" i="7"/>
  <c r="AA209" i="7"/>
  <c r="AB209" i="7"/>
  <c r="AC209" i="7"/>
  <c r="Z210" i="7"/>
  <c r="AA210" i="7"/>
  <c r="AB210" i="7"/>
  <c r="AC210" i="7"/>
  <c r="Z211" i="7"/>
  <c r="AA211" i="7"/>
  <c r="AB211" i="7"/>
  <c r="AC211" i="7"/>
  <c r="Z212" i="7"/>
  <c r="AA212" i="7"/>
  <c r="AB212" i="7"/>
  <c r="AC212" i="7"/>
  <c r="Z213" i="7"/>
  <c r="AA213" i="7"/>
  <c r="AB213" i="7"/>
  <c r="AC213" i="7"/>
  <c r="Z214" i="7"/>
  <c r="AA214" i="7"/>
  <c r="AB214" i="7"/>
  <c r="AC214" i="7"/>
  <c r="Z215" i="7"/>
  <c r="AA215" i="7"/>
  <c r="AB215" i="7"/>
  <c r="AC215" i="7"/>
  <c r="Z216" i="7"/>
  <c r="AA216" i="7"/>
  <c r="AB216" i="7"/>
  <c r="AC216" i="7"/>
  <c r="Z217" i="7"/>
  <c r="AA217" i="7"/>
  <c r="AB217" i="7"/>
  <c r="AC217" i="7"/>
  <c r="Z218" i="7"/>
  <c r="AA218" i="7"/>
  <c r="AB218" i="7"/>
  <c r="AC218" i="7"/>
  <c r="Z219" i="7"/>
  <c r="AA219" i="7"/>
  <c r="AB219" i="7"/>
  <c r="AC219" i="7"/>
  <c r="Z220" i="7"/>
  <c r="AA220" i="7"/>
  <c r="AB220" i="7"/>
  <c r="AC220" i="7"/>
  <c r="Z221" i="7"/>
  <c r="AA221" i="7"/>
  <c r="AB221" i="7"/>
  <c r="AC221" i="7"/>
  <c r="Z222" i="7"/>
  <c r="AA222" i="7"/>
  <c r="AB222" i="7"/>
  <c r="AC222" i="7"/>
  <c r="Z223" i="7"/>
  <c r="AA223" i="7"/>
  <c r="AB223" i="7"/>
  <c r="AC223" i="7"/>
  <c r="Z224" i="7"/>
  <c r="AA224" i="7"/>
  <c r="AB224" i="7"/>
  <c r="AC224" i="7"/>
  <c r="Z225" i="7"/>
  <c r="AA225" i="7"/>
  <c r="AB225" i="7"/>
  <c r="AC225" i="7"/>
  <c r="Z226" i="7"/>
  <c r="AA226" i="7"/>
  <c r="AB226" i="7"/>
  <c r="AC226" i="7"/>
  <c r="Z227" i="7"/>
  <c r="AA227" i="7"/>
  <c r="AB227" i="7"/>
  <c r="AC227" i="7"/>
  <c r="Z228" i="7"/>
  <c r="AA228" i="7"/>
  <c r="AB228" i="7"/>
  <c r="AC228" i="7"/>
  <c r="Z229" i="7"/>
  <c r="AA229" i="7"/>
  <c r="AB229" i="7"/>
  <c r="AC229" i="7"/>
  <c r="Z230" i="7"/>
  <c r="AA230" i="7"/>
  <c r="AB230" i="7"/>
  <c r="AC230" i="7"/>
  <c r="Z231" i="7"/>
  <c r="AA231" i="7"/>
  <c r="AB231" i="7"/>
  <c r="AC231" i="7"/>
  <c r="Z232" i="7"/>
  <c r="AA232" i="7"/>
  <c r="AB232" i="7"/>
  <c r="AC232" i="7"/>
  <c r="Z233" i="7"/>
  <c r="AA233" i="7"/>
  <c r="AB233" i="7"/>
  <c r="AC233" i="7"/>
  <c r="Z234" i="7"/>
  <c r="AA234" i="7"/>
  <c r="AB234" i="7"/>
  <c r="AC234" i="7"/>
  <c r="Z235" i="7"/>
  <c r="AA235" i="7"/>
  <c r="AB235" i="7"/>
  <c r="AC235" i="7"/>
  <c r="Z236" i="7"/>
  <c r="AA236" i="7"/>
  <c r="AB236" i="7"/>
  <c r="AC236" i="7"/>
  <c r="Z237" i="7"/>
  <c r="AA237" i="7"/>
  <c r="AB237" i="7"/>
  <c r="AC237" i="7"/>
  <c r="Z238" i="7"/>
  <c r="AA238" i="7"/>
  <c r="AB238" i="7"/>
  <c r="AC238" i="7"/>
  <c r="Z239" i="7"/>
  <c r="AA239" i="7"/>
  <c r="AB239" i="7"/>
  <c r="AC239" i="7"/>
  <c r="Z240" i="7"/>
  <c r="AA240" i="7"/>
  <c r="AB240" i="7"/>
  <c r="AC240" i="7"/>
  <c r="Z241" i="7"/>
  <c r="AA241" i="7"/>
  <c r="AB241" i="7"/>
  <c r="AC241" i="7"/>
  <c r="Z242" i="7"/>
  <c r="AA242" i="7"/>
  <c r="AB242" i="7"/>
  <c r="AC242" i="7"/>
  <c r="Z243" i="7"/>
  <c r="AA243" i="7"/>
  <c r="AB243" i="7"/>
  <c r="AC243" i="7"/>
  <c r="Z244" i="7"/>
  <c r="AA244" i="7"/>
  <c r="AB244" i="7"/>
  <c r="AC244" i="7"/>
  <c r="Z245" i="7"/>
  <c r="AA245" i="7"/>
  <c r="AB245" i="7"/>
  <c r="AC245" i="7"/>
  <c r="Z246" i="7"/>
  <c r="AA246" i="7"/>
  <c r="AB246" i="7"/>
  <c r="AC246" i="7"/>
  <c r="Z247" i="7"/>
  <c r="AA247" i="7"/>
  <c r="AB247" i="7"/>
  <c r="AC247" i="7"/>
  <c r="Z248" i="7"/>
  <c r="AA248" i="7"/>
  <c r="AB248" i="7"/>
  <c r="AC248" i="7"/>
  <c r="Z249" i="7"/>
  <c r="AA249" i="7"/>
  <c r="AB249" i="7"/>
  <c r="AC249" i="7"/>
  <c r="Z250" i="7"/>
  <c r="AA250" i="7"/>
  <c r="AB250" i="7"/>
  <c r="AC250" i="7"/>
  <c r="Z251" i="7"/>
  <c r="AA251" i="7"/>
  <c r="AB251" i="7"/>
  <c r="AC251" i="7"/>
  <c r="Z252" i="7"/>
  <c r="AA252" i="7"/>
  <c r="AB252" i="7"/>
  <c r="AC252" i="7"/>
  <c r="Z253" i="7"/>
  <c r="AA253" i="7"/>
  <c r="AB253" i="7"/>
  <c r="AC253" i="7"/>
  <c r="Z254" i="7"/>
  <c r="AA254" i="7"/>
  <c r="AB254" i="7"/>
  <c r="AC254" i="7"/>
  <c r="Z255" i="7"/>
  <c r="AA255" i="7"/>
  <c r="AB255" i="7"/>
  <c r="AC255" i="7"/>
  <c r="Z256" i="7"/>
  <c r="AA256" i="7"/>
  <c r="AB256" i="7"/>
  <c r="AC256" i="7"/>
  <c r="Z257" i="7"/>
  <c r="AA257" i="7"/>
  <c r="AB257" i="7"/>
  <c r="AC257" i="7"/>
  <c r="Z258" i="7"/>
  <c r="AA258" i="7"/>
  <c r="AB258" i="7"/>
  <c r="AC258" i="7"/>
  <c r="Z259" i="7"/>
  <c r="AA259" i="7"/>
  <c r="AB259" i="7"/>
  <c r="AC259" i="7"/>
  <c r="Z260" i="7"/>
  <c r="AA260" i="7"/>
  <c r="AB260" i="7"/>
  <c r="AC260" i="7"/>
  <c r="Z261" i="7"/>
  <c r="AA261" i="7"/>
  <c r="AB261" i="7"/>
  <c r="AC261" i="7"/>
  <c r="Z262" i="7"/>
  <c r="AA262" i="7"/>
  <c r="AB262" i="7"/>
  <c r="AC262" i="7"/>
  <c r="Z263" i="7"/>
  <c r="AA263" i="7"/>
  <c r="AB263" i="7"/>
  <c r="AC263" i="7"/>
  <c r="Z264" i="7"/>
  <c r="AA264" i="7"/>
  <c r="AB264" i="7"/>
  <c r="AC264" i="7"/>
  <c r="Z265" i="7"/>
  <c r="AA265" i="7"/>
  <c r="AB265" i="7"/>
  <c r="AC265" i="7"/>
  <c r="Z266" i="7"/>
  <c r="AA266" i="7"/>
  <c r="AB266" i="7"/>
  <c r="AC266" i="7"/>
  <c r="Z267" i="7"/>
  <c r="AA267" i="7"/>
  <c r="AB267" i="7"/>
  <c r="AC267" i="7"/>
  <c r="Z268" i="7"/>
  <c r="AA268" i="7"/>
  <c r="AB268" i="7"/>
  <c r="AC268" i="7"/>
  <c r="Z269" i="7"/>
  <c r="AA269" i="7"/>
  <c r="AB269" i="7"/>
  <c r="AC269" i="7"/>
  <c r="Z270" i="7"/>
  <c r="AA270" i="7"/>
  <c r="AB270" i="7"/>
  <c r="AC270" i="7"/>
  <c r="Z271" i="7"/>
  <c r="AA271" i="7"/>
  <c r="AB271" i="7"/>
  <c r="AC271" i="7"/>
  <c r="Z272" i="7"/>
  <c r="AA272" i="7"/>
  <c r="AB272" i="7"/>
  <c r="AC272" i="7"/>
  <c r="Z273" i="7"/>
  <c r="AA273" i="7"/>
  <c r="AB273" i="7"/>
  <c r="AC273" i="7"/>
  <c r="Z274" i="7"/>
  <c r="AA274" i="7"/>
  <c r="AB274" i="7"/>
  <c r="AC274" i="7"/>
  <c r="Z275" i="7"/>
  <c r="AA275" i="7"/>
  <c r="AB275" i="7"/>
  <c r="AC275" i="7"/>
  <c r="Z276" i="7"/>
  <c r="AA276" i="7"/>
  <c r="AB276" i="7"/>
  <c r="AC276" i="7"/>
  <c r="Z277" i="7"/>
  <c r="AA277" i="7"/>
  <c r="AB277" i="7"/>
  <c r="AC277" i="7"/>
  <c r="Z278" i="7"/>
  <c r="AA278" i="7"/>
  <c r="AB278" i="7"/>
  <c r="AC278" i="7"/>
  <c r="Z279" i="7"/>
  <c r="AA279" i="7"/>
  <c r="AB279" i="7"/>
  <c r="AC279" i="7"/>
  <c r="Z280" i="7"/>
  <c r="AA280" i="7"/>
  <c r="AB280" i="7"/>
  <c r="AC280" i="7"/>
  <c r="Z281" i="7"/>
  <c r="AA281" i="7"/>
  <c r="AB281" i="7"/>
  <c r="AC281" i="7"/>
  <c r="Z282" i="7"/>
  <c r="AA282" i="7"/>
  <c r="AB282" i="7"/>
  <c r="AC282" i="7"/>
  <c r="Z283" i="7"/>
  <c r="AA283" i="7"/>
  <c r="AB283" i="7"/>
  <c r="AC283" i="7"/>
  <c r="Z284" i="7"/>
  <c r="AA284" i="7"/>
  <c r="AB284" i="7"/>
  <c r="AC284" i="7"/>
  <c r="Z285" i="7"/>
  <c r="AA285" i="7"/>
  <c r="AB285" i="7"/>
  <c r="AC285" i="7"/>
  <c r="Z286" i="7"/>
  <c r="AA286" i="7"/>
  <c r="AB286" i="7"/>
  <c r="AC286" i="7"/>
  <c r="Z287" i="7"/>
  <c r="AA287" i="7"/>
  <c r="AB287" i="7"/>
  <c r="AC287" i="7"/>
  <c r="Z288" i="7"/>
  <c r="AA288" i="7"/>
  <c r="AB288" i="7"/>
  <c r="AC288" i="7"/>
  <c r="Z289" i="7"/>
  <c r="AA289" i="7"/>
  <c r="AB289" i="7"/>
  <c r="AC289" i="7"/>
  <c r="Z290" i="7"/>
  <c r="AA290" i="7"/>
  <c r="AB290" i="7"/>
  <c r="AC290" i="7"/>
  <c r="Z291" i="7"/>
  <c r="AA291" i="7"/>
  <c r="AB291" i="7"/>
  <c r="AC291" i="7"/>
  <c r="Z292" i="7"/>
  <c r="AA292" i="7"/>
  <c r="AB292" i="7"/>
  <c r="AC292" i="7"/>
  <c r="Z293" i="7"/>
  <c r="AA293" i="7"/>
  <c r="AB293" i="7"/>
  <c r="AC293" i="7"/>
  <c r="Z294" i="7"/>
  <c r="AA294" i="7"/>
  <c r="AB294" i="7"/>
  <c r="AC294" i="7"/>
  <c r="Z295" i="7"/>
  <c r="AA295" i="7"/>
  <c r="AB295" i="7"/>
  <c r="AC295" i="7"/>
  <c r="Z296" i="7"/>
  <c r="AA296" i="7"/>
  <c r="AB296" i="7"/>
  <c r="AC296" i="7"/>
  <c r="Z297" i="7"/>
  <c r="AA297" i="7"/>
  <c r="AB297" i="7"/>
  <c r="AC297" i="7"/>
  <c r="Z298" i="7"/>
  <c r="AA298" i="7"/>
  <c r="AB298" i="7"/>
  <c r="AC298" i="7"/>
  <c r="Z299" i="7"/>
  <c r="AA299" i="7"/>
  <c r="AB299" i="7"/>
  <c r="AC299" i="7"/>
  <c r="Z300" i="7"/>
  <c r="AA300" i="7"/>
  <c r="AB300" i="7"/>
  <c r="AC300" i="7"/>
  <c r="Z301" i="7"/>
  <c r="AA301" i="7"/>
  <c r="AB301" i="7"/>
  <c r="AC301" i="7"/>
  <c r="Z302" i="7"/>
  <c r="AA302" i="7"/>
  <c r="AB302" i="7"/>
  <c r="AC302" i="7"/>
  <c r="Z303" i="7"/>
  <c r="AA303" i="7"/>
  <c r="AB303" i="7"/>
  <c r="AC303" i="7"/>
  <c r="Z304" i="7"/>
  <c r="AA304" i="7"/>
  <c r="AB304" i="7"/>
  <c r="AC304" i="7"/>
  <c r="Z305" i="7"/>
  <c r="AA305" i="7"/>
  <c r="AB305" i="7"/>
  <c r="AC305" i="7"/>
  <c r="Z306" i="7"/>
  <c r="AA306" i="7"/>
  <c r="AB306" i="7"/>
  <c r="AC306" i="7"/>
  <c r="Z307" i="7"/>
  <c r="AA307" i="7"/>
  <c r="AB307" i="7"/>
  <c r="AC307" i="7"/>
  <c r="Z308" i="7"/>
  <c r="AA308" i="7"/>
  <c r="AB308" i="7"/>
  <c r="AC308" i="7"/>
  <c r="Z309" i="7"/>
  <c r="AA309" i="7"/>
  <c r="AB309" i="7"/>
  <c r="AC309" i="7"/>
  <c r="Z310" i="7"/>
  <c r="AA310" i="7"/>
  <c r="AB310" i="7"/>
  <c r="AC310" i="7"/>
  <c r="Z311" i="7"/>
  <c r="AA311" i="7"/>
  <c r="AB311" i="7"/>
  <c r="AC311" i="7"/>
  <c r="Z312" i="7"/>
  <c r="AA312" i="7"/>
  <c r="AB312" i="7"/>
  <c r="AC312" i="7"/>
  <c r="Z313" i="7"/>
  <c r="AA313" i="7"/>
  <c r="AB313" i="7"/>
  <c r="AC313" i="7"/>
  <c r="Z314" i="7"/>
  <c r="AA314" i="7"/>
  <c r="AB314" i="7"/>
  <c r="AC314" i="7"/>
  <c r="Z315" i="7"/>
  <c r="AA315" i="7"/>
  <c r="AB315" i="7"/>
  <c r="AC315" i="7"/>
  <c r="Z316" i="7"/>
  <c r="AA316" i="7"/>
  <c r="AB316" i="7"/>
  <c r="AC316" i="7"/>
  <c r="Z317" i="7"/>
  <c r="AA317" i="7"/>
  <c r="AB317" i="7"/>
  <c r="AC317" i="7"/>
  <c r="Z318" i="7"/>
  <c r="AA318" i="7"/>
  <c r="AB318" i="7"/>
  <c r="AC318" i="7"/>
  <c r="Z319" i="7"/>
  <c r="AA319" i="7"/>
  <c r="AB319" i="7"/>
  <c r="AC319" i="7"/>
  <c r="Z320" i="7"/>
  <c r="AA320" i="7"/>
  <c r="AB320" i="7"/>
  <c r="AC320" i="7"/>
  <c r="Z321" i="7"/>
  <c r="AA321" i="7"/>
  <c r="AB321" i="7"/>
  <c r="AC321" i="7"/>
  <c r="Z322" i="7"/>
  <c r="AA322" i="7"/>
  <c r="AB322" i="7"/>
  <c r="AC322" i="7"/>
  <c r="Z323" i="7"/>
  <c r="AA323" i="7"/>
  <c r="AB323" i="7"/>
  <c r="AC323" i="7"/>
  <c r="Z324" i="7"/>
  <c r="AA324" i="7"/>
  <c r="AB324" i="7"/>
  <c r="AC324" i="7"/>
  <c r="Z325" i="7"/>
  <c r="AA325" i="7"/>
  <c r="AB325" i="7"/>
  <c r="AC325" i="7"/>
  <c r="Z326" i="7"/>
  <c r="AA326" i="7"/>
  <c r="AB326" i="7"/>
  <c r="AC326" i="7"/>
  <c r="Z327" i="7"/>
  <c r="AA327" i="7"/>
  <c r="AB327" i="7"/>
  <c r="AC327" i="7"/>
  <c r="Z328" i="7"/>
  <c r="AA328" i="7"/>
  <c r="AB328" i="7"/>
  <c r="AC328" i="7"/>
  <c r="Z329" i="7"/>
  <c r="AA329" i="7"/>
  <c r="AB329" i="7"/>
  <c r="AC329" i="7"/>
  <c r="Z330" i="7"/>
  <c r="AA330" i="7"/>
  <c r="AB330" i="7"/>
  <c r="AC330" i="7"/>
  <c r="Z331" i="7"/>
  <c r="AA331" i="7"/>
  <c r="AB331" i="7"/>
  <c r="AC331" i="7"/>
  <c r="Z332" i="7"/>
  <c r="AA332" i="7"/>
  <c r="AB332" i="7"/>
  <c r="AC332" i="7"/>
  <c r="Z333" i="7"/>
  <c r="AA333" i="7"/>
  <c r="AB333" i="7"/>
  <c r="AC333" i="7"/>
  <c r="Z334" i="7"/>
  <c r="AA334" i="7"/>
  <c r="AB334" i="7"/>
  <c r="AC334" i="7"/>
  <c r="Z335" i="7"/>
  <c r="AA335" i="7"/>
  <c r="AB335" i="7"/>
  <c r="AC335" i="7"/>
  <c r="Z336" i="7"/>
  <c r="AA336" i="7"/>
  <c r="AB336" i="7"/>
  <c r="AC336" i="7"/>
  <c r="Z337" i="7"/>
  <c r="AA337" i="7"/>
  <c r="AB337" i="7"/>
  <c r="AC337" i="7"/>
  <c r="Z338" i="7"/>
  <c r="AA338" i="7"/>
  <c r="AB338" i="7"/>
  <c r="AC338" i="7"/>
  <c r="Z339" i="7"/>
  <c r="AA339" i="7"/>
  <c r="AB339" i="7"/>
  <c r="AC339" i="7"/>
  <c r="Z340" i="7"/>
  <c r="AA340" i="7"/>
  <c r="AB340" i="7"/>
  <c r="AC340" i="7"/>
  <c r="Z341" i="7"/>
  <c r="AA341" i="7"/>
  <c r="AB341" i="7"/>
  <c r="AC341" i="7"/>
  <c r="Z342" i="7"/>
  <c r="AA342" i="7"/>
  <c r="AB342" i="7"/>
  <c r="AC342" i="7"/>
  <c r="Z343" i="7"/>
  <c r="AA343" i="7"/>
  <c r="AB343" i="7"/>
  <c r="AC343" i="7"/>
  <c r="Z344" i="7"/>
  <c r="AA344" i="7"/>
  <c r="AB344" i="7"/>
  <c r="AC344" i="7"/>
  <c r="Z345" i="7"/>
  <c r="AA345" i="7"/>
  <c r="AB345" i="7"/>
  <c r="AC345" i="7"/>
  <c r="Z346" i="7"/>
  <c r="AA346" i="7"/>
  <c r="AB346" i="7"/>
  <c r="AC346" i="7"/>
  <c r="Z347" i="7"/>
  <c r="AA347" i="7"/>
  <c r="AB347" i="7"/>
  <c r="AC347" i="7"/>
  <c r="Z348" i="7"/>
  <c r="AA348" i="7"/>
  <c r="AB348" i="7"/>
  <c r="AC348" i="7"/>
  <c r="Z349" i="7"/>
  <c r="AA349" i="7"/>
  <c r="AB349" i="7"/>
  <c r="AC349" i="7"/>
  <c r="Z350" i="7"/>
  <c r="AA350" i="7"/>
  <c r="AB350" i="7"/>
  <c r="AC350" i="7"/>
  <c r="Z351" i="7"/>
  <c r="AA351" i="7"/>
  <c r="AB351" i="7"/>
  <c r="AC351" i="7"/>
  <c r="Z352" i="7"/>
  <c r="AA352" i="7"/>
  <c r="AB352" i="7"/>
  <c r="AC352" i="7"/>
  <c r="Z353" i="7"/>
  <c r="AA353" i="7"/>
  <c r="AB353" i="7"/>
  <c r="AC353" i="7"/>
  <c r="Z354" i="7"/>
  <c r="AA354" i="7"/>
  <c r="AB354" i="7"/>
  <c r="AC354" i="7"/>
  <c r="Z355" i="7"/>
  <c r="AA355" i="7"/>
  <c r="AB355" i="7"/>
  <c r="AC355" i="7"/>
  <c r="Z356" i="7"/>
  <c r="AA356" i="7"/>
  <c r="AB356" i="7"/>
  <c r="AC356" i="7"/>
  <c r="Z357" i="7"/>
  <c r="AA357" i="7"/>
  <c r="AB357" i="7"/>
  <c r="AC357" i="7"/>
  <c r="Z358" i="7"/>
  <c r="AA358" i="7"/>
  <c r="AB358" i="7"/>
  <c r="AC358" i="7"/>
  <c r="Z359" i="7"/>
  <c r="AA359" i="7"/>
  <c r="AB359" i="7"/>
  <c r="AC359" i="7"/>
  <c r="Z360" i="7"/>
  <c r="AA360" i="7"/>
  <c r="AB360" i="7"/>
  <c r="AC360" i="7"/>
  <c r="Z361" i="7"/>
  <c r="AA361" i="7"/>
  <c r="AB361" i="7"/>
  <c r="AC361" i="7"/>
  <c r="Z362" i="7"/>
  <c r="AA362" i="7"/>
  <c r="AB362" i="7"/>
  <c r="AC362" i="7"/>
  <c r="Z363" i="7"/>
  <c r="AA363" i="7"/>
  <c r="AB363" i="7"/>
  <c r="AC363" i="7"/>
  <c r="Z364" i="7"/>
  <c r="AA364" i="7"/>
  <c r="AB364" i="7"/>
  <c r="AC364" i="7"/>
  <c r="Z365" i="7"/>
  <c r="AA365" i="7"/>
  <c r="AB365" i="7"/>
  <c r="AC365" i="7"/>
  <c r="Z366" i="7"/>
  <c r="AA366" i="7"/>
  <c r="AB366" i="7"/>
  <c r="AC366" i="7"/>
  <c r="Z367" i="7"/>
  <c r="AA367" i="7"/>
  <c r="AB367" i="7"/>
  <c r="AC367" i="7"/>
  <c r="Z368" i="7"/>
  <c r="AA368" i="7"/>
  <c r="AB368" i="7"/>
  <c r="AC368" i="7"/>
  <c r="Z369" i="7"/>
  <c r="AA369" i="7"/>
  <c r="AB369" i="7"/>
  <c r="AC369" i="7"/>
  <c r="Z370" i="7"/>
  <c r="AA370" i="7"/>
  <c r="AB370" i="7"/>
  <c r="AC370" i="7"/>
  <c r="Z371" i="7"/>
  <c r="AA371" i="7"/>
  <c r="AB371" i="7"/>
  <c r="AC371" i="7"/>
  <c r="Z372" i="7"/>
  <c r="AA372" i="7"/>
  <c r="AB372" i="7"/>
  <c r="AC372" i="7"/>
  <c r="Z373" i="7"/>
  <c r="AA373" i="7"/>
  <c r="AB373" i="7"/>
  <c r="AC373" i="7"/>
  <c r="Z374" i="7"/>
  <c r="AA374" i="7"/>
  <c r="AB374" i="7"/>
  <c r="AC374" i="7"/>
  <c r="Z375" i="7"/>
  <c r="AA375" i="7"/>
  <c r="AB375" i="7"/>
  <c r="AC375" i="7"/>
  <c r="Z376" i="7"/>
  <c r="AA376" i="7"/>
  <c r="AB376" i="7"/>
  <c r="AC376" i="7"/>
  <c r="Z377" i="7"/>
  <c r="AA377" i="7"/>
  <c r="AB377" i="7"/>
  <c r="AC377" i="7"/>
  <c r="Z378" i="7"/>
  <c r="AA378" i="7"/>
  <c r="AB378" i="7"/>
  <c r="AC378" i="7"/>
  <c r="Z379" i="7"/>
  <c r="AA379" i="7"/>
  <c r="AB379" i="7"/>
  <c r="AC379" i="7"/>
  <c r="Z380" i="7"/>
  <c r="AA380" i="7"/>
  <c r="AB380" i="7"/>
  <c r="AC380" i="7"/>
  <c r="Z381" i="7"/>
  <c r="AA381" i="7"/>
  <c r="AB381" i="7"/>
  <c r="AC381" i="7"/>
  <c r="Z382" i="7"/>
  <c r="AA382" i="7"/>
  <c r="AB382" i="7"/>
  <c r="AC382" i="7"/>
  <c r="Z383" i="7"/>
  <c r="AA383" i="7"/>
  <c r="AB383" i="7"/>
  <c r="AC383" i="7"/>
  <c r="Z384" i="7"/>
  <c r="AA384" i="7"/>
  <c r="AB384" i="7"/>
  <c r="AC384" i="7"/>
  <c r="Z385" i="7"/>
  <c r="AA385" i="7"/>
  <c r="AB385" i="7"/>
  <c r="AC385" i="7"/>
  <c r="Z386" i="7"/>
  <c r="AA386" i="7"/>
  <c r="AB386" i="7"/>
  <c r="AC386" i="7"/>
  <c r="Z387" i="7"/>
  <c r="AA387" i="7"/>
  <c r="AB387" i="7"/>
  <c r="AC387" i="7"/>
  <c r="Z388" i="7"/>
  <c r="AA388" i="7"/>
  <c r="AB388" i="7"/>
  <c r="AC388" i="7"/>
  <c r="Z389" i="7"/>
  <c r="AA389" i="7"/>
  <c r="AB389" i="7"/>
  <c r="AC389" i="7"/>
  <c r="Z390" i="7"/>
  <c r="AA390" i="7"/>
  <c r="AB390" i="7"/>
  <c r="AC390" i="7"/>
  <c r="Z391" i="7"/>
  <c r="AA391" i="7"/>
  <c r="AB391" i="7"/>
  <c r="AC391" i="7"/>
  <c r="Z392" i="7"/>
  <c r="AA392" i="7"/>
  <c r="AB392" i="7"/>
  <c r="AC392" i="7"/>
  <c r="Z393" i="7"/>
  <c r="AA393" i="7"/>
  <c r="AB393" i="7"/>
  <c r="AC393" i="7"/>
  <c r="Z394" i="7"/>
  <c r="AA394" i="7"/>
  <c r="AB394" i="7"/>
  <c r="AC394" i="7"/>
  <c r="Z395" i="7"/>
  <c r="AA395" i="7"/>
  <c r="AB395" i="7"/>
  <c r="AC395" i="7"/>
  <c r="Z396" i="7"/>
  <c r="AA396" i="7"/>
  <c r="AB396" i="7"/>
  <c r="AC396" i="7"/>
  <c r="Z397" i="7"/>
  <c r="AA397" i="7"/>
  <c r="AB397" i="7"/>
  <c r="AC397" i="7"/>
  <c r="Z398" i="7"/>
  <c r="AA398" i="7"/>
  <c r="AB398" i="7"/>
  <c r="AC398" i="7"/>
  <c r="Z399" i="7"/>
  <c r="AA399" i="7"/>
  <c r="AB399" i="7"/>
  <c r="AC399" i="7"/>
  <c r="Z400" i="7"/>
  <c r="AA400" i="7"/>
  <c r="AB400" i="7"/>
  <c r="AC400" i="7"/>
  <c r="Z401" i="7"/>
  <c r="AA401" i="7"/>
  <c r="AB401" i="7"/>
  <c r="AC401" i="7"/>
  <c r="Z402" i="7"/>
  <c r="AA402" i="7"/>
  <c r="AB402" i="7"/>
  <c r="AC402" i="7"/>
  <c r="Z403" i="7"/>
  <c r="AA403" i="7"/>
  <c r="AB403" i="7"/>
  <c r="AC403" i="7"/>
  <c r="Z404" i="7"/>
  <c r="AA404" i="7"/>
  <c r="AB404" i="7"/>
  <c r="AC404" i="7"/>
  <c r="Z405" i="7"/>
  <c r="AA405" i="7"/>
  <c r="AB405" i="7"/>
  <c r="AC405" i="7"/>
  <c r="Z406" i="7"/>
  <c r="AA406" i="7"/>
  <c r="AB406" i="7"/>
  <c r="AC406" i="7"/>
  <c r="Z407" i="7"/>
  <c r="AA407" i="7"/>
  <c r="AB407" i="7"/>
  <c r="AC407" i="7"/>
  <c r="Z408" i="7"/>
  <c r="AA408" i="7"/>
  <c r="AB408" i="7"/>
  <c r="AC408" i="7"/>
  <c r="Z409" i="7"/>
  <c r="AA409" i="7"/>
  <c r="AB409" i="7"/>
  <c r="AC409" i="7"/>
  <c r="Z410" i="7"/>
  <c r="AA410" i="7"/>
  <c r="AB410" i="7"/>
  <c r="AC410" i="7"/>
  <c r="Z411" i="7"/>
  <c r="AA411" i="7"/>
  <c r="AB411" i="7"/>
  <c r="AC411" i="7"/>
  <c r="Z412" i="7"/>
  <c r="AA412" i="7"/>
  <c r="AB412" i="7"/>
  <c r="AC412" i="7"/>
  <c r="Z413" i="7"/>
  <c r="AA413" i="7"/>
  <c r="AB413" i="7"/>
  <c r="AC413" i="7"/>
  <c r="Z414" i="7"/>
  <c r="AA414" i="7"/>
  <c r="AB414" i="7"/>
  <c r="AC414" i="7"/>
  <c r="Z415" i="7"/>
  <c r="AA415" i="7"/>
  <c r="AB415" i="7"/>
  <c r="AC415" i="7"/>
  <c r="Z416" i="7"/>
  <c r="AA416" i="7"/>
  <c r="AB416" i="7"/>
  <c r="AC416" i="7"/>
  <c r="Z417" i="7"/>
  <c r="AA417" i="7"/>
  <c r="AB417" i="7"/>
  <c r="AC417" i="7"/>
  <c r="Z418" i="7"/>
  <c r="AA418" i="7"/>
  <c r="AB418" i="7"/>
  <c r="AC418" i="7"/>
  <c r="Z419" i="7"/>
  <c r="AA419" i="7"/>
  <c r="AB419" i="7"/>
  <c r="AC419" i="7"/>
  <c r="Z420" i="7"/>
  <c r="AA420" i="7"/>
  <c r="AB420" i="7"/>
  <c r="AC420" i="7"/>
  <c r="Z421" i="7"/>
  <c r="AA421" i="7"/>
  <c r="AB421" i="7"/>
  <c r="AC421" i="7"/>
  <c r="Z422" i="7"/>
  <c r="AA422" i="7"/>
  <c r="AB422" i="7"/>
  <c r="AC422" i="7"/>
  <c r="Z423" i="7"/>
  <c r="AA423" i="7"/>
  <c r="AB423" i="7"/>
  <c r="AC423" i="7"/>
  <c r="Z424" i="7"/>
  <c r="AA424" i="7"/>
  <c r="AB424" i="7"/>
  <c r="AC424" i="7"/>
  <c r="Z425" i="7"/>
  <c r="AA425" i="7"/>
  <c r="AB425" i="7"/>
  <c r="AC425" i="7"/>
  <c r="Z426" i="7"/>
  <c r="AA426" i="7"/>
  <c r="AB426" i="7"/>
  <c r="AC426" i="7"/>
  <c r="Z427" i="7"/>
  <c r="AA427" i="7"/>
  <c r="AB427" i="7"/>
  <c r="AC427" i="7"/>
  <c r="Z428" i="7"/>
  <c r="AA428" i="7"/>
  <c r="AB428" i="7"/>
  <c r="AC428" i="7"/>
  <c r="Z429" i="7"/>
  <c r="AA429" i="7"/>
  <c r="AB429" i="7"/>
  <c r="AC429" i="7"/>
  <c r="Z430" i="7"/>
  <c r="AA430" i="7"/>
  <c r="AB430" i="7"/>
  <c r="AC430" i="7"/>
  <c r="Z431" i="7"/>
  <c r="AA431" i="7"/>
  <c r="AB431" i="7"/>
  <c r="AC431" i="7"/>
  <c r="Z432" i="7"/>
  <c r="AA432" i="7"/>
  <c r="AB432" i="7"/>
  <c r="AC432" i="7"/>
  <c r="Z433" i="7"/>
  <c r="AA433" i="7"/>
  <c r="AB433" i="7"/>
  <c r="AC433" i="7"/>
  <c r="Z434" i="7"/>
  <c r="AA434" i="7"/>
  <c r="AB434" i="7"/>
  <c r="AC434" i="7"/>
  <c r="Z435" i="7"/>
  <c r="AA435" i="7"/>
  <c r="AB435" i="7"/>
  <c r="AC435" i="7"/>
  <c r="Z436" i="7"/>
  <c r="AA436" i="7"/>
  <c r="AB436" i="7"/>
  <c r="AC436" i="7"/>
  <c r="Z437" i="7"/>
  <c r="AA437" i="7"/>
  <c r="AB437" i="7"/>
  <c r="AC437" i="7"/>
  <c r="Z438" i="7"/>
  <c r="AA438" i="7"/>
  <c r="AB438" i="7"/>
  <c r="AC438" i="7"/>
  <c r="Z439" i="7"/>
  <c r="AA439" i="7"/>
  <c r="AB439" i="7"/>
  <c r="AC439" i="7"/>
  <c r="Z440" i="7"/>
  <c r="AA440" i="7"/>
  <c r="AB440" i="7"/>
  <c r="AC440" i="7"/>
  <c r="Z441" i="7"/>
  <c r="AA441" i="7"/>
  <c r="AB441" i="7"/>
  <c r="AC441" i="7"/>
  <c r="Z442" i="7"/>
  <c r="AA442" i="7"/>
  <c r="AB442" i="7"/>
  <c r="AC442" i="7"/>
  <c r="Z443" i="7"/>
  <c r="AA443" i="7"/>
  <c r="AB443" i="7"/>
  <c r="AC443" i="7"/>
  <c r="Z444" i="7"/>
  <c r="AA444" i="7"/>
  <c r="AB444" i="7"/>
  <c r="AC444" i="7"/>
  <c r="Z445" i="7"/>
  <c r="AA445" i="7"/>
  <c r="AB445" i="7"/>
  <c r="AC445" i="7"/>
  <c r="Z446" i="7"/>
  <c r="AA446" i="7"/>
  <c r="AB446" i="7"/>
  <c r="AC446" i="7"/>
  <c r="Z447" i="7"/>
  <c r="AA447" i="7"/>
  <c r="AB447" i="7"/>
  <c r="AC447" i="7"/>
  <c r="Z448" i="7"/>
  <c r="AA448" i="7"/>
  <c r="AB448" i="7"/>
  <c r="AC448" i="7"/>
  <c r="Z449" i="7"/>
  <c r="AA449" i="7"/>
  <c r="AB449" i="7"/>
  <c r="AC449" i="7"/>
  <c r="Z450" i="7"/>
  <c r="AA450" i="7"/>
  <c r="AB450" i="7"/>
  <c r="AC450" i="7"/>
  <c r="Z451" i="7"/>
  <c r="AA451" i="7"/>
  <c r="AB451" i="7"/>
  <c r="AC451" i="7"/>
  <c r="Z452" i="7"/>
  <c r="AA452" i="7"/>
  <c r="AB452" i="7"/>
  <c r="AC452" i="7"/>
  <c r="Z453" i="7"/>
  <c r="AA453" i="7"/>
  <c r="AB453" i="7"/>
  <c r="AC453" i="7"/>
  <c r="Z454" i="7"/>
  <c r="AA454" i="7"/>
  <c r="AB454" i="7"/>
  <c r="AC454" i="7"/>
  <c r="Z455" i="7"/>
  <c r="AA455" i="7"/>
  <c r="AB455" i="7"/>
  <c r="AC455" i="7"/>
  <c r="Z456" i="7"/>
  <c r="AA456" i="7"/>
  <c r="AB456" i="7"/>
  <c r="AC456" i="7"/>
  <c r="Z457" i="7"/>
  <c r="AA457" i="7"/>
  <c r="AB457" i="7"/>
  <c r="AC457" i="7"/>
  <c r="Z458" i="7"/>
  <c r="AA458" i="7"/>
  <c r="AB458" i="7"/>
  <c r="AC458" i="7"/>
  <c r="Z459" i="7"/>
  <c r="AA459" i="7"/>
  <c r="AB459" i="7"/>
  <c r="AC459" i="7"/>
  <c r="Z460" i="7"/>
  <c r="AA460" i="7"/>
  <c r="AB460" i="7"/>
  <c r="AC460" i="7"/>
  <c r="Z461" i="7"/>
  <c r="AA461" i="7"/>
  <c r="AB461" i="7"/>
  <c r="AC461" i="7"/>
  <c r="Z462" i="7"/>
  <c r="AA462" i="7"/>
  <c r="AB462" i="7"/>
  <c r="AC462" i="7"/>
  <c r="Z463" i="7"/>
  <c r="AA463" i="7"/>
  <c r="AB463" i="7"/>
  <c r="AC463" i="7"/>
  <c r="Z464" i="7"/>
  <c r="AA464" i="7"/>
  <c r="AB464" i="7"/>
  <c r="AC464" i="7"/>
  <c r="Z465" i="7"/>
  <c r="AA465" i="7"/>
  <c r="AB465" i="7"/>
  <c r="AC465" i="7"/>
  <c r="Z466" i="7"/>
  <c r="AA466" i="7"/>
  <c r="AB466" i="7"/>
  <c r="AC466" i="7"/>
  <c r="Z467" i="7"/>
  <c r="AA467" i="7"/>
  <c r="AB467" i="7"/>
  <c r="AC467" i="7"/>
  <c r="Z468" i="7"/>
  <c r="AA468" i="7"/>
  <c r="AB468" i="7"/>
  <c r="AC468" i="7"/>
  <c r="Z469" i="7"/>
  <c r="AA469" i="7"/>
  <c r="AB469" i="7"/>
  <c r="AC469" i="7"/>
  <c r="Z470" i="7"/>
  <c r="AA470" i="7"/>
  <c r="AB470" i="7"/>
  <c r="AC470" i="7"/>
  <c r="Z471" i="7"/>
  <c r="AA471" i="7"/>
  <c r="AB471" i="7"/>
  <c r="AC471" i="7"/>
  <c r="Z472" i="7"/>
  <c r="AA472" i="7"/>
  <c r="AB472" i="7"/>
  <c r="AC472" i="7"/>
  <c r="Z473" i="7"/>
  <c r="AA473" i="7"/>
  <c r="AB473" i="7"/>
  <c r="AC473" i="7"/>
  <c r="Z474" i="7"/>
  <c r="AA474" i="7"/>
  <c r="AB474" i="7"/>
  <c r="AC474" i="7"/>
  <c r="Z475" i="7"/>
  <c r="AA475" i="7"/>
  <c r="AB475" i="7"/>
  <c r="AC475" i="7"/>
  <c r="Z476" i="7"/>
  <c r="AA476" i="7"/>
  <c r="AB476" i="7"/>
  <c r="AC476" i="7"/>
  <c r="Z477" i="7"/>
  <c r="AA477" i="7"/>
  <c r="AB477" i="7"/>
  <c r="AC477" i="7"/>
  <c r="Z478" i="7"/>
  <c r="AA478" i="7"/>
  <c r="AB478" i="7"/>
  <c r="AC478" i="7"/>
  <c r="Z479" i="7"/>
  <c r="AA479" i="7"/>
  <c r="AB479" i="7"/>
  <c r="AC479" i="7"/>
  <c r="Z480" i="7"/>
  <c r="AA480" i="7"/>
  <c r="AB480" i="7"/>
  <c r="AC480" i="7"/>
  <c r="Z481" i="7"/>
  <c r="AA481" i="7"/>
  <c r="AB481" i="7"/>
  <c r="AC481" i="7"/>
  <c r="Z482" i="7"/>
  <c r="AA482" i="7"/>
  <c r="AB482" i="7"/>
  <c r="AC482" i="7"/>
  <c r="Z483" i="7"/>
  <c r="AA483" i="7"/>
  <c r="AB483" i="7"/>
  <c r="AC483" i="7"/>
  <c r="Z484" i="7"/>
  <c r="AA484" i="7"/>
  <c r="AB484" i="7"/>
  <c r="AC484" i="7"/>
  <c r="Z485" i="7"/>
  <c r="AA485" i="7"/>
  <c r="AB485" i="7"/>
  <c r="AC485" i="7"/>
  <c r="Z486" i="7"/>
  <c r="AA486" i="7"/>
  <c r="AB486" i="7"/>
  <c r="AC486" i="7"/>
  <c r="Z487" i="7"/>
  <c r="AA487" i="7"/>
  <c r="AB487" i="7"/>
  <c r="AC487" i="7"/>
  <c r="Z488" i="7"/>
  <c r="AA488" i="7"/>
  <c r="AB488" i="7"/>
  <c r="AC488" i="7"/>
  <c r="Z489" i="7"/>
  <c r="AA489" i="7"/>
  <c r="AB489" i="7"/>
  <c r="AC489" i="7"/>
  <c r="Z490" i="7"/>
  <c r="AA490" i="7"/>
  <c r="AB490" i="7"/>
  <c r="AC490" i="7"/>
  <c r="Z491" i="7"/>
  <c r="AA491" i="7"/>
  <c r="AB491" i="7"/>
  <c r="AC491" i="7"/>
  <c r="Z492" i="7"/>
  <c r="AA492" i="7"/>
  <c r="AB492" i="7"/>
  <c r="AC492" i="7"/>
  <c r="Z493" i="7"/>
  <c r="AA493" i="7"/>
  <c r="AB493" i="7"/>
  <c r="AC493" i="7"/>
  <c r="Z494" i="7"/>
  <c r="AA494" i="7"/>
  <c r="AB494" i="7"/>
  <c r="AC494" i="7"/>
  <c r="Z495" i="7"/>
  <c r="AA495" i="7"/>
  <c r="AB495" i="7"/>
  <c r="AC495" i="7"/>
  <c r="Z496" i="7"/>
  <c r="AA496" i="7"/>
  <c r="AB496" i="7"/>
  <c r="AC496" i="7"/>
  <c r="Z497" i="7"/>
  <c r="AA497" i="7"/>
  <c r="AB497" i="7"/>
  <c r="AC497" i="7"/>
  <c r="Z498" i="7"/>
  <c r="AA498" i="7"/>
  <c r="AB498" i="7"/>
  <c r="AC498" i="7"/>
  <c r="Z499" i="7"/>
  <c r="AA499" i="7"/>
  <c r="AB499" i="7"/>
  <c r="AC499" i="7"/>
  <c r="Z500" i="7"/>
  <c r="AA500" i="7"/>
  <c r="AB500" i="7"/>
  <c r="AC500" i="7"/>
  <c r="Z501" i="7"/>
  <c r="AA501" i="7"/>
  <c r="AB501" i="7"/>
  <c r="AC501" i="7"/>
  <c r="Z502" i="7"/>
  <c r="AA502" i="7"/>
  <c r="AB502" i="7"/>
  <c r="AC502" i="7"/>
  <c r="Z503" i="7"/>
  <c r="AA503" i="7"/>
  <c r="AB503" i="7"/>
  <c r="AC503" i="7"/>
  <c r="Z504" i="7"/>
  <c r="AA504" i="7"/>
  <c r="AB504" i="7"/>
  <c r="AC504" i="7"/>
  <c r="Z505" i="7"/>
  <c r="AA505" i="7"/>
  <c r="AB505" i="7"/>
  <c r="AC505" i="7"/>
  <c r="Z506" i="7"/>
  <c r="AA506" i="7"/>
  <c r="AB506" i="7"/>
  <c r="AC506" i="7"/>
  <c r="Z507" i="7"/>
  <c r="AA507" i="7"/>
  <c r="AB507" i="7"/>
  <c r="AC507" i="7"/>
  <c r="Z508" i="7"/>
  <c r="AA508" i="7"/>
  <c r="AB508" i="7"/>
  <c r="AC508" i="7"/>
  <c r="Z509" i="7"/>
  <c r="AA509" i="7"/>
  <c r="AB509" i="7"/>
  <c r="AC509" i="7"/>
  <c r="Z510" i="7"/>
  <c r="AA510" i="7"/>
  <c r="AB510" i="7"/>
  <c r="AC510" i="7"/>
  <c r="AC3" i="7"/>
  <c r="AB3" i="7"/>
  <c r="AA3" i="7"/>
  <c r="Z3" i="7"/>
  <c r="K512" i="7"/>
  <c r="I512" i="7"/>
  <c r="P502" i="5"/>
  <c r="N502" i="5"/>
  <c r="O511" i="4"/>
  <c r="M511" i="4"/>
  <c r="E313" i="3"/>
  <c r="E311" i="3"/>
  <c r="F29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502" i="3" s="1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3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2" i="3"/>
  <c r="H103" i="3"/>
  <c r="H243" i="3"/>
  <c r="H292" i="3"/>
  <c r="H311" i="3"/>
  <c r="H312" i="3"/>
  <c r="H31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  <c r="E3" i="3"/>
  <c r="H3" i="3" s="1"/>
  <c r="E4" i="3"/>
  <c r="H4" i="3" s="1"/>
  <c r="E5" i="3"/>
  <c r="H5" i="3" s="1"/>
  <c r="E6" i="3"/>
  <c r="E7" i="3"/>
  <c r="H7" i="3" s="1"/>
  <c r="E8" i="3"/>
  <c r="H8" i="3" s="1"/>
  <c r="E9" i="3"/>
  <c r="H9" i="3" s="1"/>
  <c r="E10" i="3"/>
  <c r="E11" i="3"/>
  <c r="H11" i="3" s="1"/>
  <c r="E12" i="3"/>
  <c r="H12" i="3" s="1"/>
  <c r="E13" i="3"/>
  <c r="H13" i="3" s="1"/>
  <c r="E14" i="3"/>
  <c r="E15" i="3"/>
  <c r="H15" i="3" s="1"/>
  <c r="E16" i="3"/>
  <c r="H16" i="3" s="1"/>
  <c r="E17" i="3"/>
  <c r="H17" i="3" s="1"/>
  <c r="E18" i="3"/>
  <c r="E19" i="3"/>
  <c r="H19" i="3" s="1"/>
  <c r="E20" i="3"/>
  <c r="H20" i="3" s="1"/>
  <c r="E21" i="3"/>
  <c r="H21" i="3" s="1"/>
  <c r="E22" i="3"/>
  <c r="E23" i="3"/>
  <c r="H23" i="3" s="1"/>
  <c r="E24" i="3"/>
  <c r="H24" i="3" s="1"/>
  <c r="E25" i="3"/>
  <c r="H25" i="3" s="1"/>
  <c r="E26" i="3"/>
  <c r="E27" i="3"/>
  <c r="H27" i="3" s="1"/>
  <c r="E28" i="3"/>
  <c r="H28" i="3" s="1"/>
  <c r="E29" i="3"/>
  <c r="H29" i="3" s="1"/>
  <c r="E30" i="3"/>
  <c r="E31" i="3"/>
  <c r="H31" i="3" s="1"/>
  <c r="E32" i="3"/>
  <c r="H32" i="3" s="1"/>
  <c r="E33" i="3"/>
  <c r="H33" i="3" s="1"/>
  <c r="E34" i="3"/>
  <c r="E35" i="3"/>
  <c r="H35" i="3" s="1"/>
  <c r="E36" i="3"/>
  <c r="H36" i="3" s="1"/>
  <c r="E37" i="3"/>
  <c r="H37" i="3" s="1"/>
  <c r="E38" i="3"/>
  <c r="E39" i="3"/>
  <c r="H39" i="3" s="1"/>
  <c r="E40" i="3"/>
  <c r="H40" i="3" s="1"/>
  <c r="E41" i="3"/>
  <c r="H41" i="3" s="1"/>
  <c r="E42" i="3"/>
  <c r="E43" i="3"/>
  <c r="H43" i="3" s="1"/>
  <c r="E44" i="3"/>
  <c r="H44" i="3" s="1"/>
  <c r="E45" i="3"/>
  <c r="H45" i="3" s="1"/>
  <c r="E46" i="3"/>
  <c r="E47" i="3"/>
  <c r="H47" i="3" s="1"/>
  <c r="E48" i="3"/>
  <c r="H48" i="3" s="1"/>
  <c r="E49" i="3"/>
  <c r="H49" i="3" s="1"/>
  <c r="E50" i="3"/>
  <c r="E51" i="3"/>
  <c r="H51" i="3" s="1"/>
  <c r="E52" i="3"/>
  <c r="H52" i="3" s="1"/>
  <c r="E53" i="3"/>
  <c r="H53" i="3" s="1"/>
  <c r="E54" i="3"/>
  <c r="E55" i="3"/>
  <c r="H55" i="3" s="1"/>
  <c r="E56" i="3"/>
  <c r="H56" i="3" s="1"/>
  <c r="E57" i="3"/>
  <c r="H57" i="3" s="1"/>
  <c r="E58" i="3"/>
  <c r="E59" i="3"/>
  <c r="H59" i="3" s="1"/>
  <c r="E60" i="3"/>
  <c r="H60" i="3" s="1"/>
  <c r="E61" i="3"/>
  <c r="H61" i="3" s="1"/>
  <c r="E62" i="3"/>
  <c r="E63" i="3"/>
  <c r="H63" i="3" s="1"/>
  <c r="E64" i="3"/>
  <c r="H64" i="3" s="1"/>
  <c r="E65" i="3"/>
  <c r="H65" i="3" s="1"/>
  <c r="E66" i="3"/>
  <c r="E67" i="3"/>
  <c r="H67" i="3" s="1"/>
  <c r="E68" i="3"/>
  <c r="H68" i="3" s="1"/>
  <c r="E69" i="3"/>
  <c r="H69" i="3" s="1"/>
  <c r="E70" i="3"/>
  <c r="E71" i="3"/>
  <c r="H71" i="3" s="1"/>
  <c r="E72" i="3"/>
  <c r="H72" i="3" s="1"/>
  <c r="E73" i="3"/>
  <c r="H73" i="3" s="1"/>
  <c r="E74" i="3"/>
  <c r="E75" i="3"/>
  <c r="H75" i="3" s="1"/>
  <c r="E76" i="3"/>
  <c r="H76" i="3" s="1"/>
  <c r="E77" i="3"/>
  <c r="H77" i="3" s="1"/>
  <c r="E78" i="3"/>
  <c r="E79" i="3"/>
  <c r="H79" i="3" s="1"/>
  <c r="E80" i="3"/>
  <c r="H80" i="3" s="1"/>
  <c r="E81" i="3"/>
  <c r="H81" i="3" s="1"/>
  <c r="E82" i="3"/>
  <c r="E83" i="3"/>
  <c r="H83" i="3" s="1"/>
  <c r="E84" i="3"/>
  <c r="H84" i="3" s="1"/>
  <c r="E85" i="3"/>
  <c r="H85" i="3" s="1"/>
  <c r="E86" i="3"/>
  <c r="E87" i="3"/>
  <c r="H87" i="3" s="1"/>
  <c r="E88" i="3"/>
  <c r="H88" i="3" s="1"/>
  <c r="E89" i="3"/>
  <c r="H89" i="3" s="1"/>
  <c r="E90" i="3"/>
  <c r="E91" i="3"/>
  <c r="H91" i="3" s="1"/>
  <c r="E92" i="3"/>
  <c r="H92" i="3" s="1"/>
  <c r="E93" i="3"/>
  <c r="H93" i="3" s="1"/>
  <c r="E94" i="3"/>
  <c r="E95" i="3"/>
  <c r="H95" i="3" s="1"/>
  <c r="E96" i="3"/>
  <c r="H96" i="3" s="1"/>
  <c r="E97" i="3"/>
  <c r="H97" i="3" s="1"/>
  <c r="E98" i="3"/>
  <c r="E99" i="3"/>
  <c r="H99" i="3" s="1"/>
  <c r="E100" i="3"/>
  <c r="H100" i="3" s="1"/>
  <c r="E101" i="3"/>
  <c r="H101" i="3" s="1"/>
  <c r="E102" i="3"/>
  <c r="E104" i="3"/>
  <c r="H104" i="3" s="1"/>
  <c r="E105" i="3"/>
  <c r="H105" i="3" s="1"/>
  <c r="E106" i="3"/>
  <c r="E107" i="3"/>
  <c r="H107" i="3" s="1"/>
  <c r="E108" i="3"/>
  <c r="H108" i="3" s="1"/>
  <c r="E109" i="3"/>
  <c r="H109" i="3" s="1"/>
  <c r="E110" i="3"/>
  <c r="E111" i="3"/>
  <c r="H111" i="3" s="1"/>
  <c r="E112" i="3"/>
  <c r="H112" i="3" s="1"/>
  <c r="E113" i="3"/>
  <c r="H113" i="3" s="1"/>
  <c r="E114" i="3"/>
  <c r="E115" i="3"/>
  <c r="H115" i="3" s="1"/>
  <c r="E116" i="3"/>
  <c r="H116" i="3" s="1"/>
  <c r="E117" i="3"/>
  <c r="H117" i="3" s="1"/>
  <c r="E118" i="3"/>
  <c r="E119" i="3"/>
  <c r="H119" i="3" s="1"/>
  <c r="E120" i="3"/>
  <c r="H120" i="3" s="1"/>
  <c r="E121" i="3"/>
  <c r="H121" i="3" s="1"/>
  <c r="E122" i="3"/>
  <c r="E123" i="3"/>
  <c r="H123" i="3" s="1"/>
  <c r="E124" i="3"/>
  <c r="H124" i="3" s="1"/>
  <c r="E125" i="3"/>
  <c r="H125" i="3" s="1"/>
  <c r="E126" i="3"/>
  <c r="E127" i="3"/>
  <c r="H127" i="3" s="1"/>
  <c r="E128" i="3"/>
  <c r="H128" i="3" s="1"/>
  <c r="E129" i="3"/>
  <c r="H129" i="3" s="1"/>
  <c r="E130" i="3"/>
  <c r="E131" i="3"/>
  <c r="H131" i="3" s="1"/>
  <c r="E132" i="3"/>
  <c r="H132" i="3" s="1"/>
  <c r="E133" i="3"/>
  <c r="H133" i="3" s="1"/>
  <c r="E134" i="3"/>
  <c r="E135" i="3"/>
  <c r="H135" i="3" s="1"/>
  <c r="E136" i="3"/>
  <c r="H136" i="3" s="1"/>
  <c r="E137" i="3"/>
  <c r="H137" i="3" s="1"/>
  <c r="E138" i="3"/>
  <c r="E139" i="3"/>
  <c r="H139" i="3" s="1"/>
  <c r="E140" i="3"/>
  <c r="H140" i="3" s="1"/>
  <c r="E141" i="3"/>
  <c r="H141" i="3" s="1"/>
  <c r="E142" i="3"/>
  <c r="E143" i="3"/>
  <c r="H143" i="3" s="1"/>
  <c r="E144" i="3"/>
  <c r="H144" i="3" s="1"/>
  <c r="E145" i="3"/>
  <c r="H145" i="3" s="1"/>
  <c r="E146" i="3"/>
  <c r="E147" i="3"/>
  <c r="H147" i="3" s="1"/>
  <c r="E148" i="3"/>
  <c r="H148" i="3" s="1"/>
  <c r="E149" i="3"/>
  <c r="H149" i="3" s="1"/>
  <c r="E150" i="3"/>
  <c r="E151" i="3"/>
  <c r="H151" i="3" s="1"/>
  <c r="E152" i="3"/>
  <c r="H152" i="3" s="1"/>
  <c r="E153" i="3"/>
  <c r="H153" i="3" s="1"/>
  <c r="E154" i="3"/>
  <c r="E155" i="3"/>
  <c r="H155" i="3" s="1"/>
  <c r="E156" i="3"/>
  <c r="H156" i="3" s="1"/>
  <c r="E157" i="3"/>
  <c r="H157" i="3" s="1"/>
  <c r="E158" i="3"/>
  <c r="E159" i="3"/>
  <c r="H159" i="3" s="1"/>
  <c r="E160" i="3"/>
  <c r="H160" i="3" s="1"/>
  <c r="E161" i="3"/>
  <c r="H161" i="3" s="1"/>
  <c r="E162" i="3"/>
  <c r="E163" i="3"/>
  <c r="H163" i="3" s="1"/>
  <c r="E164" i="3"/>
  <c r="H164" i="3" s="1"/>
  <c r="E165" i="3"/>
  <c r="H165" i="3" s="1"/>
  <c r="E166" i="3"/>
  <c r="E167" i="3"/>
  <c r="H167" i="3" s="1"/>
  <c r="E168" i="3"/>
  <c r="H168" i="3" s="1"/>
  <c r="E169" i="3"/>
  <c r="H169" i="3" s="1"/>
  <c r="E170" i="3"/>
  <c r="E171" i="3"/>
  <c r="H171" i="3" s="1"/>
  <c r="E172" i="3"/>
  <c r="H172" i="3" s="1"/>
  <c r="E173" i="3"/>
  <c r="H173" i="3" s="1"/>
  <c r="E174" i="3"/>
  <c r="E175" i="3"/>
  <c r="H175" i="3" s="1"/>
  <c r="E176" i="3"/>
  <c r="H176" i="3" s="1"/>
  <c r="E177" i="3"/>
  <c r="H177" i="3" s="1"/>
  <c r="E178" i="3"/>
  <c r="E179" i="3"/>
  <c r="H179" i="3" s="1"/>
  <c r="E180" i="3"/>
  <c r="H180" i="3" s="1"/>
  <c r="E181" i="3"/>
  <c r="H181" i="3" s="1"/>
  <c r="E182" i="3"/>
  <c r="E183" i="3"/>
  <c r="H183" i="3" s="1"/>
  <c r="E184" i="3"/>
  <c r="H184" i="3" s="1"/>
  <c r="E185" i="3"/>
  <c r="H185" i="3" s="1"/>
  <c r="E186" i="3"/>
  <c r="E187" i="3"/>
  <c r="H187" i="3" s="1"/>
  <c r="E188" i="3"/>
  <c r="H188" i="3" s="1"/>
  <c r="E189" i="3"/>
  <c r="H189" i="3" s="1"/>
  <c r="E190" i="3"/>
  <c r="E191" i="3"/>
  <c r="H191" i="3" s="1"/>
  <c r="E192" i="3"/>
  <c r="H192" i="3" s="1"/>
  <c r="E193" i="3"/>
  <c r="H193" i="3" s="1"/>
  <c r="E194" i="3"/>
  <c r="E195" i="3"/>
  <c r="H195" i="3" s="1"/>
  <c r="E196" i="3"/>
  <c r="H196" i="3" s="1"/>
  <c r="E197" i="3"/>
  <c r="H197" i="3" s="1"/>
  <c r="E198" i="3"/>
  <c r="E199" i="3"/>
  <c r="H199" i="3" s="1"/>
  <c r="E200" i="3"/>
  <c r="H200" i="3" s="1"/>
  <c r="E201" i="3"/>
  <c r="H201" i="3" s="1"/>
  <c r="E202" i="3"/>
  <c r="E203" i="3"/>
  <c r="H203" i="3" s="1"/>
  <c r="E204" i="3"/>
  <c r="H204" i="3" s="1"/>
  <c r="E205" i="3"/>
  <c r="H205" i="3" s="1"/>
  <c r="E206" i="3"/>
  <c r="E207" i="3"/>
  <c r="H207" i="3" s="1"/>
  <c r="E208" i="3"/>
  <c r="H208" i="3" s="1"/>
  <c r="E209" i="3"/>
  <c r="H209" i="3" s="1"/>
  <c r="E210" i="3"/>
  <c r="E211" i="3"/>
  <c r="H211" i="3" s="1"/>
  <c r="E212" i="3"/>
  <c r="H212" i="3" s="1"/>
  <c r="E213" i="3"/>
  <c r="H213" i="3" s="1"/>
  <c r="E214" i="3"/>
  <c r="E215" i="3"/>
  <c r="H215" i="3" s="1"/>
  <c r="E216" i="3"/>
  <c r="H216" i="3" s="1"/>
  <c r="E217" i="3"/>
  <c r="H217" i="3" s="1"/>
  <c r="E218" i="3"/>
  <c r="E219" i="3"/>
  <c r="H219" i="3" s="1"/>
  <c r="E220" i="3"/>
  <c r="H220" i="3" s="1"/>
  <c r="E221" i="3"/>
  <c r="H221" i="3" s="1"/>
  <c r="E222" i="3"/>
  <c r="E223" i="3"/>
  <c r="H223" i="3" s="1"/>
  <c r="E224" i="3"/>
  <c r="H224" i="3" s="1"/>
  <c r="E225" i="3"/>
  <c r="H225" i="3" s="1"/>
  <c r="E226" i="3"/>
  <c r="E227" i="3"/>
  <c r="H227" i="3" s="1"/>
  <c r="E228" i="3"/>
  <c r="H228" i="3" s="1"/>
  <c r="E229" i="3"/>
  <c r="H229" i="3" s="1"/>
  <c r="E230" i="3"/>
  <c r="E231" i="3"/>
  <c r="H231" i="3" s="1"/>
  <c r="E232" i="3"/>
  <c r="H232" i="3" s="1"/>
  <c r="E233" i="3"/>
  <c r="H233" i="3" s="1"/>
  <c r="E234" i="3"/>
  <c r="E235" i="3"/>
  <c r="H235" i="3" s="1"/>
  <c r="E236" i="3"/>
  <c r="H236" i="3" s="1"/>
  <c r="E237" i="3"/>
  <c r="H237" i="3" s="1"/>
  <c r="E238" i="3"/>
  <c r="E239" i="3"/>
  <c r="H239" i="3" s="1"/>
  <c r="E240" i="3"/>
  <c r="H240" i="3" s="1"/>
  <c r="E241" i="3"/>
  <c r="H241" i="3" s="1"/>
  <c r="E242" i="3"/>
  <c r="E244" i="3"/>
  <c r="H244" i="3" s="1"/>
  <c r="E245" i="3"/>
  <c r="H245" i="3" s="1"/>
  <c r="E246" i="3"/>
  <c r="E247" i="3"/>
  <c r="H247" i="3" s="1"/>
  <c r="E248" i="3"/>
  <c r="H248" i="3" s="1"/>
  <c r="E249" i="3"/>
  <c r="H249" i="3" s="1"/>
  <c r="E250" i="3"/>
  <c r="E251" i="3"/>
  <c r="H251" i="3" s="1"/>
  <c r="E252" i="3"/>
  <c r="H252" i="3" s="1"/>
  <c r="E253" i="3"/>
  <c r="H253" i="3" s="1"/>
  <c r="E254" i="3"/>
  <c r="E255" i="3"/>
  <c r="H255" i="3" s="1"/>
  <c r="E256" i="3"/>
  <c r="H256" i="3" s="1"/>
  <c r="E257" i="3"/>
  <c r="H257" i="3" s="1"/>
  <c r="E258" i="3"/>
  <c r="E259" i="3"/>
  <c r="H259" i="3" s="1"/>
  <c r="E260" i="3"/>
  <c r="H260" i="3" s="1"/>
  <c r="E261" i="3"/>
  <c r="H261" i="3" s="1"/>
  <c r="E262" i="3"/>
  <c r="E263" i="3"/>
  <c r="H263" i="3" s="1"/>
  <c r="E264" i="3"/>
  <c r="H264" i="3" s="1"/>
  <c r="E265" i="3"/>
  <c r="H265" i="3" s="1"/>
  <c r="E266" i="3"/>
  <c r="E267" i="3"/>
  <c r="H267" i="3" s="1"/>
  <c r="E268" i="3"/>
  <c r="H268" i="3" s="1"/>
  <c r="E269" i="3"/>
  <c r="H269" i="3" s="1"/>
  <c r="E270" i="3"/>
  <c r="E271" i="3"/>
  <c r="H271" i="3" s="1"/>
  <c r="E272" i="3"/>
  <c r="H272" i="3" s="1"/>
  <c r="E273" i="3"/>
  <c r="H273" i="3" s="1"/>
  <c r="E274" i="3"/>
  <c r="E275" i="3"/>
  <c r="H275" i="3" s="1"/>
  <c r="E276" i="3"/>
  <c r="H276" i="3" s="1"/>
  <c r="E277" i="3"/>
  <c r="H277" i="3" s="1"/>
  <c r="E278" i="3"/>
  <c r="E279" i="3"/>
  <c r="H279" i="3" s="1"/>
  <c r="E280" i="3"/>
  <c r="H280" i="3" s="1"/>
  <c r="E281" i="3"/>
  <c r="H281" i="3" s="1"/>
  <c r="E282" i="3"/>
  <c r="E283" i="3"/>
  <c r="H283" i="3" s="1"/>
  <c r="E284" i="3"/>
  <c r="H284" i="3" s="1"/>
  <c r="E285" i="3"/>
  <c r="H285" i="3" s="1"/>
  <c r="E286" i="3"/>
  <c r="E287" i="3"/>
  <c r="H287" i="3" s="1"/>
  <c r="E288" i="3"/>
  <c r="H288" i="3" s="1"/>
  <c r="E289" i="3"/>
  <c r="H289" i="3" s="1"/>
  <c r="E290" i="3"/>
  <c r="E291" i="3"/>
  <c r="H291" i="3" s="1"/>
  <c r="E293" i="3"/>
  <c r="H293" i="3" s="1"/>
  <c r="E294" i="3"/>
  <c r="H294" i="3" s="1"/>
  <c r="E295" i="3"/>
  <c r="H295" i="3" s="1"/>
  <c r="E296" i="3"/>
  <c r="H296" i="3" s="1"/>
  <c r="E297" i="3"/>
  <c r="H297" i="3" s="1"/>
  <c r="E298" i="3"/>
  <c r="E299" i="3"/>
  <c r="H299" i="3" s="1"/>
  <c r="E300" i="3"/>
  <c r="H300" i="3" s="1"/>
  <c r="E301" i="3"/>
  <c r="H301" i="3" s="1"/>
  <c r="E302" i="3"/>
  <c r="E303" i="3"/>
  <c r="H303" i="3" s="1"/>
  <c r="E304" i="3"/>
  <c r="H304" i="3" s="1"/>
  <c r="E305" i="3"/>
  <c r="H305" i="3" s="1"/>
  <c r="E306" i="3"/>
  <c r="E307" i="3"/>
  <c r="H307" i="3" s="1"/>
  <c r="E308" i="3"/>
  <c r="H308" i="3" s="1"/>
  <c r="E309" i="3"/>
  <c r="H309" i="3" s="1"/>
  <c r="E310" i="3"/>
  <c r="E314" i="3"/>
  <c r="H314" i="3" s="1"/>
  <c r="E315" i="3"/>
  <c r="H315" i="3" s="1"/>
  <c r="E316" i="3"/>
  <c r="H316" i="3" s="1"/>
  <c r="E317" i="3"/>
  <c r="H317" i="3" s="1"/>
  <c r="E318" i="3"/>
  <c r="E319" i="3"/>
  <c r="H319" i="3" s="1"/>
  <c r="E320" i="3"/>
  <c r="H320" i="3" s="1"/>
  <c r="E321" i="3"/>
  <c r="H321" i="3" s="1"/>
  <c r="E322" i="3"/>
  <c r="E323" i="3"/>
  <c r="H323" i="3" s="1"/>
  <c r="E324" i="3"/>
  <c r="H324" i="3" s="1"/>
  <c r="E325" i="3"/>
  <c r="H325" i="3" s="1"/>
  <c r="E326" i="3"/>
  <c r="E327" i="3"/>
  <c r="H327" i="3" s="1"/>
  <c r="E328" i="3"/>
  <c r="H328" i="3" s="1"/>
  <c r="E329" i="3"/>
  <c r="H329" i="3" s="1"/>
  <c r="E330" i="3"/>
  <c r="E331" i="3"/>
  <c r="H331" i="3" s="1"/>
  <c r="E332" i="3"/>
  <c r="H332" i="3" s="1"/>
  <c r="E333" i="3"/>
  <c r="H333" i="3" s="1"/>
  <c r="E334" i="3"/>
  <c r="E335" i="3"/>
  <c r="H335" i="3" s="1"/>
  <c r="E336" i="3"/>
  <c r="H336" i="3" s="1"/>
  <c r="E337" i="3"/>
  <c r="H337" i="3" s="1"/>
  <c r="E338" i="3"/>
  <c r="E339" i="3"/>
  <c r="H339" i="3" s="1"/>
  <c r="E340" i="3"/>
  <c r="H340" i="3" s="1"/>
  <c r="E341" i="3"/>
  <c r="H341" i="3" s="1"/>
  <c r="E342" i="3"/>
  <c r="E343" i="3"/>
  <c r="H343" i="3" s="1"/>
  <c r="E344" i="3"/>
  <c r="H344" i="3" s="1"/>
  <c r="E345" i="3"/>
  <c r="H345" i="3" s="1"/>
  <c r="E346" i="3"/>
  <c r="E347" i="3"/>
  <c r="H347" i="3" s="1"/>
  <c r="E348" i="3"/>
  <c r="H348" i="3" s="1"/>
  <c r="E349" i="3"/>
  <c r="H349" i="3" s="1"/>
  <c r="E350" i="3"/>
  <c r="E351" i="3"/>
  <c r="H351" i="3" s="1"/>
  <c r="E352" i="3"/>
  <c r="H352" i="3" s="1"/>
  <c r="E353" i="3"/>
  <c r="H353" i="3" s="1"/>
  <c r="E354" i="3"/>
  <c r="E355" i="3"/>
  <c r="H355" i="3" s="1"/>
  <c r="E356" i="3"/>
  <c r="H356" i="3" s="1"/>
  <c r="E357" i="3"/>
  <c r="H357" i="3" s="1"/>
  <c r="E358" i="3"/>
  <c r="E359" i="3"/>
  <c r="H359" i="3" s="1"/>
  <c r="E360" i="3"/>
  <c r="H360" i="3" s="1"/>
  <c r="E361" i="3"/>
  <c r="H361" i="3" s="1"/>
  <c r="E362" i="3"/>
  <c r="E363" i="3"/>
  <c r="H363" i="3" s="1"/>
  <c r="E364" i="3"/>
  <c r="H364" i="3" s="1"/>
  <c r="E365" i="3"/>
  <c r="H365" i="3" s="1"/>
  <c r="E366" i="3"/>
  <c r="E367" i="3"/>
  <c r="H367" i="3" s="1"/>
  <c r="E368" i="3"/>
  <c r="H368" i="3" s="1"/>
  <c r="E369" i="3"/>
  <c r="H369" i="3" s="1"/>
  <c r="E370" i="3"/>
  <c r="E371" i="3"/>
  <c r="H371" i="3" s="1"/>
  <c r="E372" i="3"/>
  <c r="H372" i="3" s="1"/>
  <c r="E373" i="3"/>
  <c r="H373" i="3" s="1"/>
  <c r="E374" i="3"/>
  <c r="E375" i="3"/>
  <c r="H375" i="3" s="1"/>
  <c r="E376" i="3"/>
  <c r="H376" i="3" s="1"/>
  <c r="E377" i="3"/>
  <c r="H377" i="3" s="1"/>
  <c r="E378" i="3"/>
  <c r="E379" i="3"/>
  <c r="H379" i="3" s="1"/>
  <c r="E380" i="3"/>
  <c r="H380" i="3" s="1"/>
  <c r="E381" i="3"/>
  <c r="H381" i="3" s="1"/>
  <c r="E382" i="3"/>
  <c r="E383" i="3"/>
  <c r="H383" i="3" s="1"/>
  <c r="E384" i="3"/>
  <c r="H384" i="3" s="1"/>
  <c r="E385" i="3"/>
  <c r="H385" i="3" s="1"/>
  <c r="E386" i="3"/>
  <c r="E387" i="3"/>
  <c r="H387" i="3" s="1"/>
  <c r="E388" i="3"/>
  <c r="H388" i="3" s="1"/>
  <c r="E389" i="3"/>
  <c r="H389" i="3" s="1"/>
  <c r="E390" i="3"/>
  <c r="E391" i="3"/>
  <c r="H391" i="3" s="1"/>
  <c r="E392" i="3"/>
  <c r="H392" i="3" s="1"/>
  <c r="E393" i="3"/>
  <c r="H393" i="3" s="1"/>
  <c r="E394" i="3"/>
  <c r="E395" i="3"/>
  <c r="H395" i="3" s="1"/>
  <c r="E396" i="3"/>
  <c r="H396" i="3" s="1"/>
  <c r="E397" i="3"/>
  <c r="H397" i="3" s="1"/>
  <c r="E398" i="3"/>
  <c r="E399" i="3"/>
  <c r="H399" i="3" s="1"/>
  <c r="E400" i="3"/>
  <c r="H400" i="3" s="1"/>
  <c r="E401" i="3"/>
  <c r="H401" i="3" s="1"/>
  <c r="E402" i="3"/>
  <c r="E403" i="3"/>
  <c r="H403" i="3" s="1"/>
  <c r="E404" i="3"/>
  <c r="H404" i="3" s="1"/>
  <c r="E405" i="3"/>
  <c r="H405" i="3" s="1"/>
  <c r="E406" i="3"/>
  <c r="E407" i="3"/>
  <c r="H407" i="3" s="1"/>
  <c r="E408" i="3"/>
  <c r="H408" i="3" s="1"/>
  <c r="E409" i="3"/>
  <c r="H409" i="3" s="1"/>
  <c r="E410" i="3"/>
  <c r="E411" i="3"/>
  <c r="H411" i="3" s="1"/>
  <c r="E412" i="3"/>
  <c r="H412" i="3" s="1"/>
  <c r="E413" i="3"/>
  <c r="H413" i="3" s="1"/>
  <c r="E414" i="3"/>
  <c r="E415" i="3"/>
  <c r="H415" i="3" s="1"/>
  <c r="E416" i="3"/>
  <c r="H416" i="3" s="1"/>
  <c r="E417" i="3"/>
  <c r="H417" i="3" s="1"/>
  <c r="E418" i="3"/>
  <c r="E419" i="3"/>
  <c r="H419" i="3" s="1"/>
  <c r="E420" i="3"/>
  <c r="H420" i="3" s="1"/>
  <c r="E421" i="3"/>
  <c r="H421" i="3" s="1"/>
  <c r="E422" i="3"/>
  <c r="E423" i="3"/>
  <c r="H423" i="3" s="1"/>
  <c r="E424" i="3"/>
  <c r="H424" i="3" s="1"/>
  <c r="E425" i="3"/>
  <c r="H425" i="3" s="1"/>
  <c r="E426" i="3"/>
  <c r="E427" i="3"/>
  <c r="H427" i="3" s="1"/>
  <c r="E428" i="3"/>
  <c r="H428" i="3" s="1"/>
  <c r="E429" i="3"/>
  <c r="H429" i="3" s="1"/>
  <c r="E430" i="3"/>
  <c r="E431" i="3"/>
  <c r="H431" i="3" s="1"/>
  <c r="E432" i="3"/>
  <c r="H432" i="3" s="1"/>
  <c r="E433" i="3"/>
  <c r="H433" i="3" s="1"/>
  <c r="E434" i="3"/>
  <c r="E435" i="3"/>
  <c r="H435" i="3" s="1"/>
  <c r="E436" i="3"/>
  <c r="H436" i="3" s="1"/>
  <c r="E437" i="3"/>
  <c r="H437" i="3" s="1"/>
  <c r="E438" i="3"/>
  <c r="E439" i="3"/>
  <c r="H439" i="3" s="1"/>
  <c r="E440" i="3"/>
  <c r="H440" i="3" s="1"/>
  <c r="E441" i="3"/>
  <c r="H441" i="3" s="1"/>
  <c r="E442" i="3"/>
  <c r="E443" i="3"/>
  <c r="H443" i="3" s="1"/>
  <c r="E444" i="3"/>
  <c r="H444" i="3" s="1"/>
  <c r="E445" i="3"/>
  <c r="H445" i="3" s="1"/>
  <c r="E446" i="3"/>
  <c r="E447" i="3"/>
  <c r="H447" i="3" s="1"/>
  <c r="E448" i="3"/>
  <c r="H448" i="3" s="1"/>
  <c r="E449" i="3"/>
  <c r="H449" i="3" s="1"/>
  <c r="E450" i="3"/>
  <c r="E451" i="3"/>
  <c r="H451" i="3" s="1"/>
  <c r="E452" i="3"/>
  <c r="H452" i="3" s="1"/>
  <c r="E453" i="3"/>
  <c r="H453" i="3" s="1"/>
  <c r="E454" i="3"/>
  <c r="E455" i="3"/>
  <c r="H455" i="3" s="1"/>
  <c r="E456" i="3"/>
  <c r="H456" i="3" s="1"/>
  <c r="E457" i="3"/>
  <c r="H457" i="3" s="1"/>
  <c r="E458" i="3"/>
  <c r="E459" i="3"/>
  <c r="H459" i="3" s="1"/>
  <c r="E460" i="3"/>
  <c r="H460" i="3" s="1"/>
  <c r="E461" i="3"/>
  <c r="H461" i="3" s="1"/>
  <c r="E462" i="3"/>
  <c r="E463" i="3"/>
  <c r="H463" i="3" s="1"/>
  <c r="E464" i="3"/>
  <c r="H464" i="3" s="1"/>
  <c r="E465" i="3"/>
  <c r="H465" i="3" s="1"/>
  <c r="E466" i="3"/>
  <c r="E467" i="3"/>
  <c r="H467" i="3" s="1"/>
  <c r="E468" i="3"/>
  <c r="H468" i="3" s="1"/>
  <c r="E469" i="3"/>
  <c r="H469" i="3" s="1"/>
  <c r="E470" i="3"/>
  <c r="E471" i="3"/>
  <c r="H471" i="3" s="1"/>
  <c r="E472" i="3"/>
  <c r="H472" i="3" s="1"/>
  <c r="E473" i="3"/>
  <c r="H473" i="3" s="1"/>
  <c r="E474" i="3"/>
  <c r="E475" i="3"/>
  <c r="H475" i="3" s="1"/>
  <c r="E476" i="3"/>
  <c r="H476" i="3" s="1"/>
  <c r="E477" i="3"/>
  <c r="H477" i="3" s="1"/>
  <c r="E478" i="3"/>
  <c r="E479" i="3"/>
  <c r="H479" i="3" s="1"/>
  <c r="E480" i="3"/>
  <c r="H480" i="3" s="1"/>
  <c r="E481" i="3"/>
  <c r="H481" i="3" s="1"/>
  <c r="E482" i="3"/>
  <c r="E483" i="3"/>
  <c r="H483" i="3" s="1"/>
  <c r="E484" i="3"/>
  <c r="H484" i="3" s="1"/>
  <c r="E485" i="3"/>
  <c r="H485" i="3" s="1"/>
  <c r="E486" i="3"/>
  <c r="E487" i="3"/>
  <c r="H487" i="3" s="1"/>
  <c r="E488" i="3"/>
  <c r="H488" i="3" s="1"/>
  <c r="E489" i="3"/>
  <c r="H489" i="3" s="1"/>
  <c r="E490" i="3"/>
  <c r="E491" i="3"/>
  <c r="H491" i="3" s="1"/>
  <c r="E492" i="3"/>
  <c r="H492" i="3" s="1"/>
  <c r="E493" i="3"/>
  <c r="H493" i="3" s="1"/>
  <c r="E494" i="3"/>
  <c r="E495" i="3"/>
  <c r="H495" i="3" s="1"/>
  <c r="E496" i="3"/>
  <c r="H496" i="3" s="1"/>
  <c r="E497" i="3"/>
  <c r="H497" i="3" s="1"/>
  <c r="E498" i="3"/>
  <c r="E499" i="3"/>
  <c r="H499" i="3" s="1"/>
  <c r="E500" i="3"/>
  <c r="H500" i="3" s="1"/>
  <c r="E2" i="3"/>
  <c r="H2" i="3" s="1"/>
  <c r="F5" i="1"/>
  <c r="F6" i="1"/>
  <c r="F7" i="1"/>
  <c r="O7" i="1" s="1"/>
  <c r="F8" i="1"/>
  <c r="O8" i="1" s="1"/>
  <c r="F9" i="1"/>
  <c r="F10" i="1"/>
  <c r="F11" i="1"/>
  <c r="O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4" i="1"/>
  <c r="O5" i="1"/>
  <c r="O6" i="1"/>
  <c r="O9" i="1"/>
  <c r="O10" i="1"/>
  <c r="E12" i="1"/>
  <c r="E13" i="1"/>
  <c r="O13" i="1" s="1"/>
  <c r="E14" i="1"/>
  <c r="O14" i="1" s="1"/>
  <c r="E15" i="1"/>
  <c r="E16" i="1"/>
  <c r="E17" i="1"/>
  <c r="O17" i="1" s="1"/>
  <c r="E18" i="1"/>
  <c r="O18" i="1" s="1"/>
  <c r="E19" i="1"/>
  <c r="E20" i="1"/>
  <c r="E21" i="1"/>
  <c r="O21" i="1" s="1"/>
  <c r="E22" i="1"/>
  <c r="O22" i="1" s="1"/>
  <c r="E23" i="1"/>
  <c r="E24" i="1"/>
  <c r="E25" i="1"/>
  <c r="O25" i="1" s="1"/>
  <c r="E26" i="1"/>
  <c r="O26" i="1" s="1"/>
  <c r="E27" i="1"/>
  <c r="E28" i="1"/>
  <c r="E29" i="1"/>
  <c r="O29" i="1" s="1"/>
  <c r="E30" i="1"/>
  <c r="O30" i="1" s="1"/>
  <c r="E31" i="1"/>
  <c r="E32" i="1"/>
  <c r="E33" i="1"/>
  <c r="O33" i="1" s="1"/>
  <c r="E34" i="1"/>
  <c r="O34" i="1" s="1"/>
  <c r="E35" i="1"/>
  <c r="E36" i="1"/>
  <c r="E37" i="1"/>
  <c r="O37" i="1" s="1"/>
  <c r="E38" i="1"/>
  <c r="O38" i="1" s="1"/>
  <c r="E39" i="1"/>
  <c r="E40" i="1"/>
  <c r="E41" i="1"/>
  <c r="O41" i="1" s="1"/>
  <c r="E42" i="1"/>
  <c r="O42" i="1" s="1"/>
  <c r="E43" i="1"/>
  <c r="E44" i="1"/>
  <c r="E45" i="1"/>
  <c r="O45" i="1" s="1"/>
  <c r="E46" i="1"/>
  <c r="O46" i="1" s="1"/>
  <c r="E47" i="1"/>
  <c r="E48" i="1"/>
  <c r="E49" i="1"/>
  <c r="O49" i="1" s="1"/>
  <c r="E50" i="1"/>
  <c r="O50" i="1" s="1"/>
  <c r="E51" i="1"/>
  <c r="E52" i="1"/>
  <c r="E53" i="1"/>
  <c r="O53" i="1" s="1"/>
  <c r="E54" i="1"/>
  <c r="O54" i="1" s="1"/>
  <c r="E55" i="1"/>
  <c r="E56" i="1"/>
  <c r="E57" i="1"/>
  <c r="O57" i="1" s="1"/>
  <c r="E58" i="1"/>
  <c r="O58" i="1" s="1"/>
  <c r="E59" i="1"/>
  <c r="E60" i="1"/>
  <c r="E61" i="1"/>
  <c r="O61" i="1" s="1"/>
  <c r="E62" i="1"/>
  <c r="O62" i="1" s="1"/>
  <c r="E63" i="1"/>
  <c r="E64" i="1"/>
  <c r="E65" i="1"/>
  <c r="O65" i="1" s="1"/>
  <c r="E66" i="1"/>
  <c r="O66" i="1" s="1"/>
  <c r="E67" i="1"/>
  <c r="E68" i="1"/>
  <c r="E69" i="1"/>
  <c r="O69" i="1" s="1"/>
  <c r="E70" i="1"/>
  <c r="O70" i="1" s="1"/>
  <c r="E71" i="1"/>
  <c r="E72" i="1"/>
  <c r="E73" i="1"/>
  <c r="O73" i="1" s="1"/>
  <c r="E74" i="1"/>
  <c r="O74" i="1" s="1"/>
  <c r="E75" i="1"/>
  <c r="E76" i="1"/>
  <c r="E77" i="1"/>
  <c r="O77" i="1" s="1"/>
  <c r="E78" i="1"/>
  <c r="O78" i="1" s="1"/>
  <c r="E79" i="1"/>
  <c r="E80" i="1"/>
  <c r="E81" i="1"/>
  <c r="O81" i="1" s="1"/>
  <c r="E82" i="1"/>
  <c r="O82" i="1" s="1"/>
  <c r="E83" i="1"/>
  <c r="E84" i="1"/>
  <c r="E85" i="1"/>
  <c r="O85" i="1" s="1"/>
  <c r="E86" i="1"/>
  <c r="O86" i="1" s="1"/>
  <c r="E87" i="1"/>
  <c r="E88" i="1"/>
  <c r="E89" i="1"/>
  <c r="O89" i="1" s="1"/>
  <c r="E90" i="1"/>
  <c r="O90" i="1" s="1"/>
  <c r="E91" i="1"/>
  <c r="O91" i="1" s="1"/>
  <c r="E92" i="1"/>
  <c r="E93" i="1"/>
  <c r="O93" i="1" s="1"/>
  <c r="E94" i="1"/>
  <c r="O94" i="1" s="1"/>
  <c r="E95" i="1"/>
  <c r="O95" i="1" s="1"/>
  <c r="E96" i="1"/>
  <c r="E97" i="1"/>
  <c r="O97" i="1" s="1"/>
  <c r="E98" i="1"/>
  <c r="O98" i="1" s="1"/>
  <c r="E99" i="1"/>
  <c r="O99" i="1" s="1"/>
  <c r="E100" i="1"/>
  <c r="E101" i="1"/>
  <c r="O101" i="1" s="1"/>
  <c r="E102" i="1"/>
  <c r="O102" i="1" s="1"/>
  <c r="E103" i="1"/>
  <c r="O103" i="1" s="1"/>
  <c r="E104" i="1"/>
  <c r="E105" i="1"/>
  <c r="O105" i="1" s="1"/>
  <c r="E106" i="1"/>
  <c r="O106" i="1" s="1"/>
  <c r="E107" i="1"/>
  <c r="O107" i="1" s="1"/>
  <c r="E108" i="1"/>
  <c r="E109" i="1"/>
  <c r="O109" i="1" s="1"/>
  <c r="E110" i="1"/>
  <c r="O110" i="1" s="1"/>
  <c r="E111" i="1"/>
  <c r="O111" i="1" s="1"/>
  <c r="E112" i="1"/>
  <c r="E113" i="1"/>
  <c r="O113" i="1" s="1"/>
  <c r="E114" i="1"/>
  <c r="O114" i="1" s="1"/>
  <c r="E115" i="1"/>
  <c r="O115" i="1" s="1"/>
  <c r="E116" i="1"/>
  <c r="E117" i="1"/>
  <c r="O117" i="1" s="1"/>
  <c r="E118" i="1"/>
  <c r="O118" i="1" s="1"/>
  <c r="E119" i="1"/>
  <c r="O119" i="1" s="1"/>
  <c r="E120" i="1"/>
  <c r="E121" i="1"/>
  <c r="O121" i="1" s="1"/>
  <c r="E122" i="1"/>
  <c r="O122" i="1" s="1"/>
  <c r="E123" i="1"/>
  <c r="O123" i="1" s="1"/>
  <c r="E124" i="1"/>
  <c r="E125" i="1"/>
  <c r="O125" i="1" s="1"/>
  <c r="E126" i="1"/>
  <c r="O126" i="1" s="1"/>
  <c r="E127" i="1"/>
  <c r="O127" i="1" s="1"/>
  <c r="E128" i="1"/>
  <c r="E129" i="1"/>
  <c r="O129" i="1" s="1"/>
  <c r="E130" i="1"/>
  <c r="O130" i="1" s="1"/>
  <c r="E131" i="1"/>
  <c r="O131" i="1" s="1"/>
  <c r="E132" i="1"/>
  <c r="E133" i="1"/>
  <c r="O133" i="1" s="1"/>
  <c r="E134" i="1"/>
  <c r="O134" i="1" s="1"/>
  <c r="E135" i="1"/>
  <c r="O135" i="1" s="1"/>
  <c r="E136" i="1"/>
  <c r="E137" i="1"/>
  <c r="O137" i="1" s="1"/>
  <c r="E138" i="1"/>
  <c r="O138" i="1" s="1"/>
  <c r="E139" i="1"/>
  <c r="O139" i="1" s="1"/>
  <c r="E140" i="1"/>
  <c r="E141" i="1"/>
  <c r="O141" i="1" s="1"/>
  <c r="E142" i="1"/>
  <c r="O142" i="1" s="1"/>
  <c r="E143" i="1"/>
  <c r="O143" i="1" s="1"/>
  <c r="E144" i="1"/>
  <c r="E145" i="1"/>
  <c r="O145" i="1" s="1"/>
  <c r="E146" i="1"/>
  <c r="O146" i="1" s="1"/>
  <c r="E147" i="1"/>
  <c r="O147" i="1" s="1"/>
  <c r="E148" i="1"/>
  <c r="E149" i="1"/>
  <c r="O149" i="1" s="1"/>
  <c r="E150" i="1"/>
  <c r="O150" i="1" s="1"/>
  <c r="E151" i="1"/>
  <c r="O151" i="1" s="1"/>
  <c r="E152" i="1"/>
  <c r="E153" i="1"/>
  <c r="O153" i="1" s="1"/>
  <c r="E154" i="1"/>
  <c r="O154" i="1" s="1"/>
  <c r="E155" i="1"/>
  <c r="O155" i="1" s="1"/>
  <c r="E156" i="1"/>
  <c r="E157" i="1"/>
  <c r="O157" i="1" s="1"/>
  <c r="E158" i="1"/>
  <c r="O158" i="1" s="1"/>
  <c r="E159" i="1"/>
  <c r="O159" i="1" s="1"/>
  <c r="E160" i="1"/>
  <c r="E161" i="1"/>
  <c r="O161" i="1" s="1"/>
  <c r="E162" i="1"/>
  <c r="O162" i="1" s="1"/>
  <c r="E163" i="1"/>
  <c r="O163" i="1" s="1"/>
  <c r="E164" i="1"/>
  <c r="E165" i="1"/>
  <c r="O165" i="1" s="1"/>
  <c r="E166" i="1"/>
  <c r="O166" i="1" s="1"/>
  <c r="E167" i="1"/>
  <c r="O167" i="1" s="1"/>
  <c r="E168" i="1"/>
  <c r="E169" i="1"/>
  <c r="O169" i="1" s="1"/>
  <c r="E170" i="1"/>
  <c r="O170" i="1" s="1"/>
  <c r="E171" i="1"/>
  <c r="O171" i="1" s="1"/>
  <c r="E172" i="1"/>
  <c r="E173" i="1"/>
  <c r="O173" i="1" s="1"/>
  <c r="E174" i="1"/>
  <c r="O174" i="1" s="1"/>
  <c r="E175" i="1"/>
  <c r="O175" i="1" s="1"/>
  <c r="E176" i="1"/>
  <c r="E177" i="1"/>
  <c r="O177" i="1" s="1"/>
  <c r="E178" i="1"/>
  <c r="O178" i="1" s="1"/>
  <c r="E179" i="1"/>
  <c r="O179" i="1" s="1"/>
  <c r="E180" i="1"/>
  <c r="E181" i="1"/>
  <c r="O181" i="1" s="1"/>
  <c r="E182" i="1"/>
  <c r="O182" i="1" s="1"/>
  <c r="E183" i="1"/>
  <c r="O183" i="1" s="1"/>
  <c r="E184" i="1"/>
  <c r="E185" i="1"/>
  <c r="O185" i="1" s="1"/>
  <c r="E186" i="1"/>
  <c r="O186" i="1" s="1"/>
  <c r="E187" i="1"/>
  <c r="O187" i="1" s="1"/>
  <c r="E188" i="1"/>
  <c r="E189" i="1"/>
  <c r="O189" i="1" s="1"/>
  <c r="E190" i="1"/>
  <c r="O190" i="1" s="1"/>
  <c r="E191" i="1"/>
  <c r="O191" i="1" s="1"/>
  <c r="E192" i="1"/>
  <c r="E193" i="1"/>
  <c r="O193" i="1" s="1"/>
  <c r="E194" i="1"/>
  <c r="O194" i="1" s="1"/>
  <c r="E195" i="1"/>
  <c r="O195" i="1" s="1"/>
  <c r="E196" i="1"/>
  <c r="E197" i="1"/>
  <c r="O197" i="1" s="1"/>
  <c r="E198" i="1"/>
  <c r="O198" i="1" s="1"/>
  <c r="E199" i="1"/>
  <c r="O199" i="1" s="1"/>
  <c r="E200" i="1"/>
  <c r="E201" i="1"/>
  <c r="O201" i="1" s="1"/>
  <c r="E202" i="1"/>
  <c r="O202" i="1" s="1"/>
  <c r="E203" i="1"/>
  <c r="O203" i="1" s="1"/>
  <c r="E204" i="1"/>
  <c r="E205" i="1"/>
  <c r="O205" i="1" s="1"/>
  <c r="E206" i="1"/>
  <c r="O206" i="1" s="1"/>
  <c r="E207" i="1"/>
  <c r="O207" i="1" s="1"/>
  <c r="E208" i="1"/>
  <c r="E209" i="1"/>
  <c r="O209" i="1" s="1"/>
  <c r="E210" i="1"/>
  <c r="O210" i="1" s="1"/>
  <c r="E211" i="1"/>
  <c r="O211" i="1" s="1"/>
  <c r="E212" i="1"/>
  <c r="E213" i="1"/>
  <c r="O213" i="1" s="1"/>
  <c r="E214" i="1"/>
  <c r="O214" i="1" s="1"/>
  <c r="E215" i="1"/>
  <c r="O215" i="1" s="1"/>
  <c r="E216" i="1"/>
  <c r="E217" i="1"/>
  <c r="O217" i="1" s="1"/>
  <c r="E218" i="1"/>
  <c r="O218" i="1" s="1"/>
  <c r="E219" i="1"/>
  <c r="O219" i="1" s="1"/>
  <c r="E220" i="1"/>
  <c r="E221" i="1"/>
  <c r="O221" i="1" s="1"/>
  <c r="E222" i="1"/>
  <c r="O222" i="1" s="1"/>
  <c r="E223" i="1"/>
  <c r="O223" i="1" s="1"/>
  <c r="E224" i="1"/>
  <c r="E225" i="1"/>
  <c r="O225" i="1" s="1"/>
  <c r="E226" i="1"/>
  <c r="O226" i="1" s="1"/>
  <c r="E227" i="1"/>
  <c r="O227" i="1" s="1"/>
  <c r="E228" i="1"/>
  <c r="E229" i="1"/>
  <c r="O229" i="1" s="1"/>
  <c r="E230" i="1"/>
  <c r="O230" i="1" s="1"/>
  <c r="E231" i="1"/>
  <c r="O231" i="1" s="1"/>
  <c r="E232" i="1"/>
  <c r="E233" i="1"/>
  <c r="O233" i="1" s="1"/>
  <c r="E234" i="1"/>
  <c r="O234" i="1" s="1"/>
  <c r="E235" i="1"/>
  <c r="O235" i="1" s="1"/>
  <c r="E236" i="1"/>
  <c r="E237" i="1"/>
  <c r="O237" i="1" s="1"/>
  <c r="E238" i="1"/>
  <c r="O238" i="1" s="1"/>
  <c r="E239" i="1"/>
  <c r="O239" i="1" s="1"/>
  <c r="E240" i="1"/>
  <c r="E241" i="1"/>
  <c r="O241" i="1" s="1"/>
  <c r="E242" i="1"/>
  <c r="O242" i="1" s="1"/>
  <c r="E243" i="1"/>
  <c r="O243" i="1" s="1"/>
  <c r="E244" i="1"/>
  <c r="E245" i="1"/>
  <c r="O245" i="1" s="1"/>
  <c r="E246" i="1"/>
  <c r="O246" i="1" s="1"/>
  <c r="E247" i="1"/>
  <c r="O247" i="1" s="1"/>
  <c r="E248" i="1"/>
  <c r="E249" i="1"/>
  <c r="O249" i="1" s="1"/>
  <c r="E250" i="1"/>
  <c r="O250" i="1" s="1"/>
  <c r="E251" i="1"/>
  <c r="O251" i="1" s="1"/>
  <c r="E252" i="1"/>
  <c r="E253" i="1"/>
  <c r="O253" i="1" s="1"/>
  <c r="E254" i="1"/>
  <c r="O254" i="1" s="1"/>
  <c r="E255" i="1"/>
  <c r="O255" i="1" s="1"/>
  <c r="E256" i="1"/>
  <c r="E257" i="1"/>
  <c r="O257" i="1" s="1"/>
  <c r="E258" i="1"/>
  <c r="O258" i="1" s="1"/>
  <c r="E259" i="1"/>
  <c r="O259" i="1" s="1"/>
  <c r="E260" i="1"/>
  <c r="E261" i="1"/>
  <c r="O261" i="1" s="1"/>
  <c r="E262" i="1"/>
  <c r="O262" i="1" s="1"/>
  <c r="E263" i="1"/>
  <c r="O263" i="1" s="1"/>
  <c r="E264" i="1"/>
  <c r="E265" i="1"/>
  <c r="O265" i="1" s="1"/>
  <c r="E266" i="1"/>
  <c r="O266" i="1" s="1"/>
  <c r="E267" i="1"/>
  <c r="O267" i="1" s="1"/>
  <c r="E268" i="1"/>
  <c r="E269" i="1"/>
  <c r="O269" i="1" s="1"/>
  <c r="E270" i="1"/>
  <c r="O270" i="1" s="1"/>
  <c r="E271" i="1"/>
  <c r="O271" i="1" s="1"/>
  <c r="E272" i="1"/>
  <c r="E273" i="1"/>
  <c r="O273" i="1" s="1"/>
  <c r="E274" i="1"/>
  <c r="O274" i="1" s="1"/>
  <c r="E275" i="1"/>
  <c r="O275" i="1" s="1"/>
  <c r="E276" i="1"/>
  <c r="E277" i="1"/>
  <c r="O277" i="1" s="1"/>
  <c r="E278" i="1"/>
  <c r="O278" i="1" s="1"/>
  <c r="E279" i="1"/>
  <c r="O279" i="1" s="1"/>
  <c r="E280" i="1"/>
  <c r="E281" i="1"/>
  <c r="O281" i="1" s="1"/>
  <c r="E282" i="1"/>
  <c r="O282" i="1" s="1"/>
  <c r="E283" i="1"/>
  <c r="O283" i="1" s="1"/>
  <c r="E284" i="1"/>
  <c r="E285" i="1"/>
  <c r="O285" i="1" s="1"/>
  <c r="E286" i="1"/>
  <c r="O286" i="1" s="1"/>
  <c r="E287" i="1"/>
  <c r="O287" i="1" s="1"/>
  <c r="E288" i="1"/>
  <c r="E289" i="1"/>
  <c r="O289" i="1" s="1"/>
  <c r="E290" i="1"/>
  <c r="O290" i="1" s="1"/>
  <c r="E291" i="1"/>
  <c r="O291" i="1" s="1"/>
  <c r="E292" i="1"/>
  <c r="E293" i="1"/>
  <c r="O293" i="1" s="1"/>
  <c r="E294" i="1"/>
  <c r="O294" i="1" s="1"/>
  <c r="E295" i="1"/>
  <c r="O295" i="1" s="1"/>
  <c r="E296" i="1"/>
  <c r="E297" i="1"/>
  <c r="O297" i="1" s="1"/>
  <c r="E298" i="1"/>
  <c r="O298" i="1" s="1"/>
  <c r="E299" i="1"/>
  <c r="O299" i="1" s="1"/>
  <c r="E300" i="1"/>
  <c r="E301" i="1"/>
  <c r="O301" i="1" s="1"/>
  <c r="E302" i="1"/>
  <c r="O302" i="1" s="1"/>
  <c r="E303" i="1"/>
  <c r="O303" i="1" s="1"/>
  <c r="E304" i="1"/>
  <c r="E305" i="1"/>
  <c r="O305" i="1" s="1"/>
  <c r="E306" i="1"/>
  <c r="O306" i="1" s="1"/>
  <c r="E307" i="1"/>
  <c r="O307" i="1" s="1"/>
  <c r="E308" i="1"/>
  <c r="E309" i="1"/>
  <c r="O309" i="1" s="1"/>
  <c r="E310" i="1"/>
  <c r="O310" i="1" s="1"/>
  <c r="E311" i="1"/>
  <c r="O311" i="1" s="1"/>
  <c r="E312" i="1"/>
  <c r="E313" i="1"/>
  <c r="O313" i="1" s="1"/>
  <c r="E314" i="1"/>
  <c r="O314" i="1" s="1"/>
  <c r="E315" i="1"/>
  <c r="O315" i="1" s="1"/>
  <c r="E316" i="1"/>
  <c r="E317" i="1"/>
  <c r="O317" i="1" s="1"/>
  <c r="E318" i="1"/>
  <c r="O318" i="1" s="1"/>
  <c r="E319" i="1"/>
  <c r="O319" i="1" s="1"/>
  <c r="E320" i="1"/>
  <c r="E321" i="1"/>
  <c r="O321" i="1" s="1"/>
  <c r="E322" i="1"/>
  <c r="O322" i="1" s="1"/>
  <c r="E323" i="1"/>
  <c r="O323" i="1" s="1"/>
  <c r="E324" i="1"/>
  <c r="E325" i="1"/>
  <c r="O325" i="1" s="1"/>
  <c r="E326" i="1"/>
  <c r="O326" i="1" s="1"/>
  <c r="E327" i="1"/>
  <c r="O327" i="1" s="1"/>
  <c r="E328" i="1"/>
  <c r="E329" i="1"/>
  <c r="O329" i="1" s="1"/>
  <c r="E330" i="1"/>
  <c r="O330" i="1" s="1"/>
  <c r="E331" i="1"/>
  <c r="O331" i="1" s="1"/>
  <c r="E332" i="1"/>
  <c r="E333" i="1"/>
  <c r="O333" i="1" s="1"/>
  <c r="E334" i="1"/>
  <c r="O334" i="1" s="1"/>
  <c r="E335" i="1"/>
  <c r="O335" i="1" s="1"/>
  <c r="E336" i="1"/>
  <c r="E337" i="1"/>
  <c r="O337" i="1" s="1"/>
  <c r="E338" i="1"/>
  <c r="O338" i="1" s="1"/>
  <c r="E339" i="1"/>
  <c r="O339" i="1" s="1"/>
  <c r="E340" i="1"/>
  <c r="E341" i="1"/>
  <c r="O341" i="1" s="1"/>
  <c r="E342" i="1"/>
  <c r="O342" i="1" s="1"/>
  <c r="E343" i="1"/>
  <c r="O343" i="1" s="1"/>
  <c r="E344" i="1"/>
  <c r="E345" i="1"/>
  <c r="O345" i="1" s="1"/>
  <c r="E346" i="1"/>
  <c r="O346" i="1" s="1"/>
  <c r="E347" i="1"/>
  <c r="O347" i="1" s="1"/>
  <c r="E348" i="1"/>
  <c r="O348" i="1" s="1"/>
  <c r="E349" i="1"/>
  <c r="O349" i="1" s="1"/>
  <c r="E350" i="1"/>
  <c r="O350" i="1" s="1"/>
  <c r="E351" i="1"/>
  <c r="O351" i="1" s="1"/>
  <c r="E352" i="1"/>
  <c r="O352" i="1" s="1"/>
  <c r="E353" i="1"/>
  <c r="O353" i="1" s="1"/>
  <c r="E354" i="1"/>
  <c r="O354" i="1" s="1"/>
  <c r="E355" i="1"/>
  <c r="O355" i="1" s="1"/>
  <c r="E356" i="1"/>
  <c r="O356" i="1" s="1"/>
  <c r="E357" i="1"/>
  <c r="O357" i="1" s="1"/>
  <c r="E358" i="1"/>
  <c r="O358" i="1" s="1"/>
  <c r="E359" i="1"/>
  <c r="O359" i="1" s="1"/>
  <c r="E360" i="1"/>
  <c r="O360" i="1" s="1"/>
  <c r="E361" i="1"/>
  <c r="O361" i="1" s="1"/>
  <c r="E362" i="1"/>
  <c r="O362" i="1" s="1"/>
  <c r="E363" i="1"/>
  <c r="O363" i="1" s="1"/>
  <c r="E364" i="1"/>
  <c r="O364" i="1" s="1"/>
  <c r="E365" i="1"/>
  <c r="O365" i="1" s="1"/>
  <c r="E366" i="1"/>
  <c r="O366" i="1" s="1"/>
  <c r="E367" i="1"/>
  <c r="O367" i="1" s="1"/>
  <c r="E368" i="1"/>
  <c r="O368" i="1" s="1"/>
  <c r="E369" i="1"/>
  <c r="O369" i="1" s="1"/>
  <c r="E370" i="1"/>
  <c r="O370" i="1" s="1"/>
  <c r="E371" i="1"/>
  <c r="O371" i="1" s="1"/>
  <c r="E372" i="1"/>
  <c r="O372" i="1" s="1"/>
  <c r="E373" i="1"/>
  <c r="O373" i="1" s="1"/>
  <c r="E374" i="1"/>
  <c r="O374" i="1" s="1"/>
  <c r="E375" i="1"/>
  <c r="O375" i="1" s="1"/>
  <c r="E376" i="1"/>
  <c r="O376" i="1" s="1"/>
  <c r="E377" i="1"/>
  <c r="O377" i="1" s="1"/>
  <c r="E378" i="1"/>
  <c r="O378" i="1" s="1"/>
  <c r="E379" i="1"/>
  <c r="O379" i="1" s="1"/>
  <c r="E380" i="1"/>
  <c r="O380" i="1" s="1"/>
  <c r="E381" i="1"/>
  <c r="O381" i="1" s="1"/>
  <c r="E382" i="1"/>
  <c r="O382" i="1" s="1"/>
  <c r="E383" i="1"/>
  <c r="O383" i="1" s="1"/>
  <c r="E384" i="1"/>
  <c r="O384" i="1" s="1"/>
  <c r="E385" i="1"/>
  <c r="O385" i="1" s="1"/>
  <c r="E386" i="1"/>
  <c r="O386" i="1" s="1"/>
  <c r="E387" i="1"/>
  <c r="O387" i="1" s="1"/>
  <c r="E388" i="1"/>
  <c r="O388" i="1" s="1"/>
  <c r="E389" i="1"/>
  <c r="O389" i="1" s="1"/>
  <c r="E390" i="1"/>
  <c r="O390" i="1" s="1"/>
  <c r="E391" i="1"/>
  <c r="O391" i="1" s="1"/>
  <c r="E392" i="1"/>
  <c r="O392" i="1" s="1"/>
  <c r="E393" i="1"/>
  <c r="O393" i="1" s="1"/>
  <c r="E394" i="1"/>
  <c r="O394" i="1" s="1"/>
  <c r="E395" i="1"/>
  <c r="O395" i="1" s="1"/>
  <c r="E396" i="1"/>
  <c r="O396" i="1" s="1"/>
  <c r="E397" i="1"/>
  <c r="O397" i="1" s="1"/>
  <c r="E398" i="1"/>
  <c r="O398" i="1" s="1"/>
  <c r="E399" i="1"/>
  <c r="O399" i="1" s="1"/>
  <c r="E400" i="1"/>
  <c r="O400" i="1" s="1"/>
  <c r="E401" i="1"/>
  <c r="O401" i="1" s="1"/>
  <c r="E402" i="1"/>
  <c r="O402" i="1" s="1"/>
  <c r="E403" i="1"/>
  <c r="O403" i="1" s="1"/>
  <c r="E404" i="1"/>
  <c r="O404" i="1" s="1"/>
  <c r="E405" i="1"/>
  <c r="O405" i="1" s="1"/>
  <c r="E406" i="1"/>
  <c r="O406" i="1" s="1"/>
  <c r="E407" i="1"/>
  <c r="O407" i="1" s="1"/>
  <c r="E408" i="1"/>
  <c r="O408" i="1" s="1"/>
  <c r="E409" i="1"/>
  <c r="O409" i="1" s="1"/>
  <c r="E410" i="1"/>
  <c r="O410" i="1" s="1"/>
  <c r="E411" i="1"/>
  <c r="O411" i="1" s="1"/>
  <c r="E412" i="1"/>
  <c r="O412" i="1" s="1"/>
  <c r="E413" i="1"/>
  <c r="O413" i="1" s="1"/>
  <c r="E414" i="1"/>
  <c r="O414" i="1" s="1"/>
  <c r="E415" i="1"/>
  <c r="O415" i="1" s="1"/>
  <c r="E416" i="1"/>
  <c r="O416" i="1" s="1"/>
  <c r="E417" i="1"/>
  <c r="O417" i="1" s="1"/>
  <c r="E418" i="1"/>
  <c r="O418" i="1" s="1"/>
  <c r="E419" i="1"/>
  <c r="O419" i="1" s="1"/>
  <c r="E420" i="1"/>
  <c r="O420" i="1" s="1"/>
  <c r="E421" i="1"/>
  <c r="O421" i="1" s="1"/>
  <c r="E422" i="1"/>
  <c r="O422" i="1" s="1"/>
  <c r="E423" i="1"/>
  <c r="O423" i="1" s="1"/>
  <c r="E424" i="1"/>
  <c r="O424" i="1" s="1"/>
  <c r="E425" i="1"/>
  <c r="O425" i="1" s="1"/>
  <c r="E426" i="1"/>
  <c r="O426" i="1" s="1"/>
  <c r="E427" i="1"/>
  <c r="O427" i="1" s="1"/>
  <c r="E428" i="1"/>
  <c r="O428" i="1" s="1"/>
  <c r="E429" i="1"/>
  <c r="O429" i="1" s="1"/>
  <c r="E430" i="1"/>
  <c r="O430" i="1" s="1"/>
  <c r="E431" i="1"/>
  <c r="O431" i="1" s="1"/>
  <c r="E432" i="1"/>
  <c r="O432" i="1" s="1"/>
  <c r="E433" i="1"/>
  <c r="O433" i="1" s="1"/>
  <c r="E434" i="1"/>
  <c r="O434" i="1" s="1"/>
  <c r="E435" i="1"/>
  <c r="O435" i="1" s="1"/>
  <c r="E436" i="1"/>
  <c r="O436" i="1" s="1"/>
  <c r="E437" i="1"/>
  <c r="O437" i="1" s="1"/>
  <c r="E438" i="1"/>
  <c r="O438" i="1" s="1"/>
  <c r="E439" i="1"/>
  <c r="O439" i="1" s="1"/>
  <c r="E440" i="1"/>
  <c r="O440" i="1" s="1"/>
  <c r="E441" i="1"/>
  <c r="O441" i="1" s="1"/>
  <c r="E442" i="1"/>
  <c r="O442" i="1" s="1"/>
  <c r="E443" i="1"/>
  <c r="O443" i="1" s="1"/>
  <c r="E444" i="1"/>
  <c r="O444" i="1" s="1"/>
  <c r="E445" i="1"/>
  <c r="O445" i="1" s="1"/>
  <c r="E446" i="1"/>
  <c r="O446" i="1" s="1"/>
  <c r="E447" i="1"/>
  <c r="O447" i="1" s="1"/>
  <c r="E448" i="1"/>
  <c r="O448" i="1" s="1"/>
  <c r="E449" i="1"/>
  <c r="O449" i="1" s="1"/>
  <c r="E450" i="1"/>
  <c r="O450" i="1" s="1"/>
  <c r="E451" i="1"/>
  <c r="O451" i="1" s="1"/>
  <c r="E452" i="1"/>
  <c r="O452" i="1" s="1"/>
  <c r="E453" i="1"/>
  <c r="O453" i="1" s="1"/>
  <c r="E454" i="1"/>
  <c r="O454" i="1" s="1"/>
  <c r="E455" i="1"/>
  <c r="O455" i="1" s="1"/>
  <c r="E456" i="1"/>
  <c r="O456" i="1" s="1"/>
  <c r="E457" i="1"/>
  <c r="O457" i="1" s="1"/>
  <c r="E458" i="1"/>
  <c r="O458" i="1" s="1"/>
  <c r="E459" i="1"/>
  <c r="O459" i="1" s="1"/>
  <c r="E460" i="1"/>
  <c r="O460" i="1" s="1"/>
  <c r="E461" i="1"/>
  <c r="O461" i="1" s="1"/>
  <c r="E462" i="1"/>
  <c r="O462" i="1" s="1"/>
  <c r="E463" i="1"/>
  <c r="O463" i="1" s="1"/>
  <c r="E464" i="1"/>
  <c r="O464" i="1" s="1"/>
  <c r="E465" i="1"/>
  <c r="O465" i="1" s="1"/>
  <c r="E466" i="1"/>
  <c r="O466" i="1" s="1"/>
  <c r="E467" i="1"/>
  <c r="O467" i="1" s="1"/>
  <c r="E468" i="1"/>
  <c r="O468" i="1" s="1"/>
  <c r="E469" i="1"/>
  <c r="O469" i="1" s="1"/>
  <c r="E470" i="1"/>
  <c r="O470" i="1" s="1"/>
  <c r="E471" i="1"/>
  <c r="O471" i="1" s="1"/>
  <c r="E472" i="1"/>
  <c r="O472" i="1" s="1"/>
  <c r="E473" i="1"/>
  <c r="O473" i="1" s="1"/>
  <c r="E474" i="1"/>
  <c r="O474" i="1" s="1"/>
  <c r="E475" i="1"/>
  <c r="O475" i="1" s="1"/>
  <c r="E476" i="1"/>
  <c r="O476" i="1" s="1"/>
  <c r="E477" i="1"/>
  <c r="O477" i="1" s="1"/>
  <c r="E478" i="1"/>
  <c r="O478" i="1" s="1"/>
  <c r="E479" i="1"/>
  <c r="O479" i="1" s="1"/>
  <c r="E480" i="1"/>
  <c r="O480" i="1" s="1"/>
  <c r="E481" i="1"/>
  <c r="O481" i="1" s="1"/>
  <c r="E482" i="1"/>
  <c r="O482" i="1" s="1"/>
  <c r="E483" i="1"/>
  <c r="O483" i="1" s="1"/>
  <c r="E484" i="1"/>
  <c r="O484" i="1" s="1"/>
  <c r="E485" i="1"/>
  <c r="O485" i="1" s="1"/>
  <c r="E486" i="1"/>
  <c r="O486" i="1" s="1"/>
  <c r="E487" i="1"/>
  <c r="O487" i="1" s="1"/>
  <c r="E488" i="1"/>
  <c r="O488" i="1" s="1"/>
  <c r="E489" i="1"/>
  <c r="O489" i="1" s="1"/>
  <c r="E490" i="1"/>
  <c r="O490" i="1" s="1"/>
  <c r="E491" i="1"/>
  <c r="O491" i="1" s="1"/>
  <c r="E492" i="1"/>
  <c r="O492" i="1" s="1"/>
  <c r="E493" i="1"/>
  <c r="O493" i="1" s="1"/>
  <c r="E494" i="1"/>
  <c r="O494" i="1" s="1"/>
  <c r="E495" i="1"/>
  <c r="O495" i="1" s="1"/>
  <c r="E496" i="1"/>
  <c r="O496" i="1" s="1"/>
  <c r="E497" i="1"/>
  <c r="O497" i="1" s="1"/>
  <c r="E498" i="1"/>
  <c r="O498" i="1" s="1"/>
  <c r="E499" i="1"/>
  <c r="O499" i="1" s="1"/>
  <c r="E500" i="1"/>
  <c r="O500" i="1" s="1"/>
  <c r="E501" i="1"/>
  <c r="O501" i="1" s="1"/>
  <c r="E502" i="1"/>
  <c r="O502" i="1" s="1"/>
  <c r="E503" i="1"/>
  <c r="O503" i="1" s="1"/>
  <c r="E504" i="1"/>
  <c r="O504" i="1" s="1"/>
  <c r="E505" i="1"/>
  <c r="O505" i="1" s="1"/>
  <c r="E506" i="1"/>
  <c r="O506" i="1" s="1"/>
  <c r="E507" i="1"/>
  <c r="O507" i="1" s="1"/>
  <c r="E508" i="1"/>
  <c r="O508" i="1" s="1"/>
  <c r="E509" i="1"/>
  <c r="O509" i="1" s="1"/>
  <c r="E510" i="1"/>
  <c r="O510" i="1" s="1"/>
  <c r="E511" i="1"/>
  <c r="O511" i="1" s="1"/>
  <c r="E512" i="1"/>
  <c r="O512" i="1" s="1"/>
  <c r="E513" i="1"/>
  <c r="O513" i="1" s="1"/>
  <c r="E514" i="1"/>
  <c r="O514" i="1" s="1"/>
  <c r="E515" i="1"/>
  <c r="O515" i="1" s="1"/>
  <c r="E516" i="1"/>
  <c r="O516" i="1" s="1"/>
  <c r="E517" i="1"/>
  <c r="O517" i="1" s="1"/>
  <c r="E518" i="1"/>
  <c r="O518" i="1" s="1"/>
  <c r="E519" i="1"/>
  <c r="O519" i="1" s="1"/>
  <c r="E520" i="1"/>
  <c r="O520" i="1" s="1"/>
  <c r="E521" i="1"/>
  <c r="O521" i="1" s="1"/>
  <c r="E522" i="1"/>
  <c r="O522" i="1" s="1"/>
  <c r="E523" i="1"/>
  <c r="O523" i="1" s="1"/>
  <c r="E524" i="1"/>
  <c r="O524" i="1" s="1"/>
  <c r="E525" i="1"/>
  <c r="O525" i="1" s="1"/>
  <c r="E526" i="1"/>
  <c r="O526" i="1" s="1"/>
  <c r="E527" i="1"/>
  <c r="O527" i="1" s="1"/>
  <c r="E528" i="1"/>
  <c r="O528" i="1" s="1"/>
  <c r="E529" i="1"/>
  <c r="O529" i="1" s="1"/>
  <c r="E530" i="1"/>
  <c r="O530" i="1" s="1"/>
  <c r="E531" i="1"/>
  <c r="O531" i="1" s="1"/>
  <c r="E532" i="1"/>
  <c r="O532" i="1" s="1"/>
  <c r="E533" i="1"/>
  <c r="O533" i="1" s="1"/>
  <c r="E534" i="1"/>
  <c r="O534" i="1" s="1"/>
  <c r="E535" i="1"/>
  <c r="O535" i="1" s="1"/>
  <c r="E536" i="1"/>
  <c r="O536" i="1" s="1"/>
  <c r="E537" i="1"/>
  <c r="O537" i="1" s="1"/>
  <c r="E538" i="1"/>
  <c r="O538" i="1" s="1"/>
  <c r="E539" i="1"/>
  <c r="O539" i="1" s="1"/>
  <c r="E540" i="1"/>
  <c r="O540" i="1" s="1"/>
  <c r="E541" i="1"/>
  <c r="O541" i="1" s="1"/>
  <c r="E542" i="1"/>
  <c r="O542" i="1" s="1"/>
  <c r="E543" i="1"/>
  <c r="O543" i="1" s="1"/>
  <c r="E544" i="1"/>
  <c r="O544" i="1" s="1"/>
  <c r="E545" i="1"/>
  <c r="O545" i="1" s="1"/>
  <c r="E546" i="1"/>
  <c r="O546" i="1" s="1"/>
  <c r="E547" i="1"/>
  <c r="O547" i="1" s="1"/>
  <c r="E548" i="1"/>
  <c r="O548" i="1" s="1"/>
  <c r="E549" i="1"/>
  <c r="O549" i="1" s="1"/>
  <c r="E550" i="1"/>
  <c r="O550" i="1" s="1"/>
  <c r="E551" i="1"/>
  <c r="O551" i="1" s="1"/>
  <c r="E552" i="1"/>
  <c r="O552" i="1" s="1"/>
  <c r="E553" i="1"/>
  <c r="O553" i="1" s="1"/>
  <c r="E554" i="1"/>
  <c r="O554" i="1" s="1"/>
  <c r="E555" i="1"/>
  <c r="O555" i="1" s="1"/>
  <c r="E556" i="1"/>
  <c r="O556" i="1" s="1"/>
  <c r="E557" i="1"/>
  <c r="O557" i="1" s="1"/>
  <c r="E558" i="1"/>
  <c r="O558" i="1" s="1"/>
  <c r="E559" i="1"/>
  <c r="O559" i="1" s="1"/>
  <c r="E560" i="1"/>
  <c r="O560" i="1" s="1"/>
  <c r="E561" i="1"/>
  <c r="O561" i="1" s="1"/>
  <c r="E562" i="1"/>
  <c r="O562" i="1" s="1"/>
  <c r="E563" i="1"/>
  <c r="O563" i="1" s="1"/>
  <c r="E564" i="1"/>
  <c r="O564" i="1" s="1"/>
  <c r="E565" i="1"/>
  <c r="O565" i="1" s="1"/>
  <c r="E566" i="1"/>
  <c r="O566" i="1" s="1"/>
  <c r="E567" i="1"/>
  <c r="O567" i="1" s="1"/>
  <c r="E568" i="1"/>
  <c r="O568" i="1" s="1"/>
  <c r="E569" i="1"/>
  <c r="O569" i="1" s="1"/>
  <c r="E570" i="1"/>
  <c r="O570" i="1" s="1"/>
  <c r="E571" i="1"/>
  <c r="O571" i="1" s="1"/>
  <c r="E572" i="1"/>
  <c r="O572" i="1" s="1"/>
  <c r="E573" i="1"/>
  <c r="O573" i="1" s="1"/>
  <c r="E574" i="1"/>
  <c r="O574" i="1" s="1"/>
  <c r="E575" i="1"/>
  <c r="O575" i="1" s="1"/>
  <c r="E576" i="1"/>
  <c r="O576" i="1" s="1"/>
  <c r="E577" i="1"/>
  <c r="O577" i="1" s="1"/>
  <c r="E578" i="1"/>
  <c r="O578" i="1" s="1"/>
  <c r="E579" i="1"/>
  <c r="O579" i="1" s="1"/>
  <c r="E580" i="1"/>
  <c r="O580" i="1" s="1"/>
  <c r="E581" i="1"/>
  <c r="O581" i="1" s="1"/>
  <c r="E582" i="1"/>
  <c r="O582" i="1" s="1"/>
  <c r="E583" i="1"/>
  <c r="O583" i="1" s="1"/>
  <c r="E584" i="1"/>
  <c r="O584" i="1" s="1"/>
  <c r="E585" i="1"/>
  <c r="O585" i="1" s="1"/>
  <c r="E586" i="1"/>
  <c r="O586" i="1" s="1"/>
  <c r="E587" i="1"/>
  <c r="O587" i="1" s="1"/>
  <c r="E588" i="1"/>
  <c r="O588" i="1" s="1"/>
  <c r="E589" i="1"/>
  <c r="O589" i="1" s="1"/>
  <c r="E590" i="1"/>
  <c r="O590" i="1" s="1"/>
  <c r="E591" i="1"/>
  <c r="O591" i="1" s="1"/>
  <c r="E592" i="1"/>
  <c r="O592" i="1" s="1"/>
  <c r="E593" i="1"/>
  <c r="O593" i="1" s="1"/>
  <c r="E594" i="1"/>
  <c r="O594" i="1" s="1"/>
  <c r="E595" i="1"/>
  <c r="O595" i="1" s="1"/>
  <c r="E596" i="1"/>
  <c r="O596" i="1" s="1"/>
  <c r="E597" i="1"/>
  <c r="O597" i="1" s="1"/>
  <c r="E598" i="1"/>
  <c r="O598" i="1" s="1"/>
  <c r="E599" i="1"/>
  <c r="O599" i="1" s="1"/>
  <c r="E600" i="1"/>
  <c r="O600" i="1" s="1"/>
  <c r="E601" i="1"/>
  <c r="O601" i="1" s="1"/>
  <c r="E602" i="1"/>
  <c r="O602" i="1" s="1"/>
  <c r="E603" i="1"/>
  <c r="O603" i="1" s="1"/>
  <c r="E604" i="1"/>
  <c r="O604" i="1" s="1"/>
  <c r="E605" i="1"/>
  <c r="O605" i="1" s="1"/>
  <c r="E606" i="1"/>
  <c r="O606" i="1" s="1"/>
  <c r="E607" i="1"/>
  <c r="O607" i="1" s="1"/>
  <c r="E608" i="1"/>
  <c r="O608" i="1" s="1"/>
  <c r="E609" i="1"/>
  <c r="O609" i="1" s="1"/>
  <c r="E610" i="1"/>
  <c r="O610" i="1" s="1"/>
  <c r="E611" i="1"/>
  <c r="O611" i="1" s="1"/>
  <c r="E612" i="1"/>
  <c r="O612" i="1" s="1"/>
  <c r="E613" i="1"/>
  <c r="O613" i="1" s="1"/>
  <c r="E614" i="1"/>
  <c r="O614" i="1" s="1"/>
  <c r="E615" i="1"/>
  <c r="O615" i="1" s="1"/>
  <c r="E616" i="1"/>
  <c r="O616" i="1" s="1"/>
  <c r="E617" i="1"/>
  <c r="O617" i="1" s="1"/>
  <c r="E618" i="1"/>
  <c r="O618" i="1" s="1"/>
  <c r="E619" i="1"/>
  <c r="O619" i="1" s="1"/>
  <c r="E620" i="1"/>
  <c r="O620" i="1" s="1"/>
  <c r="E621" i="1"/>
  <c r="O621" i="1" s="1"/>
  <c r="E622" i="1"/>
  <c r="O622" i="1" s="1"/>
  <c r="E623" i="1"/>
  <c r="O623" i="1" s="1"/>
  <c r="E624" i="1"/>
  <c r="O624" i="1" s="1"/>
  <c r="E625" i="1"/>
  <c r="O625" i="1" s="1"/>
  <c r="E626" i="1"/>
  <c r="O626" i="1" s="1"/>
  <c r="E627" i="1"/>
  <c r="O627" i="1" s="1"/>
  <c r="E628" i="1"/>
  <c r="O628" i="1" s="1"/>
  <c r="E629" i="1"/>
  <c r="O629" i="1" s="1"/>
  <c r="E630" i="1"/>
  <c r="O630" i="1" s="1"/>
  <c r="E631" i="1"/>
  <c r="O631" i="1" s="1"/>
  <c r="E632" i="1"/>
  <c r="O632" i="1" s="1"/>
  <c r="E633" i="1"/>
  <c r="O633" i="1" s="1"/>
  <c r="E634" i="1"/>
  <c r="O634" i="1" s="1"/>
  <c r="E635" i="1"/>
  <c r="O635" i="1" s="1"/>
  <c r="E636" i="1"/>
  <c r="O636" i="1" s="1"/>
  <c r="E637" i="1"/>
  <c r="O637" i="1" s="1"/>
  <c r="E638" i="1"/>
  <c r="O638" i="1" s="1"/>
  <c r="E639" i="1"/>
  <c r="O639" i="1" s="1"/>
  <c r="E640" i="1"/>
  <c r="O640" i="1" s="1"/>
  <c r="E641" i="1"/>
  <c r="O641" i="1" s="1"/>
  <c r="E642" i="1"/>
  <c r="O642" i="1" s="1"/>
  <c r="E643" i="1"/>
  <c r="O643" i="1" s="1"/>
  <c r="E644" i="1"/>
  <c r="O644" i="1" s="1"/>
  <c r="E645" i="1"/>
  <c r="O645" i="1" s="1"/>
  <c r="E646" i="1"/>
  <c r="O646" i="1" s="1"/>
  <c r="E647" i="1"/>
  <c r="O647" i="1" s="1"/>
  <c r="E648" i="1"/>
  <c r="O648" i="1" s="1"/>
  <c r="E649" i="1"/>
  <c r="O649" i="1" s="1"/>
  <c r="E650" i="1"/>
  <c r="O650" i="1" s="1"/>
  <c r="E651" i="1"/>
  <c r="O651" i="1" s="1"/>
  <c r="E652" i="1"/>
  <c r="O652" i="1" s="1"/>
  <c r="E653" i="1"/>
  <c r="O653" i="1" s="1"/>
  <c r="E654" i="1"/>
  <c r="O654" i="1" s="1"/>
  <c r="E655" i="1"/>
  <c r="O655" i="1" s="1"/>
  <c r="E656" i="1"/>
  <c r="O656" i="1" s="1"/>
  <c r="E657" i="1"/>
  <c r="O657" i="1" s="1"/>
  <c r="E658" i="1"/>
  <c r="O658" i="1" s="1"/>
  <c r="E659" i="1"/>
  <c r="O659" i="1" s="1"/>
  <c r="E660" i="1"/>
  <c r="O660" i="1" s="1"/>
  <c r="E661" i="1"/>
  <c r="O661" i="1" s="1"/>
  <c r="E662" i="1"/>
  <c r="O662" i="1" s="1"/>
  <c r="E663" i="1"/>
  <c r="O663" i="1" s="1"/>
  <c r="E664" i="1"/>
  <c r="O664" i="1" s="1"/>
  <c r="E665" i="1"/>
  <c r="O665" i="1" s="1"/>
  <c r="E666" i="1"/>
  <c r="O666" i="1" s="1"/>
  <c r="E667" i="1"/>
  <c r="O667" i="1" s="1"/>
  <c r="E668" i="1"/>
  <c r="O668" i="1" s="1"/>
  <c r="E669" i="1"/>
  <c r="O669" i="1" s="1"/>
  <c r="E670" i="1"/>
  <c r="O670" i="1" s="1"/>
  <c r="E671" i="1"/>
  <c r="O671" i="1" s="1"/>
  <c r="E672" i="1"/>
  <c r="O672" i="1" s="1"/>
  <c r="E673" i="1"/>
  <c r="O673" i="1" s="1"/>
  <c r="E674" i="1"/>
  <c r="O674" i="1" s="1"/>
  <c r="E675" i="1"/>
  <c r="O675" i="1" s="1"/>
  <c r="E676" i="1"/>
  <c r="O676" i="1" s="1"/>
  <c r="E677" i="1"/>
  <c r="O677" i="1" s="1"/>
  <c r="E678" i="1"/>
  <c r="O678" i="1" s="1"/>
  <c r="E679" i="1"/>
  <c r="O679" i="1" s="1"/>
  <c r="E680" i="1"/>
  <c r="O680" i="1" s="1"/>
  <c r="E681" i="1"/>
  <c r="O681" i="1" s="1"/>
  <c r="E682" i="1"/>
  <c r="O682" i="1" s="1"/>
  <c r="E683" i="1"/>
  <c r="O683" i="1" s="1"/>
  <c r="E684" i="1"/>
  <c r="O684" i="1" s="1"/>
  <c r="E685" i="1"/>
  <c r="O685" i="1" s="1"/>
  <c r="E686" i="1"/>
  <c r="O686" i="1" s="1"/>
  <c r="E687" i="1"/>
  <c r="O687" i="1" s="1"/>
  <c r="E688" i="1"/>
  <c r="O688" i="1" s="1"/>
  <c r="E689" i="1"/>
  <c r="O689" i="1" s="1"/>
  <c r="E690" i="1"/>
  <c r="O690" i="1" s="1"/>
  <c r="E691" i="1"/>
  <c r="O691" i="1" s="1"/>
  <c r="E692" i="1"/>
  <c r="O692" i="1" s="1"/>
  <c r="E693" i="1"/>
  <c r="O693" i="1" s="1"/>
  <c r="E694" i="1"/>
  <c r="O694" i="1" s="1"/>
  <c r="E695" i="1"/>
  <c r="O695" i="1" s="1"/>
  <c r="E696" i="1"/>
  <c r="O696" i="1" s="1"/>
  <c r="E697" i="1"/>
  <c r="O697" i="1" s="1"/>
  <c r="E698" i="1"/>
  <c r="O698" i="1" s="1"/>
  <c r="E699" i="1"/>
  <c r="O699" i="1" s="1"/>
  <c r="E700" i="1"/>
  <c r="O700" i="1" s="1"/>
  <c r="E701" i="1"/>
  <c r="O701" i="1" s="1"/>
  <c r="E702" i="1"/>
  <c r="O702" i="1" s="1"/>
  <c r="E703" i="1"/>
  <c r="O703" i="1" s="1"/>
  <c r="E704" i="1"/>
  <c r="O704" i="1" s="1"/>
  <c r="E705" i="1"/>
  <c r="O705" i="1" s="1"/>
  <c r="E706" i="1"/>
  <c r="O706" i="1" s="1"/>
  <c r="E707" i="1"/>
  <c r="O707" i="1" s="1"/>
  <c r="E708" i="1"/>
  <c r="O708" i="1" s="1"/>
  <c r="E709" i="1"/>
  <c r="O709" i="1" s="1"/>
  <c r="E710" i="1"/>
  <c r="O710" i="1" s="1"/>
  <c r="E711" i="1"/>
  <c r="O711" i="1" s="1"/>
  <c r="E712" i="1"/>
  <c r="O712" i="1" s="1"/>
  <c r="E713" i="1"/>
  <c r="O713" i="1" s="1"/>
  <c r="E714" i="1"/>
  <c r="O714" i="1" s="1"/>
  <c r="O344" i="1" l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4" i="1"/>
  <c r="H714" i="1"/>
  <c r="K714" i="1"/>
  <c r="H710" i="1"/>
  <c r="H706" i="1"/>
  <c r="H702" i="1"/>
  <c r="H698" i="1"/>
  <c r="H694" i="1"/>
  <c r="K694" i="1"/>
  <c r="H690" i="1"/>
  <c r="H686" i="1"/>
  <c r="H682" i="1"/>
  <c r="K682" i="1"/>
  <c r="H678" i="1"/>
  <c r="H674" i="1"/>
  <c r="H670" i="1"/>
  <c r="H666" i="1"/>
  <c r="H662" i="1"/>
  <c r="K662" i="1"/>
  <c r="H658" i="1"/>
  <c r="H654" i="1"/>
  <c r="H650" i="1"/>
  <c r="K650" i="1"/>
  <c r="H646" i="1"/>
  <c r="H642" i="1"/>
  <c r="H638" i="1"/>
  <c r="H634" i="1"/>
  <c r="H630" i="1"/>
  <c r="K630" i="1"/>
  <c r="H626" i="1"/>
  <c r="H622" i="1"/>
  <c r="H618" i="1"/>
  <c r="K618" i="1"/>
  <c r="H614" i="1"/>
  <c r="H610" i="1"/>
  <c r="H606" i="1"/>
  <c r="H602" i="1"/>
  <c r="H598" i="1"/>
  <c r="K598" i="1"/>
  <c r="H594" i="1"/>
  <c r="H590" i="1"/>
  <c r="H586" i="1"/>
  <c r="K586" i="1"/>
  <c r="H582" i="1"/>
  <c r="H578" i="1"/>
  <c r="H574" i="1"/>
  <c r="H570" i="1"/>
  <c r="H566" i="1"/>
  <c r="K566" i="1"/>
  <c r="H562" i="1"/>
  <c r="H558" i="1"/>
  <c r="H554" i="1"/>
  <c r="K554" i="1"/>
  <c r="H550" i="1"/>
  <c r="H546" i="1"/>
  <c r="H542" i="1"/>
  <c r="H538" i="1"/>
  <c r="H534" i="1"/>
  <c r="K534" i="1"/>
  <c r="H530" i="1"/>
  <c r="H526" i="1"/>
  <c r="H522" i="1"/>
  <c r="K522" i="1"/>
  <c r="H518" i="1"/>
  <c r="H514" i="1"/>
  <c r="H510" i="1"/>
  <c r="H506" i="1"/>
  <c r="H502" i="1"/>
  <c r="K502" i="1"/>
  <c r="H498" i="1"/>
  <c r="H494" i="1"/>
  <c r="H490" i="1"/>
  <c r="K490" i="1"/>
  <c r="H486" i="1"/>
  <c r="H482" i="1"/>
  <c r="H478" i="1"/>
  <c r="H474" i="1"/>
  <c r="H470" i="1"/>
  <c r="K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K322" i="1"/>
  <c r="H318" i="1"/>
  <c r="H314" i="1"/>
  <c r="H310" i="1"/>
  <c r="H306" i="1"/>
  <c r="K306" i="1"/>
  <c r="H302" i="1"/>
  <c r="H298" i="1"/>
  <c r="H294" i="1"/>
  <c r="H290" i="1"/>
  <c r="H286" i="1"/>
  <c r="K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K194" i="1"/>
  <c r="H194" i="1"/>
  <c r="H190" i="1"/>
  <c r="K190" i="1"/>
  <c r="H186" i="1"/>
  <c r="H182" i="1"/>
  <c r="H178" i="1"/>
  <c r="H174" i="1"/>
  <c r="H170" i="1"/>
  <c r="K170" i="1"/>
  <c r="H166" i="1"/>
  <c r="H162" i="1"/>
  <c r="K162" i="1"/>
  <c r="H158" i="1"/>
  <c r="H154" i="1"/>
  <c r="H150" i="1"/>
  <c r="H146" i="1"/>
  <c r="H142" i="1"/>
  <c r="K138" i="1"/>
  <c r="H138" i="1"/>
  <c r="H134" i="1"/>
  <c r="H130" i="1"/>
  <c r="K130" i="1"/>
  <c r="H126" i="1"/>
  <c r="K122" i="1"/>
  <c r="H122" i="1"/>
  <c r="H118" i="1"/>
  <c r="H114" i="1"/>
  <c r="H110" i="1"/>
  <c r="H106" i="1"/>
  <c r="K106" i="1"/>
  <c r="H102" i="1"/>
  <c r="H98" i="1"/>
  <c r="H94" i="1"/>
  <c r="H90" i="1"/>
  <c r="K90" i="1"/>
  <c r="H86" i="1"/>
  <c r="H82" i="1"/>
  <c r="H78" i="1"/>
  <c r="H74" i="1"/>
  <c r="K74" i="1"/>
  <c r="H70" i="1"/>
  <c r="K66" i="1"/>
  <c r="H66" i="1"/>
  <c r="H62" i="1"/>
  <c r="H58" i="1"/>
  <c r="K58" i="1"/>
  <c r="H54" i="1"/>
  <c r="H50" i="1"/>
  <c r="H46" i="1"/>
  <c r="H42" i="1"/>
  <c r="H38" i="1"/>
  <c r="H34" i="1"/>
  <c r="K34" i="1"/>
  <c r="H30" i="1"/>
  <c r="H26" i="1"/>
  <c r="H22" i="1"/>
  <c r="H14" i="1"/>
  <c r="O716" i="1"/>
  <c r="H713" i="1"/>
  <c r="K709" i="1"/>
  <c r="H709" i="1"/>
  <c r="K705" i="1"/>
  <c r="H705" i="1"/>
  <c r="H701" i="1"/>
  <c r="H697" i="1"/>
  <c r="K693" i="1"/>
  <c r="H693" i="1"/>
  <c r="K689" i="1"/>
  <c r="H689" i="1"/>
  <c r="H685" i="1"/>
  <c r="H681" i="1"/>
  <c r="K677" i="1"/>
  <c r="H677" i="1"/>
  <c r="K673" i="1"/>
  <c r="H673" i="1"/>
  <c r="H669" i="1"/>
  <c r="H665" i="1"/>
  <c r="K661" i="1"/>
  <c r="H661" i="1"/>
  <c r="K657" i="1"/>
  <c r="H657" i="1"/>
  <c r="H653" i="1"/>
  <c r="H649" i="1"/>
  <c r="K645" i="1"/>
  <c r="H645" i="1"/>
  <c r="K641" i="1"/>
  <c r="H641" i="1"/>
  <c r="H637" i="1"/>
  <c r="H633" i="1"/>
  <c r="K629" i="1"/>
  <c r="H629" i="1"/>
  <c r="K625" i="1"/>
  <c r="H625" i="1"/>
  <c r="H621" i="1"/>
  <c r="H617" i="1"/>
  <c r="K613" i="1"/>
  <c r="H613" i="1"/>
  <c r="K609" i="1"/>
  <c r="H609" i="1"/>
  <c r="H605" i="1"/>
  <c r="H601" i="1"/>
  <c r="K597" i="1"/>
  <c r="H597" i="1"/>
  <c r="K593" i="1"/>
  <c r="H593" i="1"/>
  <c r="H589" i="1"/>
  <c r="H585" i="1"/>
  <c r="K581" i="1"/>
  <c r="H581" i="1"/>
  <c r="K577" i="1"/>
  <c r="H577" i="1"/>
  <c r="H573" i="1"/>
  <c r="H569" i="1"/>
  <c r="K565" i="1"/>
  <c r="H565" i="1"/>
  <c r="K561" i="1"/>
  <c r="H561" i="1"/>
  <c r="H557" i="1"/>
  <c r="H553" i="1"/>
  <c r="K549" i="1"/>
  <c r="H549" i="1"/>
  <c r="K545" i="1"/>
  <c r="H545" i="1"/>
  <c r="H541" i="1"/>
  <c r="H537" i="1"/>
  <c r="K533" i="1"/>
  <c r="H533" i="1"/>
  <c r="K529" i="1"/>
  <c r="H529" i="1"/>
  <c r="H525" i="1"/>
  <c r="H521" i="1"/>
  <c r="K517" i="1"/>
  <c r="H517" i="1"/>
  <c r="K513" i="1"/>
  <c r="H513" i="1"/>
  <c r="H509" i="1"/>
  <c r="H505" i="1"/>
  <c r="K501" i="1"/>
  <c r="H501" i="1"/>
  <c r="K497" i="1"/>
  <c r="H497" i="1"/>
  <c r="H493" i="1"/>
  <c r="H489" i="1"/>
  <c r="K485" i="1"/>
  <c r="H485" i="1"/>
  <c r="K481" i="1"/>
  <c r="H481" i="1"/>
  <c r="H477" i="1"/>
  <c r="H473" i="1"/>
  <c r="K469" i="1"/>
  <c r="H469" i="1"/>
  <c r="H465" i="1"/>
  <c r="H461" i="1"/>
  <c r="K457" i="1"/>
  <c r="H457" i="1"/>
  <c r="H453" i="1"/>
  <c r="K449" i="1"/>
  <c r="H449" i="1"/>
  <c r="H445" i="1"/>
  <c r="K441" i="1"/>
  <c r="H441" i="1"/>
  <c r="H437" i="1"/>
  <c r="K433" i="1"/>
  <c r="H433" i="1"/>
  <c r="H429" i="1"/>
  <c r="H425" i="1"/>
  <c r="K421" i="1"/>
  <c r="H421" i="1"/>
  <c r="H417" i="1"/>
  <c r="H413" i="1"/>
  <c r="H409" i="1"/>
  <c r="K405" i="1"/>
  <c r="H405" i="1"/>
  <c r="H401" i="1"/>
  <c r="H397" i="1"/>
  <c r="K393" i="1"/>
  <c r="H393" i="1"/>
  <c r="H389" i="1"/>
  <c r="K385" i="1"/>
  <c r="H385" i="1"/>
  <c r="H381" i="1"/>
  <c r="K377" i="1"/>
  <c r="H377" i="1"/>
  <c r="H373" i="1"/>
  <c r="K369" i="1"/>
  <c r="H369" i="1"/>
  <c r="H365" i="1"/>
  <c r="H361" i="1"/>
  <c r="K357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712" i="1"/>
  <c r="H708" i="1"/>
  <c r="K704" i="1"/>
  <c r="H704" i="1"/>
  <c r="K700" i="1"/>
  <c r="H700" i="1"/>
  <c r="H696" i="1"/>
  <c r="H692" i="1"/>
  <c r="K688" i="1"/>
  <c r="H688" i="1"/>
  <c r="H684" i="1"/>
  <c r="K684" i="1"/>
  <c r="H680" i="1"/>
  <c r="H676" i="1"/>
  <c r="K672" i="1"/>
  <c r="H672" i="1"/>
  <c r="K668" i="1"/>
  <c r="H668" i="1"/>
  <c r="H664" i="1"/>
  <c r="H660" i="1"/>
  <c r="K656" i="1"/>
  <c r="H656" i="1"/>
  <c r="H652" i="1"/>
  <c r="K652" i="1"/>
  <c r="H648" i="1"/>
  <c r="H644" i="1"/>
  <c r="K640" i="1"/>
  <c r="H640" i="1"/>
  <c r="K636" i="1"/>
  <c r="H636" i="1"/>
  <c r="H632" i="1"/>
  <c r="H628" i="1"/>
  <c r="K624" i="1"/>
  <c r="H624" i="1"/>
  <c r="K620" i="1"/>
  <c r="H620" i="1"/>
  <c r="H616" i="1"/>
  <c r="H612" i="1"/>
  <c r="K608" i="1"/>
  <c r="H608" i="1"/>
  <c r="K604" i="1"/>
  <c r="H604" i="1"/>
  <c r="H600" i="1"/>
  <c r="H596" i="1"/>
  <c r="K592" i="1"/>
  <c r="H592" i="1"/>
  <c r="K588" i="1"/>
  <c r="H588" i="1"/>
  <c r="H584" i="1"/>
  <c r="H580" i="1"/>
  <c r="K576" i="1"/>
  <c r="H576" i="1"/>
  <c r="K572" i="1"/>
  <c r="H572" i="1"/>
  <c r="H568" i="1"/>
  <c r="H564" i="1"/>
  <c r="K560" i="1"/>
  <c r="H560" i="1"/>
  <c r="H556" i="1"/>
  <c r="K556" i="1"/>
  <c r="H552" i="1"/>
  <c r="H548" i="1"/>
  <c r="K544" i="1"/>
  <c r="H544" i="1"/>
  <c r="K540" i="1"/>
  <c r="H540" i="1"/>
  <c r="H536" i="1"/>
  <c r="H532" i="1"/>
  <c r="K528" i="1"/>
  <c r="H528" i="1"/>
  <c r="H524" i="1"/>
  <c r="K524" i="1"/>
  <c r="H520" i="1"/>
  <c r="H516" i="1"/>
  <c r="K512" i="1"/>
  <c r="H512" i="1"/>
  <c r="K508" i="1"/>
  <c r="H508" i="1"/>
  <c r="H504" i="1"/>
  <c r="H500" i="1"/>
  <c r="K496" i="1"/>
  <c r="H496" i="1"/>
  <c r="H492" i="1"/>
  <c r="K492" i="1"/>
  <c r="H488" i="1"/>
  <c r="H484" i="1"/>
  <c r="K480" i="1"/>
  <c r="H480" i="1"/>
  <c r="K476" i="1"/>
  <c r="H476" i="1"/>
  <c r="H472" i="1"/>
  <c r="H468" i="1"/>
  <c r="K464" i="1"/>
  <c r="H464" i="1"/>
  <c r="H460" i="1"/>
  <c r="H456" i="1"/>
  <c r="H452" i="1"/>
  <c r="K448" i="1"/>
  <c r="H448" i="1"/>
  <c r="H444" i="1"/>
  <c r="H440" i="1"/>
  <c r="K436" i="1"/>
  <c r="H436" i="1"/>
  <c r="H432" i="1"/>
  <c r="H428" i="1"/>
  <c r="K428" i="1"/>
  <c r="H424" i="1"/>
  <c r="K420" i="1"/>
  <c r="H420" i="1"/>
  <c r="H416" i="1"/>
  <c r="K412" i="1"/>
  <c r="H412" i="1"/>
  <c r="H408" i="1"/>
  <c r="H404" i="1"/>
  <c r="H400" i="1"/>
  <c r="K400" i="1"/>
  <c r="H396" i="1"/>
  <c r="H392" i="1"/>
  <c r="H388" i="1"/>
  <c r="K384" i="1"/>
  <c r="H384" i="1"/>
  <c r="H380" i="1"/>
  <c r="H376" i="1"/>
  <c r="H372" i="1"/>
  <c r="K372" i="1"/>
  <c r="H368" i="1"/>
  <c r="K364" i="1"/>
  <c r="H364" i="1"/>
  <c r="H360" i="1"/>
  <c r="K356" i="1"/>
  <c r="H356" i="1"/>
  <c r="H352" i="1"/>
  <c r="K348" i="1"/>
  <c r="H348" i="1"/>
  <c r="H344" i="1"/>
  <c r="K340" i="1"/>
  <c r="H340" i="1"/>
  <c r="H336" i="1"/>
  <c r="K332" i="1"/>
  <c r="H332" i="1"/>
  <c r="H328" i="1"/>
  <c r="H324" i="1"/>
  <c r="K324" i="1"/>
  <c r="H320" i="1"/>
  <c r="H316" i="1"/>
  <c r="K312" i="1"/>
  <c r="H312" i="1"/>
  <c r="H308" i="1"/>
  <c r="H304" i="1"/>
  <c r="H300" i="1"/>
  <c r="K296" i="1"/>
  <c r="H296" i="1"/>
  <c r="K292" i="1"/>
  <c r="H292" i="1"/>
  <c r="H288" i="1"/>
  <c r="K284" i="1"/>
  <c r="H284" i="1"/>
  <c r="H280" i="1"/>
  <c r="K276" i="1"/>
  <c r="H276" i="1"/>
  <c r="H272" i="1"/>
  <c r="H268" i="1"/>
  <c r="K268" i="1"/>
  <c r="K264" i="1"/>
  <c r="H264" i="1"/>
  <c r="H260" i="1"/>
  <c r="H256" i="1"/>
  <c r="H252" i="1"/>
  <c r="H248" i="1"/>
  <c r="K248" i="1"/>
  <c r="H244" i="1"/>
  <c r="H240" i="1"/>
  <c r="K236" i="1"/>
  <c r="H236" i="1"/>
  <c r="H232" i="1"/>
  <c r="H228" i="1"/>
  <c r="K228" i="1"/>
  <c r="H224" i="1"/>
  <c r="K220" i="1"/>
  <c r="H220" i="1"/>
  <c r="H216" i="1"/>
  <c r="H212" i="1"/>
  <c r="H208" i="1"/>
  <c r="H204" i="1"/>
  <c r="K200" i="1"/>
  <c r="H200" i="1"/>
  <c r="H196" i="1"/>
  <c r="H192" i="1"/>
  <c r="H188" i="1"/>
  <c r="H184" i="1"/>
  <c r="H180" i="1"/>
  <c r="H176" i="1"/>
  <c r="H172" i="1"/>
  <c r="K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K455" i="1"/>
  <c r="H451" i="1"/>
  <c r="H447" i="1"/>
  <c r="H443" i="1"/>
  <c r="K443" i="1"/>
  <c r="H439" i="1"/>
  <c r="H435" i="1"/>
  <c r="H431" i="1"/>
  <c r="H427" i="1"/>
  <c r="K427" i="1"/>
  <c r="H423" i="1"/>
  <c r="H419" i="1"/>
  <c r="H415" i="1"/>
  <c r="K415" i="1"/>
  <c r="H411" i="1"/>
  <c r="H407" i="1"/>
  <c r="H403" i="1"/>
  <c r="H399" i="1"/>
  <c r="K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K343" i="1"/>
  <c r="H339" i="1"/>
  <c r="H335" i="1"/>
  <c r="H331" i="1"/>
  <c r="H327" i="1"/>
  <c r="H323" i="1"/>
  <c r="H319" i="1"/>
  <c r="H315" i="1"/>
  <c r="H311" i="1"/>
  <c r="H307" i="1"/>
  <c r="H303" i="1"/>
  <c r="K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K247" i="1"/>
  <c r="H243" i="1"/>
  <c r="H239" i="1"/>
  <c r="H235" i="1"/>
  <c r="H231" i="1"/>
  <c r="H227" i="1"/>
  <c r="K227" i="1"/>
  <c r="H223" i="1"/>
  <c r="H219" i="1"/>
  <c r="H215" i="1"/>
  <c r="H211" i="1"/>
  <c r="K211" i="1"/>
  <c r="H207" i="1"/>
  <c r="K207" i="1"/>
  <c r="H203" i="1"/>
  <c r="H199" i="1"/>
  <c r="H195" i="1"/>
  <c r="H191" i="1"/>
  <c r="K191" i="1"/>
  <c r="H187" i="1"/>
  <c r="H183" i="1"/>
  <c r="H179" i="1"/>
  <c r="H175" i="1"/>
  <c r="H171" i="1"/>
  <c r="H167" i="1"/>
  <c r="H163" i="1"/>
  <c r="H159" i="1"/>
  <c r="H155" i="1"/>
  <c r="H151" i="1"/>
  <c r="H147" i="1"/>
  <c r="K147" i="1"/>
  <c r="H143" i="1"/>
  <c r="K143" i="1"/>
  <c r="H139" i="1"/>
  <c r="H135" i="1"/>
  <c r="H131" i="1"/>
  <c r="H127" i="1"/>
  <c r="H123" i="1"/>
  <c r="H119" i="1"/>
  <c r="K119" i="1"/>
  <c r="H115" i="1"/>
  <c r="K115" i="1"/>
  <c r="H111" i="1"/>
  <c r="H107" i="1"/>
  <c r="H103" i="1"/>
  <c r="H99" i="1"/>
  <c r="H95" i="1"/>
  <c r="H91" i="1"/>
  <c r="H87" i="1"/>
  <c r="K87" i="1"/>
  <c r="H83" i="1"/>
  <c r="H79" i="1"/>
  <c r="H75" i="1"/>
  <c r="H71" i="1"/>
  <c r="H67" i="1"/>
  <c r="H63" i="1"/>
  <c r="K63" i="1"/>
  <c r="H59" i="1"/>
  <c r="H55" i="1"/>
  <c r="H51" i="1"/>
  <c r="H47" i="1"/>
  <c r="H43" i="1"/>
  <c r="K31" i="1"/>
  <c r="H18" i="1"/>
  <c r="K10" i="1"/>
  <c r="H10" i="1"/>
  <c r="H6" i="1"/>
  <c r="H37" i="1"/>
  <c r="H33" i="1"/>
  <c r="H29" i="1"/>
  <c r="H25" i="1"/>
  <c r="H21" i="1"/>
  <c r="H17" i="1"/>
  <c r="H13" i="1"/>
  <c r="H9" i="1"/>
  <c r="H5" i="1"/>
  <c r="H40" i="1"/>
  <c r="H36" i="1"/>
  <c r="H32" i="1"/>
  <c r="H28" i="1"/>
  <c r="H24" i="1"/>
  <c r="H20" i="1"/>
  <c r="H16" i="1"/>
  <c r="H12" i="1"/>
  <c r="H8" i="1"/>
  <c r="H39" i="1"/>
  <c r="H35" i="1"/>
  <c r="H31" i="1"/>
  <c r="H27" i="1"/>
  <c r="H23" i="1"/>
  <c r="H19" i="1"/>
  <c r="H15" i="1"/>
  <c r="H11" i="1"/>
  <c r="H7" i="1"/>
  <c r="K713" i="1"/>
  <c r="K701" i="1"/>
  <c r="K601" i="1"/>
  <c r="K589" i="1"/>
  <c r="K489" i="1"/>
  <c r="K429" i="1"/>
  <c r="K417" i="1"/>
  <c r="K413" i="1"/>
  <c r="K389" i="1"/>
  <c r="K381" i="1"/>
  <c r="K361" i="1"/>
  <c r="K349" i="1"/>
  <c r="K337" i="1"/>
  <c r="K325" i="1"/>
  <c r="K321" i="1"/>
  <c r="K305" i="1"/>
  <c r="K293" i="1"/>
  <c r="K277" i="1"/>
  <c r="K261" i="1"/>
  <c r="K245" i="1"/>
  <c r="K233" i="1"/>
  <c r="K221" i="1"/>
  <c r="K209" i="1"/>
  <c r="K197" i="1"/>
  <c r="K185" i="1"/>
  <c r="K165" i="1"/>
  <c r="K153" i="1"/>
  <c r="K141" i="1"/>
  <c r="K129" i="1"/>
  <c r="K117" i="1"/>
  <c r="K105" i="1"/>
  <c r="K93" i="1"/>
  <c r="K81" i="1"/>
  <c r="K73" i="1"/>
  <c r="K61" i="1"/>
  <c r="K49" i="1"/>
  <c r="K33" i="1"/>
  <c r="K25" i="1"/>
  <c r="K17" i="1"/>
  <c r="K9" i="1"/>
  <c r="K685" i="1"/>
  <c r="K665" i="1"/>
  <c r="K653" i="1"/>
  <c r="K633" i="1"/>
  <c r="K621" i="1"/>
  <c r="K617" i="1"/>
  <c r="K585" i="1"/>
  <c r="K573" i="1"/>
  <c r="K569" i="1"/>
  <c r="K553" i="1"/>
  <c r="K541" i="1"/>
  <c r="K537" i="1"/>
  <c r="K525" i="1"/>
  <c r="K505" i="1"/>
  <c r="K493" i="1"/>
  <c r="K465" i="1"/>
  <c r="K453" i="1"/>
  <c r="K445" i="1"/>
  <c r="K425" i="1"/>
  <c r="K409" i="1"/>
  <c r="K401" i="1"/>
  <c r="K365" i="1"/>
  <c r="K341" i="1"/>
  <c r="K329" i="1"/>
  <c r="K317" i="1"/>
  <c r="K309" i="1"/>
  <c r="K297" i="1"/>
  <c r="K285" i="1"/>
  <c r="K273" i="1"/>
  <c r="K257" i="1"/>
  <c r="K249" i="1"/>
  <c r="K237" i="1"/>
  <c r="K229" i="1"/>
  <c r="K217" i="1"/>
  <c r="K205" i="1"/>
  <c r="K193" i="1"/>
  <c r="K177" i="1"/>
  <c r="K169" i="1"/>
  <c r="K157" i="1"/>
  <c r="K145" i="1"/>
  <c r="K133" i="1"/>
  <c r="K113" i="1"/>
  <c r="K101" i="1"/>
  <c r="K85" i="1"/>
  <c r="K77" i="1"/>
  <c r="K65" i="1"/>
  <c r="K53" i="1"/>
  <c r="K41" i="1"/>
  <c r="K692" i="1"/>
  <c r="K680" i="1"/>
  <c r="K660" i="1"/>
  <c r="K648" i="1"/>
  <c r="K644" i="1"/>
  <c r="K628" i="1"/>
  <c r="K616" i="1"/>
  <c r="K600" i="1"/>
  <c r="K596" i="1"/>
  <c r="K584" i="1"/>
  <c r="K548" i="1"/>
  <c r="K536" i="1"/>
  <c r="K504" i="1"/>
  <c r="K488" i="1"/>
  <c r="K484" i="1"/>
  <c r="K468" i="1"/>
  <c r="K460" i="1"/>
  <c r="K452" i="1"/>
  <c r="K444" i="1"/>
  <c r="K424" i="1"/>
  <c r="K416" i="1"/>
  <c r="K404" i="1"/>
  <c r="K392" i="1"/>
  <c r="K388" i="1"/>
  <c r="K380" i="1"/>
  <c r="K368" i="1"/>
  <c r="K328" i="1"/>
  <c r="K320" i="1"/>
  <c r="K304" i="1"/>
  <c r="K280" i="1"/>
  <c r="K272" i="1"/>
  <c r="K260" i="1"/>
  <c r="K256" i="1"/>
  <c r="K244" i="1"/>
  <c r="K224" i="1"/>
  <c r="K208" i="1"/>
  <c r="K192" i="1"/>
  <c r="K188" i="1"/>
  <c r="K176" i="1"/>
  <c r="K168" i="1"/>
  <c r="K160" i="1"/>
  <c r="K152" i="1"/>
  <c r="K4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459" i="1"/>
  <c r="K447" i="1"/>
  <c r="K439" i="1"/>
  <c r="K431" i="1"/>
  <c r="K423" i="1"/>
  <c r="K411" i="1"/>
  <c r="K395" i="1"/>
  <c r="K383" i="1"/>
  <c r="K375" i="1"/>
  <c r="K367" i="1"/>
  <c r="K359" i="1"/>
  <c r="K347" i="1"/>
  <c r="K339" i="1"/>
  <c r="K335" i="1"/>
  <c r="K327" i="1"/>
  <c r="K319" i="1"/>
  <c r="K311" i="1"/>
  <c r="K307" i="1"/>
  <c r="K291" i="1"/>
  <c r="K279" i="1"/>
  <c r="K271" i="1"/>
  <c r="K263" i="1"/>
  <c r="K243" i="1"/>
  <c r="K215" i="1"/>
  <c r="K175" i="1"/>
  <c r="K163" i="1"/>
  <c r="K151" i="1"/>
  <c r="K139" i="1"/>
  <c r="K127" i="1"/>
  <c r="K111" i="1"/>
  <c r="K107" i="1"/>
  <c r="K95" i="1"/>
  <c r="K83" i="1"/>
  <c r="K79" i="1"/>
  <c r="K67" i="1"/>
  <c r="K55" i="1"/>
  <c r="K51" i="1"/>
  <c r="K35" i="1"/>
  <c r="K23" i="1"/>
  <c r="K11" i="1"/>
  <c r="K710" i="1"/>
  <c r="K678" i="1"/>
  <c r="K646" i="1"/>
  <c r="K614" i="1"/>
  <c r="K582" i="1"/>
  <c r="K550" i="1"/>
  <c r="K518" i="1"/>
  <c r="K486" i="1"/>
  <c r="K407" i="1"/>
  <c r="K379" i="1"/>
  <c r="K351" i="1"/>
  <c r="K334" i="1"/>
  <c r="K314" i="1"/>
  <c r="K258" i="1"/>
  <c r="K239" i="1"/>
  <c r="K183" i="1"/>
  <c r="K131" i="1"/>
  <c r="K75" i="1"/>
  <c r="K47" i="1"/>
  <c r="K19" i="1"/>
  <c r="K697" i="1"/>
  <c r="K681" i="1"/>
  <c r="K669" i="1"/>
  <c r="K649" i="1"/>
  <c r="K637" i="1"/>
  <c r="K605" i="1"/>
  <c r="K557" i="1"/>
  <c r="K521" i="1"/>
  <c r="K509" i="1"/>
  <c r="K477" i="1"/>
  <c r="K473" i="1"/>
  <c r="K461" i="1"/>
  <c r="K437" i="1"/>
  <c r="K397" i="1"/>
  <c r="K373" i="1"/>
  <c r="K353" i="1"/>
  <c r="K345" i="1"/>
  <c r="K333" i="1"/>
  <c r="K313" i="1"/>
  <c r="K301" i="1"/>
  <c r="K289" i="1"/>
  <c r="K281" i="1"/>
  <c r="K269" i="1"/>
  <c r="K265" i="1"/>
  <c r="K253" i="1"/>
  <c r="K241" i="1"/>
  <c r="K225" i="1"/>
  <c r="K213" i="1"/>
  <c r="K201" i="1"/>
  <c r="K189" i="1"/>
  <c r="K181" i="1"/>
  <c r="K173" i="1"/>
  <c r="K161" i="1"/>
  <c r="K149" i="1"/>
  <c r="K137" i="1"/>
  <c r="K125" i="1"/>
  <c r="K121" i="1"/>
  <c r="K109" i="1"/>
  <c r="K97" i="1"/>
  <c r="K89" i="1"/>
  <c r="K69" i="1"/>
  <c r="K57" i="1"/>
  <c r="K45" i="1"/>
  <c r="K37" i="1"/>
  <c r="K29" i="1"/>
  <c r="K21" i="1"/>
  <c r="K13" i="1"/>
  <c r="K5" i="1"/>
  <c r="K712" i="1"/>
  <c r="K708" i="1"/>
  <c r="K696" i="1"/>
  <c r="K676" i="1"/>
  <c r="K664" i="1"/>
  <c r="K632" i="1"/>
  <c r="K612" i="1"/>
  <c r="K580" i="1"/>
  <c r="K568" i="1"/>
  <c r="K564" i="1"/>
  <c r="K552" i="1"/>
  <c r="K532" i="1"/>
  <c r="K520" i="1"/>
  <c r="K516" i="1"/>
  <c r="K500" i="1"/>
  <c r="K472" i="1"/>
  <c r="K456" i="1"/>
  <c r="K440" i="1"/>
  <c r="K432" i="1"/>
  <c r="K408" i="1"/>
  <c r="K396" i="1"/>
  <c r="K376" i="1"/>
  <c r="K360" i="1"/>
  <c r="K352" i="1"/>
  <c r="K344" i="1"/>
  <c r="K336" i="1"/>
  <c r="K316" i="1"/>
  <c r="K308" i="1"/>
  <c r="K300" i="1"/>
  <c r="K288" i="1"/>
  <c r="K252" i="1"/>
  <c r="K240" i="1"/>
  <c r="K232" i="1"/>
  <c r="K216" i="1"/>
  <c r="K212" i="1"/>
  <c r="K204" i="1"/>
  <c r="K196" i="1"/>
  <c r="K184" i="1"/>
  <c r="K180" i="1"/>
  <c r="K164" i="1"/>
  <c r="K156" i="1"/>
  <c r="K706" i="1"/>
  <c r="K702" i="1"/>
  <c r="K690" i="1"/>
  <c r="K686" i="1"/>
  <c r="K674" i="1"/>
  <c r="K670" i="1"/>
  <c r="K658" i="1"/>
  <c r="K654" i="1"/>
  <c r="K642" i="1"/>
  <c r="K638" i="1"/>
  <c r="K626" i="1"/>
  <c r="K622" i="1"/>
  <c r="K610" i="1"/>
  <c r="K606" i="1"/>
  <c r="K594" i="1"/>
  <c r="K590" i="1"/>
  <c r="K578" i="1"/>
  <c r="K574" i="1"/>
  <c r="K562" i="1"/>
  <c r="K558" i="1"/>
  <c r="K546" i="1"/>
  <c r="K542" i="1"/>
  <c r="K530" i="1"/>
  <c r="K526" i="1"/>
  <c r="K514" i="1"/>
  <c r="K510" i="1"/>
  <c r="K498" i="1"/>
  <c r="K494" i="1"/>
  <c r="K482" i="1"/>
  <c r="K478" i="1"/>
  <c r="K318" i="1"/>
  <c r="K298" i="1"/>
  <c r="K290" i="1"/>
  <c r="K282" i="1"/>
  <c r="K270" i="1"/>
  <c r="K254" i="1"/>
  <c r="K250" i="1"/>
  <c r="K242" i="1"/>
  <c r="K234" i="1"/>
  <c r="K226" i="1"/>
  <c r="K222" i="1"/>
  <c r="K698" i="1"/>
  <c r="K666" i="1"/>
  <c r="K634" i="1"/>
  <c r="K602" i="1"/>
  <c r="K570" i="1"/>
  <c r="K538" i="1"/>
  <c r="K506" i="1"/>
  <c r="K474" i="1"/>
  <c r="K463" i="1"/>
  <c r="K391" i="1"/>
  <c r="K363" i="1"/>
  <c r="K275" i="1"/>
  <c r="K255" i="1"/>
  <c r="K218" i="1"/>
  <c r="K199" i="1"/>
  <c r="K179" i="1"/>
  <c r="K159" i="1"/>
  <c r="K99" i="1"/>
  <c r="K43" i="1"/>
  <c r="K15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51" i="1"/>
  <c r="K435" i="1"/>
  <c r="K419" i="1"/>
  <c r="K403" i="1"/>
  <c r="K387" i="1"/>
  <c r="K371" i="1"/>
  <c r="K355" i="1"/>
  <c r="K331" i="1"/>
  <c r="K323" i="1"/>
  <c r="K315" i="1"/>
  <c r="K299" i="1"/>
  <c r="K295" i="1"/>
  <c r="K287" i="1"/>
  <c r="K283" i="1"/>
  <c r="K267" i="1"/>
  <c r="K259" i="1"/>
  <c r="K251" i="1"/>
  <c r="K235" i="1"/>
  <c r="K231" i="1"/>
  <c r="K223" i="1"/>
  <c r="K219" i="1"/>
  <c r="K203" i="1"/>
  <c r="K195" i="1"/>
  <c r="K187" i="1"/>
  <c r="K171" i="1"/>
  <c r="K167" i="1"/>
  <c r="K155" i="1"/>
  <c r="K135" i="1"/>
  <c r="K123" i="1"/>
  <c r="K103" i="1"/>
  <c r="K91" i="1"/>
  <c r="K71" i="1"/>
  <c r="K59" i="1"/>
  <c r="K39" i="1"/>
  <c r="K27" i="1"/>
  <c r="K7" i="1"/>
  <c r="K206" i="1"/>
  <c r="K186" i="1"/>
  <c r="K178" i="1"/>
  <c r="K154" i="1"/>
  <c r="K98" i="1"/>
  <c r="K42" i="1"/>
  <c r="K26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0" i="1"/>
  <c r="K326" i="1"/>
  <c r="K310" i="1"/>
  <c r="K302" i="1"/>
  <c r="K294" i="1"/>
  <c r="K278" i="1"/>
  <c r="K274" i="1"/>
  <c r="K266" i="1"/>
  <c r="K262" i="1"/>
  <c r="K246" i="1"/>
  <c r="K238" i="1"/>
  <c r="K230" i="1"/>
  <c r="K214" i="1"/>
  <c r="K210" i="1"/>
  <c r="K202" i="1"/>
  <c r="K198" i="1"/>
  <c r="K182" i="1"/>
  <c r="K174" i="1"/>
  <c r="K166" i="1"/>
  <c r="K158" i="1"/>
  <c r="K150" i="1"/>
  <c r="K146" i="1"/>
  <c r="K142" i="1"/>
  <c r="K134" i="1"/>
  <c r="K126" i="1"/>
  <c r="K118" i="1"/>
  <c r="K114" i="1"/>
  <c r="K110" i="1"/>
  <c r="K102" i="1"/>
  <c r="K94" i="1"/>
  <c r="K86" i="1"/>
  <c r="K82" i="1"/>
  <c r="K78" i="1"/>
  <c r="K70" i="1"/>
  <c r="K62" i="1"/>
  <c r="K54" i="1"/>
  <c r="K50" i="1"/>
  <c r="K46" i="1"/>
  <c r="K38" i="1"/>
  <c r="K30" i="1"/>
  <c r="K22" i="1"/>
  <c r="K18" i="1"/>
  <c r="K14" i="1"/>
  <c r="K6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F502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310" i="3"/>
  <c r="H306" i="3"/>
  <c r="H302" i="3"/>
  <c r="H298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6" i="3"/>
  <c r="H716" i="1" l="1"/>
  <c r="K716" i="1"/>
</calcChain>
</file>

<file path=xl/sharedStrings.xml><?xml version="1.0" encoding="utf-8"?>
<sst xmlns="http://schemas.openxmlformats.org/spreadsheetml/2006/main" count="19944" uniqueCount="1775">
  <si>
    <t>Code</t>
  </si>
  <si>
    <t>BV0055</t>
  </si>
  <si>
    <t>BV0056</t>
  </si>
  <si>
    <t>BV0057</t>
  </si>
  <si>
    <t>BV0079</t>
  </si>
  <si>
    <t>WG0801</t>
  </si>
  <si>
    <t>BV0051</t>
  </si>
  <si>
    <t>BV0072</t>
  </si>
  <si>
    <t>BV0074</t>
  </si>
  <si>
    <t>WGO828</t>
  </si>
  <si>
    <t>BV0029</t>
  </si>
  <si>
    <t>BV0030</t>
  </si>
  <si>
    <t>BV0031</t>
  </si>
  <si>
    <t>NF00023</t>
  </si>
  <si>
    <t>BV0049</t>
  </si>
  <si>
    <t>BV0058</t>
  </si>
  <si>
    <t>BV0059</t>
  </si>
  <si>
    <t>BV0060</t>
  </si>
  <si>
    <t>BV0061</t>
  </si>
  <si>
    <t>BV0062</t>
  </si>
  <si>
    <t>BV0075</t>
  </si>
  <si>
    <t>BV0076</t>
  </si>
  <si>
    <t>DG0245</t>
  </si>
  <si>
    <t>DG0246</t>
  </si>
  <si>
    <t>WG087</t>
  </si>
  <si>
    <t>WGO829</t>
  </si>
  <si>
    <t>BV0035</t>
  </si>
  <si>
    <t>BV0036</t>
  </si>
  <si>
    <t>BV0037</t>
  </si>
  <si>
    <t>BV0038</t>
  </si>
  <si>
    <t>BV0039</t>
  </si>
  <si>
    <t>BV0040</t>
  </si>
  <si>
    <t>BV0041</t>
  </si>
  <si>
    <t>BV0043</t>
  </si>
  <si>
    <t>BV0044</t>
  </si>
  <si>
    <t>BV0077</t>
  </si>
  <si>
    <t>BV0078</t>
  </si>
  <si>
    <t>DG0074</t>
  </si>
  <si>
    <t>DG0085</t>
  </si>
  <si>
    <t>DG0217</t>
  </si>
  <si>
    <t>DG0259</t>
  </si>
  <si>
    <t>TEH001</t>
  </si>
  <si>
    <t>DG0257</t>
  </si>
  <si>
    <t>F00016</t>
  </si>
  <si>
    <t>WG0201</t>
  </si>
  <si>
    <t>WG0242</t>
  </si>
  <si>
    <t>WG0295</t>
  </si>
  <si>
    <t>WG0296</t>
  </si>
  <si>
    <t>WG0323</t>
  </si>
  <si>
    <t>WG0377</t>
  </si>
  <si>
    <t>WG0196</t>
  </si>
  <si>
    <t>WG0197</t>
  </si>
  <si>
    <t>DG0014</t>
  </si>
  <si>
    <t>DG0038</t>
  </si>
  <si>
    <t>DG0203</t>
  </si>
  <si>
    <t>WG0350</t>
  </si>
  <si>
    <t>F00027</t>
  </si>
  <si>
    <t>WG0100</t>
  </si>
  <si>
    <t>WG0287</t>
  </si>
  <si>
    <t>WG0075</t>
  </si>
  <si>
    <t>WG0094</t>
  </si>
  <si>
    <t>WG0095</t>
  </si>
  <si>
    <t>WG0103</t>
  </si>
  <si>
    <t>WG0112</t>
  </si>
  <si>
    <t>DG0262</t>
  </si>
  <si>
    <t>DG0263</t>
  </si>
  <si>
    <t>DG0282</t>
  </si>
  <si>
    <t>WG0161</t>
  </si>
  <si>
    <t>WG0162</t>
  </si>
  <si>
    <t>WG0315</t>
  </si>
  <si>
    <t>DG0010</t>
  </si>
  <si>
    <t>DG0128</t>
  </si>
  <si>
    <t>DG0130</t>
  </si>
  <si>
    <t>DG0131</t>
  </si>
  <si>
    <t>DG0132</t>
  </si>
  <si>
    <t>DG0133</t>
  </si>
  <si>
    <t>DG0104</t>
  </si>
  <si>
    <t>F00025</t>
  </si>
  <si>
    <t>F00026</t>
  </si>
  <si>
    <t>DG0079</t>
  </si>
  <si>
    <t>DG0115</t>
  </si>
  <si>
    <t>DG0125</t>
  </si>
  <si>
    <t>DG0154</t>
  </si>
  <si>
    <t>DG0160</t>
  </si>
  <si>
    <t>DG0169</t>
  </si>
  <si>
    <t>DG0186</t>
  </si>
  <si>
    <t>DG0281</t>
  </si>
  <si>
    <t>DG0277</t>
  </si>
  <si>
    <t>DG0279</t>
  </si>
  <si>
    <t>DG0067</t>
  </si>
  <si>
    <t>DG0120</t>
  </si>
  <si>
    <t>DG0180</t>
  </si>
  <si>
    <t>DG0187</t>
  </si>
  <si>
    <t>DG0234</t>
  </si>
  <si>
    <t>DG0242</t>
  </si>
  <si>
    <t>DG0256</t>
  </si>
  <si>
    <t>DG0001</t>
  </si>
  <si>
    <t>DG0102</t>
  </si>
  <si>
    <t>DG0103</t>
  </si>
  <si>
    <t>DG0123</t>
  </si>
  <si>
    <t>DG0170</t>
  </si>
  <si>
    <t>DG0173</t>
  </si>
  <si>
    <t>DG0194</t>
  </si>
  <si>
    <t>DG0201</t>
  </si>
  <si>
    <t>DG0202</t>
  </si>
  <si>
    <t>DG0214</t>
  </si>
  <si>
    <t>DG0240</t>
  </si>
  <si>
    <t>DG0247</t>
  </si>
  <si>
    <t>DG0264</t>
  </si>
  <si>
    <t>DG0270</t>
  </si>
  <si>
    <t>DG0271</t>
  </si>
  <si>
    <t>DG0272</t>
  </si>
  <si>
    <t>DG0273</t>
  </si>
  <si>
    <t>DG0276</t>
  </si>
  <si>
    <t>WG0025</t>
  </si>
  <si>
    <t>WG0084</t>
  </si>
  <si>
    <t>WG0087</t>
  </si>
  <si>
    <t>WG0178</t>
  </si>
  <si>
    <t>WG0179</t>
  </si>
  <si>
    <t>WG0202</t>
  </si>
  <si>
    <t>WG0225</t>
  </si>
  <si>
    <t>WG0246</t>
  </si>
  <si>
    <t>WG0262</t>
  </si>
  <si>
    <t>WG0364</t>
  </si>
  <si>
    <t>WG0378</t>
  </si>
  <si>
    <t>WG0739</t>
  </si>
  <si>
    <t>WG0740</t>
  </si>
  <si>
    <t>WG0799</t>
  </si>
  <si>
    <t>WG0841</t>
  </si>
  <si>
    <t>WGO827</t>
  </si>
  <si>
    <t>DG0096</t>
  </si>
  <si>
    <t>DG0108</t>
  </si>
  <si>
    <t>DG0114</t>
  </si>
  <si>
    <t>DG0135</t>
  </si>
  <si>
    <t>DG0141</t>
  </si>
  <si>
    <t>DG0143</t>
  </si>
  <si>
    <t>DG0204</t>
  </si>
  <si>
    <t>DG0211</t>
  </si>
  <si>
    <t>DG0216</t>
  </si>
  <si>
    <t>DG0280</t>
  </si>
  <si>
    <t>POWDR00001</t>
  </si>
  <si>
    <t>WG0803</t>
  </si>
  <si>
    <t>DG0163</t>
  </si>
  <si>
    <t>DG0176</t>
  </si>
  <si>
    <t>DG0188</t>
  </si>
  <si>
    <t>DG0197</t>
  </si>
  <si>
    <t>DG0219</t>
  </si>
  <si>
    <t>DG0230</t>
  </si>
  <si>
    <t>DG0239</t>
  </si>
  <si>
    <t>DG0251</t>
  </si>
  <si>
    <t>DG0252</t>
  </si>
  <si>
    <t>DG0253</t>
  </si>
  <si>
    <t>DG0254</t>
  </si>
  <si>
    <t>DG0255</t>
  </si>
  <si>
    <t>SC0009</t>
  </si>
  <si>
    <t>WG0063</t>
  </si>
  <si>
    <t>WG0121</t>
  </si>
  <si>
    <t>WG0122</t>
  </si>
  <si>
    <t>WG0184</t>
  </si>
  <si>
    <t>WG0185</t>
  </si>
  <si>
    <t>WG0186</t>
  </si>
  <si>
    <t>WG0198</t>
  </si>
  <si>
    <t>WG0204</t>
  </si>
  <si>
    <t>WG0205</t>
  </si>
  <si>
    <t>WG0281</t>
  </si>
  <si>
    <t>WG0741</t>
  </si>
  <si>
    <t>WG0076</t>
  </si>
  <si>
    <t>DG0028</t>
  </si>
  <si>
    <t>DG0095</t>
  </si>
  <si>
    <t>DG0111</t>
  </si>
  <si>
    <t>DG0112</t>
  </si>
  <si>
    <t>DG0137</t>
  </si>
  <si>
    <t>DG0165</t>
  </si>
  <si>
    <t>DG0167</t>
  </si>
  <si>
    <t>DG0177</t>
  </si>
  <si>
    <t>DG0181</t>
  </si>
  <si>
    <t>DG0192</t>
  </si>
  <si>
    <t>DG0193</t>
  </si>
  <si>
    <t>DG0196</t>
  </si>
  <si>
    <t>DG0224</t>
  </si>
  <si>
    <t>DG0227</t>
  </si>
  <si>
    <t>DG0232</t>
  </si>
  <si>
    <t>DG0235</t>
  </si>
  <si>
    <t>WG0016</t>
  </si>
  <si>
    <t>WG0020</t>
  </si>
  <si>
    <t>WG0140</t>
  </si>
  <si>
    <t>WG0148</t>
  </si>
  <si>
    <t>WG0149</t>
  </si>
  <si>
    <t>WG0244</t>
  </si>
  <si>
    <t>WG0306</t>
  </si>
  <si>
    <t>WG0806</t>
  </si>
  <si>
    <t>DG0087</t>
  </si>
  <si>
    <t>DG0089</t>
  </si>
  <si>
    <t>DG0136</t>
  </si>
  <si>
    <t>DG0185</t>
  </si>
  <si>
    <t>DG0215</t>
  </si>
  <si>
    <t>WG0802</t>
  </si>
  <si>
    <t>BV0081</t>
  </si>
  <si>
    <t>DG0206</t>
  </si>
  <si>
    <t>DG0258</t>
  </si>
  <si>
    <t>DG0269</t>
  </si>
  <si>
    <t>WG0086</t>
  </si>
  <si>
    <t>WG0115</t>
  </si>
  <si>
    <t>WG0116</t>
  </si>
  <si>
    <t>WG0117</t>
  </si>
  <si>
    <t>WG0118</t>
  </si>
  <si>
    <t>WG0119</t>
  </si>
  <si>
    <t>WG0235</t>
  </si>
  <si>
    <t>WG0236</t>
  </si>
  <si>
    <t>WG0353</t>
  </si>
  <si>
    <t>WG0800</t>
  </si>
  <si>
    <t>WG0811</t>
  </si>
  <si>
    <t>WG0839</t>
  </si>
  <si>
    <t>F00021</t>
  </si>
  <si>
    <t>F00030</t>
  </si>
  <si>
    <t>F0037</t>
  </si>
  <si>
    <t>MB00002</t>
  </si>
  <si>
    <t>WG000188</t>
  </si>
  <si>
    <t>WG0049</t>
  </si>
  <si>
    <t>WG0143</t>
  </si>
  <si>
    <t>WG0211</t>
  </si>
  <si>
    <t>WG0213</t>
  </si>
  <si>
    <t>WG0215</t>
  </si>
  <si>
    <t>WG0348</t>
  </si>
  <si>
    <t>WG0840</t>
  </si>
  <si>
    <t>F00041</t>
  </si>
  <si>
    <t>WG0843</t>
  </si>
  <si>
    <t>DG0083</t>
  </si>
  <si>
    <t>WG0195</t>
  </si>
  <si>
    <t>WG0090</t>
  </si>
  <si>
    <t>WG0193</t>
  </si>
  <si>
    <t>MB00001</t>
  </si>
  <si>
    <t>WG0223</t>
  </si>
  <si>
    <t>WG0243</t>
  </si>
  <si>
    <t>WG0284</t>
  </si>
  <si>
    <t>WG0316</t>
  </si>
  <si>
    <t>WG0829</t>
  </si>
  <si>
    <t>WG0830</t>
  </si>
  <si>
    <t>WG839</t>
  </si>
  <si>
    <t>DG0231</t>
  </si>
  <si>
    <t>WG0138</t>
  </si>
  <si>
    <t>WG0283</t>
  </si>
  <si>
    <t>WG0077</t>
  </si>
  <si>
    <t>DG0199</t>
  </si>
  <si>
    <t>WG0272</t>
  </si>
  <si>
    <t>WG0352</t>
  </si>
  <si>
    <t>DG0228</t>
  </si>
  <si>
    <t>DG0260</t>
  </si>
  <si>
    <t>DG0261</t>
  </si>
  <si>
    <t>F00024</t>
  </si>
  <si>
    <t>F00043</t>
  </si>
  <si>
    <t>FRT.00145</t>
  </si>
  <si>
    <t>SYR0036</t>
  </si>
  <si>
    <t>WG0004</t>
  </si>
  <si>
    <t>WG0005</t>
  </si>
  <si>
    <t>WG0011</t>
  </si>
  <si>
    <t>WG0047</t>
  </si>
  <si>
    <t>WG0050</t>
  </si>
  <si>
    <t>WG0055</t>
  </si>
  <si>
    <t>WG0069</t>
  </si>
  <si>
    <t>WG0071</t>
  </si>
  <si>
    <t>WG0074</t>
  </si>
  <si>
    <t>WG0078</t>
  </si>
  <si>
    <t>WG0159</t>
  </si>
  <si>
    <t>WG0166</t>
  </si>
  <si>
    <t>WG0180</t>
  </si>
  <si>
    <t>WG0224</t>
  </si>
  <si>
    <t>WG0285</t>
  </si>
  <si>
    <t>WG0305</t>
  </si>
  <si>
    <t>WG0335</t>
  </si>
  <si>
    <t>WG0340</t>
  </si>
  <si>
    <t>WG0344</t>
  </si>
  <si>
    <t>WG0345</t>
  </si>
  <si>
    <t>WG0351</t>
  </si>
  <si>
    <t>WG0358</t>
  </si>
  <si>
    <t>WG0815</t>
  </si>
  <si>
    <t>WG0820</t>
  </si>
  <si>
    <t>WG0823</t>
  </si>
  <si>
    <t>WG0041</t>
  </si>
  <si>
    <t>WG0144</t>
  </si>
  <si>
    <t>WG0146</t>
  </si>
  <si>
    <t>WG0150</t>
  </si>
  <si>
    <t>WG0152</t>
  </si>
  <si>
    <t>WG0153</t>
  </si>
  <si>
    <t>WG0160</t>
  </si>
  <si>
    <t>WG0226</t>
  </si>
  <si>
    <t>WG0277</t>
  </si>
  <si>
    <t>WG0302</t>
  </si>
  <si>
    <t>WG0303</t>
  </si>
  <si>
    <t>WG0366</t>
  </si>
  <si>
    <t>WG0804</t>
  </si>
  <si>
    <t>WG0827</t>
  </si>
  <si>
    <t>SYR.000788</t>
  </si>
  <si>
    <t>WG0038</t>
  </si>
  <si>
    <t>WG0043</t>
  </si>
  <si>
    <t>WG0044</t>
  </si>
  <si>
    <t>WG0052</t>
  </si>
  <si>
    <t>WG0054</t>
  </si>
  <si>
    <t>WG0061</t>
  </si>
  <si>
    <t>WG0067</t>
  </si>
  <si>
    <t>WG0073</t>
  </si>
  <si>
    <t>WG0113</t>
  </si>
  <si>
    <t>WG0145</t>
  </si>
  <si>
    <t>WG0151</t>
  </si>
  <si>
    <t>WG0157</t>
  </si>
  <si>
    <t>WG0169</t>
  </si>
  <si>
    <t>WG0231</t>
  </si>
  <si>
    <t>WG0304</t>
  </si>
  <si>
    <t>WG0355</t>
  </si>
  <si>
    <t>WG0813</t>
  </si>
  <si>
    <t>WG0814</t>
  </si>
  <si>
    <t>F00022</t>
  </si>
  <si>
    <t>F00023</t>
  </si>
  <si>
    <t>F0038</t>
  </si>
  <si>
    <t>WG0154</t>
  </si>
  <si>
    <t>WG0163</t>
  </si>
  <si>
    <t>WG0174</t>
  </si>
  <si>
    <t>WG0221</t>
  </si>
  <si>
    <t>WG0278</t>
  </si>
  <si>
    <t>WG0359</t>
  </si>
  <si>
    <t>F00044</t>
  </si>
  <si>
    <t>WG0171</t>
  </si>
  <si>
    <t>WG0363</t>
  </si>
  <si>
    <t>Beverage-Beer</t>
  </si>
  <si>
    <t>Beverage-Coffee</t>
  </si>
  <si>
    <t>Beverage-Drink</t>
  </si>
  <si>
    <t>Beverage-Ice Cream</t>
  </si>
  <si>
    <t>Beverage-Mineral Water</t>
  </si>
  <si>
    <t>Beverage-Other</t>
  </si>
  <si>
    <t>Beverage-Tea</t>
  </si>
  <si>
    <t>Dairy-Bread</t>
  </si>
  <si>
    <t>Dairy-Butter</t>
  </si>
  <si>
    <t>Dairy-Cheese</t>
  </si>
  <si>
    <t>Dairy-Egg</t>
  </si>
  <si>
    <t>Dairy-Milk</t>
  </si>
  <si>
    <t>Dry Goods-Beans</t>
  </si>
  <si>
    <t>Dry Goods-Coffee</t>
  </si>
  <si>
    <t>Dry Goods-Cracker</t>
  </si>
  <si>
    <t>Dry Goods-Flour</t>
  </si>
  <si>
    <t>Dry Goods-Jam</t>
  </si>
  <si>
    <t>Dry Goods-Jelly</t>
  </si>
  <si>
    <t>Dry Goods-Noodle</t>
  </si>
  <si>
    <t>Dry Goods-Other</t>
  </si>
  <si>
    <t>Dry Goods-Powder</t>
  </si>
  <si>
    <t>Dry Goods-Sauce</t>
  </si>
  <si>
    <t>Dry Goods-Sea Food</t>
  </si>
  <si>
    <t>Dry Goods-Seasoning</t>
  </si>
  <si>
    <t>Dry Goods-Sugar</t>
  </si>
  <si>
    <t>Dry Goods-Syrup</t>
  </si>
  <si>
    <t>Meat-Beef</t>
  </si>
  <si>
    <t>Meat-Pre Cooked Meat</t>
  </si>
  <si>
    <t>Oil-Cooking Oil</t>
  </si>
  <si>
    <t>Oil-Olive Oil</t>
  </si>
  <si>
    <t>Oil-Salad Oil</t>
  </si>
  <si>
    <t>Oil-Sesame Oil</t>
  </si>
  <si>
    <t>Poultry-Chicken</t>
  </si>
  <si>
    <t>Poultry-Duck</t>
  </si>
  <si>
    <t>Sea Food-Crab</t>
  </si>
  <si>
    <t>Sea Food-Fish</t>
  </si>
  <si>
    <t>Sea Food-Prawn</t>
  </si>
  <si>
    <t>Sea Food-Salted Fish</t>
  </si>
  <si>
    <t>Sea Food-Squid</t>
  </si>
  <si>
    <t>Vegetables-Fruit</t>
  </si>
  <si>
    <t>Vegetables-Leaf</t>
  </si>
  <si>
    <t>Vegetables-Other</t>
  </si>
  <si>
    <t>Vegetables-Root</t>
  </si>
  <si>
    <t>Vegetables-Stalk</t>
  </si>
  <si>
    <t>Description</t>
  </si>
  <si>
    <t>SINGARAJA PINT DUS 330 ML</t>
  </si>
  <si>
    <t>PROST PINT 330 ML</t>
  </si>
  <si>
    <t>PROST ALSTER PINT 330 ML</t>
  </si>
  <si>
    <t>COFFEE DRIP</t>
  </si>
  <si>
    <t>COFFEE ROBUSTA</t>
  </si>
  <si>
    <t>SODA WATER</t>
  </si>
  <si>
    <t>SODA WATER CAN (Schweppes)</t>
  </si>
  <si>
    <t>SODA WATER CAN (SWEEP)</t>
  </si>
  <si>
    <t>ORANGE JUICE</t>
  </si>
  <si>
    <t>COCA COLA</t>
  </si>
  <si>
    <t>LIME JUICE</t>
  </si>
  <si>
    <t>Lime unsweet</t>
  </si>
  <si>
    <t>ICE CREAM CHOCOLATE</t>
  </si>
  <si>
    <t>ICE CREAM CHOCOLATE (BROOKFARM)</t>
  </si>
  <si>
    <t>ICE CREAM VANILLA</t>
  </si>
  <si>
    <t>ICE CREAM VANILLA</t>
  </si>
  <si>
    <t>ICE CREAM VANILLA (BROOKFARM)</t>
  </si>
  <si>
    <t>ICE CREAM STRAWBERRY</t>
  </si>
  <si>
    <t>MW RON 88 (BOTOL BELING)</t>
  </si>
  <si>
    <t>RED VELVET POWDER</t>
  </si>
  <si>
    <t>Andros Chuncky Strawbery</t>
  </si>
  <si>
    <t>Andros Chuncky Aloe Lychee</t>
  </si>
  <si>
    <t>Andros Bluberry</t>
  </si>
  <si>
    <t>Andros Rasberry</t>
  </si>
  <si>
    <t>Andros Manggo</t>
  </si>
  <si>
    <t>ANDROS KIWI</t>
  </si>
  <si>
    <t>ANDROS CHERRY</t>
  </si>
  <si>
    <t>CREAM CHEESE POWDER</t>
  </si>
  <si>
    <t>BOBA BUBBLE TAPIOKA</t>
  </si>
  <si>
    <t>CHOCOMALT</t>
  </si>
  <si>
    <t>KISMIS / RAISIN</t>
  </si>
  <si>
    <t>GOURMET DARJEELING TEA</t>
  </si>
  <si>
    <t>EARL GREY TEA</t>
  </si>
  <si>
    <t>GOURMET EARL GREY TEA</t>
  </si>
  <si>
    <t>ENGLISH BREAKFAST TEA</t>
  </si>
  <si>
    <t>GOURMET ENGLISH BREAKFAST TEA</t>
  </si>
  <si>
    <t>GREEN TEA JASMINE</t>
  </si>
  <si>
    <t>JASMINE TEA</t>
  </si>
  <si>
    <t>PEPPERMINT TEA</t>
  </si>
  <si>
    <t>HERBAL INFUSION PEPPERMINT TEA</t>
  </si>
  <si>
    <t>EXOTIC LEMON TEA</t>
  </si>
  <si>
    <t>EXOTIC GINGER &amp; HONEY TEA</t>
  </si>
  <si>
    <t>LIPTON TEA / TEH LIPTON</t>
  </si>
  <si>
    <t>HERBAL INFUSION CHAMOMILE TEA</t>
  </si>
  <si>
    <t>ANDROS SWEET PURPLE POTATO</t>
  </si>
  <si>
    <t>MATCHA POWDER</t>
  </si>
  <si>
    <t>THAI TEA</t>
  </si>
  <si>
    <t>THAI TEA NUMBER ONE  (CHA TRAMUE)</t>
  </si>
  <si>
    <t>THAI TEA NUMBER ONE  BLACK TEA</t>
  </si>
  <si>
    <t>THAI TEA NUMBER ONE  BLACK TEA (CHA TRA MUE)</t>
  </si>
  <si>
    <t>EXOTIC PEACH TEA DILMAH</t>
  </si>
  <si>
    <t>THAI GREEN TEA NUMBER ONE BRAND (CHAT TRA MUE)</t>
  </si>
  <si>
    <t>THAI NUMBER ONE GREEN TEA</t>
  </si>
  <si>
    <t>THAI NUMBER ONE GREEN TEA (CHAT TRA MUE)</t>
  </si>
  <si>
    <t>TEH HIBISCUS</t>
  </si>
  <si>
    <t>Teh Goal Para 500 Gr</t>
  </si>
  <si>
    <t>BUTTER WAFFLE</t>
  </si>
  <si>
    <t>CAKWE</t>
  </si>
  <si>
    <t>BAGUETTE</t>
  </si>
  <si>
    <t>BAGUETTE 300 GRAM</t>
  </si>
  <si>
    <t>ROTI TAWAR</t>
  </si>
  <si>
    <t>ROTI TAWAR / WHITE TOAST</t>
  </si>
  <si>
    <t>ROTI TAWAR / WHITE TOAST 1,2 CM</t>
  </si>
  <si>
    <t>ROTI TAWAR / WHITE TOAST 2 CM</t>
  </si>
  <si>
    <t>BURGER BUN CHILI SEEDS</t>
  </si>
  <si>
    <t>ROTI CIABATTA</t>
  </si>
  <si>
    <t>BURGER BUN SOFT BLACK</t>
  </si>
  <si>
    <t>NAAN TANDORI</t>
  </si>
  <si>
    <t>MENTEGA</t>
  </si>
  <si>
    <t>MENTEGA BLUE BAND</t>
  </si>
  <si>
    <t>BUTTER</t>
  </si>
  <si>
    <t>UNSALTED BUTTER</t>
  </si>
  <si>
    <t>CHEDDAR CHEESE / KEJU CHEDDAR</t>
  </si>
  <si>
    <t>KEJU PARMESAN BLOK</t>
  </si>
  <si>
    <t>PARMESAN CHEESE / KEJU PARMESAN BLOK</t>
  </si>
  <si>
    <t>CHEESE / KEJU SLICE</t>
  </si>
  <si>
    <t>KEJU SLICE</t>
  </si>
  <si>
    <t>KEJU /  MOZZARELLA CHEESE</t>
  </si>
  <si>
    <t>KEJU MOZARELLA (PERFETTO SLICE)</t>
  </si>
  <si>
    <t>MOZARELLA CHEESE</t>
  </si>
  <si>
    <t>MOZARELLA CHEESE FLORIDIA</t>
  </si>
  <si>
    <t>MOZARELLA CHEESE PERFETTO SLICE 250 GR</t>
  </si>
  <si>
    <t>TELUR AYAM OMEGA</t>
  </si>
  <si>
    <t>TELUR AYAM</t>
  </si>
  <si>
    <t>TELUR AYAM NEGRI</t>
  </si>
  <si>
    <t>TELUR ASIN</t>
  </si>
  <si>
    <t>SUSU EVAPORASI / EVAPORATED MILK</t>
  </si>
  <si>
    <t>SUSU EVAPORASI F&amp;N</t>
  </si>
  <si>
    <t>SUSU KENTAL MANIS (PUTIH)</t>
  </si>
  <si>
    <t>SUSU KENTAL MANIS CARNATION 370 GR (PUTIH)</t>
  </si>
  <si>
    <t>SUSU KENTAL PUTIH</t>
  </si>
  <si>
    <t>SUSU KENTAL COKLAT</t>
  </si>
  <si>
    <t>COOKING CREAM</t>
  </si>
  <si>
    <t>COOKING CREAM SPESIAL 35.1% FAT ELLE &amp; VIRE</t>
  </si>
  <si>
    <t>COOKING CREAM SPESIAL/GOLD</t>
  </si>
  <si>
    <t>FRESH MILK</t>
  </si>
  <si>
    <t>FRESH MILK</t>
  </si>
  <si>
    <t>FRESH MILK (UHT FULL CREAM)</t>
  </si>
  <si>
    <t>COFFEE BEAN GAYO WINE</t>
  </si>
  <si>
    <t>COFFEE BEAN BLUE MOUNTAIN</t>
  </si>
  <si>
    <t>KACANG TANAH KUPAS</t>
  </si>
  <si>
    <t>KACANG KULIT</t>
  </si>
  <si>
    <t>KACANG KULIT (ISI 3)</t>
  </si>
  <si>
    <t>KACANG TANAH KULIT</t>
  </si>
  <si>
    <t>KACANG TANAH KULIT (ISI 3)</t>
  </si>
  <si>
    <t>KACANG MERAH (FRESH)</t>
  </si>
  <si>
    <t>RED BEAN FRESH</t>
  </si>
  <si>
    <t>KACANG METE</t>
  </si>
  <si>
    <t>COFFEE BEAN ESPRESSO</t>
  </si>
  <si>
    <t>COFFEE BEAN ACEH GAYO</t>
  </si>
  <si>
    <t>COFFEE BEAN TORAJA</t>
  </si>
  <si>
    <t>COFFEE BEAN PAPUA</t>
  </si>
  <si>
    <t>COFFEE BEAN BALI</t>
  </si>
  <si>
    <t>COFFEE BEAN JAVA</t>
  </si>
  <si>
    <t>Oreo</t>
  </si>
  <si>
    <t>OREO VANILLA</t>
  </si>
  <si>
    <t>OREO VANILLA 137 GR</t>
  </si>
  <si>
    <t>OREO VANILLA 138 GR</t>
  </si>
  <si>
    <t>KERIPIK UBI UNGU</t>
  </si>
  <si>
    <t>KERIPIK PISANG</t>
  </si>
  <si>
    <t>TEPUNG TERIGU</t>
  </si>
  <si>
    <t>TEPUNG TERIGU CAKRA</t>
  </si>
  <si>
    <t>TEPUNG TERIGU CAKRA KEMBAR</t>
  </si>
  <si>
    <t>TEPUNG TERIGU CAKRA KEMBAR (1 KG)</t>
  </si>
  <si>
    <t>TEPUNG MAIZENA</t>
  </si>
  <si>
    <t>TEPUNG BERAS</t>
  </si>
  <si>
    <t>TEPUNG BERAS (ROSE BRAND)</t>
  </si>
  <si>
    <t>TEPUNG BERAS / ROSE BRAND (1 KG)</t>
  </si>
  <si>
    <t>FERMIPAN / RAGI</t>
  </si>
  <si>
    <t>TEPUNG ROTI</t>
  </si>
  <si>
    <t>TEPUNG ROTI (PANKO)</t>
  </si>
  <si>
    <t>TEPUNG ROTI / BREAD CRUMB</t>
  </si>
  <si>
    <t>TEPUNG ROTI / PANKO (1 KG)</t>
  </si>
  <si>
    <t>TEPUNG ROTI PANKO</t>
  </si>
  <si>
    <t>TEPUNG SAGU</t>
  </si>
  <si>
    <t>PANCAKE MIX FLOUR</t>
  </si>
  <si>
    <t>PANCAKE MIX FLOUR (HAAN)</t>
  </si>
  <si>
    <t>PANCAKE MIX FLOUR (PONDAN)</t>
  </si>
  <si>
    <t>PANCAKE MIX FLOUR (TEPUNG PANCAKE)</t>
  </si>
  <si>
    <t>HONEY GINGER JAM</t>
  </si>
  <si>
    <t>AGAR-AGAR COKLAT</t>
  </si>
  <si>
    <t>NUTRIJEL STRAWBERRY ANGGUR</t>
  </si>
  <si>
    <t>PASTA Spagheti</t>
  </si>
  <si>
    <t>PASTA SPHAGETI</t>
  </si>
  <si>
    <t>Spagheti</t>
  </si>
  <si>
    <t>PASTA FETTUCCINE</t>
  </si>
  <si>
    <t>SOUN</t>
  </si>
  <si>
    <t>SOUN NAGA</t>
  </si>
  <si>
    <t>MIE CAP ATOM BULAN</t>
  </si>
  <si>
    <t>PASTA FUSILI</t>
  </si>
  <si>
    <t>PASTA FUSILI (la fonte)</t>
  </si>
  <si>
    <t>KWETIAW BASAH</t>
  </si>
  <si>
    <t>PASTA PENNE</t>
  </si>
  <si>
    <t>BIJI SELASIH</t>
  </si>
  <si>
    <t>Oregano</t>
  </si>
  <si>
    <t>Tobasco</t>
  </si>
  <si>
    <t>BERAS</t>
  </si>
  <si>
    <t>KAPULAGA (BIJI)</t>
  </si>
  <si>
    <t>BAY LEAVES</t>
  </si>
  <si>
    <t>KULIT PANGSIT</t>
  </si>
  <si>
    <t>KULIT FAJITAS 8"</t>
  </si>
  <si>
    <t>KULIT FAJITAS 8" FLOUR TORTILLA</t>
  </si>
  <si>
    <t>KULIT FAJITAS 8"/ FLOUR TORTILLA 8"</t>
  </si>
  <si>
    <t>PEACH HALVES</t>
  </si>
  <si>
    <t>PEACH HALVES CAN</t>
  </si>
  <si>
    <t>MANTOU PLAIN</t>
  </si>
  <si>
    <t>MANTOU PLAIN (EDO)</t>
  </si>
  <si>
    <t>Jinten</t>
  </si>
  <si>
    <t>BIJI WIJEN PUTIH</t>
  </si>
  <si>
    <t>Nori / Rumput Laut</t>
  </si>
  <si>
    <t>NORI / RUMPUT LAUT</t>
  </si>
  <si>
    <t>CHOCOLATE BAR / COKLAT BATANG</t>
  </si>
  <si>
    <t>WHITE CHOCOLATE BAR / COKLAT PUTIH BATANG</t>
  </si>
  <si>
    <t>CHOCOLATE COMPOUND</t>
  </si>
  <si>
    <t>RUM ESSENCE</t>
  </si>
  <si>
    <t>CUSTARD POWDER</t>
  </si>
  <si>
    <t>FRENCH FRIES</t>
  </si>
  <si>
    <t>FRENCH FRIES STRAIGHT CUT</t>
  </si>
  <si>
    <t>FRENCH FRIES STRAIGHT CUT 3/8 COATED</t>
  </si>
  <si>
    <t>KERNEL CORN/JAGUNG</t>
  </si>
  <si>
    <t>LYCHEE KALENG</t>
  </si>
  <si>
    <t>NARCISSUS LYCHEE</t>
  </si>
  <si>
    <t>NARCISSUS LYCHEE / MILI</t>
  </si>
  <si>
    <t>KERUPUK BAWANG</t>
  </si>
  <si>
    <t>EMPING</t>
  </si>
  <si>
    <t>EMPING BESAR</t>
  </si>
  <si>
    <t>FRENCH FRIES WEDGES</t>
  </si>
  <si>
    <t>FRENCH FRIES WEDGES COATED</t>
  </si>
  <si>
    <t>FRIES WEDGES COATED</t>
  </si>
  <si>
    <t>CHOCOLATE BAR CADBURY</t>
  </si>
  <si>
    <t>CHOCOLATE BAR CADBURY 30 GR</t>
  </si>
  <si>
    <t>KECAP ASIN</t>
  </si>
  <si>
    <t>RED WINE VINEGAR</t>
  </si>
  <si>
    <t>TEMPE</t>
  </si>
  <si>
    <t>POTATO CHIP</t>
  </si>
  <si>
    <t>WAFFLE POTATO (CRISSCUT)</t>
  </si>
  <si>
    <t>POTATO SKIN (MUNCH SKIN)</t>
  </si>
  <si>
    <t>TAHU CINA</t>
  </si>
  <si>
    <t>SWEET POTATO FRIES</t>
  </si>
  <si>
    <t>KERUPUK UDANG</t>
  </si>
  <si>
    <t>Lada Hitam Bubuk</t>
  </si>
  <si>
    <t>LADA HITAM BUBUK</t>
  </si>
  <si>
    <t>LADA HITAM BUBUK / BLACK PEPPER POWDER</t>
  </si>
  <si>
    <t>KAYU MANIS (CINNAMON) BUBUK</t>
  </si>
  <si>
    <t>BAKING SODA</t>
  </si>
  <si>
    <t>BAKING SODA / SODA KUE</t>
  </si>
  <si>
    <t>COCOA POWDER</t>
  </si>
  <si>
    <t>COCOA POWDER</t>
  </si>
  <si>
    <t>NUTRIJEL PLAIN</t>
  </si>
  <si>
    <t>NUTRIJEL PLAIN 15 GR</t>
  </si>
  <si>
    <t>BAKING POWDER</t>
  </si>
  <si>
    <t>SALTED CARAMEL POWDER</t>
  </si>
  <si>
    <t>CURRY MADRAS</t>
  </si>
  <si>
    <t>CURRY MADRAS 65 GRAM</t>
  </si>
  <si>
    <t>ONION POWDER</t>
  </si>
  <si>
    <t>ONION POWDER (BAWANG BOMBAY BUBUK)</t>
  </si>
  <si>
    <t>CHILI POWDER</t>
  </si>
  <si>
    <t>OXTAIL POWDER</t>
  </si>
  <si>
    <t>CREAMER POWDER</t>
  </si>
  <si>
    <t>MUSTARD FRENCH YELLOW 9 OZ</t>
  </si>
  <si>
    <t>SAOS TOMAT</t>
  </si>
  <si>
    <t>SAOS TOMAT ABC</t>
  </si>
  <si>
    <t>SAUCE TOMAT ABC (JERIGEN 5.7 KG)</t>
  </si>
  <si>
    <t>SAUCE TOMAT ABC 5.5 KG</t>
  </si>
  <si>
    <t>SAUCE TOMAT DELMONTE</t>
  </si>
  <si>
    <t>TERIYAKI SAUCE</t>
  </si>
  <si>
    <t>KIKKOMAN SOY SAUCE</t>
  </si>
  <si>
    <t>LEA &amp; PERINS SAUCE</t>
  </si>
  <si>
    <t>SAMBAL HIJAU</t>
  </si>
  <si>
    <t>DEMIGLACE (KNOOR)</t>
  </si>
  <si>
    <t>Pewarna Makanan</t>
  </si>
  <si>
    <t>Pewarna Makanan (Hijau Pandan)</t>
  </si>
  <si>
    <t>HONEY SPICY SAUCE</t>
  </si>
  <si>
    <t>BUMBU ACEH</t>
  </si>
  <si>
    <t>SWEET GRILL SOY SAUCE</t>
  </si>
  <si>
    <t>Mango Sauce</t>
  </si>
  <si>
    <t>Spicy Bbq Sauce level 2</t>
  </si>
  <si>
    <t>Spicy Bbq Sauce level 3</t>
  </si>
  <si>
    <t>SAUCE SAMBAL BANGKOK</t>
  </si>
  <si>
    <t>MAYONNAISE</t>
  </si>
  <si>
    <t>SAUCE MAYO</t>
  </si>
  <si>
    <t>BBQ SAUCE / SAOS BBQ</t>
  </si>
  <si>
    <t>CHEESE SAUCE / SAOS CHEESE</t>
  </si>
  <si>
    <t>SAOS SAMBAL</t>
  </si>
  <si>
    <t>SAOS SAMBAL ABC</t>
  </si>
  <si>
    <t>FISH SAUCE / KECAP IKAN</t>
  </si>
  <si>
    <t>KECAP MANIS</t>
  </si>
  <si>
    <t>KECAP MANIS (JERIGEN 6KG )</t>
  </si>
  <si>
    <t>KECAP MANIS (JERIGEN)</t>
  </si>
  <si>
    <t>KECAP MANIS BANGO</t>
  </si>
  <si>
    <t>OYSTER SAUCE / SAOS TIRAM</t>
  </si>
  <si>
    <t>SAOS TIRAM CAP PANDA</t>
  </si>
  <si>
    <t>TOMATO PASTE</t>
  </si>
  <si>
    <t>SAOS XO</t>
  </si>
  <si>
    <t>MISO / TAUCO JEPANG</t>
  </si>
  <si>
    <t>MISO / TAUCO JEPANG FURUSATO</t>
  </si>
  <si>
    <t>SAUCE SAMBAL ABC  (JERIGEN 5.5 KG )</t>
  </si>
  <si>
    <t>SAUCE SAMBAL ABC 5.7 KG</t>
  </si>
  <si>
    <t>SAUCE SAMBAL DELMONTE</t>
  </si>
  <si>
    <t>TRUFFLE PASTE</t>
  </si>
  <si>
    <t>Tuna Chunk</t>
  </si>
  <si>
    <t>GARAM</t>
  </si>
  <si>
    <t>SALT / Garam</t>
  </si>
  <si>
    <t>TABASCO</t>
  </si>
  <si>
    <t>Cuka Putih</t>
  </si>
  <si>
    <t>CHICKEN POWDER</t>
  </si>
  <si>
    <t>CHICKEN POWDER / KALDU AYAM</t>
  </si>
  <si>
    <t>CHICKEN POWDER KNOOR REFILL</t>
  </si>
  <si>
    <t>CHICKEN POWDER KNOOR REFILL (KARTON)</t>
  </si>
  <si>
    <t>CHICKEN STOCK</t>
  </si>
  <si>
    <t>LADA PUTIH BUBUK</t>
  </si>
  <si>
    <t>DRIED THYME</t>
  </si>
  <si>
    <t>DRY THYME</t>
  </si>
  <si>
    <t>BEEF STOCK / BUMBU EXTRACT DAGING</t>
  </si>
  <si>
    <t>BEEF STOCK ROYCO / BUMBU EXTRACT DAGING ROYCO</t>
  </si>
  <si>
    <t>SANTAN KARA</t>
  </si>
  <si>
    <t>BLACK PEPPER SAUCE</t>
  </si>
  <si>
    <t>VANILI / VANILA BUBUK</t>
  </si>
  <si>
    <t>DRIED ROSEMARY</t>
  </si>
  <si>
    <t>ROSEMARY</t>
  </si>
  <si>
    <t>PAPRIKA POWDER</t>
  </si>
  <si>
    <t>RICE VINEGAR</t>
  </si>
  <si>
    <t>RICE SEASONING JAPANESE SEAWEED</t>
  </si>
  <si>
    <t>BOLOGNAISE SAUCE</t>
  </si>
  <si>
    <t>MAGGI SEASONING</t>
  </si>
  <si>
    <t>SALTED EGG YOLK</t>
  </si>
  <si>
    <t>SALTED EGG YOLK 18044B</t>
  </si>
  <si>
    <t>CABE RAWIT MERAH</t>
  </si>
  <si>
    <t>BAWANG PUTIH BUBUK</t>
  </si>
  <si>
    <t>GARLIC POWDER / BAWANG PUTIH BUBUK</t>
  </si>
  <si>
    <t>CABE MERAH BESAR</t>
  </si>
  <si>
    <t>CABE HIJAU BESAR</t>
  </si>
  <si>
    <t>CABE RAWIT HIJAU</t>
  </si>
  <si>
    <t>CABE MERAH KERITING</t>
  </si>
  <si>
    <t>TOMAT HIJAU</t>
  </si>
  <si>
    <t>WHITE SUGAR SACHET 8 GR</t>
  </si>
  <si>
    <t>WHITE SUGAR STICK W/ LOGO MOKKA</t>
  </si>
  <si>
    <t>BROWN SUGAR SACHET 8GR</t>
  </si>
  <si>
    <t>BROWN SUGAR STICK W/ LOGO MOKKA</t>
  </si>
  <si>
    <t>GULA HALUS / ICING SUGAR</t>
  </si>
  <si>
    <t>ICING SUGAR / GULA HALUS</t>
  </si>
  <si>
    <t>GULA PASIR</t>
  </si>
  <si>
    <t>GULA PASIR MOKKA ( MERK GULAKU KUNING)</t>
  </si>
  <si>
    <t>Tropicana Slim</t>
  </si>
  <si>
    <t>TROPICANA SLIM SACHET</t>
  </si>
  <si>
    <t>GULA AREN</t>
  </si>
  <si>
    <t>GULA AREN HITAM</t>
  </si>
  <si>
    <t>WINGKO SYRUP</t>
  </si>
  <si>
    <t>SIRUP RASPBERRY</t>
  </si>
  <si>
    <t>SIRUP ORANGE</t>
  </si>
  <si>
    <t>SIRUP JACKFRUIT / NANGKA</t>
  </si>
  <si>
    <t>MADU</t>
  </si>
  <si>
    <t>Davinci Caramel Syrup</t>
  </si>
  <si>
    <t>SIRUP CARAMEL</t>
  </si>
  <si>
    <t>SIRUP CARAMEL (DAVINCI)</t>
  </si>
  <si>
    <t>SIRUP HAZELNUT</t>
  </si>
  <si>
    <t>SIRUP HAZELNUT (DAVINCI)</t>
  </si>
  <si>
    <t>SIRUP LYCHEE</t>
  </si>
  <si>
    <t>SIRUP MANGO</t>
  </si>
  <si>
    <t>SIRUP STRAWBERRY</t>
  </si>
  <si>
    <t>SIRUP PEACH</t>
  </si>
  <si>
    <t>SIRUP PEACH (DAVINCI)</t>
  </si>
  <si>
    <t>SIRUP PEACH DAVINCI</t>
  </si>
  <si>
    <t>SIRUP VANILLA</t>
  </si>
  <si>
    <t>SIRUP VANILLA (DAVINCI)</t>
  </si>
  <si>
    <t>SIRUP MOJITO MINT</t>
  </si>
  <si>
    <t>SIRUP PANDAN</t>
  </si>
  <si>
    <t>PURE BLUEBERRY</t>
  </si>
  <si>
    <t>SIRUP RUM</t>
  </si>
  <si>
    <t>BEEF BACON</t>
  </si>
  <si>
    <t>BABAT</t>
  </si>
  <si>
    <t>KIKIL SAPI</t>
  </si>
  <si>
    <t>SENGKEL SAPI / BEEF</t>
  </si>
  <si>
    <t>Paru Sapi</t>
  </si>
  <si>
    <t>DAGING SAPI ( SIRLOIN )</t>
  </si>
  <si>
    <t>DAGING GILING 85CL</t>
  </si>
  <si>
    <t>MINCED BEEF / Daging Sapi Cincang</t>
  </si>
  <si>
    <t>BEEF TENDERLOIN</t>
  </si>
  <si>
    <t>Beef Veal Trunk</t>
  </si>
  <si>
    <t>BEEF VEAL TRUNK / TENDERLOIN</t>
  </si>
  <si>
    <t>Daging Sapi</t>
  </si>
  <si>
    <t>DAGING SAPI (TENDERLOIN)</t>
  </si>
  <si>
    <t>TENDERLOIN</t>
  </si>
  <si>
    <t>OXTAIL</t>
  </si>
  <si>
    <t>OXTAIL (Center Cut 2 Cm)</t>
  </si>
  <si>
    <t>OXTAIL CENTER CUT (IMPORT)</t>
  </si>
  <si>
    <t>OXTAIL CUT</t>
  </si>
  <si>
    <t>OXTAIL LOKAL</t>
  </si>
  <si>
    <t>TULANG SAPI</t>
  </si>
  <si>
    <t>BEEF BREAKFAST SAUSAGE SKINLESS</t>
  </si>
  <si>
    <t>IGA SAPI</t>
  </si>
  <si>
    <t>BAKSO SAPI</t>
  </si>
  <si>
    <t>CHICKEN SAUSAGE THURINGER SNAIL</t>
  </si>
  <si>
    <t>MINYAK GORENG</t>
  </si>
  <si>
    <t>MINYAK GORENG (18 L)</t>
  </si>
  <si>
    <t>MINYAK SAYUR / MINYAK GORENG</t>
  </si>
  <si>
    <t>OLIVE OIL</t>
  </si>
  <si>
    <t>SALAD OIL / MINYAK SALAD</t>
  </si>
  <si>
    <t>SALAD OIL CAN (3 LITER)</t>
  </si>
  <si>
    <t>MINYAK WIJEN</t>
  </si>
  <si>
    <t>SESAME OIL / MINYAK WIJEN</t>
  </si>
  <si>
    <t>kulit ayam</t>
  </si>
  <si>
    <t>CHICKEN LEG BONELESS/ PAHA AYAM FILLET</t>
  </si>
  <si>
    <t>PAHA AYAM BONELESS</t>
  </si>
  <si>
    <t>PAHA AYAM FILLET</t>
  </si>
  <si>
    <t>PAHA FILLET</t>
  </si>
  <si>
    <t>CHICKEN WING / SAYAP AYAM</t>
  </si>
  <si>
    <t>SAYAP AYAM</t>
  </si>
  <si>
    <t>DADA FILLET AYAM</t>
  </si>
  <si>
    <t>SMOKED CHICKEN</t>
  </si>
  <si>
    <t>SMOKED CHICKEN/CHICKEN LUNCHEON SLICE 100 GR</t>
  </si>
  <si>
    <t>BABY CHICKEN</t>
  </si>
  <si>
    <t>BEBEK</t>
  </si>
  <si>
    <t>KANI CRAB STICK</t>
  </si>
  <si>
    <t>Salmon Frozen Fillet</t>
  </si>
  <si>
    <t>Ikan Teri / Anchovy</t>
  </si>
  <si>
    <t>IKAN TERI / DRIED ANCHOVIES</t>
  </si>
  <si>
    <t>IKAN TERI / DRIED ANCHOVIES (TERI MEDAN)</t>
  </si>
  <si>
    <t>IKAN TERI MEDAN / DRIED ANCHOVIES</t>
  </si>
  <si>
    <t>IKAN DORI</t>
  </si>
  <si>
    <t>Udang</t>
  </si>
  <si>
    <t>UDANG PANCET</t>
  </si>
  <si>
    <t>UDANG PANCET 21-25</t>
  </si>
  <si>
    <t>ANCHOVIES CAN</t>
  </si>
  <si>
    <t>CUMI KUPAS</t>
  </si>
  <si>
    <t>CUMI KUPAS / SQUID TUBE</t>
  </si>
  <si>
    <t>CUMI KUPAS GLAZE 10%</t>
  </si>
  <si>
    <t>JAGUNG UTUH MANIS</t>
  </si>
  <si>
    <t>DRIED LEMON</t>
  </si>
  <si>
    <t>ALMOND SLICE</t>
  </si>
  <si>
    <t>Kurma</t>
  </si>
  <si>
    <t>PISANG TANDUK</t>
  </si>
  <si>
    <t>JERUK VALENCIA</t>
  </si>
  <si>
    <t>Belimbing Wuluh</t>
  </si>
  <si>
    <t>ALPUKAT</t>
  </si>
  <si>
    <t>AVOCADO / ALPUKAT</t>
  </si>
  <si>
    <t>BAWANG BOMBAY PUTIH</t>
  </si>
  <si>
    <t>BAWANG PUTIH / GARLIC</t>
  </si>
  <si>
    <t>BAWANG PUTIH / GARLIC KUPAS</t>
  </si>
  <si>
    <t>BAWANG PUTIH KUPAS</t>
  </si>
  <si>
    <t>MELON IJO</t>
  </si>
  <si>
    <t>NANAS</t>
  </si>
  <si>
    <t>PEPAYA/PAPAYA</t>
  </si>
  <si>
    <t>SEMANGKA</t>
  </si>
  <si>
    <t>STRAWBERY</t>
  </si>
  <si>
    <t>TOMAT</t>
  </si>
  <si>
    <t>TOMAT MERAH</t>
  </si>
  <si>
    <t>WORTEL (IMPORT)</t>
  </si>
  <si>
    <t>JERUK NIPIS</t>
  </si>
  <si>
    <t>JERUK NIPIS / LIME FRUIT</t>
  </si>
  <si>
    <t>KYURI / TIMUN JEPANG</t>
  </si>
  <si>
    <t>PISANG KEPOK</t>
  </si>
  <si>
    <t>PISANG SUNPRIDE</t>
  </si>
  <si>
    <t>PISANG SUNPRIDE (Cavendish Ambon Putih)</t>
  </si>
  <si>
    <t>PISANG SUNPRIDE (JANGAN DI PAKAI)</t>
  </si>
  <si>
    <t>JERUK LIMAU</t>
  </si>
  <si>
    <t>PISANG ULI</t>
  </si>
  <si>
    <t>PISANG ULI</t>
  </si>
  <si>
    <t>PISANG ULI (JANGAN DI PAKAI)</t>
  </si>
  <si>
    <t>JERUK LEMON (IMPORT)</t>
  </si>
  <si>
    <t>TIMUN SURI</t>
  </si>
  <si>
    <t>LABU PARANG</t>
  </si>
  <si>
    <t>LABU PARANG /PUMPKIN</t>
  </si>
  <si>
    <t>BUAH BLEWAH</t>
  </si>
  <si>
    <t>TOMAT CHERRY / CHERRY TOMATO</t>
  </si>
  <si>
    <t>KEMIRI</t>
  </si>
  <si>
    <t>Brokoli</t>
  </si>
  <si>
    <t>LABU SIAM</t>
  </si>
  <si>
    <t>KEMBANG KOL</t>
  </si>
  <si>
    <t>LETTUCE HEAD</t>
  </si>
  <si>
    <t>LETUS HEAD</t>
  </si>
  <si>
    <t>BAWANG MERAH</t>
  </si>
  <si>
    <t>BAWANG MERAH KUPAS</t>
  </si>
  <si>
    <t>BUNGA LAWANG</t>
  </si>
  <si>
    <t>CAISIM / SAWI HIJAU</t>
  </si>
  <si>
    <t>DAUN BAWANG</t>
  </si>
  <si>
    <t>SELEDRI</t>
  </si>
  <si>
    <t>BABY BUNCIS</t>
  </si>
  <si>
    <t>DAUN PANDAN</t>
  </si>
  <si>
    <t>DAUN MINT</t>
  </si>
  <si>
    <t>DAUN JERUK</t>
  </si>
  <si>
    <t>SAWI PUTIH</t>
  </si>
  <si>
    <t>DAUN KETUMBAR</t>
  </si>
  <si>
    <t>DAUN BASIL</t>
  </si>
  <si>
    <t>DAUN BASIL (SELASIH)</t>
  </si>
  <si>
    <t>DAUN KEMANGI</t>
  </si>
  <si>
    <t>DAUN SALAM</t>
  </si>
  <si>
    <t>DAUN PISANG</t>
  </si>
  <si>
    <t>BAYAM</t>
  </si>
  <si>
    <t>KOL PUTIH</t>
  </si>
  <si>
    <t>LETTUCE ROMAN</t>
  </si>
  <si>
    <t>LETUS ROMAN</t>
  </si>
  <si>
    <t>LOLOROSA</t>
  </si>
  <si>
    <t>PAPRIKA HIJAU</t>
  </si>
  <si>
    <t>PAPRIKA MERAH</t>
  </si>
  <si>
    <t>Parsley / PETERCELI</t>
  </si>
  <si>
    <t>SELADA KERITING</t>
  </si>
  <si>
    <t>SINGKONG</t>
  </si>
  <si>
    <t>TAHU COKLAT / TAHU PONG</t>
  </si>
  <si>
    <t>BAWANG MERAH GORENG</t>
  </si>
  <si>
    <t>CENGKEH</t>
  </si>
  <si>
    <t>JAMUR CHAMPIGNON</t>
  </si>
  <si>
    <t>KETUMBAR</t>
  </si>
  <si>
    <t>KETUMBAR (CORIANDER)</t>
  </si>
  <si>
    <t>PALA</t>
  </si>
  <si>
    <t>JAMUR ENOKI</t>
  </si>
  <si>
    <t>KECOMBRANG</t>
  </si>
  <si>
    <t>Edamame</t>
  </si>
  <si>
    <t>Jamur kuping</t>
  </si>
  <si>
    <t>BABY CORN</t>
  </si>
  <si>
    <t>UBI KUNING</t>
  </si>
  <si>
    <t>JAHE</t>
  </si>
  <si>
    <t>KENTANG</t>
  </si>
  <si>
    <t>UBI UNGU</t>
  </si>
  <si>
    <t>BENGKOANG</t>
  </si>
  <si>
    <t>LENGKUAS</t>
  </si>
  <si>
    <t>KUNYIT</t>
  </si>
  <si>
    <t>TOGE</t>
  </si>
  <si>
    <t>SEREH</t>
  </si>
  <si>
    <t>KACANG PANJANG</t>
  </si>
  <si>
    <t>AdminNX</t>
  </si>
  <si>
    <t>UOM</t>
  </si>
  <si>
    <t>Btl</t>
  </si>
  <si>
    <t>Box</t>
  </si>
  <si>
    <t>Kg</t>
  </si>
  <si>
    <t>iBtl</t>
  </si>
  <si>
    <t>Pack</t>
  </si>
  <si>
    <t>Jrg</t>
  </si>
  <si>
    <t>Ltr</t>
  </si>
  <si>
    <t>Pail</t>
  </si>
  <si>
    <t>Ctn</t>
  </si>
  <si>
    <t>Klg</t>
  </si>
  <si>
    <t>Pcs</t>
  </si>
  <si>
    <t>Can</t>
  </si>
  <si>
    <t>IBh</t>
  </si>
  <si>
    <t>iPcs</t>
  </si>
  <si>
    <t>Unit</t>
  </si>
  <si>
    <t>Loaf</t>
  </si>
  <si>
    <t>iPack</t>
  </si>
  <si>
    <t>Btr</t>
  </si>
  <si>
    <t>iCan</t>
  </si>
  <si>
    <t>950ml/ pack</t>
  </si>
  <si>
    <t>Jar</t>
  </si>
  <si>
    <t>Btl/50</t>
  </si>
  <si>
    <t>iKlg</t>
  </si>
  <si>
    <t>Btg</t>
  </si>
  <si>
    <t>Gr</t>
  </si>
  <si>
    <t>5.5 kg/jrg</t>
  </si>
  <si>
    <t>5.7 kg/jrg</t>
  </si>
  <si>
    <t>iJrg</t>
  </si>
  <si>
    <t>650 ml/btl</t>
  </si>
  <si>
    <t>Btl/650</t>
  </si>
  <si>
    <t>iBox</t>
  </si>
  <si>
    <t>1000ml/btl</t>
  </si>
  <si>
    <t>LOAF/6 PCS</t>
  </si>
  <si>
    <t>Btl/1000</t>
  </si>
  <si>
    <t>iKg</t>
  </si>
  <si>
    <t>Ekr</t>
  </si>
  <si>
    <t>iSsr</t>
  </si>
  <si>
    <t>Ssr</t>
  </si>
  <si>
    <t>ikat</t>
  </si>
  <si>
    <t>Lbr</t>
  </si>
  <si>
    <t>Open Balance</t>
  </si>
  <si>
    <t>Qty</t>
  </si>
  <si>
    <t>Open Stock</t>
  </si>
  <si>
    <t>GRN</t>
  </si>
  <si>
    <t>Trsf. In</t>
  </si>
  <si>
    <t>Sales</t>
  </si>
  <si>
    <t>Semi Mac</t>
  </si>
  <si>
    <t>Trsf. Out</t>
  </si>
  <si>
    <t>Purc. Rtrn.</t>
  </si>
  <si>
    <t>MR Rtrn.</t>
  </si>
  <si>
    <t>Semi M. Rtrn.</t>
  </si>
  <si>
    <t>Usage</t>
  </si>
  <si>
    <t>Wastage</t>
  </si>
  <si>
    <t>Page:</t>
  </si>
  <si>
    <t>Spoilage</t>
  </si>
  <si>
    <t>S.T. Var.</t>
  </si>
  <si>
    <t>Stock</t>
  </si>
  <si>
    <t>In Hand</t>
  </si>
  <si>
    <t>1/1</t>
  </si>
  <si>
    <t>New Unit Cost</t>
  </si>
  <si>
    <t>Convertion</t>
  </si>
  <si>
    <t>ID</t>
  </si>
  <si>
    <t>StockTake_ID</t>
  </si>
  <si>
    <t>Material_ID</t>
  </si>
  <si>
    <t>Material_Desc</t>
  </si>
  <si>
    <t>SemiManufacture</t>
  </si>
  <si>
    <t>DisplayBaseUnit</t>
  </si>
  <si>
    <t>BaseUnit</t>
  </si>
  <si>
    <t>PackUnit</t>
  </si>
  <si>
    <t>UnitCost</t>
  </si>
  <si>
    <t>Pack_Qty_InHand</t>
  </si>
  <si>
    <t>Pack_Qty_InHand_Value</t>
  </si>
  <si>
    <t>Pack_StockTake_Qty</t>
  </si>
  <si>
    <t>Pack_StockTake_Qty_Value</t>
  </si>
  <si>
    <t>Pack_Variance</t>
  </si>
  <si>
    <t>Pack_Variance_Value</t>
  </si>
  <si>
    <t>Base_Qty_InHand</t>
  </si>
  <si>
    <t>Base_Qty_InHand_Value</t>
  </si>
  <si>
    <t>Base_StockTake_Qty</t>
  </si>
  <si>
    <t>Base_StockTake_Qty_Value</t>
  </si>
  <si>
    <t>Base_Variance</t>
  </si>
  <si>
    <t>Base_Variance_Value</t>
  </si>
  <si>
    <t>CompositeKey</t>
  </si>
  <si>
    <t>Category_Desc</t>
  </si>
  <si>
    <t>UserCreated</t>
  </si>
  <si>
    <t>DateCreated</t>
  </si>
  <si>
    <t>UserUpdated</t>
  </si>
  <si>
    <t>DateUpdated</t>
  </si>
  <si>
    <t>OutletDept_ID</t>
  </si>
  <si>
    <t>ST-121</t>
  </si>
  <si>
    <t>1000Gr/Kg</t>
  </si>
  <si>
    <t>WG0213Kg</t>
  </si>
  <si>
    <t>S0001</t>
  </si>
  <si>
    <t>WG0211Kg</t>
  </si>
  <si>
    <t>WG0143Kg</t>
  </si>
  <si>
    <t>WG0049Kg</t>
  </si>
  <si>
    <t>SIRLOIN</t>
  </si>
  <si>
    <t>WG000188Kg</t>
  </si>
  <si>
    <t>PARU SAPI</t>
  </si>
  <si>
    <t>MB00002Kg</t>
  </si>
  <si>
    <t>F0037Kg</t>
  </si>
  <si>
    <t>F00045</t>
  </si>
  <si>
    <t>TETELAN SAPI</t>
  </si>
  <si>
    <t>F00045Kg</t>
  </si>
  <si>
    <t>F00030Kg</t>
  </si>
  <si>
    <t>WG0842</t>
  </si>
  <si>
    <t>WG0842Kg</t>
  </si>
  <si>
    <t>1000ikat/Kg</t>
  </si>
  <si>
    <t>U513</t>
  </si>
  <si>
    <t>WG0827Kg</t>
  </si>
  <si>
    <t>250ikat/Gr</t>
  </si>
  <si>
    <t>WG0827Gr</t>
  </si>
  <si>
    <t>3ikat/Lbr</t>
  </si>
  <si>
    <t>WG0827Lbr</t>
  </si>
  <si>
    <t>1ikat/ikat</t>
  </si>
  <si>
    <t>WG0827ikat</t>
  </si>
  <si>
    <t>WG0804Kg</t>
  </si>
  <si>
    <t>1Gr/ikat</t>
  </si>
  <si>
    <t>WG0804ikat</t>
  </si>
  <si>
    <t>WG0366Kg</t>
  </si>
  <si>
    <t>WG0303Kg</t>
  </si>
  <si>
    <t>WG0302Kg</t>
  </si>
  <si>
    <t>WG0277Kg</t>
  </si>
  <si>
    <t>WG0226Kg</t>
  </si>
  <si>
    <t>F00021Kg</t>
  </si>
  <si>
    <t>170Gr/Pcs</t>
  </si>
  <si>
    <t>WG0843Pcs</t>
  </si>
  <si>
    <t>F00041Kg</t>
  </si>
  <si>
    <t>WG0160Kg</t>
  </si>
  <si>
    <t>WG0153Kg</t>
  </si>
  <si>
    <t>WG0152Kg</t>
  </si>
  <si>
    <t>WG0150Kg</t>
  </si>
  <si>
    <t>WG0146Kg</t>
  </si>
  <si>
    <t>WG0144Kg</t>
  </si>
  <si>
    <t>WG0041Kg</t>
  </si>
  <si>
    <t>F00029</t>
  </si>
  <si>
    <t>KANGKUNG</t>
  </si>
  <si>
    <t>F00029Kg</t>
  </si>
  <si>
    <t>F.0039</t>
  </si>
  <si>
    <t>TERONG BULAT</t>
  </si>
  <si>
    <t>F.0039Kg</t>
  </si>
  <si>
    <t>WG0363Kg</t>
  </si>
  <si>
    <t>WG0171Kg</t>
  </si>
  <si>
    <t>F00044Kg</t>
  </si>
  <si>
    <t>WG0359Kg</t>
  </si>
  <si>
    <t>WG0278Kg</t>
  </si>
  <si>
    <t>BENGKOANG / BANGKUANG</t>
  </si>
  <si>
    <t>WG0221Kg</t>
  </si>
  <si>
    <t xml:space="preserve">UBI UNGU </t>
  </si>
  <si>
    <t>WG0174Kg</t>
  </si>
  <si>
    <t>WG0163Kg</t>
  </si>
  <si>
    <t>WG0154Kg</t>
  </si>
  <si>
    <t>F0038Kg</t>
  </si>
  <si>
    <t>F00023Kg</t>
  </si>
  <si>
    <t>WG839Kg</t>
  </si>
  <si>
    <t>WG0283Kg</t>
  </si>
  <si>
    <t>WG0138Kg</t>
  </si>
  <si>
    <t>F00040</t>
  </si>
  <si>
    <t>IKAN TENGGIRI</t>
  </si>
  <si>
    <t>F00040Kg</t>
  </si>
  <si>
    <t>SALMON FROZEN FILLET</t>
  </si>
  <si>
    <t>DG0231Kg</t>
  </si>
  <si>
    <t>WG0077Kg</t>
  </si>
  <si>
    <t xml:space="preserve">ANCHOVIES CAN </t>
  </si>
  <si>
    <t>80Gr/Can</t>
  </si>
  <si>
    <t>DG0199Can</t>
  </si>
  <si>
    <t>WG0272Kg</t>
  </si>
  <si>
    <t xml:space="preserve">BABY CHICKEN </t>
  </si>
  <si>
    <t>WG0829Kg</t>
  </si>
  <si>
    <t>900Gr/Ekr</t>
  </si>
  <si>
    <t>WG0829Ekr</t>
  </si>
  <si>
    <t>WG0828</t>
  </si>
  <si>
    <t>ATI AMPELA</t>
  </si>
  <si>
    <t>WG0828Kg</t>
  </si>
  <si>
    <t>WG0316Kg</t>
  </si>
  <si>
    <t>WG0284Kg</t>
  </si>
  <si>
    <t>WG0243Kg</t>
  </si>
  <si>
    <t>WG0223Kg</t>
  </si>
  <si>
    <t>KULIT AYAM</t>
  </si>
  <si>
    <t>MB00001Kg</t>
  </si>
  <si>
    <t>WG0830Kg</t>
  </si>
  <si>
    <t>WG0840Kg</t>
  </si>
  <si>
    <t>WG0812</t>
  </si>
  <si>
    <t>Beef seasoning</t>
  </si>
  <si>
    <t>500Gr/Pack</t>
  </si>
  <si>
    <t>WG0812Pack</t>
  </si>
  <si>
    <t>WG0348Kg</t>
  </si>
  <si>
    <t>WG0215Kg</t>
  </si>
  <si>
    <t>1000Gr/Pack</t>
  </si>
  <si>
    <t>WG0215Pack</t>
  </si>
  <si>
    <t>F00022Kg</t>
  </si>
  <si>
    <t>WG0823Kg</t>
  </si>
  <si>
    <t>WG0822</t>
  </si>
  <si>
    <t>WG0822Kg</t>
  </si>
  <si>
    <t>WG0821</t>
  </si>
  <si>
    <t>TERONG UNGU</t>
  </si>
  <si>
    <t>WG0821Kg</t>
  </si>
  <si>
    <t>WG0820Kg</t>
  </si>
  <si>
    <t>WG0819</t>
  </si>
  <si>
    <t>ASAM JAWA</t>
  </si>
  <si>
    <t>WG0819Kg</t>
  </si>
  <si>
    <t>WG0818</t>
  </si>
  <si>
    <t>DAUN MELINJO</t>
  </si>
  <si>
    <t>WG0818Kg</t>
  </si>
  <si>
    <t>WG0817</t>
  </si>
  <si>
    <t>MELINJO</t>
  </si>
  <si>
    <t>WG0817Kg</t>
  </si>
  <si>
    <t>BROKOLI</t>
  </si>
  <si>
    <t>WG0815Kg</t>
  </si>
  <si>
    <t>WG0358Kg</t>
  </si>
  <si>
    <t>WG0351Kg</t>
  </si>
  <si>
    <t>WG0345Kg</t>
  </si>
  <si>
    <t>WG0344Kg</t>
  </si>
  <si>
    <t>WG0340Kg</t>
  </si>
  <si>
    <t>WG0338</t>
  </si>
  <si>
    <t>NANGKA (KUPAS)</t>
  </si>
  <si>
    <t>WG0338Kg</t>
  </si>
  <si>
    <t>WG0335Kg</t>
  </si>
  <si>
    <t>WG0305Kg</t>
  </si>
  <si>
    <t xml:space="preserve">PISANG ULI </t>
  </si>
  <si>
    <t>10Pcs/Ssr</t>
  </si>
  <si>
    <t>WG0285Ssr</t>
  </si>
  <si>
    <t>20Pcs/Ssr</t>
  </si>
  <si>
    <t>10Pcs/iSsr</t>
  </si>
  <si>
    <t>WG0285iSsr</t>
  </si>
  <si>
    <t xml:space="preserve">PISANG SUNPRIDE </t>
  </si>
  <si>
    <t>WG0224Ssr</t>
  </si>
  <si>
    <t>WG0180Ssr</t>
  </si>
  <si>
    <t>WG0180iSsr</t>
  </si>
  <si>
    <t>WG0166Kg</t>
  </si>
  <si>
    <t>WG0159Kg</t>
  </si>
  <si>
    <t>WG0078Kg</t>
  </si>
  <si>
    <t>WG0074Kg</t>
  </si>
  <si>
    <t>250Gr/Pack</t>
  </si>
  <si>
    <t>WG0071Pack</t>
  </si>
  <si>
    <t>WG0069Kg</t>
  </si>
  <si>
    <t>WG0055Kg</t>
  </si>
  <si>
    <t>WG0050Kg</t>
  </si>
  <si>
    <t>WG0047Kg</t>
  </si>
  <si>
    <t>WG0011Kg</t>
  </si>
  <si>
    <t>WG0005Kg</t>
  </si>
  <si>
    <t>WG0004Kg</t>
  </si>
  <si>
    <t>SYR0036Kg</t>
  </si>
  <si>
    <t>FRT.00145Kg</t>
  </si>
  <si>
    <t>3Pcs/Kg</t>
  </si>
  <si>
    <t>F00043Kg</t>
  </si>
  <si>
    <t>1Pcs/Pcs</t>
  </si>
  <si>
    <t>F00043Pcs</t>
  </si>
  <si>
    <t xml:space="preserve">F00028 </t>
  </si>
  <si>
    <t>APEL HIJAU</t>
  </si>
  <si>
    <t>F00028 Kg</t>
  </si>
  <si>
    <t>F00024Kg</t>
  </si>
  <si>
    <t>DG0261Kg</t>
  </si>
  <si>
    <t>DG0260Kg</t>
  </si>
  <si>
    <t>DG0228Kg</t>
  </si>
  <si>
    <t>BV0070</t>
  </si>
  <si>
    <t>CHERRY FRUIT</t>
  </si>
  <si>
    <t>250Pcs/Pack</t>
  </si>
  <si>
    <t>BV0070Pack</t>
  </si>
  <si>
    <t>WG0824</t>
  </si>
  <si>
    <t>WG0824Kg</t>
  </si>
  <si>
    <t>JAMUR KUPING</t>
  </si>
  <si>
    <t>WG0814Kg</t>
  </si>
  <si>
    <t>EDAMAME</t>
  </si>
  <si>
    <t>WG0813Kg</t>
  </si>
  <si>
    <t>100Gr/Pack</t>
  </si>
  <si>
    <t>WG0304Pack</t>
  </si>
  <si>
    <t>WG0231Kg</t>
  </si>
  <si>
    <t xml:space="preserve">KETUMBAR </t>
  </si>
  <si>
    <t>WG0169Kg</t>
  </si>
  <si>
    <t>WG0157Kg</t>
  </si>
  <si>
    <t>WG0151Kg</t>
  </si>
  <si>
    <t>WG0145Kg</t>
  </si>
  <si>
    <t>WG0113Pcs</t>
  </si>
  <si>
    <t>WG0073Kg</t>
  </si>
  <si>
    <t>WG0067Kg</t>
  </si>
  <si>
    <t>WG0061Kg</t>
  </si>
  <si>
    <t>WG0054Kg</t>
  </si>
  <si>
    <t>WG0052Kg</t>
  </si>
  <si>
    <t>WG0044Kg</t>
  </si>
  <si>
    <t>WG0043Kg</t>
  </si>
  <si>
    <t>WG0038Kg</t>
  </si>
  <si>
    <t>SYR.000788Kg</t>
  </si>
  <si>
    <t>NF00020</t>
  </si>
  <si>
    <t>Kacang Kedelai</t>
  </si>
  <si>
    <t>NF00020Kg</t>
  </si>
  <si>
    <t xml:space="preserve">MINYAK GORENG </t>
  </si>
  <si>
    <t>1000Ml/Ltr</t>
  </si>
  <si>
    <t>DG0083Ltr</t>
  </si>
  <si>
    <t>18000Ml/Jrg</t>
  </si>
  <si>
    <t>DG0083Jrg</t>
  </si>
  <si>
    <t>18000Ml/Dus</t>
  </si>
  <si>
    <t>DG0083Dus</t>
  </si>
  <si>
    <t>WG0195Ltr</t>
  </si>
  <si>
    <t>1000Ml/Jar</t>
  </si>
  <si>
    <t>WG0195Jar</t>
  </si>
  <si>
    <t>WG0090Ltr</t>
  </si>
  <si>
    <t>3000Ml/Can</t>
  </si>
  <si>
    <t>WG0090Can</t>
  </si>
  <si>
    <t>600Ml/Btl</t>
  </si>
  <si>
    <t>WG0193Btl</t>
  </si>
  <si>
    <t>1Btr/Btr</t>
  </si>
  <si>
    <t>WG0287Btr</t>
  </si>
  <si>
    <t xml:space="preserve">TELUR AYAM </t>
  </si>
  <si>
    <t>WG0100Kg</t>
  </si>
  <si>
    <t>F00027Btr</t>
  </si>
  <si>
    <t xml:space="preserve">FRESH MILK </t>
  </si>
  <si>
    <t>1000Ml/Pack</t>
  </si>
  <si>
    <t>WG0112Pack</t>
  </si>
  <si>
    <t>950Ml/950ml/ pack</t>
  </si>
  <si>
    <t>U1005</t>
  </si>
  <si>
    <t>WG0112950ml/ pack</t>
  </si>
  <si>
    <t xml:space="preserve">COOKING CREAM </t>
  </si>
  <si>
    <t>WG0103Kg</t>
  </si>
  <si>
    <t>WG0103Pack</t>
  </si>
  <si>
    <t>385Ml/Can</t>
  </si>
  <si>
    <t>WG0095Can</t>
  </si>
  <si>
    <t>370Ml/Can</t>
  </si>
  <si>
    <t>WG0094Can</t>
  </si>
  <si>
    <t>387Ml/Can</t>
  </si>
  <si>
    <t>380Ml/iCan</t>
  </si>
  <si>
    <t>WG0094iCan</t>
  </si>
  <si>
    <t>370Ml/iKlg</t>
  </si>
  <si>
    <t>WG0094iKlg</t>
  </si>
  <si>
    <t>380Ml/Can</t>
  </si>
  <si>
    <t>WG0075Can</t>
  </si>
  <si>
    <t>380Ml/Pack</t>
  </si>
  <si>
    <t>WG0075Pack</t>
  </si>
  <si>
    <t>380Ml/Klg</t>
  </si>
  <si>
    <t>WG0075Klg</t>
  </si>
  <si>
    <t>WG0350Kg</t>
  </si>
  <si>
    <t>10Pcs/Pack</t>
  </si>
  <si>
    <t>DG0203Pack</t>
  </si>
  <si>
    <t>DG0038Kg</t>
  </si>
  <si>
    <t>160Gr/Pack</t>
  </si>
  <si>
    <t>DG0014Pack</t>
  </si>
  <si>
    <t>180Gr/Pack</t>
  </si>
  <si>
    <t>180Gr/iPack</t>
  </si>
  <si>
    <t>U1004</t>
  </si>
  <si>
    <t>DG0014iPack</t>
  </si>
  <si>
    <t xml:space="preserve">UNSALTED BUTTER </t>
  </si>
  <si>
    <t>227Gr/Pack</t>
  </si>
  <si>
    <t>WG0197Pack</t>
  </si>
  <si>
    <t>WG0196Kg</t>
  </si>
  <si>
    <t>2000Gr/Klg</t>
  </si>
  <si>
    <t>WG0196Klg</t>
  </si>
  <si>
    <t>4500Gr/iKlg</t>
  </si>
  <si>
    <t>WG0196iKlg</t>
  </si>
  <si>
    <t>WG0377Pcs</t>
  </si>
  <si>
    <t>100Gr/Unit</t>
  </si>
  <si>
    <t>WG0323Unit</t>
  </si>
  <si>
    <t>100Gr/Pcs</t>
  </si>
  <si>
    <t>WG0323Pcs</t>
  </si>
  <si>
    <t>130Gr/Unit</t>
  </si>
  <si>
    <t>WG0296Unit</t>
  </si>
  <si>
    <t>WG0296Pcs</t>
  </si>
  <si>
    <t>WG0295Unit</t>
  </si>
  <si>
    <t>WG0295Pcs</t>
  </si>
  <si>
    <t>20Pcs/Unit</t>
  </si>
  <si>
    <t>WG0242Unit</t>
  </si>
  <si>
    <t>8Pcs/Loaf</t>
  </si>
  <si>
    <t>U511</t>
  </si>
  <si>
    <t>WG0242Loaf</t>
  </si>
  <si>
    <t>28Pcs/Loaf</t>
  </si>
  <si>
    <t>300Gr/Unit</t>
  </si>
  <si>
    <t>WG0201Unit</t>
  </si>
  <si>
    <t>300Gr/Pcs</t>
  </si>
  <si>
    <t>WG0201Pcs</t>
  </si>
  <si>
    <t>270Gr/iPcs</t>
  </si>
  <si>
    <t>WG0201iPcs</t>
  </si>
  <si>
    <t>F00048</t>
  </si>
  <si>
    <t>WINGKO CAKE</t>
  </si>
  <si>
    <t>F00048Kg</t>
  </si>
  <si>
    <t>F00016Pcs</t>
  </si>
  <si>
    <t>DG0257Pack</t>
  </si>
  <si>
    <t>1Btl/Btl</t>
  </si>
  <si>
    <t>BV0057Btl</t>
  </si>
  <si>
    <t xml:space="preserve">PROST PINT 330 ML </t>
  </si>
  <si>
    <t>BV0056Btl</t>
  </si>
  <si>
    <t>BV0055Btl</t>
  </si>
  <si>
    <t>BV0080</t>
  </si>
  <si>
    <t>ICELAND VODCA</t>
  </si>
  <si>
    <t>700Ml/Btl</t>
  </si>
  <si>
    <t>BV0080Btl</t>
  </si>
  <si>
    <t>Beverage-Liquer</t>
  </si>
  <si>
    <t>WG0801Kg</t>
  </si>
  <si>
    <t>1Box/Box</t>
  </si>
  <si>
    <t>BV0079Box</t>
  </si>
  <si>
    <t>BV0031Ltr</t>
  </si>
  <si>
    <t xml:space="preserve">ICE CREAM VANILLA </t>
  </si>
  <si>
    <t>BV0030Ltr</t>
  </si>
  <si>
    <t>8000Ml/Pail</t>
  </si>
  <si>
    <t>BV0030Pail</t>
  </si>
  <si>
    <t>BV0029Ltr</t>
  </si>
  <si>
    <t>BV0029Pail</t>
  </si>
  <si>
    <t>NF00024</t>
  </si>
  <si>
    <t>MW Ron 88 500 gr (glass Lux)</t>
  </si>
  <si>
    <t>NF00024Btl</t>
  </si>
  <si>
    <t>NF00023Btl</t>
  </si>
  <si>
    <t>MW.00074</t>
  </si>
  <si>
    <t>MINERAL WATER</t>
  </si>
  <si>
    <t>24Btl/Ctn</t>
  </si>
  <si>
    <t>MW.00074Ctn</t>
  </si>
  <si>
    <t>WGO828Ltr</t>
  </si>
  <si>
    <t>5000Ml/Jrg</t>
  </si>
  <si>
    <t>WGO828Jrg</t>
  </si>
  <si>
    <t>BV0074Btl</t>
  </si>
  <si>
    <t>BV0073</t>
  </si>
  <si>
    <t>LEMON JUICE</t>
  </si>
  <si>
    <t>1000Ml/Btl</t>
  </si>
  <si>
    <t>BV0073Btl</t>
  </si>
  <si>
    <t>BV0072Btl</t>
  </si>
  <si>
    <t>BV0069</t>
  </si>
  <si>
    <t>CRANBERRY JUICE</t>
  </si>
  <si>
    <t>BV0069Btl</t>
  </si>
  <si>
    <t xml:space="preserve">SODA WATER </t>
  </si>
  <si>
    <t>330Ml/Btl</t>
  </si>
  <si>
    <t>BV0051Btl</t>
  </si>
  <si>
    <t>250Ml/iBtl</t>
  </si>
  <si>
    <t>BV0051iBtl</t>
  </si>
  <si>
    <t>TEH GOAL PARA 500 GR</t>
  </si>
  <si>
    <t>TEH001Pack</t>
  </si>
  <si>
    <t>DG0259Kg</t>
  </si>
  <si>
    <t xml:space="preserve">THAI NUMBER ONE GREEN TEA </t>
  </si>
  <si>
    <t>200Gr/Pack</t>
  </si>
  <si>
    <t>DG0217Pack</t>
  </si>
  <si>
    <t>100Pcs/Box</t>
  </si>
  <si>
    <t>DG0085Box</t>
  </si>
  <si>
    <t xml:space="preserve">THAI TEA NUMBER ONE  BLACK TEA </t>
  </si>
  <si>
    <t>200Gr/Can</t>
  </si>
  <si>
    <t>DG0074Can</t>
  </si>
  <si>
    <t>400Gr/Pack</t>
  </si>
  <si>
    <t>DG0074Pack</t>
  </si>
  <si>
    <t>BV0078Kg</t>
  </si>
  <si>
    <t>BV0077Kg</t>
  </si>
  <si>
    <t>BV0044Box</t>
  </si>
  <si>
    <t>BV0043Box</t>
  </si>
  <si>
    <t>20Pcs/Box</t>
  </si>
  <si>
    <t>BV0041Box</t>
  </si>
  <si>
    <t>BV0040Box</t>
  </si>
  <si>
    <t xml:space="preserve"> PEPPERMINT TEA</t>
  </si>
  <si>
    <t>120Pcs/Ctn</t>
  </si>
  <si>
    <t>BV0039Ctn</t>
  </si>
  <si>
    <t>BV0039Box</t>
  </si>
  <si>
    <t>BV0038Ctn</t>
  </si>
  <si>
    <t>BV0038Box</t>
  </si>
  <si>
    <t>BV0037Ctn</t>
  </si>
  <si>
    <t>BV0037Box</t>
  </si>
  <si>
    <t>BV0036Ctn</t>
  </si>
  <si>
    <t>BV0036Box</t>
  </si>
  <si>
    <t>BV0035Box</t>
  </si>
  <si>
    <t>WGO829Kg</t>
  </si>
  <si>
    <t>WG087Kg</t>
  </si>
  <si>
    <t>DG0246Pack</t>
  </si>
  <si>
    <t>750Gr/Pack</t>
  </si>
  <si>
    <t>DG0245Pack</t>
  </si>
  <si>
    <t>BV0076Kg</t>
  </si>
  <si>
    <t>BV0075Kg</t>
  </si>
  <si>
    <t>ANDROS MANGGO</t>
  </si>
  <si>
    <t>BV0062Kg</t>
  </si>
  <si>
    <t>ANDROS RASBERRY</t>
  </si>
  <si>
    <t>BV0061Kg</t>
  </si>
  <si>
    <t>ANDROS BLUBERRY</t>
  </si>
  <si>
    <t>BV0060Kg</t>
  </si>
  <si>
    <t>ANDROS CHUNCKY ALOE LYCHEE</t>
  </si>
  <si>
    <t>BV0059Kg</t>
  </si>
  <si>
    <t>ANDROS CHUNCKY STRAWBERY</t>
  </si>
  <si>
    <t>BV0058Kg</t>
  </si>
  <si>
    <t>BV0049Kg</t>
  </si>
  <si>
    <t>800Gr/Pack</t>
  </si>
  <si>
    <t>BV0049Pack</t>
  </si>
  <si>
    <t>WG0802Kg</t>
  </si>
  <si>
    <t>WG0802Pack</t>
  </si>
  <si>
    <t>50Pcs/Box</t>
  </si>
  <si>
    <t>DG0215Box</t>
  </si>
  <si>
    <t xml:space="preserve">GULA PASIR </t>
  </si>
  <si>
    <t>DG0185Kg</t>
  </si>
  <si>
    <t>DG0185Pack</t>
  </si>
  <si>
    <t>450Gr/Pack</t>
  </si>
  <si>
    <t>DG0136Pack</t>
  </si>
  <si>
    <t>450Gr/iPack</t>
  </si>
  <si>
    <t>DG0136iPack</t>
  </si>
  <si>
    <t>DG0089Pcs</t>
  </si>
  <si>
    <t>DG0087Pcs</t>
  </si>
  <si>
    <t>500Gr/Jar</t>
  </si>
  <si>
    <t>DG0281Jar</t>
  </si>
  <si>
    <t>WG0816</t>
  </si>
  <si>
    <t>LASAGNA (KULIT)</t>
  </si>
  <si>
    <t>WG0816Pack</t>
  </si>
  <si>
    <t>DG0256Pack</t>
  </si>
  <si>
    <t>DG0242Kg</t>
  </si>
  <si>
    <t>DG0242Pack</t>
  </si>
  <si>
    <t>DG0234Pack</t>
  </si>
  <si>
    <t>DG0187Pack</t>
  </si>
  <si>
    <t xml:space="preserve">SOUN NAGA </t>
  </si>
  <si>
    <t>DG0180Pack</t>
  </si>
  <si>
    <t>DG0120Pack</t>
  </si>
  <si>
    <t>DG0067Pack</t>
  </si>
  <si>
    <t>DG0186Pack</t>
  </si>
  <si>
    <t>500Gr/iPack</t>
  </si>
  <si>
    <t>DG0186iPack</t>
  </si>
  <si>
    <t>DG0169Kg</t>
  </si>
  <si>
    <t xml:space="preserve">TEPUNG ROTI </t>
  </si>
  <si>
    <t>DG0160Kg</t>
  </si>
  <si>
    <t>DG0154Pack</t>
  </si>
  <si>
    <t xml:space="preserve">TEPUNG BERAS </t>
  </si>
  <si>
    <t>DG0125Kg</t>
  </si>
  <si>
    <t>DG0125Pack</t>
  </si>
  <si>
    <t>DG0125iPack</t>
  </si>
  <si>
    <t>DG0115Kg</t>
  </si>
  <si>
    <t xml:space="preserve">TEPUNG TERIGU </t>
  </si>
  <si>
    <t>DG0079Kg</t>
  </si>
  <si>
    <t>DG0079Pack</t>
  </si>
  <si>
    <t>WG0315Kg</t>
  </si>
  <si>
    <t>WG0162Kg</t>
  </si>
  <si>
    <t xml:space="preserve">KACANG TANAH KULIT </t>
  </si>
  <si>
    <t>WG0161Kg</t>
  </si>
  <si>
    <t>DG0282Kg</t>
  </si>
  <si>
    <t>DG0263Kg</t>
  </si>
  <si>
    <t>DG0263Pack</t>
  </si>
  <si>
    <t>DG0262Kg</t>
  </si>
  <si>
    <t>DG0262Pack</t>
  </si>
  <si>
    <t>WG0803Pack</t>
  </si>
  <si>
    <t>POWDR00001Pack</t>
  </si>
  <si>
    <t>DG0280Kg</t>
  </si>
  <si>
    <t>DG0280Pack</t>
  </si>
  <si>
    <t xml:space="preserve">ONION POWDER </t>
  </si>
  <si>
    <t>DG0216Kg</t>
  </si>
  <si>
    <t>74Gr/Btl</t>
  </si>
  <si>
    <t>DG0216Btl</t>
  </si>
  <si>
    <t>CURRY POWDER</t>
  </si>
  <si>
    <t>DG0211Pack</t>
  </si>
  <si>
    <t>250Gr/iPack</t>
  </si>
  <si>
    <t>DG0211iPack</t>
  </si>
  <si>
    <t>DG0204Kg</t>
  </si>
  <si>
    <t>450Gr/Can</t>
  </si>
  <si>
    <t>DG0143Can</t>
  </si>
  <si>
    <t>DG0143Pack</t>
  </si>
  <si>
    <t>12Pcs/Pack</t>
  </si>
  <si>
    <t>DG0141Pack</t>
  </si>
  <si>
    <t xml:space="preserve">COCOA POWDER </t>
  </si>
  <si>
    <t>90Gr/Box</t>
  </si>
  <si>
    <t>DG0135Box</t>
  </si>
  <si>
    <t>90Gr/Pack</t>
  </si>
  <si>
    <t>DG0135Pack</t>
  </si>
  <si>
    <t>190Gr/Pack</t>
  </si>
  <si>
    <t>DG0114Kg</t>
  </si>
  <si>
    <t>454Gr/iBtl</t>
  </si>
  <si>
    <t>DG0114iBtl</t>
  </si>
  <si>
    <t>2721Gr/Jrg</t>
  </si>
  <si>
    <t>DG0114Jrg</t>
  </si>
  <si>
    <t>DG0114Can</t>
  </si>
  <si>
    <t>DG0108Kg</t>
  </si>
  <si>
    <t xml:space="preserve">LADA HITAM BUBUK </t>
  </si>
  <si>
    <t>DG0096Kg</t>
  </si>
  <si>
    <t>F0039</t>
  </si>
  <si>
    <t>KERUPUK KULIT</t>
  </si>
  <si>
    <t>F0039Kg</t>
  </si>
  <si>
    <t>F00026Kg</t>
  </si>
  <si>
    <t>F00025Kg</t>
  </si>
  <si>
    <t>138Gr/Pack</t>
  </si>
  <si>
    <t>DG0104Pack</t>
  </si>
  <si>
    <t>150Gr/Pack</t>
  </si>
  <si>
    <t>137Gr/iPack</t>
  </si>
  <si>
    <t>DG0104iPack</t>
  </si>
  <si>
    <t>15Gr/Pcs</t>
  </si>
  <si>
    <t>DG0279Pcs</t>
  </si>
  <si>
    <t>DG0278</t>
  </si>
  <si>
    <t>NUTRIJEL MELON</t>
  </si>
  <si>
    <t>DG0278Pcs</t>
  </si>
  <si>
    <t>7Gr/Pcs</t>
  </si>
  <si>
    <t>DG0277Pcs</t>
  </si>
  <si>
    <t>DG0275</t>
  </si>
  <si>
    <t>AGAR-AGAR BUBUK PUTIH</t>
  </si>
  <si>
    <t>DG0275Pcs</t>
  </si>
  <si>
    <t>DG0133Kg</t>
  </si>
  <si>
    <t>DG0133Pack</t>
  </si>
  <si>
    <t>DG0132Kg</t>
  </si>
  <si>
    <t>DG0132Pack</t>
  </si>
  <si>
    <t>DG0131Kg</t>
  </si>
  <si>
    <t>DG0131Pack</t>
  </si>
  <si>
    <t>DG0130Kg</t>
  </si>
  <si>
    <t>DG0130Pack</t>
  </si>
  <si>
    <t>DG0128Kg</t>
  </si>
  <si>
    <t>DG0128Pack</t>
  </si>
  <si>
    <t>DG0010Kg</t>
  </si>
  <si>
    <t>380Gr/Can</t>
  </si>
  <si>
    <t>WG0741Can</t>
  </si>
  <si>
    <t>180Gr/Klg</t>
  </si>
  <si>
    <t>WG0741Klg</t>
  </si>
  <si>
    <t>WG0741Jar</t>
  </si>
  <si>
    <t>WG0281Kg</t>
  </si>
  <si>
    <t>5000Gr/Jrg</t>
  </si>
  <si>
    <t>WG0281Jrg</t>
  </si>
  <si>
    <t>5500Gr/5.5 kg/jrg</t>
  </si>
  <si>
    <t>U1006</t>
  </si>
  <si>
    <t>WG02815.5 kg/jrg</t>
  </si>
  <si>
    <t>WG0205Pack</t>
  </si>
  <si>
    <t>WG0204Pack</t>
  </si>
  <si>
    <t>170Gr/Can</t>
  </si>
  <si>
    <t>WG0198Can</t>
  </si>
  <si>
    <t>5700Gr/5.7 kg/jrg</t>
  </si>
  <si>
    <t>U1007</t>
  </si>
  <si>
    <t>WG02815.7 kg/jrg</t>
  </si>
  <si>
    <t>250Ml/Btl</t>
  </si>
  <si>
    <t>WG0186Btl</t>
  </si>
  <si>
    <t>5000Ml/Can</t>
  </si>
  <si>
    <t>WG0186Can</t>
  </si>
  <si>
    <t>2200Ml/Klg</t>
  </si>
  <si>
    <t>WG0186Klg</t>
  </si>
  <si>
    <t>6000Ml/iKg</t>
  </si>
  <si>
    <t>WG0185iKg</t>
  </si>
  <si>
    <t>WG0185Ltr</t>
  </si>
  <si>
    <t>WG0185Jrg</t>
  </si>
  <si>
    <t>6000Ml/Jrg</t>
  </si>
  <si>
    <t>6200Ml/iJrg</t>
  </si>
  <si>
    <t>WG0185iJrg</t>
  </si>
  <si>
    <t>6500Ml/Jar</t>
  </si>
  <si>
    <t>WG0185Jar</t>
  </si>
  <si>
    <t>5700Ml/5.7 kg/jrg</t>
  </si>
  <si>
    <t>WG01855.7 kg/jrg</t>
  </si>
  <si>
    <t>750Ml/Btl</t>
  </si>
  <si>
    <t>WG0184Btl</t>
  </si>
  <si>
    <t>WG0122Pack</t>
  </si>
  <si>
    <t>WG0121Kg</t>
  </si>
  <si>
    <t>WG0121Pack</t>
  </si>
  <si>
    <t>WG0063Ltr</t>
  </si>
  <si>
    <t>3000Ml/Jrg</t>
  </si>
  <si>
    <t>WG0063Jrg</t>
  </si>
  <si>
    <t>500Ml/Pack</t>
  </si>
  <si>
    <t>WG0063Pack</t>
  </si>
  <si>
    <t>930Ml/Btl</t>
  </si>
  <si>
    <t>SC0009Btl</t>
  </si>
  <si>
    <t>335Ml/iBtl</t>
  </si>
  <si>
    <t>SC0009iBtl</t>
  </si>
  <si>
    <t>F00047</t>
  </si>
  <si>
    <t>BUMBU PECEL</t>
  </si>
  <si>
    <t>F00047Kg</t>
  </si>
  <si>
    <t>DG0285</t>
  </si>
  <si>
    <t>ASAM MANIS SAUCE</t>
  </si>
  <si>
    <t>DG0285Pack</t>
  </si>
  <si>
    <t>DG0284</t>
  </si>
  <si>
    <t>DG0284Ltr</t>
  </si>
  <si>
    <t>1000Ml/iBtl</t>
  </si>
  <si>
    <t>DG0284iBtl</t>
  </si>
  <si>
    <t>DG0255Pack</t>
  </si>
  <si>
    <t>DG0254Pack</t>
  </si>
  <si>
    <t>DG0253Pack</t>
  </si>
  <si>
    <t>DG0252Pack</t>
  </si>
  <si>
    <t>DG0251Pack</t>
  </si>
  <si>
    <t>PEWARNA MAKANAN (HIJAU PANDAN)</t>
  </si>
  <si>
    <t>60Ml/Btl</t>
  </si>
  <si>
    <t>DG0239Btl</t>
  </si>
  <si>
    <t>DG0230Kg</t>
  </si>
  <si>
    <t>1000Gr/Btl</t>
  </si>
  <si>
    <t>DG0230Btl</t>
  </si>
  <si>
    <t>1000Gr/Pail</t>
  </si>
  <si>
    <t>DG0230Pail</t>
  </si>
  <si>
    <t>DG0225</t>
  </si>
  <si>
    <t>BUMBU BALADO</t>
  </si>
  <si>
    <t>DG0225Pack</t>
  </si>
  <si>
    <t>DG0219Pack</t>
  </si>
  <si>
    <t>200Ml/Btl</t>
  </si>
  <si>
    <t>DG0197Btl</t>
  </si>
  <si>
    <t>DG0188Pack</t>
  </si>
  <si>
    <t>DG0176Kg</t>
  </si>
  <si>
    <t>DG0176Jrg</t>
  </si>
  <si>
    <t>5700Gr/Jrg</t>
  </si>
  <si>
    <t>170Ml/Btl</t>
  </si>
  <si>
    <t>DG0163Btl</t>
  </si>
  <si>
    <t>266Ml/Btl</t>
  </si>
  <si>
    <t>DG01765.7 kg/jrg</t>
  </si>
  <si>
    <t>TUNA CHUNK</t>
  </si>
  <si>
    <t>WG0076Can</t>
  </si>
  <si>
    <t>185Gr/iCan</t>
  </si>
  <si>
    <t>WG0076iCan</t>
  </si>
  <si>
    <t>1880Gr/Klg</t>
  </si>
  <si>
    <t>WG0076Klg</t>
  </si>
  <si>
    <t>WG0806Kg</t>
  </si>
  <si>
    <t>WG0306Btl</t>
  </si>
  <si>
    <t>WG0244Kg</t>
  </si>
  <si>
    <t>WG0149Kg</t>
  </si>
  <si>
    <t>WG0148Kg</t>
  </si>
  <si>
    <t>WG0140Kg</t>
  </si>
  <si>
    <t>WG0020Kg</t>
  </si>
  <si>
    <t>64Gr/Btl</t>
  </si>
  <si>
    <t>WG0020Btl</t>
  </si>
  <si>
    <t>WG0016Kg</t>
  </si>
  <si>
    <t>DG0283</t>
  </si>
  <si>
    <t>MECIN / MSG / VETSIN</t>
  </si>
  <si>
    <t>DG0283Kg</t>
  </si>
  <si>
    <t>DG0267</t>
  </si>
  <si>
    <t>Kencur</t>
  </si>
  <si>
    <t>DG0267Kg</t>
  </si>
  <si>
    <t>DG0265</t>
  </si>
  <si>
    <t>HONDASHI</t>
  </si>
  <si>
    <t>DG0265Pack</t>
  </si>
  <si>
    <t>DG0249</t>
  </si>
  <si>
    <t>BUMBU KEBULI</t>
  </si>
  <si>
    <t>200Gr/Jar</t>
  </si>
  <si>
    <t>DG0249Jar</t>
  </si>
  <si>
    <t>DG0235Pack</t>
  </si>
  <si>
    <t>800Ml/Btl</t>
  </si>
  <si>
    <t>DG0232Btl</t>
  </si>
  <si>
    <t>DG0227Pack</t>
  </si>
  <si>
    <t>DG0224Pack</t>
  </si>
  <si>
    <t>DG0196Btl</t>
  </si>
  <si>
    <t>DG0193Kg</t>
  </si>
  <si>
    <t>60Gr/Btl</t>
  </si>
  <si>
    <t>DG0193Btl</t>
  </si>
  <si>
    <t>DG0193Pack</t>
  </si>
  <si>
    <t>40Gr/Btl</t>
  </si>
  <si>
    <t>DG0192Btl</t>
  </si>
  <si>
    <t>20Gr/Btl</t>
  </si>
  <si>
    <t>DG0181Btl</t>
  </si>
  <si>
    <t>DG0177Pack</t>
  </si>
  <si>
    <t>DG0177iPack</t>
  </si>
  <si>
    <t>DG0167Ltr</t>
  </si>
  <si>
    <t>200Ml/Pack</t>
  </si>
  <si>
    <t>DG0167Pack</t>
  </si>
  <si>
    <t xml:space="preserve">BEEF STOCK / BUMBU EXTRACT DAGING </t>
  </si>
  <si>
    <t>DG0165Pack</t>
  </si>
  <si>
    <t>1500Gr/Pail</t>
  </si>
  <si>
    <t>DG0165Pail</t>
  </si>
  <si>
    <t>DG0137Kg</t>
  </si>
  <si>
    <t>25Gr/Btl</t>
  </si>
  <si>
    <t>DG0137Btl</t>
  </si>
  <si>
    <t>DG0112Kg</t>
  </si>
  <si>
    <t>DG0111Kg</t>
  </si>
  <si>
    <t>DG0111Pack</t>
  </si>
  <si>
    <t>CUKA PUTIH</t>
  </si>
  <si>
    <t>650Ml/Btl</t>
  </si>
  <si>
    <t>DG0095Btl</t>
  </si>
  <si>
    <t>150Ml/iBtl</t>
  </si>
  <si>
    <t>DG0095iBtl</t>
  </si>
  <si>
    <t>650Ml/650 ml/btl</t>
  </si>
  <si>
    <t>U517</t>
  </si>
  <si>
    <t>DG0095650 ml/btl</t>
  </si>
  <si>
    <t>DG0028Kg</t>
  </si>
  <si>
    <t>DG0028Pack</t>
  </si>
  <si>
    <t>DG0028iPack</t>
  </si>
  <si>
    <t>1000Ml/1000ml/btl</t>
  </si>
  <si>
    <t>U515</t>
  </si>
  <si>
    <t>WG08391000ml/btl</t>
  </si>
  <si>
    <t>2000Gr/Pack</t>
  </si>
  <si>
    <t>WG0811Pack</t>
  </si>
  <si>
    <t>WG0810</t>
  </si>
  <si>
    <t>PURE STRAWBERY</t>
  </si>
  <si>
    <t>WG0810Pack</t>
  </si>
  <si>
    <t>WG0809</t>
  </si>
  <si>
    <t>PURE KIWI</t>
  </si>
  <si>
    <t>WG0809Pack</t>
  </si>
  <si>
    <t>WG0808</t>
  </si>
  <si>
    <t>PURE RASBERRY</t>
  </si>
  <si>
    <t>WG0808Pack</t>
  </si>
  <si>
    <t>WG08001000ml/btl</t>
  </si>
  <si>
    <t>WG0353Btl</t>
  </si>
  <si>
    <t>WG03531000ml/btl</t>
  </si>
  <si>
    <t>WG0236Btl</t>
  </si>
  <si>
    <t>WG02361000ml/btl</t>
  </si>
  <si>
    <t>WG0235Btl</t>
  </si>
  <si>
    <t>WG02351000ml/btl</t>
  </si>
  <si>
    <t>WG0119Btl</t>
  </si>
  <si>
    <t>WG0118Btl</t>
  </si>
  <si>
    <t>WG01181000ml/btl</t>
  </si>
  <si>
    <t>WG0117Btl</t>
  </si>
  <si>
    <t>2000Ml/Jrg</t>
  </si>
  <si>
    <t>WG0117Jrg</t>
  </si>
  <si>
    <t>WG01171000ml/btl</t>
  </si>
  <si>
    <t>WG0116Btl</t>
  </si>
  <si>
    <t>WG01161000ml/btl</t>
  </si>
  <si>
    <t>WG0115Btl</t>
  </si>
  <si>
    <t>WG01151000ml/btl</t>
  </si>
  <si>
    <t>WG0086Btl</t>
  </si>
  <si>
    <t>WG0086Jrg</t>
  </si>
  <si>
    <t>DG0269Btl</t>
  </si>
  <si>
    <t>DG0258Jrg</t>
  </si>
  <si>
    <t>DG0206Btl</t>
  </si>
  <si>
    <t>DG02061000ml/btl</t>
  </si>
  <si>
    <t>BV0081Btl</t>
  </si>
  <si>
    <t>WGO827Kg</t>
  </si>
  <si>
    <t>WG0841Kg</t>
  </si>
  <si>
    <t>WG0799Pcs</t>
  </si>
  <si>
    <t>WG0740Kg</t>
  </si>
  <si>
    <t>CRISSCUT FRIES</t>
  </si>
  <si>
    <t>WG0739Kg</t>
  </si>
  <si>
    <t>WG0378Kg</t>
  </si>
  <si>
    <t>WG0364Pcs</t>
  </si>
  <si>
    <t>WG0262Ltr</t>
  </si>
  <si>
    <t>500Ml/Btl</t>
  </si>
  <si>
    <t>WG0262Btl</t>
  </si>
  <si>
    <t>WG0246Btl</t>
  </si>
  <si>
    <t>620Ml/Btl</t>
  </si>
  <si>
    <t>600Ml/iBtl</t>
  </si>
  <si>
    <t>WG0246iBtl</t>
  </si>
  <si>
    <t>30Gr/Btg</t>
  </si>
  <si>
    <t>WG0225Btg</t>
  </si>
  <si>
    <t>WG0202Kg</t>
  </si>
  <si>
    <t>WG0179Kg</t>
  </si>
  <si>
    <t>WG0178Kg</t>
  </si>
  <si>
    <t xml:space="preserve">LYCHEE KALENG </t>
  </si>
  <si>
    <t>567Gr/Can</t>
  </si>
  <si>
    <t>WG0087Can</t>
  </si>
  <si>
    <t>418Gr/Can</t>
  </si>
  <si>
    <t>WG0084Can</t>
  </si>
  <si>
    <t xml:space="preserve">FRENCH FRIES </t>
  </si>
  <si>
    <t>WG0025Kg</t>
  </si>
  <si>
    <t>DG0276Pack</t>
  </si>
  <si>
    <t>DG0274</t>
  </si>
  <si>
    <t>MILO POWDER</t>
  </si>
  <si>
    <t>22Gr/Pcs</t>
  </si>
  <si>
    <t>DG0274Pcs</t>
  </si>
  <si>
    <t>30Ml/Btl</t>
  </si>
  <si>
    <t>DG0273Btl</t>
  </si>
  <si>
    <t>250Gr/Btg</t>
  </si>
  <si>
    <t>DG0272Btg</t>
  </si>
  <si>
    <t>DG0271Btg</t>
  </si>
  <si>
    <t>DG0270Btg</t>
  </si>
  <si>
    <t>DG0264Pack</t>
  </si>
  <si>
    <t>DG0247Kg</t>
  </si>
  <si>
    <t>JINTEN</t>
  </si>
  <si>
    <t>DG0240Kg</t>
  </si>
  <si>
    <t xml:space="preserve">MANTOU PLAIN </t>
  </si>
  <si>
    <t>8Pcs/Pack</t>
  </si>
  <si>
    <t>DG0214Pack</t>
  </si>
  <si>
    <t xml:space="preserve">PEACH HALVES </t>
  </si>
  <si>
    <t>850Gr/Can</t>
  </si>
  <si>
    <t>DG0202Can</t>
  </si>
  <si>
    <t>565Gr/iCan</t>
  </si>
  <si>
    <t>DG0202iCan</t>
  </si>
  <si>
    <t>850Gr/Klg</t>
  </si>
  <si>
    <t>DG0202Klg</t>
  </si>
  <si>
    <t>425Gr/iKlg</t>
  </si>
  <si>
    <t>DG0202iKlg</t>
  </si>
  <si>
    <t>192Lbr/Ctn</t>
  </si>
  <si>
    <t>DG0201Ctn</t>
  </si>
  <si>
    <t>20Lbr/Pack</t>
  </si>
  <si>
    <t>DG0201Pack</t>
  </si>
  <si>
    <t>12Lbr/iPack</t>
  </si>
  <si>
    <t>DG0201iPack</t>
  </si>
  <si>
    <t>50Lbr/Pack</t>
  </si>
  <si>
    <t>DG0194Pack</t>
  </si>
  <si>
    <t>50Gr/Btl</t>
  </si>
  <si>
    <t>DG0173Btl</t>
  </si>
  <si>
    <t>DG0173Pack</t>
  </si>
  <si>
    <t>DG0170Kg</t>
  </si>
  <si>
    <t>DG0123Kg</t>
  </si>
  <si>
    <t>TOBASCO</t>
  </si>
  <si>
    <t>DG0103Btl</t>
  </si>
  <si>
    <t>OREGANO</t>
  </si>
  <si>
    <t>DG0102Kg</t>
  </si>
  <si>
    <t>DG0102Btl</t>
  </si>
  <si>
    <t>50Gr/Btl/50</t>
  </si>
  <si>
    <t>U520</t>
  </si>
  <si>
    <t>DG0102Btl/50</t>
  </si>
  <si>
    <t>DG0001Kg</t>
  </si>
  <si>
    <t>SM0009</t>
  </si>
  <si>
    <t>COFFEE BALI - SEMIMAC</t>
  </si>
  <si>
    <t>225Ml/Btl</t>
  </si>
  <si>
    <t>SM0009Btl</t>
  </si>
  <si>
    <t>Semi Manufacture-Semi Manufacture</t>
  </si>
  <si>
    <t>SM0008</t>
  </si>
  <si>
    <t>PREMIX GINGER - SEMIMAC</t>
  </si>
  <si>
    <t>SM0008Btl</t>
  </si>
  <si>
    <t>SM0007</t>
  </si>
  <si>
    <t>SWEET MILK BASE - SEMIMAC</t>
  </si>
  <si>
    <t>1200Ml/Btl</t>
  </si>
  <si>
    <t>SM0007Btl</t>
  </si>
  <si>
    <t>SM0006</t>
  </si>
  <si>
    <t>THAI TEA BASE - SEMIMAC</t>
  </si>
  <si>
    <t>SM0006Btl</t>
  </si>
  <si>
    <t>SM0005</t>
  </si>
  <si>
    <t>BASE TEA - SEMIMAC</t>
  </si>
  <si>
    <t>SM0005Btl</t>
  </si>
  <si>
    <t>SM0004</t>
  </si>
  <si>
    <t>HIBISCUS TEA BASE - SEMIMAC</t>
  </si>
  <si>
    <t>SM0004Btl</t>
  </si>
  <si>
    <t>SM0003</t>
  </si>
  <si>
    <t>JASMINE TEA BASE - SEMIMAC</t>
  </si>
  <si>
    <t>150Ml/Btl</t>
  </si>
  <si>
    <t>SM0003Btl</t>
  </si>
  <si>
    <t>SM0002</t>
  </si>
  <si>
    <t>CHOCOLATE SAUCE - SEMIMAC</t>
  </si>
  <si>
    <t>1400Ml/Btl</t>
  </si>
  <si>
    <t>SM0002Btl</t>
  </si>
  <si>
    <t>SM0001</t>
  </si>
  <si>
    <t>SYMPLE SYRUP - SEMIMAC</t>
  </si>
  <si>
    <t>1600Ml/Btl</t>
  </si>
  <si>
    <t>SM0001Btl</t>
  </si>
  <si>
    <t>Old ST</t>
  </si>
  <si>
    <t>New ST</t>
  </si>
  <si>
    <t>Value</t>
  </si>
  <si>
    <t xml:space="preserve">Purchasing Manager </t>
  </si>
  <si>
    <t>KECOMBRANG (jangan dipakai)</t>
  </si>
  <si>
    <t>WG0355001</t>
  </si>
  <si>
    <t>NULL</t>
  </si>
  <si>
    <t xml:space="preserve">SOTONG / SEMAMPAR KUPAS </t>
  </si>
  <si>
    <t>WG0352001</t>
  </si>
  <si>
    <t>WG00018</t>
  </si>
  <si>
    <t>DAGING SAPI ( SIRLOIN ) JANGAN DIPAKAI</t>
  </si>
  <si>
    <t>WG00018001</t>
  </si>
  <si>
    <t>MK0032</t>
  </si>
  <si>
    <t>Minyak Bawang - Mokka</t>
  </si>
  <si>
    <t>1000Ml/Kg</t>
  </si>
  <si>
    <t>MK0032001</t>
  </si>
  <si>
    <t>F00015</t>
  </si>
  <si>
    <t>CAKWE JGN DIPAKAI</t>
  </si>
  <si>
    <t>1Gr/Pcs</t>
  </si>
  <si>
    <t>F00015012</t>
  </si>
  <si>
    <t>BV0066</t>
  </si>
  <si>
    <t>ZIRCA LIQUEUR BLUE CURACAO</t>
  </si>
  <si>
    <t>BV0066006</t>
  </si>
  <si>
    <t>BV0065</t>
  </si>
  <si>
    <t>ZIRCA LIQUEUR TRIPLE SEC</t>
  </si>
  <si>
    <t>BV0065006</t>
  </si>
  <si>
    <t>BV0064</t>
  </si>
  <si>
    <t>ZIRCA LIQUEUR IRISH</t>
  </si>
  <si>
    <t>BV0064006</t>
  </si>
  <si>
    <t>BV0063</t>
  </si>
  <si>
    <t>EMPIRE GIN</t>
  </si>
  <si>
    <t>BV0063006</t>
  </si>
  <si>
    <t>Old</t>
  </si>
  <si>
    <t>New</t>
  </si>
  <si>
    <t>ST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</si>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</sst>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Arial Narrow"/>
      <family val="2"/>
    </font>
    <font>
      <b/>
      <sz val="10"/>
      <color rgb="FF000000"/>
      <name val="Times New Roman"/>
      <family val="1"/>
    </font>
    <font>
      <sz val="10"/>
      <color rgb="FF000000"/>
      <name val="Arial Narrow"/>
      <family val="2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4"/>
  </cellStyleXfs>
  <cellXfs count="106">
    <xf numFmtId="0" fontId="0" fillId="0" borderId="0" xfId="0"/>
    <xf numFmtId="0" fontId="0" fillId="17" borderId="0" xfId="0" applyFill="1"/>
    <xf numFmtId="0" fontId="2" fillId="0" borderId="0" xfId="0" applyFont="1"/>
    <xf numFmtId="0" fontId="4" fillId="0" borderId="0" xfId="0" applyFont="1"/>
    <xf numFmtId="0" fontId="4" fillId="17" borderId="0" xfId="0" applyFont="1" applyFill="1"/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17" borderId="8" xfId="0" applyFont="1" applyFill="1" applyBorder="1" applyAlignment="1">
      <alignment vertical="top" wrapText="1"/>
    </xf>
    <xf numFmtId="0" fontId="5" fillId="10" borderId="8" xfId="0" applyFont="1" applyFill="1" applyBorder="1" applyAlignment="1">
      <alignment vertical="top" wrapText="1"/>
    </xf>
    <xf numFmtId="0" fontId="5" fillId="17" borderId="8" xfId="0" applyFont="1" applyFill="1" applyBorder="1" applyAlignment="1">
      <alignment horizontal="center" vertical="top" wrapText="1"/>
    </xf>
    <xf numFmtId="0" fontId="5" fillId="10" borderId="8" xfId="0" applyFont="1" applyFill="1" applyBorder="1" applyAlignment="1">
      <alignment horizontal="center" vertical="top" wrapText="1"/>
    </xf>
    <xf numFmtId="0" fontId="5" fillId="12" borderId="10" xfId="0" applyFont="1" applyFill="1" applyBorder="1" applyAlignment="1">
      <alignment vertical="top" wrapText="1"/>
    </xf>
    <xf numFmtId="0" fontId="5" fillId="17" borderId="10" xfId="0" applyFont="1" applyFill="1" applyBorder="1" applyAlignment="1">
      <alignment horizontal="right" vertical="top" wrapText="1"/>
    </xf>
    <xf numFmtId="0" fontId="5" fillId="12" borderId="10" xfId="0" applyFont="1" applyFill="1" applyBorder="1" applyAlignment="1">
      <alignment horizontal="right" vertical="top" wrapText="1"/>
    </xf>
    <xf numFmtId="0" fontId="5" fillId="17" borderId="10" xfId="0" applyFont="1" applyFill="1" applyBorder="1" applyAlignment="1">
      <alignment vertical="top" wrapText="1"/>
    </xf>
    <xf numFmtId="0" fontId="6" fillId="6" borderId="4" xfId="0" applyFont="1" applyFill="1" applyBorder="1" applyAlignment="1">
      <alignment vertical="top" wrapText="1"/>
    </xf>
    <xf numFmtId="0" fontId="7" fillId="4" borderId="2" xfId="0" applyFont="1" applyFill="1" applyBorder="1" applyAlignment="1">
      <alignment vertical="top" wrapText="1"/>
    </xf>
    <xf numFmtId="0" fontId="8" fillId="9" borderId="7" xfId="0" applyFont="1" applyFill="1" applyBorder="1" applyAlignment="1">
      <alignment horizontal="left" vertical="top" wrapText="1"/>
    </xf>
    <xf numFmtId="2" fontId="4" fillId="17" borderId="9" xfId="0" applyNumberFormat="1" applyFont="1" applyFill="1" applyBorder="1" applyAlignment="1">
      <alignment vertical="top" wrapText="1"/>
    </xf>
    <xf numFmtId="2" fontId="4" fillId="11" borderId="9" xfId="0" applyNumberFormat="1" applyFont="1" applyFill="1" applyBorder="1" applyAlignment="1">
      <alignment vertical="top" wrapText="1"/>
    </xf>
    <xf numFmtId="2" fontId="4" fillId="17" borderId="9" xfId="0" applyNumberFormat="1" applyFont="1" applyFill="1" applyBorder="1" applyAlignment="1">
      <alignment horizontal="right" vertical="top" wrapText="1"/>
    </xf>
    <xf numFmtId="2" fontId="4" fillId="11" borderId="9" xfId="0" applyNumberFormat="1" applyFont="1" applyFill="1" applyBorder="1" applyAlignment="1">
      <alignment horizontal="right" vertical="top" wrapText="1"/>
    </xf>
    <xf numFmtId="2" fontId="4" fillId="13" borderId="11" xfId="0" applyNumberFormat="1" applyFont="1" applyFill="1" applyBorder="1" applyAlignment="1">
      <alignment horizontal="right" vertical="top" wrapText="1"/>
    </xf>
    <xf numFmtId="2" fontId="8" fillId="14" borderId="12" xfId="0" applyNumberFormat="1" applyFont="1" applyFill="1" applyBorder="1" applyAlignment="1">
      <alignment horizontal="right" vertical="top" wrapText="1"/>
    </xf>
    <xf numFmtId="2" fontId="8" fillId="14" borderId="12" xfId="0" applyNumberFormat="1" applyFont="1" applyFill="1" applyBorder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8" fillId="9" borderId="0" xfId="0" applyFont="1" applyFill="1" applyAlignment="1">
      <alignment horizontal="left" vertical="top" wrapText="1"/>
    </xf>
    <xf numFmtId="2" fontId="4" fillId="17" borderId="0" xfId="0" applyNumberFormat="1" applyFont="1" applyFill="1" applyAlignment="1">
      <alignment vertical="top" wrapText="1"/>
    </xf>
    <xf numFmtId="2" fontId="4" fillId="11" borderId="0" xfId="0" applyNumberFormat="1" applyFont="1" applyFill="1" applyAlignment="1">
      <alignment vertical="top" wrapText="1"/>
    </xf>
    <xf numFmtId="2" fontId="4" fillId="17" borderId="0" xfId="0" applyNumberFormat="1" applyFont="1" applyFill="1" applyAlignment="1">
      <alignment horizontal="right" vertical="top" wrapText="1"/>
    </xf>
    <xf numFmtId="2" fontId="4" fillId="11" borderId="0" xfId="0" applyNumberFormat="1" applyFont="1" applyFill="1" applyAlignment="1">
      <alignment horizontal="right" vertical="top" wrapText="1"/>
    </xf>
    <xf numFmtId="2" fontId="4" fillId="13" borderId="0" xfId="0" applyNumberFormat="1" applyFont="1" applyFill="1" applyAlignment="1">
      <alignment horizontal="right" vertical="top" wrapText="1"/>
    </xf>
    <xf numFmtId="2" fontId="8" fillId="14" borderId="0" xfId="0" applyNumberFormat="1" applyFont="1" applyFill="1" applyAlignment="1">
      <alignment horizontal="right" vertical="top" wrapText="1"/>
    </xf>
    <xf numFmtId="2" fontId="8" fillId="14" borderId="0" xfId="0" applyNumberFormat="1" applyFont="1" applyFill="1" applyAlignment="1">
      <alignment vertical="top" wrapText="1"/>
    </xf>
    <xf numFmtId="0" fontId="7" fillId="4" borderId="3" xfId="0" applyFont="1" applyFill="1" applyBorder="1" applyAlignment="1">
      <alignment vertical="top" wrapText="1"/>
    </xf>
    <xf numFmtId="0" fontId="4" fillId="0" borderId="3" xfId="0" applyFont="1" applyBorder="1"/>
    <xf numFmtId="0" fontId="8" fillId="9" borderId="3" xfId="0" applyFont="1" applyFill="1" applyBorder="1" applyAlignment="1">
      <alignment horizontal="left" vertical="top" wrapText="1"/>
    </xf>
    <xf numFmtId="2" fontId="4" fillId="17" borderId="3" xfId="0" applyNumberFormat="1" applyFont="1" applyFill="1" applyBorder="1" applyAlignment="1">
      <alignment vertical="top" wrapText="1"/>
    </xf>
    <xf numFmtId="2" fontId="4" fillId="11" borderId="3" xfId="0" applyNumberFormat="1" applyFont="1" applyFill="1" applyBorder="1" applyAlignment="1">
      <alignment vertical="top" wrapText="1"/>
    </xf>
    <xf numFmtId="2" fontId="4" fillId="17" borderId="3" xfId="0" applyNumberFormat="1" applyFont="1" applyFill="1" applyBorder="1" applyAlignment="1">
      <alignment horizontal="right" vertical="top" wrapText="1"/>
    </xf>
    <xf numFmtId="2" fontId="4" fillId="11" borderId="3" xfId="0" applyNumberFormat="1" applyFont="1" applyFill="1" applyBorder="1" applyAlignment="1">
      <alignment horizontal="right" vertical="top" wrapText="1"/>
    </xf>
    <xf numFmtId="2" fontId="4" fillId="13" borderId="3" xfId="0" applyNumberFormat="1" applyFont="1" applyFill="1" applyBorder="1" applyAlignment="1">
      <alignment horizontal="right" vertical="top" wrapText="1"/>
    </xf>
    <xf numFmtId="2" fontId="8" fillId="14" borderId="3" xfId="0" applyNumberFormat="1" applyFont="1" applyFill="1" applyBorder="1" applyAlignment="1">
      <alignment horizontal="right" vertical="top" wrapText="1"/>
    </xf>
    <xf numFmtId="2" fontId="8" fillId="14" borderId="3" xfId="0" applyNumberFormat="1" applyFont="1" applyFill="1" applyBorder="1" applyAlignment="1">
      <alignment vertical="top" wrapText="1"/>
    </xf>
    <xf numFmtId="0" fontId="4" fillId="0" borderId="4" xfId="0" applyFont="1" applyBorder="1"/>
    <xf numFmtId="0" fontId="7" fillId="4" borderId="4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0" fontId="8" fillId="9" borderId="0" xfId="0" applyFont="1" applyFill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7" xfId="0" applyFont="1" applyBorder="1"/>
    <xf numFmtId="0" fontId="4" fillId="17" borderId="9" xfId="0" applyFont="1" applyFill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8" fillId="5" borderId="2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8" fillId="5" borderId="7" xfId="0" applyFont="1" applyFill="1" applyBorder="1" applyAlignment="1">
      <alignment vertical="center" wrapText="1"/>
    </xf>
    <xf numFmtId="0" fontId="8" fillId="17" borderId="9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vertical="center" wrapText="1"/>
    </xf>
    <xf numFmtId="0" fontId="8" fillId="5" borderId="11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6" fillId="6" borderId="0" xfId="0" applyFont="1" applyFill="1" applyAlignment="1">
      <alignment vertical="top" wrapText="1"/>
    </xf>
    <xf numFmtId="0" fontId="6" fillId="6" borderId="2" xfId="0" applyFont="1" applyFill="1" applyBorder="1" applyAlignment="1">
      <alignment vertical="top" wrapText="1"/>
    </xf>
    <xf numFmtId="0" fontId="8" fillId="17" borderId="0" xfId="0" applyFont="1" applyFill="1" applyAlignment="1">
      <alignment vertical="center" wrapText="1"/>
    </xf>
    <xf numFmtId="0" fontId="4" fillId="17" borderId="3" xfId="0" applyFont="1" applyFill="1" applyBorder="1"/>
    <xf numFmtId="0" fontId="6" fillId="6" borderId="3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center" wrapText="1"/>
    </xf>
    <xf numFmtId="0" fontId="8" fillId="17" borderId="3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vertical="center" wrapText="1"/>
    </xf>
    <xf numFmtId="0" fontId="8" fillId="15" borderId="13" xfId="0" applyFont="1" applyFill="1" applyBorder="1" applyAlignment="1">
      <alignment vertical="center" wrapText="1"/>
    </xf>
    <xf numFmtId="0" fontId="4" fillId="16" borderId="1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8" fillId="17" borderId="6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top" wrapText="1"/>
    </xf>
    <xf numFmtId="0" fontId="8" fillId="9" borderId="14" xfId="0" applyFont="1" applyFill="1" applyBorder="1" applyAlignment="1">
      <alignment horizontal="left" vertical="top" wrapText="1"/>
    </xf>
    <xf numFmtId="0" fontId="8" fillId="9" borderId="14" xfId="0" applyFont="1" applyFill="1" applyBorder="1" applyAlignment="1">
      <alignment vertical="top" wrapText="1"/>
    </xf>
    <xf numFmtId="0" fontId="4" fillId="0" borderId="14" xfId="0" applyFont="1" applyBorder="1"/>
    <xf numFmtId="0" fontId="8" fillId="5" borderId="14" xfId="0" applyFont="1" applyFill="1" applyBorder="1" applyAlignment="1">
      <alignment vertical="center" wrapText="1"/>
    </xf>
    <xf numFmtId="0" fontId="8" fillId="8" borderId="14" xfId="0" applyFont="1" applyFill="1" applyBorder="1" applyAlignment="1">
      <alignment vertical="center" wrapText="1"/>
    </xf>
    <xf numFmtId="164" fontId="4" fillId="18" borderId="0" xfId="1" applyNumberFormat="1" applyFont="1" applyFill="1"/>
    <xf numFmtId="164" fontId="5" fillId="18" borderId="10" xfId="1" applyNumberFormat="1" applyFont="1" applyFill="1" applyBorder="1" applyAlignment="1">
      <alignment vertical="top" wrapText="1"/>
    </xf>
    <xf numFmtId="164" fontId="8" fillId="18" borderId="0" xfId="1" applyNumberFormat="1" applyFont="1" applyFill="1" applyBorder="1" applyAlignment="1">
      <alignment vertical="center" wrapText="1"/>
    </xf>
    <xf numFmtId="164" fontId="4" fillId="18" borderId="3" xfId="1" applyNumberFormat="1" applyFont="1" applyFill="1" applyBorder="1"/>
    <xf numFmtId="164" fontId="8" fillId="18" borderId="3" xfId="1" applyNumberFormat="1" applyFont="1" applyFill="1" applyBorder="1" applyAlignment="1">
      <alignment vertical="center" wrapText="1"/>
    </xf>
    <xf numFmtId="47" fontId="0" fillId="0" borderId="0" xfId="0" applyNumberFormat="1"/>
    <xf numFmtId="164" fontId="0" fillId="0" borderId="0" xfId="1" applyNumberFormat="1" applyFont="1"/>
    <xf numFmtId="0" fontId="2" fillId="2" borderId="14" xfId="2"/>
    <xf numFmtId="164" fontId="2" fillId="0" borderId="0" xfId="1" applyNumberFormat="1" applyFont="1"/>
    <xf numFmtId="164" fontId="0" fillId="0" borderId="0" xfId="1" applyNumberFormat="1" applyFont="1" applyFill="1"/>
    <xf numFmtId="0" fontId="2" fillId="19" borderId="14" xfId="2" applyFill="1"/>
    <xf numFmtId="0" fontId="0" fillId="19" borderId="0" xfId="0" applyFill="1"/>
    <xf numFmtId="164" fontId="0" fillId="19" borderId="0" xfId="1" applyNumberFormat="1" applyFont="1" applyFill="1"/>
    <xf numFmtId="164" fontId="0" fillId="17" borderId="0" xfId="1" applyNumberFormat="1" applyFont="1" applyFill="1"/>
    <xf numFmtId="0" fontId="5" fillId="17" borderId="14" xfId="0" applyFont="1" applyFill="1" applyBorder="1" applyAlignment="1">
      <alignment vertical="top" wrapText="1"/>
    </xf>
    <xf numFmtId="2" fontId="4" fillId="17" borderId="14" xfId="0" applyNumberFormat="1" applyFont="1" applyFill="1" applyBorder="1" applyAlignment="1">
      <alignment vertical="top" wrapText="1"/>
    </xf>
    <xf numFmtId="0" fontId="4" fillId="17" borderId="14" xfId="0" applyFont="1" applyFill="1" applyBorder="1"/>
    <xf numFmtId="0" fontId="8" fillId="17" borderId="14" xfId="0" applyFont="1" applyFill="1" applyBorder="1" applyAlignment="1">
      <alignment vertical="center" wrapText="1"/>
    </xf>
    <xf numFmtId="164" fontId="4" fillId="17" borderId="14" xfId="1" applyNumberFormat="1" applyFont="1" applyFill="1" applyBorder="1"/>
    <xf numFmtId="0" fontId="2" fillId="19" borderId="0" xfId="0" applyFont="1" applyFill="1"/>
    <xf numFmtId="47" fontId="0" fillId="19" borderId="0" xfId="0" applyNumberFormat="1" applyFill="1"/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 3" xfId="2" xr:uid="{156C5F33-94F8-41FF-B2BF-955CCC51E2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717</xdr:row>
      <xdr:rowOff>0</xdr:rowOff>
    </xdr:from>
    <xdr:ext cx="10210800" cy="76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723</xdr:row>
      <xdr:rowOff>0</xdr:rowOff>
    </xdr:from>
    <xdr:ext cx="10210800" cy="762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744</xdr:row>
      <xdr:rowOff>0</xdr:rowOff>
    </xdr:from>
    <xdr:ext cx="10210800" cy="762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762</xdr:row>
      <xdr:rowOff>0</xdr:rowOff>
    </xdr:from>
    <xdr:ext cx="10210800" cy="762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776</xdr:row>
      <xdr:rowOff>0</xdr:rowOff>
    </xdr:from>
    <xdr:ext cx="10210800" cy="762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801</xdr:row>
      <xdr:rowOff>0</xdr:rowOff>
    </xdr:from>
    <xdr:ext cx="10210800" cy="762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842</xdr:row>
      <xdr:rowOff>0</xdr:rowOff>
    </xdr:from>
    <xdr:ext cx="10210800" cy="6667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876</xdr:row>
      <xdr:rowOff>0</xdr:rowOff>
    </xdr:from>
    <xdr:ext cx="10210800" cy="7620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887</xdr:row>
      <xdr:rowOff>0</xdr:rowOff>
    </xdr:from>
    <xdr:ext cx="10210800" cy="7620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916</xdr:row>
      <xdr:rowOff>0</xdr:rowOff>
    </xdr:from>
    <xdr:ext cx="10210800" cy="762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925</xdr:row>
      <xdr:rowOff>0</xdr:rowOff>
    </xdr:from>
    <xdr:ext cx="10210800" cy="762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955</xdr:row>
      <xdr:rowOff>0</xdr:rowOff>
    </xdr:from>
    <xdr:ext cx="10210800" cy="762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976</xdr:row>
      <xdr:rowOff>0</xdr:rowOff>
    </xdr:from>
    <xdr:ext cx="10210800" cy="66675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991</xdr:row>
      <xdr:rowOff>0</xdr:rowOff>
    </xdr:from>
    <xdr:ext cx="10210800" cy="7620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1010</xdr:row>
      <xdr:rowOff>0</xdr:rowOff>
    </xdr:from>
    <xdr:ext cx="10210800" cy="7620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1042</xdr:row>
      <xdr:rowOff>0</xdr:rowOff>
    </xdr:from>
    <xdr:ext cx="10210800" cy="66675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1049</xdr:row>
      <xdr:rowOff>0</xdr:rowOff>
    </xdr:from>
    <xdr:ext cx="10210800" cy="762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1055</xdr:row>
      <xdr:rowOff>0</xdr:rowOff>
    </xdr:from>
    <xdr:ext cx="10210800" cy="66675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1077</xdr:row>
      <xdr:rowOff>0</xdr:rowOff>
    </xdr:from>
    <xdr:ext cx="10210800" cy="66675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1182</xdr:row>
      <xdr:rowOff>0</xdr:rowOff>
    </xdr:from>
    <xdr:ext cx="10210800" cy="66675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1238</xdr:row>
      <xdr:rowOff>0</xdr:rowOff>
    </xdr:from>
    <xdr:ext cx="10210800" cy="7620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1360</xdr:row>
      <xdr:rowOff>0</xdr:rowOff>
    </xdr:from>
    <xdr:ext cx="10210800" cy="66675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1367</xdr:row>
      <xdr:rowOff>0</xdr:rowOff>
    </xdr:from>
    <xdr:ext cx="10210800" cy="66675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1447</xdr:row>
      <xdr:rowOff>0</xdr:rowOff>
    </xdr:from>
    <xdr:ext cx="10210800" cy="66675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1482</xdr:row>
      <xdr:rowOff>0</xdr:rowOff>
    </xdr:from>
    <xdr:ext cx="10210800" cy="7620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1563</xdr:row>
      <xdr:rowOff>0</xdr:rowOff>
    </xdr:from>
    <xdr:ext cx="10210800" cy="66675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1570</xdr:row>
      <xdr:rowOff>0</xdr:rowOff>
    </xdr:from>
    <xdr:ext cx="10210800" cy="76200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1583</xdr:row>
      <xdr:rowOff>0</xdr:rowOff>
    </xdr:from>
    <xdr:ext cx="10210800" cy="7620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1590</xdr:row>
      <xdr:rowOff>0</xdr:rowOff>
    </xdr:from>
    <xdr:ext cx="10210800" cy="66675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1600</xdr:row>
      <xdr:rowOff>0</xdr:rowOff>
    </xdr:from>
    <xdr:ext cx="10210800" cy="7620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1608</xdr:row>
      <xdr:rowOff>0</xdr:rowOff>
    </xdr:from>
    <xdr:ext cx="10210800" cy="66675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1653</xdr:row>
      <xdr:rowOff>0</xdr:rowOff>
    </xdr:from>
    <xdr:ext cx="10210800" cy="7620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1660</xdr:row>
      <xdr:rowOff>0</xdr:rowOff>
    </xdr:from>
    <xdr:ext cx="10210800" cy="7620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1666</xdr:row>
      <xdr:rowOff>0</xdr:rowOff>
    </xdr:from>
    <xdr:ext cx="10210800" cy="7620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1672</xdr:row>
      <xdr:rowOff>0</xdr:rowOff>
    </xdr:from>
    <xdr:ext cx="10210800" cy="66675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1677</xdr:row>
      <xdr:rowOff>0</xdr:rowOff>
    </xdr:from>
    <xdr:ext cx="10210800" cy="66675"/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1701</xdr:row>
      <xdr:rowOff>0</xdr:rowOff>
    </xdr:from>
    <xdr:ext cx="10210800" cy="66675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1712</xdr:row>
      <xdr:rowOff>0</xdr:rowOff>
    </xdr:from>
    <xdr:ext cx="10210800" cy="76200"/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1720</xdr:row>
      <xdr:rowOff>0</xdr:rowOff>
    </xdr:from>
    <xdr:ext cx="10210800" cy="76200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1731</xdr:row>
      <xdr:rowOff>0</xdr:rowOff>
    </xdr:from>
    <xdr:ext cx="10210800" cy="76200"/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1736</xdr:row>
      <xdr:rowOff>0</xdr:rowOff>
    </xdr:from>
    <xdr:ext cx="10210800" cy="76200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1745</xdr:row>
      <xdr:rowOff>0</xdr:rowOff>
    </xdr:from>
    <xdr:ext cx="10210800" cy="76200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1751</xdr:row>
      <xdr:rowOff>0</xdr:rowOff>
    </xdr:from>
    <xdr:ext cx="10210800" cy="76200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1776</xdr:row>
      <xdr:rowOff>0</xdr:rowOff>
    </xdr:from>
    <xdr:ext cx="10210800" cy="76200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1781</xdr:row>
      <xdr:rowOff>0</xdr:rowOff>
    </xdr:from>
    <xdr:ext cx="10210800" cy="66675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1787</xdr:row>
      <xdr:rowOff>0</xdr:rowOff>
    </xdr:from>
    <xdr:ext cx="10210800" cy="76200"/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1801</xdr:row>
      <xdr:rowOff>0</xdr:rowOff>
    </xdr:from>
    <xdr:ext cx="10210800" cy="76200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1808</xdr:row>
      <xdr:rowOff>0</xdr:rowOff>
    </xdr:from>
    <xdr:ext cx="10210800" cy="76200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1813</xdr:row>
      <xdr:rowOff>0</xdr:rowOff>
    </xdr:from>
    <xdr:ext cx="10210800" cy="76200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1818</xdr:row>
      <xdr:rowOff>0</xdr:rowOff>
    </xdr:from>
    <xdr:ext cx="10210800" cy="76200"/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1827</xdr:row>
      <xdr:rowOff>0</xdr:rowOff>
    </xdr:from>
    <xdr:ext cx="10210800" cy="66675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1891</xdr:row>
      <xdr:rowOff>0</xdr:rowOff>
    </xdr:from>
    <xdr:ext cx="10210800" cy="76200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1921</xdr:row>
      <xdr:rowOff>0</xdr:rowOff>
    </xdr:from>
    <xdr:ext cx="10210800" cy="76200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1959</xdr:row>
      <xdr:rowOff>0</xdr:rowOff>
    </xdr:from>
    <xdr:ext cx="10210800" cy="76200"/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1974</xdr:row>
      <xdr:rowOff>0</xdr:rowOff>
    </xdr:from>
    <xdr:ext cx="10210800" cy="76200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1982</xdr:row>
      <xdr:rowOff>0</xdr:rowOff>
    </xdr:from>
    <xdr:ext cx="10210800" cy="66675"/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nerja-CEO\Downloads\ST-MOKKA%20PLUIT-Aug.xlsx" TargetMode="External"/><Relationship Id="rId1" Type="http://schemas.openxmlformats.org/officeDocument/2006/relationships/externalLinkPath" Target="ST-MOKKA%20PLUIT-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"/>
      <sheetName val="New ST"/>
      <sheetName val="different unit cost"/>
      <sheetName val="no record in inv"/>
      <sheetName val="MRGRN"/>
      <sheetName val="EpixFIN POS"/>
      <sheetName val="EpixFIN ST"/>
    </sheetNames>
    <sheetDataSet>
      <sheetData sheetId="0"/>
      <sheetData sheetId="1">
        <row r="2">
          <cell r="C2" t="str">
            <v>WG0213</v>
          </cell>
          <cell r="D2" t="str">
            <v>TULANG SAPI</v>
          </cell>
          <cell r="E2">
            <v>0</v>
          </cell>
          <cell r="F2" t="str">
            <v>1000Gr/Kg</v>
          </cell>
          <cell r="G2">
            <v>1000</v>
          </cell>
          <cell r="H2">
            <v>4</v>
          </cell>
          <cell r="I2">
            <v>1</v>
          </cell>
          <cell r="J2">
            <v>35</v>
          </cell>
        </row>
        <row r="3">
          <cell r="C3" t="str">
            <v>WG0211</v>
          </cell>
          <cell r="D3" t="str">
            <v>OXTAIL (Center Cut 2 Cm)</v>
          </cell>
          <cell r="E3">
            <v>0</v>
          </cell>
          <cell r="F3" t="str">
            <v>1000Gr/Kg</v>
          </cell>
          <cell r="G3">
            <v>1000</v>
          </cell>
          <cell r="H3">
            <v>4</v>
          </cell>
          <cell r="I3">
            <v>1</v>
          </cell>
          <cell r="J3">
            <v>265</v>
          </cell>
        </row>
        <row r="4">
          <cell r="C4" t="str">
            <v>WG0143</v>
          </cell>
          <cell r="D4" t="str">
            <v>BEEF VEAL TRUNK / TENDERLOIN</v>
          </cell>
          <cell r="E4">
            <v>0</v>
          </cell>
          <cell r="F4" t="str">
            <v>1000Gr/Kg</v>
          </cell>
          <cell r="G4">
            <v>1000</v>
          </cell>
          <cell r="H4">
            <v>4</v>
          </cell>
          <cell r="I4">
            <v>1</v>
          </cell>
          <cell r="J4">
            <v>135.13452000000001</v>
          </cell>
        </row>
        <row r="5">
          <cell r="C5" t="str">
            <v>WG0049</v>
          </cell>
          <cell r="D5" t="str">
            <v>DAGING GILING 85CL</v>
          </cell>
          <cell r="E5">
            <v>0</v>
          </cell>
          <cell r="F5" t="str">
            <v>1000Gr/Kg</v>
          </cell>
          <cell r="G5">
            <v>1000</v>
          </cell>
          <cell r="H5">
            <v>4</v>
          </cell>
          <cell r="I5">
            <v>1</v>
          </cell>
          <cell r="J5">
            <v>93.475610000000003</v>
          </cell>
        </row>
        <row r="6">
          <cell r="C6" t="str">
            <v>WG000188</v>
          </cell>
          <cell r="D6" t="str">
            <v>SIRLOIN</v>
          </cell>
          <cell r="E6">
            <v>0</v>
          </cell>
          <cell r="F6" t="str">
            <v>1000Gr/Kg</v>
          </cell>
          <cell r="G6">
            <v>1000</v>
          </cell>
          <cell r="H6">
            <v>4</v>
          </cell>
          <cell r="I6">
            <v>1</v>
          </cell>
          <cell r="J6">
            <v>120</v>
          </cell>
        </row>
        <row r="7">
          <cell r="C7" t="str">
            <v>MB00002</v>
          </cell>
          <cell r="D7" t="str">
            <v>PARU SAPI</v>
          </cell>
          <cell r="E7">
            <v>0</v>
          </cell>
          <cell r="F7" t="str">
            <v>1000Gr/Kg</v>
          </cell>
          <cell r="G7">
            <v>1000</v>
          </cell>
          <cell r="H7">
            <v>4</v>
          </cell>
          <cell r="I7">
            <v>1</v>
          </cell>
          <cell r="J7">
            <v>60</v>
          </cell>
        </row>
        <row r="8">
          <cell r="C8" t="str">
            <v>F0037</v>
          </cell>
          <cell r="D8" t="str">
            <v>SENGKEL SAPI / BEEF</v>
          </cell>
          <cell r="E8">
            <v>0</v>
          </cell>
          <cell r="F8" t="str">
            <v>1000Gr/Kg</v>
          </cell>
          <cell r="G8">
            <v>1000</v>
          </cell>
          <cell r="H8">
            <v>4</v>
          </cell>
          <cell r="I8">
            <v>1</v>
          </cell>
          <cell r="J8">
            <v>120.25641</v>
          </cell>
        </row>
        <row r="9">
          <cell r="C9" t="str">
            <v>F00045</v>
          </cell>
          <cell r="D9" t="str">
            <v>TETELAN SAPI</v>
          </cell>
          <cell r="E9">
            <v>0</v>
          </cell>
          <cell r="F9" t="str">
            <v>1000Gr/Kg</v>
          </cell>
          <cell r="G9">
            <v>1000</v>
          </cell>
          <cell r="H9">
            <v>4</v>
          </cell>
          <cell r="I9">
            <v>1</v>
          </cell>
          <cell r="J9">
            <v>80</v>
          </cell>
        </row>
        <row r="10">
          <cell r="C10" t="str">
            <v>F00030</v>
          </cell>
          <cell r="D10" t="str">
            <v>KIKIL SAPI</v>
          </cell>
          <cell r="E10">
            <v>0</v>
          </cell>
          <cell r="F10" t="str">
            <v>1000Gr/Kg</v>
          </cell>
          <cell r="G10">
            <v>1000</v>
          </cell>
          <cell r="H10">
            <v>4</v>
          </cell>
          <cell r="I10">
            <v>1</v>
          </cell>
          <cell r="J10">
            <v>36.340580000000003</v>
          </cell>
        </row>
        <row r="11">
          <cell r="C11" t="str">
            <v>WG0842</v>
          </cell>
          <cell r="D11" t="str">
            <v>DAUN KEMANGI</v>
          </cell>
          <cell r="E11">
            <v>0</v>
          </cell>
          <cell r="F11" t="str">
            <v>1000Gr/Kg</v>
          </cell>
          <cell r="G11">
            <v>1000</v>
          </cell>
          <cell r="H11">
            <v>4</v>
          </cell>
          <cell r="I11">
            <v>1</v>
          </cell>
          <cell r="J11">
            <v>30</v>
          </cell>
        </row>
        <row r="12">
          <cell r="C12" t="str">
            <v>WG0827</v>
          </cell>
          <cell r="D12" t="str">
            <v>DAUN PISANG</v>
          </cell>
          <cell r="E12">
            <v>0</v>
          </cell>
          <cell r="F12" t="str">
            <v>1000ikat/Kg</v>
          </cell>
          <cell r="G12">
            <v>1000</v>
          </cell>
          <cell r="H12" t="str">
            <v>U513</v>
          </cell>
          <cell r="I12">
            <v>1</v>
          </cell>
          <cell r="J12">
            <v>10</v>
          </cell>
        </row>
        <row r="13">
          <cell r="C13" t="str">
            <v>WG0827</v>
          </cell>
          <cell r="D13" t="str">
            <v>DAUN PISANG</v>
          </cell>
          <cell r="E13">
            <v>0</v>
          </cell>
          <cell r="F13" t="str">
            <v>250ikat/Gr</v>
          </cell>
          <cell r="G13">
            <v>250</v>
          </cell>
          <cell r="H13" t="str">
            <v>U513</v>
          </cell>
          <cell r="I13">
            <v>4</v>
          </cell>
          <cell r="J13">
            <v>3000</v>
          </cell>
        </row>
        <row r="14">
          <cell r="C14" t="str">
            <v>WG0827</v>
          </cell>
          <cell r="D14" t="str">
            <v>DAUN PISANG</v>
          </cell>
          <cell r="E14">
            <v>0</v>
          </cell>
          <cell r="F14" t="str">
            <v>3ikat/Lbr</v>
          </cell>
          <cell r="G14">
            <v>3</v>
          </cell>
          <cell r="H14" t="str">
            <v>U513</v>
          </cell>
          <cell r="I14">
            <v>32</v>
          </cell>
          <cell r="J14">
            <v>3000</v>
          </cell>
        </row>
        <row r="15">
          <cell r="C15" t="str">
            <v>WG0827</v>
          </cell>
          <cell r="D15" t="str">
            <v>DAUN PISANG</v>
          </cell>
          <cell r="E15">
            <v>0</v>
          </cell>
          <cell r="F15" t="str">
            <v>1ikat/ikat</v>
          </cell>
          <cell r="G15">
            <v>1</v>
          </cell>
          <cell r="H15" t="str">
            <v>U513</v>
          </cell>
          <cell r="I15" t="str">
            <v>U513</v>
          </cell>
          <cell r="J15">
            <v>7500</v>
          </cell>
        </row>
        <row r="16">
          <cell r="C16" t="str">
            <v>WG0804</v>
          </cell>
          <cell r="D16" t="str">
            <v>DAUN PANDAN</v>
          </cell>
          <cell r="E16">
            <v>0</v>
          </cell>
          <cell r="F16" t="str">
            <v>1000Gr/Kg</v>
          </cell>
          <cell r="G16">
            <v>1000</v>
          </cell>
          <cell r="H16">
            <v>4</v>
          </cell>
          <cell r="I16">
            <v>1</v>
          </cell>
          <cell r="J16">
            <v>23</v>
          </cell>
        </row>
        <row r="17">
          <cell r="C17" t="str">
            <v>WG0804</v>
          </cell>
          <cell r="D17" t="str">
            <v>DAUN PANDAN</v>
          </cell>
          <cell r="E17">
            <v>0</v>
          </cell>
          <cell r="F17" t="str">
            <v>1Gr/ikat</v>
          </cell>
          <cell r="G17">
            <v>1</v>
          </cell>
          <cell r="H17">
            <v>4</v>
          </cell>
          <cell r="I17" t="str">
            <v>U513</v>
          </cell>
          <cell r="J17">
            <v>23</v>
          </cell>
        </row>
        <row r="18">
          <cell r="C18" t="str">
            <v>WG0366</v>
          </cell>
          <cell r="D18" t="str">
            <v>DAUN SALAM</v>
          </cell>
          <cell r="E18">
            <v>0</v>
          </cell>
          <cell r="F18" t="str">
            <v>1000Gr/Kg</v>
          </cell>
          <cell r="G18">
            <v>1000</v>
          </cell>
          <cell r="H18">
            <v>4</v>
          </cell>
          <cell r="I18">
            <v>1</v>
          </cell>
          <cell r="J18">
            <v>12</v>
          </cell>
        </row>
        <row r="19">
          <cell r="C19" t="str">
            <v>WG0303</v>
          </cell>
          <cell r="D19" t="str">
            <v>DAUN BASIL</v>
          </cell>
          <cell r="E19">
            <v>0</v>
          </cell>
          <cell r="F19" t="str">
            <v>1000Gr/Kg</v>
          </cell>
          <cell r="G19">
            <v>1000</v>
          </cell>
          <cell r="H19">
            <v>4</v>
          </cell>
          <cell r="I19">
            <v>1</v>
          </cell>
          <cell r="J19">
            <v>85</v>
          </cell>
        </row>
        <row r="20">
          <cell r="C20" t="str">
            <v>WG0302</v>
          </cell>
          <cell r="D20" t="str">
            <v>DAUN KETUMBAR</v>
          </cell>
          <cell r="E20">
            <v>0</v>
          </cell>
          <cell r="F20" t="str">
            <v>1000Gr/Kg</v>
          </cell>
          <cell r="G20">
            <v>1000</v>
          </cell>
          <cell r="H20">
            <v>4</v>
          </cell>
          <cell r="I20">
            <v>1</v>
          </cell>
          <cell r="J20">
            <v>100</v>
          </cell>
        </row>
        <row r="21">
          <cell r="C21" t="str">
            <v>WG0277</v>
          </cell>
          <cell r="D21" t="str">
            <v>DAUN JERUK</v>
          </cell>
          <cell r="E21">
            <v>0</v>
          </cell>
          <cell r="F21" t="str">
            <v>1000Gr/Kg</v>
          </cell>
          <cell r="G21">
            <v>1000</v>
          </cell>
          <cell r="H21">
            <v>4</v>
          </cell>
          <cell r="I21">
            <v>1</v>
          </cell>
          <cell r="J21">
            <v>69.39367</v>
          </cell>
        </row>
        <row r="22">
          <cell r="C22" t="str">
            <v>WG0226</v>
          </cell>
          <cell r="D22" t="str">
            <v>DAUN MINT</v>
          </cell>
          <cell r="E22">
            <v>0</v>
          </cell>
          <cell r="F22" t="str">
            <v>1000Gr/Kg</v>
          </cell>
          <cell r="G22">
            <v>1000</v>
          </cell>
          <cell r="H22">
            <v>4</v>
          </cell>
          <cell r="I22">
            <v>1</v>
          </cell>
          <cell r="J22">
            <v>39.979280000000003</v>
          </cell>
        </row>
        <row r="23">
          <cell r="C23" t="str">
            <v>F00021</v>
          </cell>
          <cell r="D23" t="str">
            <v>BABAT</v>
          </cell>
          <cell r="E23">
            <v>0</v>
          </cell>
          <cell r="F23" t="str">
            <v>1000Gr/Kg</v>
          </cell>
          <cell r="G23">
            <v>1000</v>
          </cell>
          <cell r="H23">
            <v>4</v>
          </cell>
          <cell r="I23">
            <v>1</v>
          </cell>
          <cell r="J23">
            <v>50</v>
          </cell>
        </row>
        <row r="24">
          <cell r="C24" t="str">
            <v>WG0843</v>
          </cell>
          <cell r="D24" t="str">
            <v>CHICKEN SAUSAGE THURINGER SNAIL</v>
          </cell>
          <cell r="E24">
            <v>0</v>
          </cell>
          <cell r="F24" t="str">
            <v>170Gr/Pcs</v>
          </cell>
          <cell r="G24">
            <v>170</v>
          </cell>
          <cell r="H24">
            <v>4</v>
          </cell>
          <cell r="I24">
            <v>12</v>
          </cell>
          <cell r="J24">
            <v>177.59947</v>
          </cell>
        </row>
        <row r="25">
          <cell r="C25" t="str">
            <v>F00041</v>
          </cell>
          <cell r="D25" t="str">
            <v>BAKSO SAPI</v>
          </cell>
          <cell r="E25">
            <v>0</v>
          </cell>
          <cell r="F25" t="str">
            <v>1000Gr/Kg</v>
          </cell>
          <cell r="G25">
            <v>1000</v>
          </cell>
          <cell r="H25">
            <v>4</v>
          </cell>
          <cell r="I25">
            <v>1</v>
          </cell>
          <cell r="J25">
            <v>49.383330000000001</v>
          </cell>
        </row>
        <row r="26">
          <cell r="C26" t="str">
            <v>WG0160</v>
          </cell>
          <cell r="D26" t="str">
            <v>BABY BUNCIS</v>
          </cell>
          <cell r="E26">
            <v>0</v>
          </cell>
          <cell r="F26" t="str">
            <v>1000Gr/Kg</v>
          </cell>
          <cell r="G26">
            <v>1000</v>
          </cell>
          <cell r="H26">
            <v>4</v>
          </cell>
          <cell r="I26">
            <v>1</v>
          </cell>
          <cell r="J26">
            <v>35</v>
          </cell>
        </row>
        <row r="27">
          <cell r="C27" t="str">
            <v>WG0153</v>
          </cell>
          <cell r="D27" t="str">
            <v>SELEDRI</v>
          </cell>
          <cell r="E27">
            <v>0</v>
          </cell>
          <cell r="F27" t="str">
            <v>1000Gr/Kg</v>
          </cell>
          <cell r="G27">
            <v>1000</v>
          </cell>
          <cell r="H27">
            <v>4</v>
          </cell>
          <cell r="I27">
            <v>1</v>
          </cell>
          <cell r="J27">
            <v>20.94595</v>
          </cell>
        </row>
        <row r="28">
          <cell r="C28" t="str">
            <v>WG0152</v>
          </cell>
          <cell r="D28" t="str">
            <v>DAUN BAWANG</v>
          </cell>
          <cell r="E28">
            <v>0</v>
          </cell>
          <cell r="F28" t="str">
            <v>1000Gr/Kg</v>
          </cell>
          <cell r="G28">
            <v>1000</v>
          </cell>
          <cell r="H28">
            <v>4</v>
          </cell>
          <cell r="I28">
            <v>1</v>
          </cell>
          <cell r="J28">
            <v>35.391889999999997</v>
          </cell>
        </row>
        <row r="29">
          <cell r="C29" t="str">
            <v>WG0150</v>
          </cell>
          <cell r="D29" t="str">
            <v>CAISIM / SAWI HIJAU</v>
          </cell>
          <cell r="E29">
            <v>0</v>
          </cell>
          <cell r="F29" t="str">
            <v>1000Gr/Kg</v>
          </cell>
          <cell r="G29">
            <v>1000</v>
          </cell>
          <cell r="H29">
            <v>4</v>
          </cell>
          <cell r="I29">
            <v>1</v>
          </cell>
          <cell r="J29">
            <v>13.20857</v>
          </cell>
        </row>
        <row r="30">
          <cell r="C30" t="str">
            <v>WG0146</v>
          </cell>
          <cell r="D30" t="str">
            <v>BUNGA LAWANG</v>
          </cell>
          <cell r="E30">
            <v>0</v>
          </cell>
          <cell r="F30" t="str">
            <v>1000Gr/Kg</v>
          </cell>
          <cell r="G30">
            <v>1000</v>
          </cell>
          <cell r="H30">
            <v>4</v>
          </cell>
          <cell r="I30">
            <v>1</v>
          </cell>
          <cell r="J30">
            <v>230</v>
          </cell>
        </row>
        <row r="31">
          <cell r="C31" t="str">
            <v>WG0144</v>
          </cell>
          <cell r="D31" t="str">
            <v>BAWANG MERAH KUPAS</v>
          </cell>
          <cell r="E31">
            <v>0</v>
          </cell>
          <cell r="F31" t="str">
            <v>1000Gr/Kg</v>
          </cell>
          <cell r="G31">
            <v>1000</v>
          </cell>
          <cell r="H31">
            <v>4</v>
          </cell>
          <cell r="I31">
            <v>1</v>
          </cell>
          <cell r="J31">
            <v>54.893619999999999</v>
          </cell>
        </row>
        <row r="32">
          <cell r="C32" t="str">
            <v>WG0041</v>
          </cell>
          <cell r="D32" t="str">
            <v>LETTUCE HEAD</v>
          </cell>
          <cell r="E32">
            <v>0</v>
          </cell>
          <cell r="F32" t="str">
            <v>1000Gr/Kg</v>
          </cell>
          <cell r="G32">
            <v>1000</v>
          </cell>
          <cell r="H32">
            <v>4</v>
          </cell>
          <cell r="I32">
            <v>1</v>
          </cell>
          <cell r="J32">
            <v>35.21978</v>
          </cell>
        </row>
        <row r="33">
          <cell r="C33" t="str">
            <v>F00029</v>
          </cell>
          <cell r="D33" t="str">
            <v>KANGKUNG</v>
          </cell>
          <cell r="E33">
            <v>0</v>
          </cell>
          <cell r="F33" t="str">
            <v>1000Gr/Kg</v>
          </cell>
          <cell r="G33">
            <v>1000</v>
          </cell>
          <cell r="H33">
            <v>4</v>
          </cell>
          <cell r="I33">
            <v>1</v>
          </cell>
          <cell r="J33">
            <v>11</v>
          </cell>
        </row>
        <row r="34">
          <cell r="C34" t="str">
            <v>F.0039</v>
          </cell>
          <cell r="D34" t="str">
            <v>TERONG BULAT</v>
          </cell>
          <cell r="E34">
            <v>0</v>
          </cell>
          <cell r="F34" t="str">
            <v>1000Gr/Kg</v>
          </cell>
          <cell r="G34">
            <v>1000</v>
          </cell>
          <cell r="H34">
            <v>4</v>
          </cell>
          <cell r="I34">
            <v>1</v>
          </cell>
          <cell r="J34">
            <v>5</v>
          </cell>
        </row>
        <row r="35">
          <cell r="C35" t="str">
            <v>WG0363</v>
          </cell>
          <cell r="D35" t="str">
            <v>KACANG PANJANG</v>
          </cell>
          <cell r="E35">
            <v>0</v>
          </cell>
          <cell r="F35" t="str">
            <v>1000Gr/Kg</v>
          </cell>
          <cell r="G35">
            <v>1000</v>
          </cell>
          <cell r="H35">
            <v>4</v>
          </cell>
          <cell r="I35">
            <v>1</v>
          </cell>
          <cell r="J35">
            <v>20</v>
          </cell>
        </row>
        <row r="36">
          <cell r="C36" t="str">
            <v>WG0171</v>
          </cell>
          <cell r="D36" t="str">
            <v>SEREH</v>
          </cell>
          <cell r="E36">
            <v>0</v>
          </cell>
          <cell r="F36" t="str">
            <v>1000Gr/Kg</v>
          </cell>
          <cell r="G36">
            <v>1000</v>
          </cell>
          <cell r="H36">
            <v>4</v>
          </cell>
          <cell r="I36">
            <v>1</v>
          </cell>
          <cell r="J36">
            <v>12</v>
          </cell>
        </row>
        <row r="37">
          <cell r="C37" t="str">
            <v>F00044</v>
          </cell>
          <cell r="D37" t="str">
            <v>TOGE</v>
          </cell>
          <cell r="E37">
            <v>0</v>
          </cell>
          <cell r="F37" t="str">
            <v>1000Gr/Kg</v>
          </cell>
          <cell r="G37">
            <v>1000</v>
          </cell>
          <cell r="H37">
            <v>4</v>
          </cell>
          <cell r="I37">
            <v>1</v>
          </cell>
          <cell r="J37">
            <v>10</v>
          </cell>
        </row>
        <row r="38">
          <cell r="C38" t="str">
            <v>WG0359</v>
          </cell>
          <cell r="D38" t="str">
            <v>KUNYIT</v>
          </cell>
          <cell r="E38">
            <v>0</v>
          </cell>
          <cell r="F38" t="str">
            <v>1000Gr/Kg</v>
          </cell>
          <cell r="G38">
            <v>1000</v>
          </cell>
          <cell r="H38">
            <v>4</v>
          </cell>
          <cell r="I38">
            <v>1</v>
          </cell>
          <cell r="J38">
            <v>15</v>
          </cell>
        </row>
        <row r="39">
          <cell r="C39" t="str">
            <v>WG0278</v>
          </cell>
          <cell r="D39" t="str">
            <v>LENGKUAS</v>
          </cell>
          <cell r="E39">
            <v>0</v>
          </cell>
          <cell r="F39" t="str">
            <v>1000Gr/Kg</v>
          </cell>
          <cell r="G39">
            <v>1000</v>
          </cell>
          <cell r="H39">
            <v>4</v>
          </cell>
          <cell r="I39">
            <v>1</v>
          </cell>
          <cell r="J39">
            <v>15</v>
          </cell>
        </row>
        <row r="40">
          <cell r="C40" t="str">
            <v>WG0221</v>
          </cell>
          <cell r="D40" t="str">
            <v>BENGKOANG / BANGKUANG</v>
          </cell>
          <cell r="E40">
            <v>0</v>
          </cell>
          <cell r="F40" t="str">
            <v>1000Gr/Kg</v>
          </cell>
          <cell r="G40">
            <v>1000</v>
          </cell>
          <cell r="H40">
            <v>4</v>
          </cell>
          <cell r="I40">
            <v>1</v>
          </cell>
          <cell r="J40">
            <v>14</v>
          </cell>
        </row>
        <row r="41">
          <cell r="C41" t="str">
            <v>WG0174</v>
          </cell>
          <cell r="D41" t="str">
            <v xml:space="preserve">UBI UNGU </v>
          </cell>
          <cell r="E41">
            <v>0</v>
          </cell>
          <cell r="F41" t="str">
            <v>1000Gr/Kg</v>
          </cell>
          <cell r="G41">
            <v>1000</v>
          </cell>
          <cell r="H41">
            <v>4</v>
          </cell>
          <cell r="I41">
            <v>1</v>
          </cell>
          <cell r="J41">
            <v>14.642860000000001</v>
          </cell>
        </row>
        <row r="42">
          <cell r="C42" t="str">
            <v>WG0163</v>
          </cell>
          <cell r="D42" t="str">
            <v>KENTANG</v>
          </cell>
          <cell r="E42">
            <v>0</v>
          </cell>
          <cell r="F42" t="str">
            <v>1000Gr/Kg</v>
          </cell>
          <cell r="G42">
            <v>1000</v>
          </cell>
          <cell r="H42">
            <v>4</v>
          </cell>
          <cell r="I42">
            <v>1</v>
          </cell>
          <cell r="J42">
            <v>21.103449999999999</v>
          </cell>
        </row>
        <row r="43">
          <cell r="C43" t="str">
            <v>WG0154</v>
          </cell>
          <cell r="D43" t="str">
            <v>JAHE</v>
          </cell>
          <cell r="E43">
            <v>0</v>
          </cell>
          <cell r="F43" t="str">
            <v>1000Gr/Kg</v>
          </cell>
          <cell r="G43">
            <v>1000</v>
          </cell>
          <cell r="H43">
            <v>4</v>
          </cell>
          <cell r="I43">
            <v>1</v>
          </cell>
          <cell r="J43">
            <v>38.571429999999999</v>
          </cell>
        </row>
        <row r="44">
          <cell r="C44" t="str">
            <v>F0038</v>
          </cell>
          <cell r="D44" t="str">
            <v>UBI KUNING</v>
          </cell>
          <cell r="E44">
            <v>0</v>
          </cell>
          <cell r="F44" t="str">
            <v>1000Gr/Kg</v>
          </cell>
          <cell r="G44">
            <v>1000</v>
          </cell>
          <cell r="H44">
            <v>4</v>
          </cell>
          <cell r="I44">
            <v>1</v>
          </cell>
          <cell r="J44">
            <v>14.844720000000001</v>
          </cell>
        </row>
        <row r="45">
          <cell r="C45" t="str">
            <v>F00023</v>
          </cell>
          <cell r="D45" t="str">
            <v>BABY CORN</v>
          </cell>
          <cell r="E45">
            <v>0</v>
          </cell>
          <cell r="F45" t="str">
            <v>1000Gr/Kg</v>
          </cell>
          <cell r="G45">
            <v>1000</v>
          </cell>
          <cell r="H45">
            <v>4</v>
          </cell>
          <cell r="I45">
            <v>1</v>
          </cell>
          <cell r="J45">
            <v>20</v>
          </cell>
        </row>
        <row r="46">
          <cell r="C46" t="str">
            <v>WG839</v>
          </cell>
          <cell r="D46" t="str">
            <v>KANI CRAB STICK</v>
          </cell>
          <cell r="E46">
            <v>0</v>
          </cell>
          <cell r="F46" t="str">
            <v>1000Gr/Kg</v>
          </cell>
          <cell r="G46">
            <v>1000</v>
          </cell>
          <cell r="H46">
            <v>4</v>
          </cell>
          <cell r="I46">
            <v>1</v>
          </cell>
          <cell r="J46">
            <v>82.9</v>
          </cell>
        </row>
        <row r="47">
          <cell r="C47" t="str">
            <v>WG0283</v>
          </cell>
          <cell r="D47" t="str">
            <v>IKAN DORI</v>
          </cell>
          <cell r="E47">
            <v>0</v>
          </cell>
          <cell r="F47" t="str">
            <v>1000Gr/Kg</v>
          </cell>
          <cell r="G47">
            <v>1000</v>
          </cell>
          <cell r="H47">
            <v>4</v>
          </cell>
          <cell r="I47">
            <v>1</v>
          </cell>
          <cell r="J47">
            <v>45</v>
          </cell>
        </row>
        <row r="48">
          <cell r="C48" t="str">
            <v>WG0138</v>
          </cell>
          <cell r="D48" t="str">
            <v>IKAN TERI MEDAN / DRIED ANCHOVIES</v>
          </cell>
          <cell r="E48">
            <v>0</v>
          </cell>
          <cell r="F48" t="str">
            <v>1000Gr/Kg</v>
          </cell>
          <cell r="G48">
            <v>1000</v>
          </cell>
          <cell r="H48">
            <v>4</v>
          </cell>
          <cell r="I48">
            <v>1</v>
          </cell>
          <cell r="J48">
            <v>140</v>
          </cell>
        </row>
        <row r="49">
          <cell r="C49" t="str">
            <v>F00040</v>
          </cell>
          <cell r="D49" t="str">
            <v>IKAN TENGGIRI</v>
          </cell>
          <cell r="E49">
            <v>0</v>
          </cell>
          <cell r="F49" t="str">
            <v>1000Gr/Kg</v>
          </cell>
          <cell r="G49">
            <v>1000</v>
          </cell>
          <cell r="H49">
            <v>4</v>
          </cell>
          <cell r="I49">
            <v>1</v>
          </cell>
          <cell r="J49">
            <v>114</v>
          </cell>
        </row>
        <row r="50">
          <cell r="C50" t="str">
            <v>DG0231</v>
          </cell>
          <cell r="D50" t="str">
            <v>SALMON FROZEN FILLET</v>
          </cell>
          <cell r="E50">
            <v>0</v>
          </cell>
          <cell r="F50" t="str">
            <v>1000Gr/Kg</v>
          </cell>
          <cell r="G50">
            <v>1000</v>
          </cell>
          <cell r="H50">
            <v>4</v>
          </cell>
          <cell r="I50">
            <v>1</v>
          </cell>
          <cell r="J50">
            <v>250.25818000000001</v>
          </cell>
        </row>
        <row r="51">
          <cell r="C51" t="str">
            <v>WG0077</v>
          </cell>
          <cell r="D51" t="str">
            <v>UDANG PANCET 21-25</v>
          </cell>
          <cell r="E51">
            <v>0</v>
          </cell>
          <cell r="F51" t="str">
            <v>1000Gr/Kg</v>
          </cell>
          <cell r="G51">
            <v>1000</v>
          </cell>
          <cell r="H51">
            <v>4</v>
          </cell>
          <cell r="I51">
            <v>1</v>
          </cell>
          <cell r="J51">
            <v>150</v>
          </cell>
        </row>
        <row r="52">
          <cell r="C52" t="str">
            <v>DG0199</v>
          </cell>
          <cell r="D52" t="str">
            <v xml:space="preserve">ANCHOVIES CAN </v>
          </cell>
          <cell r="E52">
            <v>0</v>
          </cell>
          <cell r="F52" t="str">
            <v>80Gr/Can</v>
          </cell>
          <cell r="G52">
            <v>80</v>
          </cell>
          <cell r="H52">
            <v>4</v>
          </cell>
          <cell r="I52">
            <v>46</v>
          </cell>
          <cell r="J52">
            <v>1625</v>
          </cell>
        </row>
        <row r="53">
          <cell r="C53" t="str">
            <v>WG0272</v>
          </cell>
          <cell r="D53" t="str">
            <v>CUMI KUPAS / SQUID TUBE</v>
          </cell>
          <cell r="E53">
            <v>0</v>
          </cell>
          <cell r="F53" t="str">
            <v>1000Gr/Kg</v>
          </cell>
          <cell r="G53">
            <v>1000</v>
          </cell>
          <cell r="H53">
            <v>4</v>
          </cell>
          <cell r="I53">
            <v>1</v>
          </cell>
          <cell r="J53">
            <v>73</v>
          </cell>
        </row>
        <row r="54">
          <cell r="C54" t="str">
            <v>WG0829</v>
          </cell>
          <cell r="D54" t="str">
            <v xml:space="preserve">BABY CHICKEN </v>
          </cell>
          <cell r="E54">
            <v>0</v>
          </cell>
          <cell r="F54" t="str">
            <v>1000Gr/Kg</v>
          </cell>
          <cell r="G54">
            <v>1000</v>
          </cell>
          <cell r="H54">
            <v>4</v>
          </cell>
          <cell r="I54">
            <v>1</v>
          </cell>
          <cell r="J54">
            <v>41.111109999999996</v>
          </cell>
        </row>
        <row r="55">
          <cell r="C55" t="str">
            <v>WG0829</v>
          </cell>
          <cell r="D55" t="str">
            <v xml:space="preserve">BABY CHICKEN </v>
          </cell>
          <cell r="E55">
            <v>0</v>
          </cell>
          <cell r="F55" t="str">
            <v>900Gr/Ekr</v>
          </cell>
          <cell r="G55">
            <v>900</v>
          </cell>
          <cell r="H55">
            <v>4</v>
          </cell>
          <cell r="I55">
            <v>48</v>
          </cell>
          <cell r="J55">
            <v>41.111109999999996</v>
          </cell>
        </row>
        <row r="56">
          <cell r="C56" t="str">
            <v>WG0828</v>
          </cell>
          <cell r="D56" t="str">
            <v>ATI AMPELA</v>
          </cell>
          <cell r="E56">
            <v>0</v>
          </cell>
          <cell r="F56" t="str">
            <v>1000Gr/Kg</v>
          </cell>
          <cell r="G56">
            <v>1000</v>
          </cell>
          <cell r="H56">
            <v>4</v>
          </cell>
          <cell r="I56">
            <v>1</v>
          </cell>
          <cell r="J56">
            <v>30</v>
          </cell>
        </row>
        <row r="57">
          <cell r="C57" t="str">
            <v>WG0316</v>
          </cell>
          <cell r="D57" t="str">
            <v>SMOKED CHICKEN/CHICKEN LUNCHEON SLICE 100 GR</v>
          </cell>
          <cell r="E57">
            <v>0</v>
          </cell>
          <cell r="F57" t="str">
            <v>1000Gr/Kg</v>
          </cell>
          <cell r="G57">
            <v>1000</v>
          </cell>
          <cell r="H57">
            <v>4</v>
          </cell>
          <cell r="I57">
            <v>1</v>
          </cell>
          <cell r="J57">
            <v>69</v>
          </cell>
        </row>
        <row r="58">
          <cell r="C58" t="str">
            <v>WG0284</v>
          </cell>
          <cell r="D58" t="str">
            <v>DADA FILLET AYAM</v>
          </cell>
          <cell r="E58">
            <v>0</v>
          </cell>
          <cell r="F58" t="str">
            <v>1000Gr/Kg</v>
          </cell>
          <cell r="G58">
            <v>1000</v>
          </cell>
          <cell r="H58">
            <v>4</v>
          </cell>
          <cell r="I58">
            <v>1</v>
          </cell>
          <cell r="J58">
            <v>48</v>
          </cell>
        </row>
        <row r="59">
          <cell r="C59" t="str">
            <v>WG0243</v>
          </cell>
          <cell r="D59" t="str">
            <v>SAYAP AYAM</v>
          </cell>
          <cell r="E59">
            <v>0</v>
          </cell>
          <cell r="F59" t="str">
            <v>1000Gr/Kg</v>
          </cell>
          <cell r="G59">
            <v>1000</v>
          </cell>
          <cell r="H59">
            <v>4</v>
          </cell>
          <cell r="I59">
            <v>1</v>
          </cell>
          <cell r="J59">
            <v>35.609990000000003</v>
          </cell>
        </row>
        <row r="60">
          <cell r="C60" t="str">
            <v>WG0223</v>
          </cell>
          <cell r="D60" t="str">
            <v>PAHA AYAM BONELESS</v>
          </cell>
          <cell r="E60">
            <v>0</v>
          </cell>
          <cell r="F60" t="str">
            <v>1000Gr/Kg</v>
          </cell>
          <cell r="G60">
            <v>1000</v>
          </cell>
          <cell r="H60">
            <v>4</v>
          </cell>
          <cell r="I60">
            <v>1</v>
          </cell>
          <cell r="J60">
            <v>45.778820000000003</v>
          </cell>
        </row>
        <row r="61">
          <cell r="C61" t="str">
            <v>MB00001</v>
          </cell>
          <cell r="D61" t="str">
            <v>KULIT AYAM</v>
          </cell>
          <cell r="E61">
            <v>0</v>
          </cell>
          <cell r="F61" t="str">
            <v>1000Gr/Kg</v>
          </cell>
          <cell r="G61">
            <v>1000</v>
          </cell>
          <cell r="H61">
            <v>4</v>
          </cell>
          <cell r="I61">
            <v>1</v>
          </cell>
          <cell r="J61">
            <v>30</v>
          </cell>
        </row>
        <row r="62">
          <cell r="C62" t="str">
            <v>WG0830</v>
          </cell>
          <cell r="D62" t="str">
            <v>BEBEK</v>
          </cell>
          <cell r="E62">
            <v>0</v>
          </cell>
          <cell r="F62" t="str">
            <v>1000Gr/Kg</v>
          </cell>
          <cell r="G62">
            <v>1000</v>
          </cell>
          <cell r="H62">
            <v>4</v>
          </cell>
          <cell r="I62">
            <v>1</v>
          </cell>
          <cell r="J62">
            <v>50</v>
          </cell>
        </row>
        <row r="63">
          <cell r="C63" t="str">
            <v>WG0840</v>
          </cell>
          <cell r="D63" t="str">
            <v>IGA SAPI</v>
          </cell>
          <cell r="E63">
            <v>0</v>
          </cell>
          <cell r="F63" t="str">
            <v>1000Gr/Kg</v>
          </cell>
          <cell r="G63">
            <v>1000</v>
          </cell>
          <cell r="H63">
            <v>4</v>
          </cell>
          <cell r="I63">
            <v>1</v>
          </cell>
          <cell r="J63">
            <v>115</v>
          </cell>
        </row>
        <row r="64">
          <cell r="C64" t="str">
            <v>WG0812</v>
          </cell>
          <cell r="D64" t="str">
            <v>Beef seasoning</v>
          </cell>
          <cell r="E64">
            <v>0</v>
          </cell>
          <cell r="F64" t="str">
            <v>500Gr/Pack</v>
          </cell>
          <cell r="G64">
            <v>500</v>
          </cell>
          <cell r="H64">
            <v>4</v>
          </cell>
          <cell r="I64">
            <v>50</v>
          </cell>
          <cell r="J64">
            <v>66</v>
          </cell>
        </row>
        <row r="65">
          <cell r="C65" t="str">
            <v>WG0348</v>
          </cell>
          <cell r="D65" t="str">
            <v>BEEF BREAKFAST SAUSAGE SKINLESS</v>
          </cell>
          <cell r="E65">
            <v>0</v>
          </cell>
          <cell r="F65" t="str">
            <v>1000Gr/Kg</v>
          </cell>
          <cell r="G65">
            <v>1000</v>
          </cell>
          <cell r="H65">
            <v>4</v>
          </cell>
          <cell r="I65">
            <v>1</v>
          </cell>
          <cell r="J65">
            <v>67.808000000000007</v>
          </cell>
        </row>
        <row r="66">
          <cell r="C66" t="str">
            <v>WG0215</v>
          </cell>
          <cell r="D66" t="str">
            <v>BEEF BACON</v>
          </cell>
          <cell r="E66">
            <v>0</v>
          </cell>
          <cell r="F66" t="str">
            <v>1000Gr/Kg</v>
          </cell>
          <cell r="G66">
            <v>1000</v>
          </cell>
          <cell r="H66">
            <v>4</v>
          </cell>
          <cell r="I66">
            <v>1</v>
          </cell>
          <cell r="J66">
            <v>104.76</v>
          </cell>
        </row>
        <row r="67">
          <cell r="C67" t="str">
            <v>WG0215</v>
          </cell>
          <cell r="D67" t="str">
            <v>BEEF BACON</v>
          </cell>
          <cell r="E67">
            <v>0</v>
          </cell>
          <cell r="F67" t="str">
            <v>1000Gr/Pack</v>
          </cell>
          <cell r="G67">
            <v>1000</v>
          </cell>
          <cell r="H67">
            <v>4</v>
          </cell>
          <cell r="I67">
            <v>50</v>
          </cell>
          <cell r="J67">
            <v>130</v>
          </cell>
        </row>
        <row r="68">
          <cell r="C68" t="str">
            <v>F00022</v>
          </cell>
          <cell r="D68" t="str">
            <v>KEMBANG KOL</v>
          </cell>
          <cell r="E68">
            <v>0</v>
          </cell>
          <cell r="F68" t="str">
            <v>1000Gr/Kg</v>
          </cell>
          <cell r="G68">
            <v>1000</v>
          </cell>
          <cell r="H68">
            <v>4</v>
          </cell>
          <cell r="I68">
            <v>1</v>
          </cell>
          <cell r="J68">
            <v>20</v>
          </cell>
        </row>
        <row r="69">
          <cell r="C69" t="str">
            <v>WG0823</v>
          </cell>
          <cell r="D69" t="str">
            <v>KEMBANG KOL</v>
          </cell>
          <cell r="E69">
            <v>0</v>
          </cell>
          <cell r="F69" t="str">
            <v>1000Gr/Kg</v>
          </cell>
          <cell r="G69">
            <v>1000</v>
          </cell>
          <cell r="H69">
            <v>4</v>
          </cell>
          <cell r="I69">
            <v>1</v>
          </cell>
          <cell r="J69">
            <v>20</v>
          </cell>
        </row>
        <row r="70">
          <cell r="C70" t="str">
            <v>WG0822</v>
          </cell>
          <cell r="D70" t="str">
            <v>SAWI PUTIH</v>
          </cell>
          <cell r="E70">
            <v>0</v>
          </cell>
          <cell r="F70" t="str">
            <v>1000Gr/Kg</v>
          </cell>
          <cell r="G70">
            <v>1000</v>
          </cell>
          <cell r="H70">
            <v>4</v>
          </cell>
          <cell r="I70">
            <v>1</v>
          </cell>
          <cell r="J70">
            <v>7.5</v>
          </cell>
        </row>
        <row r="71">
          <cell r="C71" t="str">
            <v>WG0821</v>
          </cell>
          <cell r="D71" t="str">
            <v>TERONG UNGU</v>
          </cell>
          <cell r="E71">
            <v>0</v>
          </cell>
          <cell r="F71" t="str">
            <v>1000Gr/Kg</v>
          </cell>
          <cell r="G71">
            <v>1000</v>
          </cell>
          <cell r="H71">
            <v>4</v>
          </cell>
          <cell r="I71">
            <v>1</v>
          </cell>
          <cell r="J71">
            <v>11</v>
          </cell>
        </row>
        <row r="72">
          <cell r="C72" t="str">
            <v>WG0820</v>
          </cell>
          <cell r="D72" t="str">
            <v>LABU SIAM</v>
          </cell>
          <cell r="E72">
            <v>0</v>
          </cell>
          <cell r="F72" t="str">
            <v>1000Gr/Kg</v>
          </cell>
          <cell r="G72">
            <v>1000</v>
          </cell>
          <cell r="H72">
            <v>4</v>
          </cell>
          <cell r="I72">
            <v>1</v>
          </cell>
          <cell r="J72">
            <v>9</v>
          </cell>
        </row>
        <row r="73">
          <cell r="C73" t="str">
            <v>WG0819</v>
          </cell>
          <cell r="D73" t="str">
            <v>ASAM JAWA</v>
          </cell>
          <cell r="E73">
            <v>0</v>
          </cell>
          <cell r="F73" t="str">
            <v>1000Gr/Kg</v>
          </cell>
          <cell r="G73">
            <v>1000</v>
          </cell>
          <cell r="H73">
            <v>4</v>
          </cell>
          <cell r="I73">
            <v>1</v>
          </cell>
          <cell r="J73">
            <v>25</v>
          </cell>
        </row>
        <row r="74">
          <cell r="C74" t="str">
            <v>WG0818</v>
          </cell>
          <cell r="D74" t="str">
            <v>DAUN MELINJO</v>
          </cell>
          <cell r="E74">
            <v>0</v>
          </cell>
          <cell r="F74" t="str">
            <v>1000Gr/Kg</v>
          </cell>
          <cell r="G74">
            <v>1000</v>
          </cell>
          <cell r="H74">
            <v>4</v>
          </cell>
          <cell r="I74">
            <v>1</v>
          </cell>
          <cell r="J74">
            <v>25</v>
          </cell>
        </row>
        <row r="75">
          <cell r="C75" t="str">
            <v>WG0817</v>
          </cell>
          <cell r="D75" t="str">
            <v>MELINJO</v>
          </cell>
          <cell r="E75">
            <v>0</v>
          </cell>
          <cell r="F75" t="str">
            <v>1000Gr/Kg</v>
          </cell>
          <cell r="G75">
            <v>1000</v>
          </cell>
          <cell r="H75">
            <v>4</v>
          </cell>
          <cell r="I75">
            <v>1</v>
          </cell>
          <cell r="J75">
            <v>25</v>
          </cell>
        </row>
        <row r="76">
          <cell r="C76" t="str">
            <v>WG0815</v>
          </cell>
          <cell r="D76" t="str">
            <v>BROKOLI</v>
          </cell>
          <cell r="E76">
            <v>0</v>
          </cell>
          <cell r="F76" t="str">
            <v>1000Gr/Kg</v>
          </cell>
          <cell r="G76">
            <v>1000</v>
          </cell>
          <cell r="H76">
            <v>4</v>
          </cell>
          <cell r="I76">
            <v>1</v>
          </cell>
          <cell r="J76">
            <v>20</v>
          </cell>
        </row>
        <row r="77">
          <cell r="C77" t="str">
            <v>WG0358</v>
          </cell>
          <cell r="D77" t="str">
            <v>KEMIRI</v>
          </cell>
          <cell r="E77">
            <v>0</v>
          </cell>
          <cell r="F77" t="str">
            <v>1000Gr/Kg</v>
          </cell>
          <cell r="G77">
            <v>1000</v>
          </cell>
          <cell r="H77">
            <v>4</v>
          </cell>
          <cell r="I77">
            <v>1</v>
          </cell>
          <cell r="J77">
            <v>55</v>
          </cell>
        </row>
        <row r="78">
          <cell r="C78" t="str">
            <v>WG0351</v>
          </cell>
          <cell r="D78" t="str">
            <v>TOMAT CHERRY / CHERRY TOMATO</v>
          </cell>
          <cell r="E78">
            <v>0</v>
          </cell>
          <cell r="F78" t="str">
            <v>1000Gr/Kg</v>
          </cell>
          <cell r="G78">
            <v>1000</v>
          </cell>
          <cell r="H78">
            <v>4</v>
          </cell>
          <cell r="I78">
            <v>1</v>
          </cell>
          <cell r="J78">
            <v>47.727269999999997</v>
          </cell>
        </row>
        <row r="79">
          <cell r="C79" t="str">
            <v>WG0345</v>
          </cell>
          <cell r="D79" t="str">
            <v>BUAH BLEWAH</v>
          </cell>
          <cell r="E79">
            <v>0</v>
          </cell>
          <cell r="F79" t="str">
            <v>1000Gr/Kg</v>
          </cell>
          <cell r="G79">
            <v>1000</v>
          </cell>
          <cell r="H79">
            <v>4</v>
          </cell>
          <cell r="I79">
            <v>1</v>
          </cell>
          <cell r="J79">
            <v>14</v>
          </cell>
        </row>
        <row r="80">
          <cell r="C80" t="str">
            <v>WG0344</v>
          </cell>
          <cell r="D80" t="str">
            <v>LABU PARANG /PUMPKIN</v>
          </cell>
          <cell r="E80">
            <v>0</v>
          </cell>
          <cell r="F80" t="str">
            <v>1000Gr/Kg</v>
          </cell>
          <cell r="G80">
            <v>1000</v>
          </cell>
          <cell r="H80">
            <v>4</v>
          </cell>
          <cell r="I80">
            <v>1</v>
          </cell>
          <cell r="J80">
            <v>12</v>
          </cell>
        </row>
        <row r="81">
          <cell r="C81" t="str">
            <v>WG0340</v>
          </cell>
          <cell r="D81" t="str">
            <v>TIMUN SURI</v>
          </cell>
          <cell r="E81">
            <v>0</v>
          </cell>
          <cell r="F81" t="str">
            <v>1000Gr/Kg</v>
          </cell>
          <cell r="G81">
            <v>1000</v>
          </cell>
          <cell r="H81">
            <v>4</v>
          </cell>
          <cell r="I81">
            <v>1</v>
          </cell>
          <cell r="J81">
            <v>13</v>
          </cell>
        </row>
        <row r="82">
          <cell r="C82" t="str">
            <v>WG0338</v>
          </cell>
          <cell r="D82" t="str">
            <v>NANGKA (KUPAS)</v>
          </cell>
          <cell r="E82">
            <v>0</v>
          </cell>
          <cell r="F82" t="str">
            <v>1000Gr/Kg</v>
          </cell>
          <cell r="G82">
            <v>1000</v>
          </cell>
          <cell r="H82">
            <v>4</v>
          </cell>
          <cell r="I82">
            <v>1</v>
          </cell>
          <cell r="J82">
            <v>55</v>
          </cell>
        </row>
        <row r="83">
          <cell r="C83" t="str">
            <v>WG0335</v>
          </cell>
          <cell r="D83" t="str">
            <v>JERUK LIMAU</v>
          </cell>
          <cell r="E83">
            <v>0</v>
          </cell>
          <cell r="F83" t="str">
            <v>1000Gr/Kg</v>
          </cell>
          <cell r="G83">
            <v>1000</v>
          </cell>
          <cell r="H83">
            <v>4</v>
          </cell>
          <cell r="I83">
            <v>1</v>
          </cell>
          <cell r="J83">
            <v>65</v>
          </cell>
        </row>
        <row r="84">
          <cell r="C84" t="str">
            <v>WG0305</v>
          </cell>
          <cell r="D84" t="str">
            <v>JERUK LEMON (IMPORT)</v>
          </cell>
          <cell r="E84">
            <v>0</v>
          </cell>
          <cell r="F84" t="str">
            <v>1000Gr/Kg</v>
          </cell>
          <cell r="G84">
            <v>1000</v>
          </cell>
          <cell r="H84">
            <v>4</v>
          </cell>
          <cell r="I84">
            <v>1</v>
          </cell>
          <cell r="J84">
            <v>41.531260000000003</v>
          </cell>
        </row>
        <row r="85">
          <cell r="C85" t="str">
            <v>WG0285</v>
          </cell>
          <cell r="D85" t="str">
            <v xml:space="preserve">PISANG ULI </v>
          </cell>
          <cell r="E85">
            <v>0</v>
          </cell>
          <cell r="F85" t="str">
            <v>10Pcs/Ssr</v>
          </cell>
          <cell r="G85">
            <v>10</v>
          </cell>
          <cell r="H85">
            <v>12</v>
          </cell>
          <cell r="I85">
            <v>14</v>
          </cell>
          <cell r="J85">
            <v>1000</v>
          </cell>
        </row>
        <row r="86">
          <cell r="C86" t="str">
            <v>WG0285</v>
          </cell>
          <cell r="D86" t="str">
            <v xml:space="preserve">PISANG ULI </v>
          </cell>
          <cell r="E86">
            <v>0</v>
          </cell>
          <cell r="F86" t="str">
            <v>20Pcs/Ssr</v>
          </cell>
          <cell r="G86">
            <v>20</v>
          </cell>
          <cell r="H86">
            <v>12</v>
          </cell>
          <cell r="I86">
            <v>14</v>
          </cell>
          <cell r="J86">
            <v>1000</v>
          </cell>
        </row>
        <row r="87">
          <cell r="C87" t="str">
            <v>WG0285</v>
          </cell>
          <cell r="D87" t="str">
            <v xml:space="preserve">PISANG ULI </v>
          </cell>
          <cell r="E87">
            <v>0</v>
          </cell>
          <cell r="F87" t="str">
            <v>10Pcs/iSsr</v>
          </cell>
          <cell r="G87">
            <v>10</v>
          </cell>
          <cell r="H87">
            <v>12</v>
          </cell>
          <cell r="I87">
            <v>15</v>
          </cell>
          <cell r="J87">
            <v>1000</v>
          </cell>
        </row>
        <row r="88">
          <cell r="C88" t="str">
            <v>WG0224</v>
          </cell>
          <cell r="D88" t="str">
            <v xml:space="preserve">PISANG SUNPRIDE </v>
          </cell>
          <cell r="E88">
            <v>0</v>
          </cell>
          <cell r="F88" t="str">
            <v>10Pcs/Ssr</v>
          </cell>
          <cell r="G88">
            <v>10</v>
          </cell>
          <cell r="H88">
            <v>12</v>
          </cell>
          <cell r="I88">
            <v>14</v>
          </cell>
          <cell r="J88">
            <v>2500</v>
          </cell>
        </row>
        <row r="89">
          <cell r="C89" t="str">
            <v>WG0180</v>
          </cell>
          <cell r="D89" t="str">
            <v>PISANG KEPOK</v>
          </cell>
          <cell r="E89">
            <v>0</v>
          </cell>
          <cell r="F89" t="str">
            <v>10Pcs/Ssr</v>
          </cell>
          <cell r="G89">
            <v>10</v>
          </cell>
          <cell r="H89">
            <v>12</v>
          </cell>
          <cell r="I89">
            <v>14</v>
          </cell>
          <cell r="J89">
            <v>1500</v>
          </cell>
        </row>
        <row r="90">
          <cell r="C90" t="str">
            <v>WG0180</v>
          </cell>
          <cell r="D90" t="str">
            <v>PISANG KEPOK</v>
          </cell>
          <cell r="E90">
            <v>0</v>
          </cell>
          <cell r="F90" t="str">
            <v>20Pcs/Ssr</v>
          </cell>
          <cell r="G90">
            <v>20</v>
          </cell>
          <cell r="H90">
            <v>12</v>
          </cell>
          <cell r="I90">
            <v>14</v>
          </cell>
          <cell r="J90">
            <v>1600</v>
          </cell>
        </row>
        <row r="91">
          <cell r="C91" t="str">
            <v>WG0180</v>
          </cell>
          <cell r="D91" t="str">
            <v>PISANG KEPOK</v>
          </cell>
          <cell r="E91">
            <v>0</v>
          </cell>
          <cell r="F91" t="str">
            <v>10Pcs/iSsr</v>
          </cell>
          <cell r="G91">
            <v>10</v>
          </cell>
          <cell r="H91">
            <v>12</v>
          </cell>
          <cell r="I91">
            <v>15</v>
          </cell>
          <cell r="J91">
            <v>1600</v>
          </cell>
        </row>
        <row r="92">
          <cell r="C92" t="str">
            <v>WG0166</v>
          </cell>
          <cell r="D92" t="str">
            <v>KYURI / TIMUN JEPANG</v>
          </cell>
          <cell r="E92">
            <v>0</v>
          </cell>
          <cell r="F92" t="str">
            <v>1000Gr/Kg</v>
          </cell>
          <cell r="G92">
            <v>1000</v>
          </cell>
          <cell r="H92">
            <v>4</v>
          </cell>
          <cell r="I92">
            <v>1</v>
          </cell>
          <cell r="J92">
            <v>19.776070000000001</v>
          </cell>
        </row>
        <row r="93">
          <cell r="C93" t="str">
            <v>WG0159</v>
          </cell>
          <cell r="D93" t="str">
            <v>JERUK NIPIS / LIME FRUIT</v>
          </cell>
          <cell r="E93">
            <v>0</v>
          </cell>
          <cell r="F93" t="str">
            <v>1000Gr/Kg</v>
          </cell>
          <cell r="G93">
            <v>1000</v>
          </cell>
          <cell r="H93">
            <v>4</v>
          </cell>
          <cell r="I93">
            <v>1</v>
          </cell>
          <cell r="J93">
            <v>24.476739999999999</v>
          </cell>
        </row>
        <row r="94">
          <cell r="C94" t="str">
            <v>WG0078</v>
          </cell>
          <cell r="D94" t="str">
            <v>WORTEL (IMPORT)</v>
          </cell>
          <cell r="E94">
            <v>0</v>
          </cell>
          <cell r="F94" t="str">
            <v>1000Gr/Kg</v>
          </cell>
          <cell r="G94">
            <v>1000</v>
          </cell>
          <cell r="H94">
            <v>4</v>
          </cell>
          <cell r="I94">
            <v>1</v>
          </cell>
          <cell r="J94">
            <v>24.225809999999999</v>
          </cell>
        </row>
        <row r="95">
          <cell r="C95" t="str">
            <v>WG0074</v>
          </cell>
          <cell r="D95" t="str">
            <v>TOMAT MERAH</v>
          </cell>
          <cell r="E95">
            <v>0</v>
          </cell>
          <cell r="F95" t="str">
            <v>1000Gr/Kg</v>
          </cell>
          <cell r="G95">
            <v>1000</v>
          </cell>
          <cell r="H95">
            <v>4</v>
          </cell>
          <cell r="I95">
            <v>1</v>
          </cell>
          <cell r="J95">
            <v>24.291340000000002</v>
          </cell>
        </row>
        <row r="96">
          <cell r="C96" t="str">
            <v>WG0071</v>
          </cell>
          <cell r="D96" t="str">
            <v>STRAWBERY</v>
          </cell>
          <cell r="E96">
            <v>0</v>
          </cell>
          <cell r="F96" t="str">
            <v>250Gr/Pack</v>
          </cell>
          <cell r="G96">
            <v>250</v>
          </cell>
          <cell r="H96">
            <v>4</v>
          </cell>
          <cell r="I96">
            <v>50</v>
          </cell>
          <cell r="J96">
            <v>65.977779999999996</v>
          </cell>
        </row>
        <row r="97">
          <cell r="C97" t="str">
            <v>WG0069</v>
          </cell>
          <cell r="D97" t="str">
            <v>SEMANGKA</v>
          </cell>
          <cell r="E97">
            <v>0</v>
          </cell>
          <cell r="F97" t="str">
            <v>1000Gr/Kg</v>
          </cell>
          <cell r="G97">
            <v>1000</v>
          </cell>
          <cell r="H97">
            <v>4</v>
          </cell>
          <cell r="I97">
            <v>1</v>
          </cell>
          <cell r="J97">
            <v>11</v>
          </cell>
        </row>
        <row r="98">
          <cell r="C98" t="str">
            <v>WG0055</v>
          </cell>
          <cell r="D98" t="str">
            <v>PEPAYA/PAPAYA</v>
          </cell>
          <cell r="E98">
            <v>0</v>
          </cell>
          <cell r="F98" t="str">
            <v>1000Gr/Kg</v>
          </cell>
          <cell r="G98">
            <v>1000</v>
          </cell>
          <cell r="H98">
            <v>4</v>
          </cell>
          <cell r="I98">
            <v>1</v>
          </cell>
          <cell r="J98">
            <v>9</v>
          </cell>
        </row>
        <row r="99">
          <cell r="C99" t="str">
            <v>WG0050</v>
          </cell>
          <cell r="D99" t="str">
            <v>NANAS</v>
          </cell>
          <cell r="E99">
            <v>0</v>
          </cell>
          <cell r="F99" t="str">
            <v>1000Gr/Kg</v>
          </cell>
          <cell r="G99">
            <v>1000</v>
          </cell>
          <cell r="H99">
            <v>4</v>
          </cell>
          <cell r="I99">
            <v>1</v>
          </cell>
          <cell r="J99">
            <v>10</v>
          </cell>
        </row>
        <row r="100">
          <cell r="C100" t="str">
            <v>WG0047</v>
          </cell>
          <cell r="D100" t="str">
            <v>MELON IJO</v>
          </cell>
          <cell r="E100">
            <v>0</v>
          </cell>
          <cell r="F100" t="str">
            <v>1000Gr/Kg</v>
          </cell>
          <cell r="G100">
            <v>1000</v>
          </cell>
          <cell r="H100">
            <v>4</v>
          </cell>
          <cell r="I100">
            <v>1</v>
          </cell>
          <cell r="J100">
            <v>11</v>
          </cell>
        </row>
        <row r="101">
          <cell r="C101" t="str">
            <v>WG0011</v>
          </cell>
          <cell r="D101" t="str">
            <v>BAWANG PUTIH KUPAS</v>
          </cell>
          <cell r="E101">
            <v>0</v>
          </cell>
          <cell r="F101" t="str">
            <v>1000Gr/Kg</v>
          </cell>
          <cell r="G101">
            <v>1000</v>
          </cell>
          <cell r="H101">
            <v>4</v>
          </cell>
          <cell r="I101">
            <v>1</v>
          </cell>
          <cell r="J101">
            <v>52.657870000000003</v>
          </cell>
        </row>
        <row r="102">
          <cell r="C102" t="str">
            <v>WG0005</v>
          </cell>
          <cell r="D102" t="str">
            <v>BAWANG BOMBAY PUTIH</v>
          </cell>
          <cell r="E102">
            <v>0</v>
          </cell>
          <cell r="F102" t="str">
            <v>1000Gr/Kg</v>
          </cell>
          <cell r="G102">
            <v>1000</v>
          </cell>
          <cell r="H102">
            <v>4</v>
          </cell>
          <cell r="I102">
            <v>1</v>
          </cell>
          <cell r="J102">
            <v>46.520820000000001</v>
          </cell>
        </row>
        <row r="103">
          <cell r="C103" t="str">
            <v>WG0004</v>
          </cell>
          <cell r="D103" t="str">
            <v>AVOCADO / ALPUKAT</v>
          </cell>
          <cell r="E103">
            <v>0</v>
          </cell>
          <cell r="F103" t="str">
            <v>1000Gr/Kg</v>
          </cell>
          <cell r="G103">
            <v>1000</v>
          </cell>
          <cell r="H103">
            <v>4</v>
          </cell>
          <cell r="I103">
            <v>1</v>
          </cell>
          <cell r="J103">
            <v>36.303879999999999</v>
          </cell>
        </row>
        <row r="104">
          <cell r="C104" t="str">
            <v>SYR0036</v>
          </cell>
          <cell r="D104" t="str">
            <v>Belimbing Wuluh</v>
          </cell>
          <cell r="E104">
            <v>0</v>
          </cell>
          <cell r="F104" t="str">
            <v>1000Gr/Kg</v>
          </cell>
          <cell r="G104">
            <v>1000</v>
          </cell>
          <cell r="H104">
            <v>4</v>
          </cell>
          <cell r="I104">
            <v>1</v>
          </cell>
          <cell r="J104">
            <v>30</v>
          </cell>
        </row>
        <row r="105">
          <cell r="C105" t="str">
            <v>FRT.00145</v>
          </cell>
          <cell r="D105" t="str">
            <v>JERUK VALENCIA</v>
          </cell>
          <cell r="E105">
            <v>0</v>
          </cell>
          <cell r="F105" t="str">
            <v>1000Gr/Kg</v>
          </cell>
          <cell r="G105">
            <v>1000</v>
          </cell>
          <cell r="H105">
            <v>4</v>
          </cell>
          <cell r="I105">
            <v>1</v>
          </cell>
          <cell r="J105">
            <v>75</v>
          </cell>
        </row>
        <row r="106">
          <cell r="C106" t="str">
            <v>F00043</v>
          </cell>
          <cell r="D106" t="str">
            <v>PISANG TANDUK</v>
          </cell>
          <cell r="E106">
            <v>0</v>
          </cell>
          <cell r="F106" t="str">
            <v>3Pcs/Kg</v>
          </cell>
          <cell r="G106">
            <v>3</v>
          </cell>
          <cell r="H106">
            <v>12</v>
          </cell>
          <cell r="I106">
            <v>1</v>
          </cell>
          <cell r="J106">
            <v>6000</v>
          </cell>
        </row>
        <row r="107">
          <cell r="C107" t="str">
            <v>F00043</v>
          </cell>
          <cell r="D107" t="str">
            <v>PISANG TANDUK</v>
          </cell>
          <cell r="E107">
            <v>0</v>
          </cell>
          <cell r="F107" t="str">
            <v>1Pcs/Pcs</v>
          </cell>
          <cell r="G107">
            <v>1</v>
          </cell>
          <cell r="H107">
            <v>12</v>
          </cell>
          <cell r="I107">
            <v>12</v>
          </cell>
          <cell r="J107">
            <v>6000</v>
          </cell>
        </row>
        <row r="108">
          <cell r="C108" t="str">
            <v xml:space="preserve">F00028 </v>
          </cell>
          <cell r="D108" t="str">
            <v>APEL HIJAU</v>
          </cell>
          <cell r="E108">
            <v>0</v>
          </cell>
          <cell r="F108" t="str">
            <v>1000Gr/Kg</v>
          </cell>
          <cell r="G108">
            <v>1000</v>
          </cell>
          <cell r="H108">
            <v>4</v>
          </cell>
          <cell r="I108">
            <v>1</v>
          </cell>
          <cell r="J108">
            <v>45</v>
          </cell>
        </row>
        <row r="109">
          <cell r="C109" t="str">
            <v>F00024</v>
          </cell>
          <cell r="D109" t="str">
            <v>Kurma</v>
          </cell>
          <cell r="E109">
            <v>0</v>
          </cell>
          <cell r="F109" t="str">
            <v>1000Gr/Kg</v>
          </cell>
          <cell r="G109">
            <v>1000</v>
          </cell>
          <cell r="H109">
            <v>4</v>
          </cell>
          <cell r="I109">
            <v>1</v>
          </cell>
          <cell r="J109">
            <v>30</v>
          </cell>
        </row>
        <row r="110">
          <cell r="C110" t="str">
            <v>DG0261</v>
          </cell>
          <cell r="D110" t="str">
            <v>ALMOND SLICE</v>
          </cell>
          <cell r="E110">
            <v>0</v>
          </cell>
          <cell r="F110" t="str">
            <v>1000Gr/Kg</v>
          </cell>
          <cell r="G110">
            <v>1000</v>
          </cell>
          <cell r="H110">
            <v>4</v>
          </cell>
          <cell r="I110">
            <v>1</v>
          </cell>
          <cell r="J110">
            <v>70</v>
          </cell>
        </row>
        <row r="111">
          <cell r="C111" t="str">
            <v>DG0260</v>
          </cell>
          <cell r="D111" t="str">
            <v>DRIED LEMON</v>
          </cell>
          <cell r="E111">
            <v>0</v>
          </cell>
          <cell r="F111" t="str">
            <v>1000Gr/Kg</v>
          </cell>
          <cell r="G111">
            <v>1000</v>
          </cell>
          <cell r="H111">
            <v>4</v>
          </cell>
          <cell r="I111">
            <v>1</v>
          </cell>
          <cell r="J111">
            <v>312.89</v>
          </cell>
        </row>
        <row r="112">
          <cell r="C112" t="str">
            <v>DG0228</v>
          </cell>
          <cell r="D112" t="str">
            <v>JAGUNG UTUH MANIS</v>
          </cell>
          <cell r="E112">
            <v>0</v>
          </cell>
          <cell r="F112" t="str">
            <v>1000Gr/Kg</v>
          </cell>
          <cell r="G112">
            <v>1000</v>
          </cell>
          <cell r="H112">
            <v>4</v>
          </cell>
          <cell r="I112">
            <v>1</v>
          </cell>
          <cell r="J112">
            <v>15</v>
          </cell>
        </row>
        <row r="113">
          <cell r="C113" t="str">
            <v>BV0070</v>
          </cell>
          <cell r="D113" t="str">
            <v>CHERRY FRUIT</v>
          </cell>
          <cell r="E113">
            <v>0</v>
          </cell>
          <cell r="F113" t="str">
            <v>250Pcs/Pack</v>
          </cell>
          <cell r="G113">
            <v>250</v>
          </cell>
          <cell r="H113">
            <v>12</v>
          </cell>
          <cell r="I113">
            <v>50</v>
          </cell>
          <cell r="J113">
            <v>400</v>
          </cell>
        </row>
        <row r="114">
          <cell r="C114" t="str">
            <v>WG0824</v>
          </cell>
          <cell r="D114" t="str">
            <v>KECOMBRANG</v>
          </cell>
          <cell r="E114">
            <v>0</v>
          </cell>
          <cell r="F114" t="str">
            <v>1000Gr/Kg</v>
          </cell>
          <cell r="G114">
            <v>1000</v>
          </cell>
          <cell r="H114">
            <v>4</v>
          </cell>
          <cell r="I114">
            <v>1</v>
          </cell>
          <cell r="J114">
            <v>45</v>
          </cell>
        </row>
        <row r="115">
          <cell r="C115" t="str">
            <v>WG0814</v>
          </cell>
          <cell r="D115" t="str">
            <v>JAMUR KUPING</v>
          </cell>
          <cell r="E115">
            <v>0</v>
          </cell>
          <cell r="F115" t="str">
            <v>1000Gr/Kg</v>
          </cell>
          <cell r="G115">
            <v>1000</v>
          </cell>
          <cell r="H115">
            <v>4</v>
          </cell>
          <cell r="I115">
            <v>1</v>
          </cell>
          <cell r="J115">
            <v>18</v>
          </cell>
        </row>
        <row r="116">
          <cell r="C116" t="str">
            <v>WG0813</v>
          </cell>
          <cell r="D116" t="str">
            <v>EDAMAME</v>
          </cell>
          <cell r="E116">
            <v>0</v>
          </cell>
          <cell r="F116" t="str">
            <v>1000Gr/Kg</v>
          </cell>
          <cell r="G116">
            <v>1000</v>
          </cell>
          <cell r="H116">
            <v>4</v>
          </cell>
          <cell r="I116">
            <v>1</v>
          </cell>
          <cell r="J116">
            <v>55</v>
          </cell>
        </row>
        <row r="117">
          <cell r="C117" t="str">
            <v>WG0304</v>
          </cell>
          <cell r="D117" t="str">
            <v>JAMUR ENOKI</v>
          </cell>
          <cell r="E117">
            <v>0</v>
          </cell>
          <cell r="F117" t="str">
            <v>100Gr/Pack</v>
          </cell>
          <cell r="G117">
            <v>100</v>
          </cell>
          <cell r="H117">
            <v>4</v>
          </cell>
          <cell r="I117">
            <v>50</v>
          </cell>
          <cell r="J117">
            <v>80</v>
          </cell>
        </row>
        <row r="118">
          <cell r="C118" t="str">
            <v>WG0231</v>
          </cell>
          <cell r="D118" t="str">
            <v>PALA</v>
          </cell>
          <cell r="E118">
            <v>0</v>
          </cell>
          <cell r="F118" t="str">
            <v>1000Gr/Kg</v>
          </cell>
          <cell r="G118">
            <v>1000</v>
          </cell>
          <cell r="H118">
            <v>4</v>
          </cell>
          <cell r="I118">
            <v>1</v>
          </cell>
          <cell r="J118">
            <v>220</v>
          </cell>
        </row>
        <row r="119">
          <cell r="C119" t="str">
            <v>WG0169</v>
          </cell>
          <cell r="D119" t="str">
            <v xml:space="preserve">KETUMBAR </v>
          </cell>
          <cell r="E119">
            <v>0</v>
          </cell>
          <cell r="F119" t="str">
            <v>1000Gr/Kg</v>
          </cell>
          <cell r="G119">
            <v>1000</v>
          </cell>
          <cell r="H119">
            <v>4</v>
          </cell>
          <cell r="I119">
            <v>1</v>
          </cell>
          <cell r="J119">
            <v>32</v>
          </cell>
        </row>
        <row r="120">
          <cell r="C120" t="str">
            <v>WG0157</v>
          </cell>
          <cell r="D120" t="str">
            <v>JAMUR CHAMPIGNON</v>
          </cell>
          <cell r="E120">
            <v>0</v>
          </cell>
          <cell r="F120" t="str">
            <v>1000Gr/Kg</v>
          </cell>
          <cell r="G120">
            <v>1000</v>
          </cell>
          <cell r="H120">
            <v>4</v>
          </cell>
          <cell r="I120">
            <v>1</v>
          </cell>
          <cell r="J120">
            <v>48</v>
          </cell>
        </row>
        <row r="121">
          <cell r="C121" t="str">
            <v>WG0151</v>
          </cell>
          <cell r="D121" t="str">
            <v>CENGKEH</v>
          </cell>
          <cell r="E121">
            <v>0</v>
          </cell>
          <cell r="F121" t="str">
            <v>1000Gr/Kg</v>
          </cell>
          <cell r="G121">
            <v>1000</v>
          </cell>
          <cell r="H121">
            <v>4</v>
          </cell>
          <cell r="I121">
            <v>1</v>
          </cell>
          <cell r="J121">
            <v>220</v>
          </cell>
        </row>
        <row r="122">
          <cell r="C122" t="str">
            <v>WG0145</v>
          </cell>
          <cell r="D122" t="str">
            <v>BAWANG MERAH GORENG</v>
          </cell>
          <cell r="E122">
            <v>0</v>
          </cell>
          <cell r="F122" t="str">
            <v>1000Gr/Kg</v>
          </cell>
          <cell r="G122">
            <v>1000</v>
          </cell>
          <cell r="H122">
            <v>4</v>
          </cell>
          <cell r="I122">
            <v>1</v>
          </cell>
          <cell r="J122">
            <v>118.49805000000001</v>
          </cell>
        </row>
        <row r="123">
          <cell r="C123" t="str">
            <v>WG0113</v>
          </cell>
          <cell r="D123" t="str">
            <v>TAHU COKLAT / TAHU PONG</v>
          </cell>
          <cell r="E123">
            <v>0</v>
          </cell>
          <cell r="F123" t="str">
            <v>1Pcs/Pcs</v>
          </cell>
          <cell r="G123">
            <v>1</v>
          </cell>
          <cell r="H123">
            <v>12</v>
          </cell>
          <cell r="I123">
            <v>12</v>
          </cell>
          <cell r="J123">
            <v>650</v>
          </cell>
        </row>
        <row r="124">
          <cell r="C124" t="str">
            <v>WG0073</v>
          </cell>
          <cell r="D124" t="str">
            <v>SINGKONG</v>
          </cell>
          <cell r="E124">
            <v>0</v>
          </cell>
          <cell r="F124" t="str">
            <v>1000Gr/Kg</v>
          </cell>
          <cell r="G124">
            <v>1000</v>
          </cell>
          <cell r="H124">
            <v>4</v>
          </cell>
          <cell r="I124">
            <v>1</v>
          </cell>
          <cell r="J124">
            <v>9.1953999999999994</v>
          </cell>
        </row>
        <row r="125">
          <cell r="C125" t="str">
            <v>WG0067</v>
          </cell>
          <cell r="D125" t="str">
            <v>SELADA KERITING</v>
          </cell>
          <cell r="E125">
            <v>0</v>
          </cell>
          <cell r="F125" t="str">
            <v>1000Gr/Kg</v>
          </cell>
          <cell r="G125">
            <v>1000</v>
          </cell>
          <cell r="H125">
            <v>4</v>
          </cell>
          <cell r="I125">
            <v>1</v>
          </cell>
          <cell r="J125">
            <v>20</v>
          </cell>
        </row>
        <row r="126">
          <cell r="C126" t="str">
            <v>WG0061</v>
          </cell>
          <cell r="D126" t="str">
            <v>Parsley / PETERCELI</v>
          </cell>
          <cell r="E126">
            <v>0</v>
          </cell>
          <cell r="F126" t="str">
            <v>1000Gr/Kg</v>
          </cell>
          <cell r="G126">
            <v>1000</v>
          </cell>
          <cell r="H126">
            <v>4</v>
          </cell>
          <cell r="I126">
            <v>1</v>
          </cell>
          <cell r="J126">
            <v>42.3</v>
          </cell>
        </row>
        <row r="127">
          <cell r="C127" t="str">
            <v>WG0054</v>
          </cell>
          <cell r="D127" t="str">
            <v>PAPRIKA MERAH</v>
          </cell>
          <cell r="E127">
            <v>0</v>
          </cell>
          <cell r="F127" t="str">
            <v>1000Gr/Kg</v>
          </cell>
          <cell r="G127">
            <v>1000</v>
          </cell>
          <cell r="H127">
            <v>4</v>
          </cell>
          <cell r="I127">
            <v>1</v>
          </cell>
          <cell r="J127">
            <v>60</v>
          </cell>
        </row>
        <row r="128">
          <cell r="C128" t="str">
            <v>WG0052</v>
          </cell>
          <cell r="D128" t="str">
            <v>PAPRIKA HIJAU</v>
          </cell>
          <cell r="E128">
            <v>0</v>
          </cell>
          <cell r="F128" t="str">
            <v>1000Gr/Kg</v>
          </cell>
          <cell r="G128">
            <v>1000</v>
          </cell>
          <cell r="H128">
            <v>4</v>
          </cell>
          <cell r="I128">
            <v>1</v>
          </cell>
          <cell r="J128">
            <v>55</v>
          </cell>
        </row>
        <row r="129">
          <cell r="C129" t="str">
            <v>WG0044</v>
          </cell>
          <cell r="D129" t="str">
            <v>LOLOROSA</v>
          </cell>
          <cell r="E129">
            <v>0</v>
          </cell>
          <cell r="F129" t="str">
            <v>1000Gr/Kg</v>
          </cell>
          <cell r="G129">
            <v>1000</v>
          </cell>
          <cell r="H129">
            <v>4</v>
          </cell>
          <cell r="I129">
            <v>1</v>
          </cell>
          <cell r="J129">
            <v>35</v>
          </cell>
        </row>
        <row r="130">
          <cell r="C130" t="str">
            <v>WG0043</v>
          </cell>
          <cell r="D130" t="str">
            <v>LETTUCE ROMAN</v>
          </cell>
          <cell r="E130">
            <v>0</v>
          </cell>
          <cell r="F130" t="str">
            <v>1000Gr/Kg</v>
          </cell>
          <cell r="G130">
            <v>1000</v>
          </cell>
          <cell r="H130">
            <v>4</v>
          </cell>
          <cell r="I130">
            <v>1</v>
          </cell>
          <cell r="J130">
            <v>38.968449999999997</v>
          </cell>
        </row>
        <row r="131">
          <cell r="C131" t="str">
            <v>WG0038</v>
          </cell>
          <cell r="D131" t="str">
            <v>KOL PUTIH</v>
          </cell>
          <cell r="E131">
            <v>0</v>
          </cell>
          <cell r="F131" t="str">
            <v>1000Gr/Kg</v>
          </cell>
          <cell r="G131">
            <v>1000</v>
          </cell>
          <cell r="H131">
            <v>4</v>
          </cell>
          <cell r="I131">
            <v>1</v>
          </cell>
          <cell r="J131">
            <v>17.587789999999998</v>
          </cell>
        </row>
        <row r="132">
          <cell r="C132" t="str">
            <v>SYR.000788</v>
          </cell>
          <cell r="D132" t="str">
            <v>BAYAM</v>
          </cell>
          <cell r="E132">
            <v>0</v>
          </cell>
          <cell r="F132" t="str">
            <v>1000Gr/Kg</v>
          </cell>
          <cell r="G132">
            <v>1000</v>
          </cell>
          <cell r="H132">
            <v>4</v>
          </cell>
          <cell r="I132">
            <v>1</v>
          </cell>
          <cell r="J132">
            <v>15</v>
          </cell>
        </row>
        <row r="133">
          <cell r="C133" t="str">
            <v>NF00020</v>
          </cell>
          <cell r="D133" t="str">
            <v>Kacang Kedelai</v>
          </cell>
          <cell r="E133">
            <v>0</v>
          </cell>
          <cell r="F133" t="str">
            <v>1000Gr/Kg</v>
          </cell>
          <cell r="G133">
            <v>1000</v>
          </cell>
          <cell r="H133">
            <v>4</v>
          </cell>
          <cell r="I133">
            <v>1</v>
          </cell>
          <cell r="J133">
            <v>19</v>
          </cell>
        </row>
        <row r="134">
          <cell r="C134" t="str">
            <v>DG0083</v>
          </cell>
          <cell r="D134" t="str">
            <v xml:space="preserve">MINYAK GORENG </v>
          </cell>
          <cell r="E134">
            <v>0</v>
          </cell>
          <cell r="F134" t="str">
            <v>1000Ml/Ltr</v>
          </cell>
          <cell r="G134">
            <v>1000</v>
          </cell>
          <cell r="H134">
            <v>59</v>
          </cell>
          <cell r="I134">
            <v>3</v>
          </cell>
          <cell r="J134">
            <v>21.1</v>
          </cell>
        </row>
        <row r="135">
          <cell r="C135" t="str">
            <v>DG0083</v>
          </cell>
          <cell r="D135" t="str">
            <v xml:space="preserve">MINYAK GORENG </v>
          </cell>
          <cell r="E135">
            <v>0</v>
          </cell>
          <cell r="F135" t="str">
            <v>18000Ml/Jrg</v>
          </cell>
          <cell r="G135">
            <v>18000</v>
          </cell>
          <cell r="H135">
            <v>59</v>
          </cell>
          <cell r="I135">
            <v>22</v>
          </cell>
          <cell r="J135">
            <v>20.56</v>
          </cell>
        </row>
        <row r="136">
          <cell r="C136" t="str">
            <v>DG0083</v>
          </cell>
          <cell r="D136" t="str">
            <v xml:space="preserve">MINYAK GORENG </v>
          </cell>
          <cell r="E136">
            <v>0</v>
          </cell>
          <cell r="F136" t="str">
            <v>18000Ml/Dus</v>
          </cell>
          <cell r="G136">
            <v>18000</v>
          </cell>
          <cell r="H136">
            <v>59</v>
          </cell>
          <cell r="I136">
            <v>57</v>
          </cell>
          <cell r="J136">
            <v>21.11111</v>
          </cell>
        </row>
        <row r="137">
          <cell r="C137" t="str">
            <v>WG0195</v>
          </cell>
          <cell r="D137" t="str">
            <v>OLIVE OIL</v>
          </cell>
          <cell r="E137">
            <v>0</v>
          </cell>
          <cell r="F137" t="str">
            <v>1000Ml/Ltr</v>
          </cell>
          <cell r="G137">
            <v>1000</v>
          </cell>
          <cell r="H137">
            <v>59</v>
          </cell>
          <cell r="I137">
            <v>3</v>
          </cell>
          <cell r="J137">
            <v>250</v>
          </cell>
        </row>
        <row r="138">
          <cell r="C138" t="str">
            <v>WG0195</v>
          </cell>
          <cell r="D138" t="str">
            <v>OLIVE OIL</v>
          </cell>
          <cell r="E138">
            <v>0</v>
          </cell>
          <cell r="F138" t="str">
            <v>1000Ml/Jar</v>
          </cell>
          <cell r="G138">
            <v>1000</v>
          </cell>
          <cell r="H138">
            <v>59</v>
          </cell>
          <cell r="I138">
            <v>78</v>
          </cell>
          <cell r="J138">
            <v>250</v>
          </cell>
        </row>
        <row r="139">
          <cell r="C139" t="str">
            <v>WG0090</v>
          </cell>
          <cell r="D139" t="str">
            <v>SALAD OIL CAN (3 LITER)</v>
          </cell>
          <cell r="E139">
            <v>0</v>
          </cell>
          <cell r="F139" t="str">
            <v>1000Ml/Ltr</v>
          </cell>
          <cell r="G139">
            <v>1000</v>
          </cell>
          <cell r="H139">
            <v>59</v>
          </cell>
          <cell r="I139">
            <v>3</v>
          </cell>
          <cell r="J139">
            <v>60</v>
          </cell>
        </row>
        <row r="140">
          <cell r="C140" t="str">
            <v>WG0090</v>
          </cell>
          <cell r="D140" t="str">
            <v>SALAD OIL CAN (3 LITER)</v>
          </cell>
          <cell r="E140">
            <v>0</v>
          </cell>
          <cell r="F140" t="str">
            <v>3000Ml/Can</v>
          </cell>
          <cell r="G140">
            <v>3000</v>
          </cell>
          <cell r="H140">
            <v>59</v>
          </cell>
          <cell r="I140">
            <v>46</v>
          </cell>
          <cell r="J140">
            <v>60</v>
          </cell>
        </row>
        <row r="141">
          <cell r="C141" t="str">
            <v>WG0193</v>
          </cell>
          <cell r="D141" t="str">
            <v>MINYAK WIJEN</v>
          </cell>
          <cell r="E141">
            <v>0</v>
          </cell>
          <cell r="F141" t="str">
            <v>600Ml/Btl</v>
          </cell>
          <cell r="G141">
            <v>600</v>
          </cell>
          <cell r="H141">
            <v>59</v>
          </cell>
          <cell r="I141">
            <v>6</v>
          </cell>
          <cell r="J141">
            <v>163.33000000000001</v>
          </cell>
        </row>
        <row r="142">
          <cell r="C142" t="str">
            <v>WG0287</v>
          </cell>
          <cell r="D142" t="str">
            <v>TELUR ASIN</v>
          </cell>
          <cell r="E142">
            <v>0</v>
          </cell>
          <cell r="F142" t="str">
            <v>1Btr/Btr</v>
          </cell>
          <cell r="G142">
            <v>1</v>
          </cell>
          <cell r="H142">
            <v>60</v>
          </cell>
          <cell r="I142">
            <v>60</v>
          </cell>
          <cell r="J142">
            <v>5000</v>
          </cell>
        </row>
        <row r="143">
          <cell r="C143" t="str">
            <v>WG0100</v>
          </cell>
          <cell r="D143" t="str">
            <v xml:space="preserve">TELUR AYAM </v>
          </cell>
          <cell r="E143">
            <v>0</v>
          </cell>
          <cell r="F143" t="str">
            <v>1000Gr/Kg</v>
          </cell>
          <cell r="G143">
            <v>1000</v>
          </cell>
          <cell r="H143">
            <v>4</v>
          </cell>
          <cell r="I143">
            <v>1</v>
          </cell>
          <cell r="J143">
            <v>29.02721</v>
          </cell>
        </row>
        <row r="144">
          <cell r="C144" t="str">
            <v>F00027</v>
          </cell>
          <cell r="D144" t="str">
            <v>TELUR AYAM OMEGA</v>
          </cell>
          <cell r="E144">
            <v>0</v>
          </cell>
          <cell r="F144" t="str">
            <v>1Btr/Btr</v>
          </cell>
          <cell r="G144">
            <v>1</v>
          </cell>
          <cell r="H144">
            <v>60</v>
          </cell>
          <cell r="I144">
            <v>60</v>
          </cell>
          <cell r="J144">
            <v>3990</v>
          </cell>
        </row>
        <row r="145">
          <cell r="C145" t="str">
            <v>WG0112</v>
          </cell>
          <cell r="D145" t="str">
            <v xml:space="preserve">FRESH MILK </v>
          </cell>
          <cell r="E145">
            <v>0</v>
          </cell>
          <cell r="F145" t="str">
            <v>1000Ml/Pack</v>
          </cell>
          <cell r="G145">
            <v>1000</v>
          </cell>
          <cell r="H145">
            <v>59</v>
          </cell>
          <cell r="I145">
            <v>50</v>
          </cell>
          <cell r="J145">
            <v>16.040690000000001</v>
          </cell>
        </row>
        <row r="146">
          <cell r="C146" t="str">
            <v>WG0112</v>
          </cell>
          <cell r="D146" t="str">
            <v xml:space="preserve">FRESH MILK </v>
          </cell>
          <cell r="E146">
            <v>0</v>
          </cell>
          <cell r="F146" t="str">
            <v>950Ml/950ml/ pack</v>
          </cell>
          <cell r="G146">
            <v>950</v>
          </cell>
          <cell r="H146">
            <v>59</v>
          </cell>
          <cell r="I146" t="str">
            <v>U1005</v>
          </cell>
          <cell r="J146">
            <v>16.84</v>
          </cell>
        </row>
        <row r="147">
          <cell r="C147" t="str">
            <v>WG0103</v>
          </cell>
          <cell r="D147" t="str">
            <v xml:space="preserve">COOKING CREAM </v>
          </cell>
          <cell r="E147">
            <v>0</v>
          </cell>
          <cell r="F147" t="str">
            <v>1000Gr/Kg</v>
          </cell>
          <cell r="G147">
            <v>1000</v>
          </cell>
          <cell r="H147">
            <v>4</v>
          </cell>
          <cell r="I147">
            <v>1</v>
          </cell>
          <cell r="J147">
            <v>64.685000000000002</v>
          </cell>
        </row>
        <row r="148">
          <cell r="C148" t="str">
            <v>WG0103</v>
          </cell>
          <cell r="D148" t="str">
            <v xml:space="preserve">COOKING CREAM </v>
          </cell>
          <cell r="E148">
            <v>0</v>
          </cell>
          <cell r="F148" t="str">
            <v>1000Gr/Pack</v>
          </cell>
          <cell r="G148">
            <v>1000</v>
          </cell>
          <cell r="H148">
            <v>4</v>
          </cell>
          <cell r="I148">
            <v>50</v>
          </cell>
          <cell r="J148">
            <v>55.5</v>
          </cell>
        </row>
        <row r="149">
          <cell r="C149" t="str">
            <v>WG0095</v>
          </cell>
          <cell r="D149" t="str">
            <v>SUSU KENTAL COKLAT</v>
          </cell>
          <cell r="E149">
            <v>0</v>
          </cell>
          <cell r="F149" t="str">
            <v>385Ml/Can</v>
          </cell>
          <cell r="G149">
            <v>385</v>
          </cell>
          <cell r="H149">
            <v>59</v>
          </cell>
          <cell r="I149">
            <v>46</v>
          </cell>
          <cell r="J149">
            <v>36.363639999999997</v>
          </cell>
        </row>
        <row r="150">
          <cell r="C150" t="str">
            <v>WG0094</v>
          </cell>
          <cell r="D150" t="str">
            <v>SUSU KENTAL MANIS CARNATION 370 GR (PUTIH)</v>
          </cell>
          <cell r="E150">
            <v>0</v>
          </cell>
          <cell r="F150" t="str">
            <v>370Ml/Can</v>
          </cell>
          <cell r="G150">
            <v>370</v>
          </cell>
          <cell r="H150">
            <v>59</v>
          </cell>
          <cell r="I150">
            <v>46</v>
          </cell>
          <cell r="J150">
            <v>33.78</v>
          </cell>
        </row>
        <row r="151">
          <cell r="C151" t="str">
            <v>WG0094</v>
          </cell>
          <cell r="D151" t="str">
            <v>SUSU KENTAL MANIS CARNATION 370 GR (PUTIH)</v>
          </cell>
          <cell r="E151">
            <v>0</v>
          </cell>
          <cell r="F151" t="str">
            <v>387Ml/Can</v>
          </cell>
          <cell r="G151">
            <v>387</v>
          </cell>
          <cell r="H151">
            <v>59</v>
          </cell>
          <cell r="I151">
            <v>46</v>
          </cell>
          <cell r="J151">
            <v>31.422499999999999</v>
          </cell>
        </row>
        <row r="152">
          <cell r="C152" t="str">
            <v>WG0094</v>
          </cell>
          <cell r="D152" t="str">
            <v>SUSU KENTAL MANIS CARNATION 370 GR (PUTIH)</v>
          </cell>
          <cell r="E152">
            <v>0</v>
          </cell>
          <cell r="F152" t="str">
            <v>380Ml/iCan</v>
          </cell>
          <cell r="G152">
            <v>380</v>
          </cell>
          <cell r="H152">
            <v>59</v>
          </cell>
          <cell r="I152">
            <v>47</v>
          </cell>
          <cell r="J152">
            <v>35.13514</v>
          </cell>
        </row>
        <row r="153">
          <cell r="C153" t="str">
            <v>WG0094</v>
          </cell>
          <cell r="D153" t="str">
            <v>SUSU KENTAL MANIS CARNATION 370 GR (PUTIH)</v>
          </cell>
          <cell r="E153">
            <v>0</v>
          </cell>
          <cell r="F153" t="str">
            <v>370Ml/iKlg</v>
          </cell>
          <cell r="G153">
            <v>370</v>
          </cell>
          <cell r="H153">
            <v>59</v>
          </cell>
          <cell r="I153">
            <v>65</v>
          </cell>
          <cell r="J153">
            <v>35.13514</v>
          </cell>
        </row>
        <row r="154">
          <cell r="C154" t="str">
            <v>WG0075</v>
          </cell>
          <cell r="D154" t="str">
            <v>SUSU EVAPORASI F&amp;N</v>
          </cell>
          <cell r="E154">
            <v>0</v>
          </cell>
          <cell r="F154" t="str">
            <v>380Ml/Can</v>
          </cell>
          <cell r="G154">
            <v>380</v>
          </cell>
          <cell r="H154">
            <v>59</v>
          </cell>
          <cell r="I154">
            <v>46</v>
          </cell>
          <cell r="J154">
            <v>51.661619999999999</v>
          </cell>
        </row>
        <row r="155">
          <cell r="C155" t="str">
            <v>WG0075</v>
          </cell>
          <cell r="D155" t="str">
            <v>SUSU EVAPORASI F&amp;N</v>
          </cell>
          <cell r="E155">
            <v>0</v>
          </cell>
          <cell r="F155" t="str">
            <v>380Ml/Pack</v>
          </cell>
          <cell r="G155">
            <v>380</v>
          </cell>
          <cell r="H155">
            <v>59</v>
          </cell>
          <cell r="I155">
            <v>50</v>
          </cell>
          <cell r="J155">
            <v>50</v>
          </cell>
        </row>
        <row r="156">
          <cell r="C156" t="str">
            <v>WG0075</v>
          </cell>
          <cell r="D156" t="str">
            <v>SUSU EVAPORASI F&amp;N</v>
          </cell>
          <cell r="E156">
            <v>0</v>
          </cell>
          <cell r="F156" t="str">
            <v>380Ml/Klg</v>
          </cell>
          <cell r="G156">
            <v>380</v>
          </cell>
          <cell r="H156">
            <v>59</v>
          </cell>
          <cell r="I156">
            <v>64</v>
          </cell>
          <cell r="J156">
            <v>50</v>
          </cell>
        </row>
        <row r="157">
          <cell r="C157" t="str">
            <v>WG0350</v>
          </cell>
          <cell r="D157" t="str">
            <v>KEJU /  MOZZARELLA CHEESE</v>
          </cell>
          <cell r="E157">
            <v>0</v>
          </cell>
          <cell r="F157" t="str">
            <v>1000Gr/Kg</v>
          </cell>
          <cell r="G157">
            <v>1000</v>
          </cell>
          <cell r="H157">
            <v>4</v>
          </cell>
          <cell r="I157">
            <v>1</v>
          </cell>
          <cell r="J157">
            <v>125.44</v>
          </cell>
        </row>
        <row r="158">
          <cell r="C158" t="str">
            <v>DG0203</v>
          </cell>
          <cell r="D158" t="str">
            <v>KEJU SLICE</v>
          </cell>
          <cell r="E158">
            <v>0</v>
          </cell>
          <cell r="F158" t="str">
            <v>10Pcs/Pack</v>
          </cell>
          <cell r="G158">
            <v>10</v>
          </cell>
          <cell r="H158">
            <v>12</v>
          </cell>
          <cell r="I158">
            <v>50</v>
          </cell>
          <cell r="J158">
            <v>2600</v>
          </cell>
        </row>
        <row r="159">
          <cell r="C159" t="str">
            <v>DG0038</v>
          </cell>
          <cell r="D159" t="str">
            <v>KEJU PARMESAN BLOK</v>
          </cell>
          <cell r="E159">
            <v>0</v>
          </cell>
          <cell r="F159" t="str">
            <v>1000Gr/Kg</v>
          </cell>
          <cell r="G159">
            <v>1000</v>
          </cell>
          <cell r="H159">
            <v>4</v>
          </cell>
          <cell r="I159">
            <v>1</v>
          </cell>
          <cell r="J159">
            <v>215.8</v>
          </cell>
        </row>
        <row r="160">
          <cell r="C160" t="str">
            <v>DG0014</v>
          </cell>
          <cell r="D160" t="str">
            <v>CHEDDAR CHEESE / KEJU CHEDDAR</v>
          </cell>
          <cell r="E160">
            <v>0</v>
          </cell>
          <cell r="F160" t="str">
            <v>160Gr/Pack</v>
          </cell>
          <cell r="G160">
            <v>160</v>
          </cell>
          <cell r="H160">
            <v>4</v>
          </cell>
          <cell r="I160">
            <v>50</v>
          </cell>
          <cell r="J160">
            <v>156.25</v>
          </cell>
        </row>
        <row r="161">
          <cell r="C161" t="str">
            <v>DG0014</v>
          </cell>
          <cell r="D161" t="str">
            <v>CHEDDAR CHEESE / KEJU CHEDDAR</v>
          </cell>
          <cell r="E161">
            <v>0</v>
          </cell>
          <cell r="F161" t="str">
            <v>180Gr/Pack</v>
          </cell>
          <cell r="G161">
            <v>180</v>
          </cell>
          <cell r="H161">
            <v>4</v>
          </cell>
          <cell r="I161">
            <v>50</v>
          </cell>
          <cell r="J161">
            <v>150</v>
          </cell>
        </row>
        <row r="162">
          <cell r="C162" t="str">
            <v>DG0014</v>
          </cell>
          <cell r="D162" t="str">
            <v>CHEDDAR CHEESE / KEJU CHEDDAR</v>
          </cell>
          <cell r="E162">
            <v>0</v>
          </cell>
          <cell r="F162" t="str">
            <v>180Gr/iPack</v>
          </cell>
          <cell r="G162">
            <v>180</v>
          </cell>
          <cell r="H162">
            <v>4</v>
          </cell>
          <cell r="I162" t="str">
            <v>U1004</v>
          </cell>
          <cell r="J162">
            <v>150</v>
          </cell>
        </row>
        <row r="163">
          <cell r="C163" t="str">
            <v>WG0197</v>
          </cell>
          <cell r="D163" t="str">
            <v xml:space="preserve">UNSALTED BUTTER </v>
          </cell>
          <cell r="E163">
            <v>0</v>
          </cell>
          <cell r="F163" t="str">
            <v>227Gr/Pack</v>
          </cell>
          <cell r="G163">
            <v>227</v>
          </cell>
          <cell r="H163">
            <v>4</v>
          </cell>
          <cell r="I163">
            <v>50</v>
          </cell>
          <cell r="J163">
            <v>37.36</v>
          </cell>
        </row>
        <row r="164">
          <cell r="C164" t="str">
            <v>WG0196</v>
          </cell>
          <cell r="D164" t="str">
            <v>MENTEGA BLUE BAND</v>
          </cell>
          <cell r="E164">
            <v>0</v>
          </cell>
          <cell r="F164" t="str">
            <v>1000Gr/Kg</v>
          </cell>
          <cell r="G164">
            <v>1000</v>
          </cell>
          <cell r="H164">
            <v>4</v>
          </cell>
          <cell r="I164">
            <v>1</v>
          </cell>
          <cell r="J164">
            <v>9.5</v>
          </cell>
        </row>
        <row r="165">
          <cell r="C165" t="str">
            <v>WG0196</v>
          </cell>
          <cell r="D165" t="str">
            <v>MENTEGA BLUE BAND</v>
          </cell>
          <cell r="E165">
            <v>0</v>
          </cell>
          <cell r="F165" t="str">
            <v>2000Gr/Klg</v>
          </cell>
          <cell r="G165">
            <v>2000</v>
          </cell>
          <cell r="H165">
            <v>4</v>
          </cell>
          <cell r="I165">
            <v>64</v>
          </cell>
          <cell r="J165">
            <v>65</v>
          </cell>
        </row>
        <row r="166">
          <cell r="C166" t="str">
            <v>WG0196</v>
          </cell>
          <cell r="D166" t="str">
            <v>MENTEGA BLUE BAND</v>
          </cell>
          <cell r="E166">
            <v>0</v>
          </cell>
          <cell r="F166" t="str">
            <v>4500Gr/iKlg</v>
          </cell>
          <cell r="G166">
            <v>4500</v>
          </cell>
          <cell r="H166">
            <v>4</v>
          </cell>
          <cell r="I166">
            <v>65</v>
          </cell>
          <cell r="J166">
            <v>90</v>
          </cell>
        </row>
        <row r="167">
          <cell r="C167" t="str">
            <v>WG0377</v>
          </cell>
          <cell r="D167" t="str">
            <v>NAAN TANDORI</v>
          </cell>
          <cell r="E167">
            <v>0</v>
          </cell>
          <cell r="F167" t="str">
            <v>1Pcs/Pcs</v>
          </cell>
          <cell r="G167">
            <v>1</v>
          </cell>
          <cell r="H167">
            <v>12</v>
          </cell>
          <cell r="I167">
            <v>12</v>
          </cell>
          <cell r="J167">
            <v>4380</v>
          </cell>
        </row>
        <row r="168">
          <cell r="C168" t="str">
            <v>WG0323</v>
          </cell>
          <cell r="D168" t="str">
            <v>BURGER BUN SOFT BLACK</v>
          </cell>
          <cell r="E168">
            <v>0</v>
          </cell>
          <cell r="F168" t="str">
            <v>100Gr/Unit</v>
          </cell>
          <cell r="G168">
            <v>100</v>
          </cell>
          <cell r="H168">
            <v>4</v>
          </cell>
          <cell r="I168">
            <v>8</v>
          </cell>
          <cell r="J168">
            <v>65</v>
          </cell>
        </row>
        <row r="169">
          <cell r="C169" t="str">
            <v>WG0323</v>
          </cell>
          <cell r="D169" t="str">
            <v>BURGER BUN SOFT BLACK</v>
          </cell>
          <cell r="E169">
            <v>0</v>
          </cell>
          <cell r="F169" t="str">
            <v>100Gr/Pcs</v>
          </cell>
          <cell r="G169">
            <v>100</v>
          </cell>
          <cell r="H169">
            <v>4</v>
          </cell>
          <cell r="I169">
            <v>12</v>
          </cell>
          <cell r="J169">
            <v>65</v>
          </cell>
        </row>
        <row r="170">
          <cell r="C170" t="str">
            <v>WG0296</v>
          </cell>
          <cell r="D170" t="str">
            <v>ROTI CIABATTA</v>
          </cell>
          <cell r="E170">
            <v>0</v>
          </cell>
          <cell r="F170" t="str">
            <v>130Gr/Unit</v>
          </cell>
          <cell r="G170">
            <v>130</v>
          </cell>
          <cell r="H170">
            <v>4</v>
          </cell>
          <cell r="I170">
            <v>8</v>
          </cell>
          <cell r="J170">
            <v>38.461539999999999</v>
          </cell>
        </row>
        <row r="171">
          <cell r="C171" t="str">
            <v>WG0296</v>
          </cell>
          <cell r="D171" t="str">
            <v>ROTI CIABATTA</v>
          </cell>
          <cell r="E171">
            <v>0</v>
          </cell>
          <cell r="F171" t="str">
            <v>100Gr/Pcs</v>
          </cell>
          <cell r="G171">
            <v>100</v>
          </cell>
          <cell r="H171">
            <v>4</v>
          </cell>
          <cell r="I171">
            <v>12</v>
          </cell>
          <cell r="J171">
            <v>38.461539999999999</v>
          </cell>
        </row>
        <row r="172">
          <cell r="C172" t="str">
            <v>WG0295</v>
          </cell>
          <cell r="D172" t="str">
            <v>BURGER BUN CHILI SEEDS</v>
          </cell>
          <cell r="E172">
            <v>0</v>
          </cell>
          <cell r="F172" t="str">
            <v>100Gr/Unit</v>
          </cell>
          <cell r="G172">
            <v>100</v>
          </cell>
          <cell r="H172">
            <v>4</v>
          </cell>
          <cell r="I172">
            <v>8</v>
          </cell>
          <cell r="J172">
            <v>55</v>
          </cell>
        </row>
        <row r="173">
          <cell r="C173" t="str">
            <v>WG0295</v>
          </cell>
          <cell r="D173" t="str">
            <v>BURGER BUN CHILI SEEDS</v>
          </cell>
          <cell r="E173">
            <v>0</v>
          </cell>
          <cell r="F173" t="str">
            <v>100Gr/Pcs</v>
          </cell>
          <cell r="G173">
            <v>100</v>
          </cell>
          <cell r="H173">
            <v>4</v>
          </cell>
          <cell r="I173">
            <v>12</v>
          </cell>
          <cell r="J173">
            <v>55</v>
          </cell>
        </row>
        <row r="174">
          <cell r="C174" t="str">
            <v>WG0242</v>
          </cell>
          <cell r="D174" t="str">
            <v>ROTI TAWAR / WHITE TOAST 1,2 CM</v>
          </cell>
          <cell r="E174">
            <v>0</v>
          </cell>
          <cell r="F174" t="str">
            <v>20Pcs/Unit</v>
          </cell>
          <cell r="G174">
            <v>20</v>
          </cell>
          <cell r="H174">
            <v>12</v>
          </cell>
          <cell r="I174">
            <v>8</v>
          </cell>
          <cell r="J174">
            <v>1562.5</v>
          </cell>
        </row>
        <row r="175">
          <cell r="C175" t="str">
            <v>WG0242</v>
          </cell>
          <cell r="D175" t="str">
            <v>ROTI TAWAR / WHITE TOAST 1,2 CM</v>
          </cell>
          <cell r="E175">
            <v>0</v>
          </cell>
          <cell r="F175" t="str">
            <v>8Pcs/Loaf</v>
          </cell>
          <cell r="G175">
            <v>8</v>
          </cell>
          <cell r="H175">
            <v>12</v>
          </cell>
          <cell r="I175" t="str">
            <v>U511</v>
          </cell>
          <cell r="J175">
            <v>1083.3800000000001</v>
          </cell>
        </row>
        <row r="176">
          <cell r="C176" t="str">
            <v>WG0242</v>
          </cell>
          <cell r="D176" t="str">
            <v>ROTI TAWAR / WHITE TOAST 1,2 CM</v>
          </cell>
          <cell r="E176">
            <v>0</v>
          </cell>
          <cell r="F176" t="str">
            <v>28Pcs/Loaf</v>
          </cell>
          <cell r="G176">
            <v>28</v>
          </cell>
          <cell r="H176">
            <v>12</v>
          </cell>
          <cell r="I176" t="str">
            <v>U511</v>
          </cell>
          <cell r="J176">
            <v>1428.57</v>
          </cell>
        </row>
        <row r="177">
          <cell r="C177" t="str">
            <v>WG0201</v>
          </cell>
          <cell r="D177" t="str">
            <v>BAGUETTE</v>
          </cell>
          <cell r="E177">
            <v>0</v>
          </cell>
          <cell r="F177" t="str">
            <v>300Gr/Unit</v>
          </cell>
          <cell r="G177">
            <v>300</v>
          </cell>
          <cell r="H177">
            <v>4</v>
          </cell>
          <cell r="I177">
            <v>8</v>
          </cell>
          <cell r="J177">
            <v>66.666669999999996</v>
          </cell>
        </row>
        <row r="178">
          <cell r="C178" t="str">
            <v>WG0201</v>
          </cell>
          <cell r="D178" t="str">
            <v>BAGUETTE</v>
          </cell>
          <cell r="E178">
            <v>0</v>
          </cell>
          <cell r="F178" t="str">
            <v>300Gr/Pcs</v>
          </cell>
          <cell r="G178">
            <v>300</v>
          </cell>
          <cell r="H178">
            <v>4</v>
          </cell>
          <cell r="I178">
            <v>12</v>
          </cell>
          <cell r="J178">
            <v>36.67</v>
          </cell>
        </row>
        <row r="179">
          <cell r="C179" t="str">
            <v>WG0201</v>
          </cell>
          <cell r="D179" t="str">
            <v>BAGUETTE</v>
          </cell>
          <cell r="E179">
            <v>0</v>
          </cell>
          <cell r="F179" t="str">
            <v>270Gr/iPcs</v>
          </cell>
          <cell r="G179">
            <v>270</v>
          </cell>
          <cell r="H179">
            <v>4</v>
          </cell>
          <cell r="I179">
            <v>13</v>
          </cell>
          <cell r="J179">
            <v>66.666669999999996</v>
          </cell>
        </row>
        <row r="180">
          <cell r="C180" t="str">
            <v>F00048</v>
          </cell>
          <cell r="D180" t="str">
            <v>WINGKO CAKE</v>
          </cell>
          <cell r="E180">
            <v>0</v>
          </cell>
          <cell r="F180" t="str">
            <v>1000Gr/Kg</v>
          </cell>
          <cell r="G180">
            <v>1000</v>
          </cell>
          <cell r="H180">
            <v>4</v>
          </cell>
          <cell r="I180">
            <v>1</v>
          </cell>
          <cell r="J180">
            <v>130</v>
          </cell>
        </row>
        <row r="181">
          <cell r="C181" t="str">
            <v>F00016</v>
          </cell>
          <cell r="D181" t="str">
            <v>CAKWE</v>
          </cell>
          <cell r="E181">
            <v>0</v>
          </cell>
          <cell r="F181" t="str">
            <v>1Pcs/Pcs</v>
          </cell>
          <cell r="G181">
            <v>1</v>
          </cell>
          <cell r="H181">
            <v>12</v>
          </cell>
          <cell r="I181">
            <v>12</v>
          </cell>
          <cell r="J181">
            <v>1000</v>
          </cell>
        </row>
        <row r="182">
          <cell r="C182" t="str">
            <v>DG0257</v>
          </cell>
          <cell r="D182" t="str">
            <v>BUTTER WAFFLE</v>
          </cell>
          <cell r="E182">
            <v>0</v>
          </cell>
          <cell r="F182" t="str">
            <v>10Pcs/Pack</v>
          </cell>
          <cell r="G182">
            <v>10</v>
          </cell>
          <cell r="H182">
            <v>12</v>
          </cell>
          <cell r="I182">
            <v>50</v>
          </cell>
          <cell r="J182">
            <v>10000</v>
          </cell>
        </row>
        <row r="183">
          <cell r="C183" t="str">
            <v>BV0057</v>
          </cell>
          <cell r="D183" t="str">
            <v>PROST ALSTER PINT 330 ML</v>
          </cell>
          <cell r="E183">
            <v>0</v>
          </cell>
          <cell r="F183" t="str">
            <v>1Btl/Btl</v>
          </cell>
          <cell r="G183">
            <v>1</v>
          </cell>
          <cell r="H183">
            <v>6</v>
          </cell>
          <cell r="I183">
            <v>6</v>
          </cell>
          <cell r="J183">
            <v>18200</v>
          </cell>
        </row>
        <row r="184">
          <cell r="C184" t="str">
            <v>BV0056</v>
          </cell>
          <cell r="D184" t="str">
            <v xml:space="preserve">PROST PINT 330 ML </v>
          </cell>
          <cell r="E184">
            <v>0</v>
          </cell>
          <cell r="F184" t="str">
            <v>1Btl/Btl</v>
          </cell>
          <cell r="G184">
            <v>1</v>
          </cell>
          <cell r="H184">
            <v>6</v>
          </cell>
          <cell r="I184">
            <v>6</v>
          </cell>
          <cell r="J184">
            <v>18200</v>
          </cell>
        </row>
        <row r="185">
          <cell r="C185" t="str">
            <v>BV0055</v>
          </cell>
          <cell r="D185" t="str">
            <v>SINGARAJA PINT DUS 330 ML</v>
          </cell>
          <cell r="E185">
            <v>0</v>
          </cell>
          <cell r="F185" t="str">
            <v>1Btl/Btl</v>
          </cell>
          <cell r="G185">
            <v>1</v>
          </cell>
          <cell r="H185">
            <v>6</v>
          </cell>
          <cell r="I185">
            <v>6</v>
          </cell>
          <cell r="J185">
            <v>14700</v>
          </cell>
        </row>
        <row r="186">
          <cell r="C186" t="str">
            <v>BV0080</v>
          </cell>
          <cell r="D186" t="str">
            <v>ICELAND VODCA</v>
          </cell>
          <cell r="E186">
            <v>0</v>
          </cell>
          <cell r="F186" t="str">
            <v>700Ml/Btl</v>
          </cell>
          <cell r="G186">
            <v>700</v>
          </cell>
          <cell r="H186">
            <v>59</v>
          </cell>
          <cell r="I186">
            <v>6</v>
          </cell>
          <cell r="J186">
            <v>210</v>
          </cell>
        </row>
        <row r="187">
          <cell r="C187" t="str">
            <v>WG0801</v>
          </cell>
          <cell r="D187" t="str">
            <v>COFFEE ROBUSTA</v>
          </cell>
          <cell r="E187">
            <v>0</v>
          </cell>
          <cell r="F187" t="str">
            <v>1000Gr/Kg</v>
          </cell>
          <cell r="G187">
            <v>1000</v>
          </cell>
          <cell r="H187">
            <v>4</v>
          </cell>
          <cell r="I187">
            <v>1</v>
          </cell>
          <cell r="J187">
            <v>125.88573</v>
          </cell>
        </row>
        <row r="188">
          <cell r="C188" t="str">
            <v>BV0079</v>
          </cell>
          <cell r="D188" t="str">
            <v>COFFEE DRIP</v>
          </cell>
          <cell r="E188">
            <v>0</v>
          </cell>
          <cell r="F188" t="str">
            <v>1Box/Box</v>
          </cell>
          <cell r="G188">
            <v>1</v>
          </cell>
          <cell r="H188">
            <v>30</v>
          </cell>
          <cell r="I188">
            <v>30</v>
          </cell>
          <cell r="J188">
            <v>48500</v>
          </cell>
        </row>
        <row r="189">
          <cell r="C189" t="str">
            <v>BV0031</v>
          </cell>
          <cell r="D189" t="str">
            <v>ICE CREAM STRAWBERRY</v>
          </cell>
          <cell r="E189">
            <v>0</v>
          </cell>
          <cell r="F189" t="str">
            <v>1000Ml/Ltr</v>
          </cell>
          <cell r="G189">
            <v>1000</v>
          </cell>
          <cell r="H189">
            <v>59</v>
          </cell>
          <cell r="I189">
            <v>3</v>
          </cell>
          <cell r="J189">
            <v>17.5</v>
          </cell>
        </row>
        <row r="190">
          <cell r="C190" t="str">
            <v>BV0030</v>
          </cell>
          <cell r="D190" t="str">
            <v xml:space="preserve">ICE CREAM VANILLA </v>
          </cell>
          <cell r="E190">
            <v>0</v>
          </cell>
          <cell r="F190" t="str">
            <v>1000Ml/Ltr</v>
          </cell>
          <cell r="G190">
            <v>1000</v>
          </cell>
          <cell r="H190">
            <v>59</v>
          </cell>
          <cell r="I190">
            <v>3</v>
          </cell>
          <cell r="J190">
            <v>115</v>
          </cell>
        </row>
        <row r="191">
          <cell r="C191" t="str">
            <v>BV0030</v>
          </cell>
          <cell r="D191" t="str">
            <v xml:space="preserve">ICE CREAM VANILLA </v>
          </cell>
          <cell r="E191">
            <v>0</v>
          </cell>
          <cell r="F191" t="str">
            <v>8000Ml/Pail</v>
          </cell>
          <cell r="G191">
            <v>8000</v>
          </cell>
          <cell r="H191">
            <v>59</v>
          </cell>
          <cell r="I191">
            <v>81</v>
          </cell>
          <cell r="J191">
            <v>17.5</v>
          </cell>
        </row>
        <row r="192">
          <cell r="C192" t="str">
            <v>BV0029</v>
          </cell>
          <cell r="D192" t="str">
            <v>ICE CREAM CHOCOLATE</v>
          </cell>
          <cell r="E192">
            <v>0</v>
          </cell>
          <cell r="F192" t="str">
            <v>1000Ml/Ltr</v>
          </cell>
          <cell r="G192">
            <v>1000</v>
          </cell>
          <cell r="H192">
            <v>59</v>
          </cell>
          <cell r="I192">
            <v>3</v>
          </cell>
          <cell r="J192">
            <v>115</v>
          </cell>
        </row>
        <row r="193">
          <cell r="C193" t="str">
            <v>BV0029</v>
          </cell>
          <cell r="D193" t="str">
            <v>ICE CREAM CHOCOLATE</v>
          </cell>
          <cell r="E193">
            <v>0</v>
          </cell>
          <cell r="F193" t="str">
            <v>8000Ml/Pail</v>
          </cell>
          <cell r="G193">
            <v>8000</v>
          </cell>
          <cell r="H193">
            <v>59</v>
          </cell>
          <cell r="I193">
            <v>81</v>
          </cell>
          <cell r="J193">
            <v>17.5</v>
          </cell>
        </row>
        <row r="194">
          <cell r="C194" t="str">
            <v>NF00024</v>
          </cell>
          <cell r="D194" t="str">
            <v>MW Ron 88 500 gr (glass Lux)</v>
          </cell>
          <cell r="E194">
            <v>0</v>
          </cell>
          <cell r="F194" t="str">
            <v>1Btl/Btl</v>
          </cell>
          <cell r="G194">
            <v>1</v>
          </cell>
          <cell r="H194">
            <v>6</v>
          </cell>
          <cell r="I194">
            <v>6</v>
          </cell>
          <cell r="J194">
            <v>2000</v>
          </cell>
        </row>
        <row r="195">
          <cell r="C195" t="str">
            <v>NF00023</v>
          </cell>
          <cell r="D195" t="str">
            <v>MW RON 88 (BOTOL BELING)</v>
          </cell>
          <cell r="E195">
            <v>0</v>
          </cell>
          <cell r="F195" t="str">
            <v>1Btl/Btl</v>
          </cell>
          <cell r="G195">
            <v>1</v>
          </cell>
          <cell r="H195">
            <v>6</v>
          </cell>
          <cell r="I195">
            <v>6</v>
          </cell>
          <cell r="J195">
            <v>1479</v>
          </cell>
        </row>
        <row r="196">
          <cell r="C196" t="str">
            <v>MW.00074</v>
          </cell>
          <cell r="D196" t="str">
            <v>MINERAL WATER</v>
          </cell>
          <cell r="E196">
            <v>0</v>
          </cell>
          <cell r="F196" t="str">
            <v>24Btl/Ctn</v>
          </cell>
          <cell r="G196">
            <v>24</v>
          </cell>
          <cell r="H196">
            <v>6</v>
          </cell>
          <cell r="I196">
            <v>20</v>
          </cell>
          <cell r="J196">
            <v>833.33333000000005</v>
          </cell>
        </row>
        <row r="197">
          <cell r="C197" t="str">
            <v>WGO828</v>
          </cell>
          <cell r="D197" t="str">
            <v>LIME JUICE</v>
          </cell>
          <cell r="E197">
            <v>0</v>
          </cell>
          <cell r="F197" t="str">
            <v>1000Ml/Ltr</v>
          </cell>
          <cell r="G197">
            <v>1000</v>
          </cell>
          <cell r="H197">
            <v>59</v>
          </cell>
          <cell r="I197">
            <v>3</v>
          </cell>
          <cell r="J197">
            <v>20.14</v>
          </cell>
        </row>
        <row r="198">
          <cell r="C198" t="str">
            <v>WGO828</v>
          </cell>
          <cell r="D198" t="str">
            <v>LIME JUICE</v>
          </cell>
          <cell r="E198">
            <v>0</v>
          </cell>
          <cell r="F198" t="str">
            <v>5000Ml/Jrg</v>
          </cell>
          <cell r="G198">
            <v>5000</v>
          </cell>
          <cell r="H198">
            <v>59</v>
          </cell>
          <cell r="I198">
            <v>22</v>
          </cell>
          <cell r="J198">
            <v>20.14</v>
          </cell>
        </row>
        <row r="199">
          <cell r="C199" t="str">
            <v>BV0074</v>
          </cell>
          <cell r="D199" t="str">
            <v>COCA COLA</v>
          </cell>
          <cell r="E199">
            <v>0</v>
          </cell>
          <cell r="F199" t="str">
            <v>1Btl/Btl</v>
          </cell>
          <cell r="G199">
            <v>1</v>
          </cell>
          <cell r="H199">
            <v>6</v>
          </cell>
          <cell r="I199">
            <v>6</v>
          </cell>
          <cell r="J199">
            <v>5000</v>
          </cell>
        </row>
        <row r="200">
          <cell r="C200" t="str">
            <v>BV0073</v>
          </cell>
          <cell r="D200" t="str">
            <v>LEMON JUICE</v>
          </cell>
          <cell r="E200">
            <v>0</v>
          </cell>
          <cell r="F200" t="str">
            <v>1000Ml/Btl</v>
          </cell>
          <cell r="G200">
            <v>1000</v>
          </cell>
          <cell r="H200">
            <v>59</v>
          </cell>
          <cell r="I200">
            <v>6</v>
          </cell>
          <cell r="J200">
            <v>16</v>
          </cell>
        </row>
        <row r="201">
          <cell r="C201" t="str">
            <v>BV0072</v>
          </cell>
          <cell r="D201" t="str">
            <v>ORANGE JUICE</v>
          </cell>
          <cell r="E201">
            <v>0</v>
          </cell>
          <cell r="F201" t="str">
            <v>1000Ml/Btl</v>
          </cell>
          <cell r="G201">
            <v>1000</v>
          </cell>
          <cell r="H201">
            <v>59</v>
          </cell>
          <cell r="I201">
            <v>6</v>
          </cell>
          <cell r="J201">
            <v>18</v>
          </cell>
        </row>
        <row r="202">
          <cell r="C202" t="str">
            <v>BV0069</v>
          </cell>
          <cell r="D202" t="str">
            <v>CRANBERRY JUICE</v>
          </cell>
          <cell r="E202">
            <v>0</v>
          </cell>
          <cell r="F202" t="str">
            <v>1000Ml/Btl</v>
          </cell>
          <cell r="G202">
            <v>1000</v>
          </cell>
          <cell r="H202">
            <v>59</v>
          </cell>
          <cell r="I202">
            <v>6</v>
          </cell>
          <cell r="J202">
            <v>23</v>
          </cell>
        </row>
        <row r="203">
          <cell r="C203" t="str">
            <v>BV0051</v>
          </cell>
          <cell r="D203" t="str">
            <v xml:space="preserve">SODA WATER </v>
          </cell>
          <cell r="E203">
            <v>0</v>
          </cell>
          <cell r="F203" t="str">
            <v>330Ml/Btl</v>
          </cell>
          <cell r="G203">
            <v>330</v>
          </cell>
          <cell r="H203">
            <v>59</v>
          </cell>
          <cell r="I203">
            <v>6</v>
          </cell>
          <cell r="J203">
            <v>18.281110000000002</v>
          </cell>
        </row>
        <row r="204">
          <cell r="C204" t="str">
            <v>BV0051</v>
          </cell>
          <cell r="D204" t="str">
            <v xml:space="preserve">SODA WATER </v>
          </cell>
          <cell r="E204">
            <v>0</v>
          </cell>
          <cell r="F204" t="str">
            <v>250Ml/iBtl</v>
          </cell>
          <cell r="G204">
            <v>250</v>
          </cell>
          <cell r="H204">
            <v>59</v>
          </cell>
          <cell r="I204">
            <v>7</v>
          </cell>
          <cell r="J204">
            <v>21.56</v>
          </cell>
        </row>
        <row r="205">
          <cell r="C205" t="str">
            <v>TEH001</v>
          </cell>
          <cell r="D205" t="str">
            <v>TEH GOAL PARA 500 GR</v>
          </cell>
          <cell r="E205">
            <v>0</v>
          </cell>
          <cell r="F205" t="str">
            <v>500Gr/Pack</v>
          </cell>
          <cell r="G205">
            <v>500</v>
          </cell>
          <cell r="H205">
            <v>4</v>
          </cell>
          <cell r="I205">
            <v>50</v>
          </cell>
          <cell r="J205">
            <v>30</v>
          </cell>
        </row>
        <row r="206">
          <cell r="C206" t="str">
            <v>DG0259</v>
          </cell>
          <cell r="D206" t="str">
            <v>TEH HIBISCUS</v>
          </cell>
          <cell r="E206">
            <v>0</v>
          </cell>
          <cell r="F206" t="str">
            <v>1000Gr/Kg</v>
          </cell>
          <cell r="G206">
            <v>1000</v>
          </cell>
          <cell r="H206">
            <v>4</v>
          </cell>
          <cell r="I206">
            <v>1</v>
          </cell>
          <cell r="J206">
            <v>261.14999999999998</v>
          </cell>
        </row>
        <row r="207">
          <cell r="C207" t="str">
            <v>DG0217</v>
          </cell>
          <cell r="D207" t="str">
            <v xml:space="preserve">THAI NUMBER ONE GREEN TEA </v>
          </cell>
          <cell r="E207">
            <v>0</v>
          </cell>
          <cell r="F207" t="str">
            <v>200Gr/Pack</v>
          </cell>
          <cell r="G207">
            <v>200</v>
          </cell>
          <cell r="H207">
            <v>4</v>
          </cell>
          <cell r="I207">
            <v>50</v>
          </cell>
          <cell r="J207">
            <v>359.5</v>
          </cell>
        </row>
        <row r="208">
          <cell r="C208" t="str">
            <v>DG0085</v>
          </cell>
          <cell r="D208" t="str">
            <v>EXOTIC PEACH TEA DILMAH</v>
          </cell>
          <cell r="E208">
            <v>0</v>
          </cell>
          <cell r="F208" t="str">
            <v>100Pcs/Box</v>
          </cell>
          <cell r="G208">
            <v>100</v>
          </cell>
          <cell r="H208">
            <v>12</v>
          </cell>
          <cell r="I208">
            <v>30</v>
          </cell>
          <cell r="J208">
            <v>2144.2600000000002</v>
          </cell>
        </row>
        <row r="209">
          <cell r="C209" t="str">
            <v>DG0074</v>
          </cell>
          <cell r="D209" t="str">
            <v xml:space="preserve">THAI TEA NUMBER ONE  BLACK TEA </v>
          </cell>
          <cell r="E209">
            <v>0</v>
          </cell>
          <cell r="F209" t="str">
            <v>200Gr/Can</v>
          </cell>
          <cell r="G209">
            <v>200</v>
          </cell>
          <cell r="H209">
            <v>4</v>
          </cell>
          <cell r="I209">
            <v>46</v>
          </cell>
          <cell r="J209">
            <v>165</v>
          </cell>
        </row>
        <row r="210">
          <cell r="C210" t="str">
            <v>DG0074</v>
          </cell>
          <cell r="D210" t="str">
            <v xml:space="preserve">THAI TEA NUMBER ONE  BLACK TEA </v>
          </cell>
          <cell r="E210">
            <v>0</v>
          </cell>
          <cell r="F210" t="str">
            <v>400Gr/Pack</v>
          </cell>
          <cell r="G210">
            <v>400</v>
          </cell>
          <cell r="H210">
            <v>4</v>
          </cell>
          <cell r="I210">
            <v>50</v>
          </cell>
          <cell r="J210">
            <v>165</v>
          </cell>
        </row>
        <row r="211">
          <cell r="C211" t="str">
            <v>BV0078</v>
          </cell>
          <cell r="D211" t="str">
            <v>MATCHA POWDER</v>
          </cell>
          <cell r="E211">
            <v>0</v>
          </cell>
          <cell r="F211" t="str">
            <v>1000Gr/Kg</v>
          </cell>
          <cell r="G211">
            <v>1000</v>
          </cell>
          <cell r="H211">
            <v>4</v>
          </cell>
          <cell r="I211">
            <v>1</v>
          </cell>
          <cell r="J211">
            <v>190</v>
          </cell>
        </row>
        <row r="212">
          <cell r="C212" t="str">
            <v>BV0077</v>
          </cell>
          <cell r="D212" t="str">
            <v>ANDROS SWEET PURPLE POTATO</v>
          </cell>
          <cell r="E212">
            <v>0</v>
          </cell>
          <cell r="F212" t="str">
            <v>1000Gr/Kg</v>
          </cell>
          <cell r="G212">
            <v>1000</v>
          </cell>
          <cell r="H212">
            <v>4</v>
          </cell>
          <cell r="I212">
            <v>1</v>
          </cell>
          <cell r="J212">
            <v>172.05</v>
          </cell>
        </row>
        <row r="213">
          <cell r="C213" t="str">
            <v>BV0044</v>
          </cell>
          <cell r="D213" t="str">
            <v>HERBAL INFUSION CHAMOMILE TEA</v>
          </cell>
          <cell r="E213">
            <v>0</v>
          </cell>
          <cell r="F213" t="str">
            <v>100Pcs/Box</v>
          </cell>
          <cell r="G213">
            <v>100</v>
          </cell>
          <cell r="H213">
            <v>12</v>
          </cell>
          <cell r="I213">
            <v>30</v>
          </cell>
          <cell r="J213">
            <v>1394.845</v>
          </cell>
        </row>
        <row r="214">
          <cell r="C214" t="str">
            <v>BV0043</v>
          </cell>
          <cell r="D214" t="str">
            <v>LIPTON TEA / TEH LIPTON</v>
          </cell>
          <cell r="E214">
            <v>0</v>
          </cell>
          <cell r="F214" t="str">
            <v>100Pcs/Box</v>
          </cell>
          <cell r="G214">
            <v>100</v>
          </cell>
          <cell r="H214">
            <v>12</v>
          </cell>
          <cell r="I214">
            <v>30</v>
          </cell>
          <cell r="J214">
            <v>602.65251999999998</v>
          </cell>
        </row>
        <row r="215">
          <cell r="C215" t="str">
            <v>BV0041</v>
          </cell>
          <cell r="D215" t="str">
            <v>EXOTIC GINGER &amp; HONEY TEA</v>
          </cell>
          <cell r="E215">
            <v>0</v>
          </cell>
          <cell r="F215" t="str">
            <v>20Pcs/Box</v>
          </cell>
          <cell r="G215">
            <v>20</v>
          </cell>
          <cell r="H215">
            <v>12</v>
          </cell>
          <cell r="I215">
            <v>30</v>
          </cell>
          <cell r="J215">
            <v>2882.75</v>
          </cell>
        </row>
        <row r="216">
          <cell r="C216" t="str">
            <v>BV0040</v>
          </cell>
          <cell r="D216" t="str">
            <v>EXOTIC LEMON TEA</v>
          </cell>
          <cell r="E216">
            <v>0</v>
          </cell>
          <cell r="F216" t="str">
            <v>20Pcs/Box</v>
          </cell>
          <cell r="G216">
            <v>20</v>
          </cell>
          <cell r="H216">
            <v>12</v>
          </cell>
          <cell r="I216">
            <v>30</v>
          </cell>
          <cell r="J216">
            <v>1995.15</v>
          </cell>
        </row>
        <row r="217">
          <cell r="C217" t="str">
            <v>BV0039</v>
          </cell>
          <cell r="D217" t="str">
            <v xml:space="preserve"> PEPPERMINT TEA</v>
          </cell>
          <cell r="E217">
            <v>0</v>
          </cell>
          <cell r="F217" t="str">
            <v>120Pcs/Ctn</v>
          </cell>
          <cell r="G217">
            <v>120</v>
          </cell>
          <cell r="H217">
            <v>12</v>
          </cell>
          <cell r="I217">
            <v>20</v>
          </cell>
          <cell r="J217">
            <v>2228.85</v>
          </cell>
        </row>
        <row r="218">
          <cell r="C218" t="str">
            <v>BV0039</v>
          </cell>
          <cell r="D218" t="str">
            <v xml:space="preserve"> PEPPERMINT TEA</v>
          </cell>
          <cell r="E218">
            <v>0</v>
          </cell>
          <cell r="F218" t="str">
            <v>100Pcs/Box</v>
          </cell>
          <cell r="G218">
            <v>100</v>
          </cell>
          <cell r="H218">
            <v>12</v>
          </cell>
          <cell r="I218">
            <v>30</v>
          </cell>
          <cell r="J218">
            <v>2228.85</v>
          </cell>
        </row>
        <row r="219">
          <cell r="C219" t="str">
            <v>BV0038</v>
          </cell>
          <cell r="D219" t="str">
            <v>JASMINE TEA</v>
          </cell>
          <cell r="E219">
            <v>0</v>
          </cell>
          <cell r="F219" t="str">
            <v>120Pcs/Ctn</v>
          </cell>
          <cell r="G219">
            <v>120</v>
          </cell>
          <cell r="H219">
            <v>12</v>
          </cell>
          <cell r="I219">
            <v>20</v>
          </cell>
          <cell r="J219">
            <v>2065.25</v>
          </cell>
        </row>
        <row r="220">
          <cell r="C220" t="str">
            <v>BV0038</v>
          </cell>
          <cell r="D220" t="str">
            <v>JASMINE TEA</v>
          </cell>
          <cell r="E220">
            <v>0</v>
          </cell>
          <cell r="F220" t="str">
            <v>100Pcs/Box</v>
          </cell>
          <cell r="G220">
            <v>100</v>
          </cell>
          <cell r="H220">
            <v>12</v>
          </cell>
          <cell r="I220">
            <v>30</v>
          </cell>
          <cell r="J220">
            <v>2065.25</v>
          </cell>
        </row>
        <row r="221">
          <cell r="C221" t="str">
            <v>BV0037</v>
          </cell>
          <cell r="D221" t="str">
            <v>ENGLISH BREAKFAST TEA</v>
          </cell>
          <cell r="E221">
            <v>0</v>
          </cell>
          <cell r="F221" t="str">
            <v>120Pcs/Ctn</v>
          </cell>
          <cell r="G221">
            <v>120</v>
          </cell>
          <cell r="H221">
            <v>12</v>
          </cell>
          <cell r="I221">
            <v>20</v>
          </cell>
          <cell r="J221">
            <v>2214.73</v>
          </cell>
        </row>
        <row r="222">
          <cell r="C222" t="str">
            <v>BV0037</v>
          </cell>
          <cell r="D222" t="str">
            <v>ENGLISH BREAKFAST TEA</v>
          </cell>
          <cell r="E222">
            <v>0</v>
          </cell>
          <cell r="F222" t="str">
            <v>100Pcs/Box</v>
          </cell>
          <cell r="G222">
            <v>100</v>
          </cell>
          <cell r="H222">
            <v>12</v>
          </cell>
          <cell r="I222">
            <v>30</v>
          </cell>
          <cell r="J222">
            <v>2214.73</v>
          </cell>
        </row>
        <row r="223">
          <cell r="C223" t="str">
            <v>BV0036</v>
          </cell>
          <cell r="D223" t="str">
            <v>EARL GREY TEA</v>
          </cell>
          <cell r="E223">
            <v>0</v>
          </cell>
          <cell r="F223" t="str">
            <v>120Pcs/Ctn</v>
          </cell>
          <cell r="G223">
            <v>120</v>
          </cell>
          <cell r="H223">
            <v>12</v>
          </cell>
          <cell r="I223">
            <v>20</v>
          </cell>
          <cell r="J223">
            <v>2214.73</v>
          </cell>
        </row>
        <row r="224">
          <cell r="C224" t="str">
            <v>BV0036</v>
          </cell>
          <cell r="D224" t="str">
            <v>EARL GREY TEA</v>
          </cell>
          <cell r="E224">
            <v>0</v>
          </cell>
          <cell r="F224" t="str">
            <v>100Pcs/Box</v>
          </cell>
          <cell r="G224">
            <v>100</v>
          </cell>
          <cell r="H224">
            <v>12</v>
          </cell>
          <cell r="I224">
            <v>30</v>
          </cell>
          <cell r="J224">
            <v>2214.73</v>
          </cell>
        </row>
        <row r="225">
          <cell r="C225" t="str">
            <v>BV0035</v>
          </cell>
          <cell r="D225" t="str">
            <v>GOURMET DARJEELING TEA</v>
          </cell>
          <cell r="E225">
            <v>0</v>
          </cell>
          <cell r="F225" t="str">
            <v>100Pcs/Box</v>
          </cell>
          <cell r="G225">
            <v>100</v>
          </cell>
          <cell r="H225">
            <v>12</v>
          </cell>
          <cell r="I225">
            <v>30</v>
          </cell>
          <cell r="J225">
            <v>2340.64</v>
          </cell>
        </row>
        <row r="226">
          <cell r="C226" t="str">
            <v>WGO829</v>
          </cell>
          <cell r="D226" t="str">
            <v>KISMIS / RAISIN</v>
          </cell>
          <cell r="E226">
            <v>0</v>
          </cell>
          <cell r="F226" t="str">
            <v>1000Gr/Kg</v>
          </cell>
          <cell r="G226">
            <v>1000</v>
          </cell>
          <cell r="H226">
            <v>4</v>
          </cell>
          <cell r="I226">
            <v>1</v>
          </cell>
          <cell r="J226">
            <v>65</v>
          </cell>
        </row>
        <row r="227">
          <cell r="C227" t="str">
            <v>WG087</v>
          </cell>
          <cell r="D227" t="str">
            <v>CHOCOMALT</v>
          </cell>
          <cell r="E227">
            <v>0</v>
          </cell>
          <cell r="F227" t="str">
            <v>1000Gr/Kg</v>
          </cell>
          <cell r="G227">
            <v>1000</v>
          </cell>
          <cell r="H227">
            <v>4</v>
          </cell>
          <cell r="I227">
            <v>1</v>
          </cell>
          <cell r="J227">
            <v>120</v>
          </cell>
        </row>
        <row r="228">
          <cell r="C228" t="str">
            <v>DG0246</v>
          </cell>
          <cell r="D228" t="str">
            <v>BOBA BUBBLE TAPIOKA</v>
          </cell>
          <cell r="E228">
            <v>0</v>
          </cell>
          <cell r="F228" t="str">
            <v>500Gr/Pack</v>
          </cell>
          <cell r="G228">
            <v>500</v>
          </cell>
          <cell r="H228">
            <v>4</v>
          </cell>
          <cell r="I228">
            <v>50</v>
          </cell>
          <cell r="J228">
            <v>60</v>
          </cell>
        </row>
        <row r="229">
          <cell r="C229" t="str">
            <v>DG0245</v>
          </cell>
          <cell r="D229" t="str">
            <v>CREAM CHEESE POWDER</v>
          </cell>
          <cell r="E229">
            <v>0</v>
          </cell>
          <cell r="F229" t="str">
            <v>750Gr/Pack</v>
          </cell>
          <cell r="G229">
            <v>750</v>
          </cell>
          <cell r="H229">
            <v>4</v>
          </cell>
          <cell r="I229">
            <v>50</v>
          </cell>
          <cell r="J229">
            <v>160</v>
          </cell>
        </row>
        <row r="230">
          <cell r="C230" t="str">
            <v>BV0076</v>
          </cell>
          <cell r="D230" t="str">
            <v>ANDROS CHERRY</v>
          </cell>
          <cell r="E230">
            <v>0</v>
          </cell>
          <cell r="F230" t="str">
            <v>1000Gr/Kg</v>
          </cell>
          <cell r="G230">
            <v>1000</v>
          </cell>
          <cell r="H230">
            <v>4</v>
          </cell>
          <cell r="I230">
            <v>1</v>
          </cell>
          <cell r="J230">
            <v>172.05</v>
          </cell>
        </row>
        <row r="231">
          <cell r="C231" t="str">
            <v>BV0075</v>
          </cell>
          <cell r="D231" t="str">
            <v>ANDROS KIWI</v>
          </cell>
          <cell r="E231">
            <v>0</v>
          </cell>
          <cell r="F231" t="str">
            <v>1000Gr/Kg</v>
          </cell>
          <cell r="G231">
            <v>1000</v>
          </cell>
          <cell r="H231">
            <v>4</v>
          </cell>
          <cell r="I231">
            <v>1</v>
          </cell>
          <cell r="J231">
            <v>172.05</v>
          </cell>
        </row>
        <row r="232">
          <cell r="C232" t="str">
            <v>BV0062</v>
          </cell>
          <cell r="D232" t="str">
            <v>ANDROS MANGGO</v>
          </cell>
          <cell r="E232">
            <v>0</v>
          </cell>
          <cell r="F232" t="str">
            <v>1000Gr/Kg</v>
          </cell>
          <cell r="G232">
            <v>1000</v>
          </cell>
          <cell r="H232">
            <v>4</v>
          </cell>
          <cell r="I232">
            <v>1</v>
          </cell>
          <cell r="J232">
            <v>149.85</v>
          </cell>
        </row>
        <row r="233">
          <cell r="C233" t="str">
            <v>BV0061</v>
          </cell>
          <cell r="D233" t="str">
            <v>ANDROS RASBERRY</v>
          </cell>
          <cell r="E233">
            <v>0</v>
          </cell>
          <cell r="F233" t="str">
            <v>1000Gr/Kg</v>
          </cell>
          <cell r="G233">
            <v>1000</v>
          </cell>
          <cell r="H233">
            <v>4</v>
          </cell>
          <cell r="I233">
            <v>1</v>
          </cell>
          <cell r="J233">
            <v>172.05</v>
          </cell>
        </row>
        <row r="234">
          <cell r="C234" t="str">
            <v>BV0060</v>
          </cell>
          <cell r="D234" t="str">
            <v>ANDROS BLUBERRY</v>
          </cell>
          <cell r="E234">
            <v>0</v>
          </cell>
          <cell r="F234" t="str">
            <v>1000Gr/Kg</v>
          </cell>
          <cell r="G234">
            <v>1000</v>
          </cell>
          <cell r="H234">
            <v>4</v>
          </cell>
          <cell r="I234">
            <v>1</v>
          </cell>
          <cell r="J234">
            <v>166.5</v>
          </cell>
        </row>
        <row r="235">
          <cell r="C235" t="str">
            <v>BV0059</v>
          </cell>
          <cell r="D235" t="str">
            <v>ANDROS CHUNCKY ALOE LYCHEE</v>
          </cell>
          <cell r="E235">
            <v>0</v>
          </cell>
          <cell r="F235" t="str">
            <v>1000Gr/Kg</v>
          </cell>
          <cell r="G235">
            <v>1000</v>
          </cell>
          <cell r="H235">
            <v>4</v>
          </cell>
          <cell r="I235">
            <v>1</v>
          </cell>
          <cell r="J235">
            <v>151.97338999999999</v>
          </cell>
        </row>
        <row r="236">
          <cell r="C236" t="str">
            <v>BV0058</v>
          </cell>
          <cell r="D236" t="str">
            <v>ANDROS CHUNCKY STRAWBERY</v>
          </cell>
          <cell r="E236">
            <v>0</v>
          </cell>
          <cell r="F236" t="str">
            <v>1000Gr/Kg</v>
          </cell>
          <cell r="G236">
            <v>1000</v>
          </cell>
          <cell r="H236">
            <v>4</v>
          </cell>
          <cell r="I236">
            <v>1</v>
          </cell>
          <cell r="J236">
            <v>172.05</v>
          </cell>
        </row>
        <row r="237">
          <cell r="C237" t="str">
            <v>BV0049</v>
          </cell>
          <cell r="D237" t="str">
            <v>RED VELVET POWDER</v>
          </cell>
          <cell r="E237">
            <v>0</v>
          </cell>
          <cell r="F237" t="str">
            <v>1000Gr/Kg</v>
          </cell>
          <cell r="G237">
            <v>1000</v>
          </cell>
          <cell r="H237">
            <v>4</v>
          </cell>
          <cell r="I237">
            <v>1</v>
          </cell>
          <cell r="J237">
            <v>137.5</v>
          </cell>
        </row>
        <row r="238">
          <cell r="C238" t="str">
            <v>BV0049</v>
          </cell>
          <cell r="D238" t="str">
            <v>RED VELVET POWDER</v>
          </cell>
          <cell r="E238">
            <v>0</v>
          </cell>
          <cell r="F238" t="str">
            <v>800Gr/Pack</v>
          </cell>
          <cell r="G238">
            <v>800</v>
          </cell>
          <cell r="H238">
            <v>4</v>
          </cell>
          <cell r="I238">
            <v>50</v>
          </cell>
          <cell r="J238">
            <v>137.5</v>
          </cell>
        </row>
        <row r="239">
          <cell r="C239" t="str">
            <v>WG0802</v>
          </cell>
          <cell r="D239" t="str">
            <v>GULA AREN HITAM</v>
          </cell>
          <cell r="E239">
            <v>0</v>
          </cell>
          <cell r="F239" t="str">
            <v>1000Gr/Kg</v>
          </cell>
          <cell r="G239">
            <v>1000</v>
          </cell>
          <cell r="H239">
            <v>4</v>
          </cell>
          <cell r="I239">
            <v>1</v>
          </cell>
          <cell r="J239">
            <v>25</v>
          </cell>
        </row>
        <row r="240">
          <cell r="C240" t="str">
            <v>WG0802</v>
          </cell>
          <cell r="D240" t="str">
            <v>GULA AREN HITAM</v>
          </cell>
          <cell r="E240">
            <v>0</v>
          </cell>
          <cell r="F240" t="str">
            <v>500Gr/Pack</v>
          </cell>
          <cell r="G240">
            <v>500</v>
          </cell>
          <cell r="H240">
            <v>4</v>
          </cell>
          <cell r="I240">
            <v>50</v>
          </cell>
          <cell r="J240">
            <v>42.18</v>
          </cell>
        </row>
        <row r="241">
          <cell r="C241" t="str">
            <v>DG0215</v>
          </cell>
          <cell r="D241" t="str">
            <v>TROPICANA SLIM SACHET</v>
          </cell>
          <cell r="E241">
            <v>0</v>
          </cell>
          <cell r="F241" t="str">
            <v>50Pcs/Box</v>
          </cell>
          <cell r="G241">
            <v>50</v>
          </cell>
          <cell r="H241">
            <v>12</v>
          </cell>
          <cell r="I241">
            <v>30</v>
          </cell>
          <cell r="J241">
            <v>900</v>
          </cell>
        </row>
        <row r="242">
          <cell r="C242" t="str">
            <v>DG0215</v>
          </cell>
          <cell r="D242" t="str">
            <v>TROPICANA SLIM SACHET</v>
          </cell>
          <cell r="E242">
            <v>0</v>
          </cell>
          <cell r="F242" t="str">
            <v>100Pcs/Box</v>
          </cell>
          <cell r="G242">
            <v>100</v>
          </cell>
          <cell r="H242">
            <v>12</v>
          </cell>
          <cell r="I242">
            <v>30</v>
          </cell>
          <cell r="J242">
            <v>900</v>
          </cell>
        </row>
        <row r="243">
          <cell r="C243" t="str">
            <v>DG0185</v>
          </cell>
          <cell r="D243" t="str">
            <v xml:space="preserve">GULA PASIR </v>
          </cell>
          <cell r="E243">
            <v>0</v>
          </cell>
          <cell r="F243" t="str">
            <v>1000Gr/Kg</v>
          </cell>
          <cell r="G243">
            <v>1000</v>
          </cell>
          <cell r="H243">
            <v>4</v>
          </cell>
          <cell r="I243">
            <v>1</v>
          </cell>
          <cell r="J243">
            <v>19.18994</v>
          </cell>
        </row>
        <row r="244">
          <cell r="C244" t="str">
            <v>DG0185</v>
          </cell>
          <cell r="D244" t="str">
            <v xml:space="preserve">GULA PASIR </v>
          </cell>
          <cell r="E244">
            <v>0</v>
          </cell>
          <cell r="F244" t="str">
            <v>1000Gr/Pack</v>
          </cell>
          <cell r="G244">
            <v>1000</v>
          </cell>
          <cell r="H244">
            <v>4</v>
          </cell>
          <cell r="I244">
            <v>50</v>
          </cell>
          <cell r="J244">
            <v>20</v>
          </cell>
        </row>
        <row r="245">
          <cell r="C245" t="str">
            <v>DG0136</v>
          </cell>
          <cell r="D245" t="str">
            <v>GULA HALUS / ICING SUGAR</v>
          </cell>
          <cell r="E245">
            <v>0</v>
          </cell>
          <cell r="F245" t="str">
            <v>450Gr/Pack</v>
          </cell>
          <cell r="G245">
            <v>450</v>
          </cell>
          <cell r="H245">
            <v>4</v>
          </cell>
          <cell r="I245">
            <v>50</v>
          </cell>
          <cell r="J245">
            <v>55.55556</v>
          </cell>
        </row>
        <row r="246">
          <cell r="C246" t="str">
            <v>DG0136</v>
          </cell>
          <cell r="D246" t="str">
            <v>GULA HALUS / ICING SUGAR</v>
          </cell>
          <cell r="E246">
            <v>0</v>
          </cell>
          <cell r="F246" t="str">
            <v>500Gr/Pack</v>
          </cell>
          <cell r="G246">
            <v>500</v>
          </cell>
          <cell r="H246">
            <v>4</v>
          </cell>
          <cell r="I246">
            <v>50</v>
          </cell>
          <cell r="J246">
            <v>55.55556</v>
          </cell>
        </row>
        <row r="247">
          <cell r="C247" t="str">
            <v>DG0136</v>
          </cell>
          <cell r="D247" t="str">
            <v>GULA HALUS / ICING SUGAR</v>
          </cell>
          <cell r="E247">
            <v>0</v>
          </cell>
          <cell r="F247" t="str">
            <v>450Gr/iPack</v>
          </cell>
          <cell r="G247">
            <v>450</v>
          </cell>
          <cell r="H247">
            <v>4</v>
          </cell>
          <cell r="I247">
            <v>51</v>
          </cell>
          <cell r="J247">
            <v>55.55556</v>
          </cell>
        </row>
        <row r="248">
          <cell r="C248" t="str">
            <v>DG0089</v>
          </cell>
          <cell r="D248" t="str">
            <v>BROWN SUGAR SACHET 8GR</v>
          </cell>
          <cell r="E248">
            <v>0</v>
          </cell>
          <cell r="F248" t="str">
            <v>1Pcs/Pcs</v>
          </cell>
          <cell r="G248">
            <v>1</v>
          </cell>
          <cell r="H248">
            <v>12</v>
          </cell>
          <cell r="I248">
            <v>12</v>
          </cell>
          <cell r="J248">
            <v>345</v>
          </cell>
        </row>
        <row r="249">
          <cell r="C249" t="str">
            <v>DG0087</v>
          </cell>
          <cell r="D249" t="str">
            <v>WHITE SUGAR SACHET 8 GR</v>
          </cell>
          <cell r="E249">
            <v>0</v>
          </cell>
          <cell r="F249" t="str">
            <v>1Pcs/Pcs</v>
          </cell>
          <cell r="G249">
            <v>1</v>
          </cell>
          <cell r="H249">
            <v>12</v>
          </cell>
          <cell r="I249">
            <v>12</v>
          </cell>
          <cell r="J249">
            <v>240</v>
          </cell>
        </row>
        <row r="250">
          <cell r="C250" t="str">
            <v>DG0281</v>
          </cell>
          <cell r="D250" t="str">
            <v>HONEY GINGER JAM</v>
          </cell>
          <cell r="E250">
            <v>0</v>
          </cell>
          <cell r="F250" t="str">
            <v>500Gr/Jar</v>
          </cell>
          <cell r="G250">
            <v>500</v>
          </cell>
          <cell r="H250">
            <v>4</v>
          </cell>
          <cell r="I250">
            <v>78</v>
          </cell>
          <cell r="J250">
            <v>142.5</v>
          </cell>
        </row>
        <row r="251">
          <cell r="C251" t="str">
            <v>WG0816</v>
          </cell>
          <cell r="D251" t="str">
            <v>LASAGNA (KULIT)</v>
          </cell>
          <cell r="E251">
            <v>0</v>
          </cell>
          <cell r="F251" t="str">
            <v>250Gr/Pack</v>
          </cell>
          <cell r="G251">
            <v>250</v>
          </cell>
          <cell r="H251">
            <v>4</v>
          </cell>
          <cell r="I251">
            <v>50</v>
          </cell>
          <cell r="J251">
            <v>105.96</v>
          </cell>
        </row>
        <row r="252">
          <cell r="C252" t="str">
            <v>DG0256</v>
          </cell>
          <cell r="D252" t="str">
            <v>PASTA PENNE</v>
          </cell>
          <cell r="E252">
            <v>0</v>
          </cell>
          <cell r="F252" t="str">
            <v>500Gr/Pack</v>
          </cell>
          <cell r="G252">
            <v>500</v>
          </cell>
          <cell r="H252">
            <v>4</v>
          </cell>
          <cell r="I252">
            <v>50</v>
          </cell>
          <cell r="J252">
            <v>44</v>
          </cell>
        </row>
        <row r="253">
          <cell r="C253" t="str">
            <v>DG0242</v>
          </cell>
          <cell r="D253" t="str">
            <v>KWETIAW BASAH</v>
          </cell>
          <cell r="E253">
            <v>0</v>
          </cell>
          <cell r="F253" t="str">
            <v>1000Gr/Kg</v>
          </cell>
          <cell r="G253">
            <v>1000</v>
          </cell>
          <cell r="H253">
            <v>4</v>
          </cell>
          <cell r="I253">
            <v>1</v>
          </cell>
          <cell r="J253">
            <v>15</v>
          </cell>
        </row>
        <row r="254">
          <cell r="C254" t="str">
            <v>DG0242</v>
          </cell>
          <cell r="D254" t="str">
            <v>KWETIAW BASAH</v>
          </cell>
          <cell r="E254">
            <v>0</v>
          </cell>
          <cell r="F254" t="str">
            <v>500Gr/Pack</v>
          </cell>
          <cell r="G254">
            <v>500</v>
          </cell>
          <cell r="H254">
            <v>4</v>
          </cell>
          <cell r="I254">
            <v>50</v>
          </cell>
          <cell r="J254">
            <v>15.33333</v>
          </cell>
        </row>
        <row r="255">
          <cell r="C255" t="str">
            <v>DG0234</v>
          </cell>
          <cell r="D255" t="str">
            <v>PASTA FUSILI</v>
          </cell>
          <cell r="E255">
            <v>0</v>
          </cell>
          <cell r="F255" t="str">
            <v>500Gr/Pack</v>
          </cell>
          <cell r="G255">
            <v>500</v>
          </cell>
          <cell r="H255">
            <v>4</v>
          </cell>
          <cell r="I255">
            <v>50</v>
          </cell>
          <cell r="J255">
            <v>60</v>
          </cell>
        </row>
        <row r="256">
          <cell r="C256" t="str">
            <v>DG0187</v>
          </cell>
          <cell r="D256" t="str">
            <v>MIE CAP ATOM BULAN</v>
          </cell>
          <cell r="E256">
            <v>0</v>
          </cell>
          <cell r="F256" t="str">
            <v>200Gr/Pack</v>
          </cell>
          <cell r="G256">
            <v>200</v>
          </cell>
          <cell r="H256">
            <v>4</v>
          </cell>
          <cell r="I256">
            <v>50</v>
          </cell>
          <cell r="J256">
            <v>31.25</v>
          </cell>
        </row>
        <row r="257">
          <cell r="C257" t="str">
            <v>DG0180</v>
          </cell>
          <cell r="D257" t="str">
            <v xml:space="preserve">SOUN NAGA </v>
          </cell>
          <cell r="E257">
            <v>0</v>
          </cell>
          <cell r="F257" t="str">
            <v>500Gr/Pack</v>
          </cell>
          <cell r="G257">
            <v>500</v>
          </cell>
          <cell r="H257">
            <v>4</v>
          </cell>
          <cell r="I257">
            <v>50</v>
          </cell>
          <cell r="J257">
            <v>35</v>
          </cell>
        </row>
        <row r="258">
          <cell r="C258" t="str">
            <v>DG0120</v>
          </cell>
          <cell r="D258" t="str">
            <v>PASTA FETTUCCINE</v>
          </cell>
          <cell r="E258">
            <v>0</v>
          </cell>
          <cell r="F258" t="str">
            <v>500Gr/Pack</v>
          </cell>
          <cell r="G258">
            <v>500</v>
          </cell>
          <cell r="H258">
            <v>4</v>
          </cell>
          <cell r="I258">
            <v>50</v>
          </cell>
          <cell r="J258">
            <v>44</v>
          </cell>
        </row>
        <row r="259">
          <cell r="C259" t="str">
            <v>DG0067</v>
          </cell>
          <cell r="D259" t="str">
            <v>PASTA SPHAGETI</v>
          </cell>
          <cell r="E259">
            <v>0</v>
          </cell>
          <cell r="F259" t="str">
            <v>500Gr/Pack</v>
          </cell>
          <cell r="G259">
            <v>500</v>
          </cell>
          <cell r="H259">
            <v>4</v>
          </cell>
          <cell r="I259">
            <v>50</v>
          </cell>
          <cell r="J259">
            <v>42</v>
          </cell>
        </row>
        <row r="260">
          <cell r="C260" t="str">
            <v>DG0186</v>
          </cell>
          <cell r="D260" t="str">
            <v>PANCAKE MIX FLOUR</v>
          </cell>
          <cell r="E260">
            <v>0</v>
          </cell>
          <cell r="F260" t="str">
            <v>250Gr/Pack</v>
          </cell>
          <cell r="G260">
            <v>250</v>
          </cell>
          <cell r="H260">
            <v>4</v>
          </cell>
          <cell r="I260">
            <v>50</v>
          </cell>
          <cell r="J260">
            <v>88</v>
          </cell>
        </row>
        <row r="261">
          <cell r="C261" t="str">
            <v>DG0186</v>
          </cell>
          <cell r="D261" t="str">
            <v>PANCAKE MIX FLOUR</v>
          </cell>
          <cell r="E261">
            <v>0</v>
          </cell>
          <cell r="F261" t="str">
            <v>500Gr/iPack</v>
          </cell>
          <cell r="G261">
            <v>500</v>
          </cell>
          <cell r="H261">
            <v>4</v>
          </cell>
          <cell r="I261" t="str">
            <v>U1004</v>
          </cell>
          <cell r="J261">
            <v>88</v>
          </cell>
        </row>
        <row r="262">
          <cell r="C262" t="str">
            <v>DG0169</v>
          </cell>
          <cell r="D262" t="str">
            <v>TEPUNG SAGU</v>
          </cell>
          <cell r="E262">
            <v>0</v>
          </cell>
          <cell r="F262" t="str">
            <v>1000Gr/Kg</v>
          </cell>
          <cell r="G262">
            <v>1000</v>
          </cell>
          <cell r="H262">
            <v>4</v>
          </cell>
          <cell r="I262">
            <v>1</v>
          </cell>
          <cell r="J262">
            <v>31</v>
          </cell>
        </row>
        <row r="263">
          <cell r="C263" t="str">
            <v>DG0160</v>
          </cell>
          <cell r="D263" t="str">
            <v xml:space="preserve">TEPUNG ROTI </v>
          </cell>
          <cell r="E263">
            <v>0</v>
          </cell>
          <cell r="F263" t="str">
            <v>1000Gr/Kg</v>
          </cell>
          <cell r="G263">
            <v>1000</v>
          </cell>
          <cell r="H263">
            <v>4</v>
          </cell>
          <cell r="I263">
            <v>1</v>
          </cell>
          <cell r="J263">
            <v>54</v>
          </cell>
        </row>
        <row r="264">
          <cell r="C264" t="str">
            <v>DG0154</v>
          </cell>
          <cell r="D264" t="str">
            <v>FERMIPAN / RAGI</v>
          </cell>
          <cell r="E264">
            <v>0</v>
          </cell>
          <cell r="F264" t="str">
            <v>500Gr/Pack</v>
          </cell>
          <cell r="G264">
            <v>500</v>
          </cell>
          <cell r="H264">
            <v>4</v>
          </cell>
          <cell r="I264">
            <v>50</v>
          </cell>
          <cell r="J264">
            <v>114</v>
          </cell>
        </row>
        <row r="265">
          <cell r="C265" t="str">
            <v>DG0125</v>
          </cell>
          <cell r="D265" t="str">
            <v xml:space="preserve">TEPUNG BERAS </v>
          </cell>
          <cell r="E265">
            <v>0</v>
          </cell>
          <cell r="F265" t="str">
            <v>1000Gr/Kg</v>
          </cell>
          <cell r="G265">
            <v>1000</v>
          </cell>
          <cell r="H265">
            <v>4</v>
          </cell>
          <cell r="I265">
            <v>1</v>
          </cell>
          <cell r="J265">
            <v>16.88889</v>
          </cell>
        </row>
        <row r="266">
          <cell r="C266" t="str">
            <v>DG0125</v>
          </cell>
          <cell r="D266" t="str">
            <v xml:space="preserve">TEPUNG BERAS </v>
          </cell>
          <cell r="E266">
            <v>0</v>
          </cell>
          <cell r="F266" t="str">
            <v>500Gr/Pack</v>
          </cell>
          <cell r="G266">
            <v>500</v>
          </cell>
          <cell r="H266">
            <v>4</v>
          </cell>
          <cell r="I266">
            <v>50</v>
          </cell>
          <cell r="J266">
            <v>19</v>
          </cell>
        </row>
        <row r="267">
          <cell r="C267" t="str">
            <v>DG0125</v>
          </cell>
          <cell r="D267" t="str">
            <v xml:space="preserve">TEPUNG BERAS </v>
          </cell>
          <cell r="E267">
            <v>0</v>
          </cell>
          <cell r="F267" t="str">
            <v>500Gr/iPack</v>
          </cell>
          <cell r="G267">
            <v>500</v>
          </cell>
          <cell r="H267">
            <v>4</v>
          </cell>
          <cell r="I267">
            <v>51</v>
          </cell>
          <cell r="J267">
            <v>19</v>
          </cell>
        </row>
        <row r="268">
          <cell r="C268" t="str">
            <v>DG0115</v>
          </cell>
          <cell r="D268" t="str">
            <v>TEPUNG MAIZENA</v>
          </cell>
          <cell r="E268">
            <v>0</v>
          </cell>
          <cell r="F268" t="str">
            <v>1000Gr/Kg</v>
          </cell>
          <cell r="G268">
            <v>1000</v>
          </cell>
          <cell r="H268">
            <v>4</v>
          </cell>
          <cell r="I268">
            <v>1</v>
          </cell>
          <cell r="J268">
            <v>24</v>
          </cell>
        </row>
        <row r="269">
          <cell r="C269" t="str">
            <v>DG0079</v>
          </cell>
          <cell r="D269" t="str">
            <v xml:space="preserve">TEPUNG TERIGU </v>
          </cell>
          <cell r="E269">
            <v>0</v>
          </cell>
          <cell r="F269" t="str">
            <v>1000Gr/Kg</v>
          </cell>
          <cell r="G269">
            <v>1000</v>
          </cell>
          <cell r="H269">
            <v>4</v>
          </cell>
          <cell r="I269">
            <v>1</v>
          </cell>
          <cell r="J269">
            <v>14.2</v>
          </cell>
        </row>
        <row r="270">
          <cell r="C270" t="str">
            <v>DG0079</v>
          </cell>
          <cell r="D270" t="str">
            <v xml:space="preserve">TEPUNG TERIGU </v>
          </cell>
          <cell r="E270">
            <v>0</v>
          </cell>
          <cell r="F270" t="str">
            <v>1000Gr/Pack</v>
          </cell>
          <cell r="G270">
            <v>1000</v>
          </cell>
          <cell r="H270">
            <v>4</v>
          </cell>
          <cell r="I270">
            <v>50</v>
          </cell>
          <cell r="J270">
            <v>16</v>
          </cell>
        </row>
        <row r="271">
          <cell r="C271" t="str">
            <v>WG0315</v>
          </cell>
          <cell r="D271" t="str">
            <v>KACANG METE</v>
          </cell>
          <cell r="E271">
            <v>0</v>
          </cell>
          <cell r="F271" t="str">
            <v>1000Gr/Kg</v>
          </cell>
          <cell r="G271">
            <v>1000</v>
          </cell>
          <cell r="H271">
            <v>4</v>
          </cell>
          <cell r="I271">
            <v>1</v>
          </cell>
          <cell r="J271">
            <v>180</v>
          </cell>
        </row>
        <row r="272">
          <cell r="C272" t="str">
            <v>WG0162</v>
          </cell>
          <cell r="D272" t="str">
            <v>KACANG MERAH (FRESH)</v>
          </cell>
          <cell r="E272">
            <v>0</v>
          </cell>
          <cell r="F272" t="str">
            <v>1000Gr/Kg</v>
          </cell>
          <cell r="G272">
            <v>1000</v>
          </cell>
          <cell r="H272">
            <v>4</v>
          </cell>
          <cell r="I272">
            <v>1</v>
          </cell>
          <cell r="J272">
            <v>45</v>
          </cell>
        </row>
        <row r="273">
          <cell r="C273" t="str">
            <v>WG0161</v>
          </cell>
          <cell r="D273" t="str">
            <v xml:space="preserve">KACANG TANAH KULIT </v>
          </cell>
          <cell r="E273">
            <v>0</v>
          </cell>
          <cell r="F273" t="str">
            <v>1000Gr/Kg</v>
          </cell>
          <cell r="G273">
            <v>1000</v>
          </cell>
          <cell r="H273">
            <v>4</v>
          </cell>
          <cell r="I273">
            <v>1</v>
          </cell>
          <cell r="J273">
            <v>36.534439999999996</v>
          </cell>
        </row>
        <row r="274">
          <cell r="C274" t="str">
            <v>DG0282</v>
          </cell>
          <cell r="D274" t="str">
            <v>KACANG TANAH KUPAS</v>
          </cell>
          <cell r="E274">
            <v>0</v>
          </cell>
          <cell r="F274" t="str">
            <v>1000Gr/Kg</v>
          </cell>
          <cell r="G274">
            <v>1000</v>
          </cell>
          <cell r="H274">
            <v>4</v>
          </cell>
          <cell r="I274">
            <v>1</v>
          </cell>
          <cell r="J274">
            <v>34</v>
          </cell>
        </row>
        <row r="275">
          <cell r="C275" t="str">
            <v>DG0263</v>
          </cell>
          <cell r="D275" t="str">
            <v>COFFEE BEAN BLUE MOUNTAIN</v>
          </cell>
          <cell r="E275">
            <v>0</v>
          </cell>
          <cell r="F275" t="str">
            <v>1000Gr/Kg</v>
          </cell>
          <cell r="G275">
            <v>1000</v>
          </cell>
          <cell r="H275">
            <v>4</v>
          </cell>
          <cell r="I275">
            <v>1</v>
          </cell>
          <cell r="J275">
            <v>285</v>
          </cell>
        </row>
        <row r="276">
          <cell r="C276" t="str">
            <v>DG0263</v>
          </cell>
          <cell r="D276" t="str">
            <v>COFFEE BEAN BLUE MOUNTAIN</v>
          </cell>
          <cell r="E276">
            <v>0</v>
          </cell>
          <cell r="F276" t="str">
            <v>100Gr/Pack</v>
          </cell>
          <cell r="G276">
            <v>100</v>
          </cell>
          <cell r="H276">
            <v>4</v>
          </cell>
          <cell r="I276">
            <v>50</v>
          </cell>
          <cell r="J276">
            <v>400</v>
          </cell>
        </row>
        <row r="277">
          <cell r="C277" t="str">
            <v>DG0262</v>
          </cell>
          <cell r="D277" t="str">
            <v>COFFEE BEAN GAYO WINE</v>
          </cell>
          <cell r="E277">
            <v>0</v>
          </cell>
          <cell r="F277" t="str">
            <v>1000Gr/Kg</v>
          </cell>
          <cell r="G277">
            <v>1000</v>
          </cell>
          <cell r="H277">
            <v>4</v>
          </cell>
          <cell r="I277">
            <v>1</v>
          </cell>
          <cell r="J277">
            <v>320</v>
          </cell>
        </row>
        <row r="278">
          <cell r="C278" t="str">
            <v>DG0262</v>
          </cell>
          <cell r="D278" t="str">
            <v>COFFEE BEAN GAYO WINE</v>
          </cell>
          <cell r="E278">
            <v>0</v>
          </cell>
          <cell r="F278" t="str">
            <v>100Gr/Pack</v>
          </cell>
          <cell r="G278">
            <v>100</v>
          </cell>
          <cell r="H278">
            <v>4</v>
          </cell>
          <cell r="I278">
            <v>50</v>
          </cell>
          <cell r="J278">
            <v>428</v>
          </cell>
        </row>
        <row r="279">
          <cell r="C279" t="str">
            <v>WG0803</v>
          </cell>
          <cell r="D279" t="str">
            <v>CREAMER POWDER</v>
          </cell>
          <cell r="E279">
            <v>0</v>
          </cell>
          <cell r="F279" t="str">
            <v>500Gr/Pack</v>
          </cell>
          <cell r="G279">
            <v>500</v>
          </cell>
          <cell r="H279">
            <v>4</v>
          </cell>
          <cell r="I279">
            <v>50</v>
          </cell>
          <cell r="J279">
            <v>77</v>
          </cell>
        </row>
        <row r="280">
          <cell r="C280" t="str">
            <v>POWDR00001</v>
          </cell>
          <cell r="D280" t="str">
            <v>OXTAIL POWDER</v>
          </cell>
          <cell r="E280">
            <v>0</v>
          </cell>
          <cell r="F280" t="str">
            <v>500Gr/Pack</v>
          </cell>
          <cell r="G280">
            <v>500</v>
          </cell>
          <cell r="H280">
            <v>4</v>
          </cell>
          <cell r="I280">
            <v>50</v>
          </cell>
          <cell r="J280">
            <v>39.6</v>
          </cell>
        </row>
        <row r="281">
          <cell r="C281" t="str">
            <v>DG0280</v>
          </cell>
          <cell r="D281" t="str">
            <v>CHILI POWDER</v>
          </cell>
          <cell r="E281">
            <v>0</v>
          </cell>
          <cell r="F281" t="str">
            <v>1000Gr/Kg</v>
          </cell>
          <cell r="G281">
            <v>1000</v>
          </cell>
          <cell r="H281">
            <v>4</v>
          </cell>
          <cell r="I281">
            <v>1</v>
          </cell>
          <cell r="J281">
            <v>135</v>
          </cell>
        </row>
        <row r="282">
          <cell r="C282" t="str">
            <v>DG0280</v>
          </cell>
          <cell r="D282" t="str">
            <v>CHILI POWDER</v>
          </cell>
          <cell r="E282">
            <v>0</v>
          </cell>
          <cell r="F282" t="str">
            <v>500Gr/Pack</v>
          </cell>
          <cell r="G282">
            <v>500</v>
          </cell>
          <cell r="H282">
            <v>4</v>
          </cell>
          <cell r="I282">
            <v>50</v>
          </cell>
          <cell r="J282">
            <v>42.105260000000001</v>
          </cell>
        </row>
        <row r="283">
          <cell r="C283" t="str">
            <v>DG0216</v>
          </cell>
          <cell r="D283" t="str">
            <v xml:space="preserve">ONION POWDER </v>
          </cell>
          <cell r="E283">
            <v>0</v>
          </cell>
          <cell r="F283" t="str">
            <v>1000Gr/Kg</v>
          </cell>
          <cell r="G283">
            <v>1000</v>
          </cell>
          <cell r="H283">
            <v>4</v>
          </cell>
          <cell r="I283">
            <v>1</v>
          </cell>
          <cell r="J283">
            <v>80</v>
          </cell>
        </row>
        <row r="284">
          <cell r="C284" t="str">
            <v>DG0216</v>
          </cell>
          <cell r="D284" t="str">
            <v xml:space="preserve">ONION POWDER </v>
          </cell>
          <cell r="E284">
            <v>0</v>
          </cell>
          <cell r="F284" t="str">
            <v>74Gr/Btl</v>
          </cell>
          <cell r="G284">
            <v>74</v>
          </cell>
          <cell r="H284">
            <v>4</v>
          </cell>
          <cell r="I284">
            <v>6</v>
          </cell>
          <cell r="J284">
            <v>80</v>
          </cell>
        </row>
        <row r="285">
          <cell r="C285" t="str">
            <v>DG0211</v>
          </cell>
          <cell r="D285" t="str">
            <v>CURRY POWDER</v>
          </cell>
          <cell r="E285">
            <v>0</v>
          </cell>
          <cell r="F285" t="str">
            <v>100Gr/Pack</v>
          </cell>
          <cell r="G285">
            <v>100</v>
          </cell>
          <cell r="H285">
            <v>4</v>
          </cell>
          <cell r="I285">
            <v>50</v>
          </cell>
          <cell r="J285">
            <v>300</v>
          </cell>
        </row>
        <row r="286">
          <cell r="C286" t="str">
            <v>DG0211</v>
          </cell>
          <cell r="D286" t="str">
            <v>CURRY POWDER</v>
          </cell>
          <cell r="E286">
            <v>0</v>
          </cell>
          <cell r="F286" t="str">
            <v>250Gr/Pack</v>
          </cell>
          <cell r="G286">
            <v>250</v>
          </cell>
          <cell r="H286">
            <v>4</v>
          </cell>
          <cell r="I286">
            <v>50</v>
          </cell>
          <cell r="J286">
            <v>300</v>
          </cell>
        </row>
        <row r="287">
          <cell r="C287" t="str">
            <v>DG0211</v>
          </cell>
          <cell r="D287" t="str">
            <v>CURRY POWDER</v>
          </cell>
          <cell r="E287">
            <v>0</v>
          </cell>
          <cell r="F287" t="str">
            <v>250Gr/iPack</v>
          </cell>
          <cell r="G287">
            <v>250</v>
          </cell>
          <cell r="H287">
            <v>4</v>
          </cell>
          <cell r="I287">
            <v>51</v>
          </cell>
          <cell r="J287">
            <v>300</v>
          </cell>
        </row>
        <row r="288">
          <cell r="C288" t="str">
            <v>DG0204</v>
          </cell>
          <cell r="D288" t="str">
            <v>SALTED CARAMEL POWDER</v>
          </cell>
          <cell r="E288">
            <v>0</v>
          </cell>
          <cell r="F288" t="str">
            <v>1000Gr/Kg</v>
          </cell>
          <cell r="G288">
            <v>1000</v>
          </cell>
          <cell r="H288">
            <v>4</v>
          </cell>
          <cell r="I288">
            <v>1</v>
          </cell>
          <cell r="J288">
            <v>170</v>
          </cell>
        </row>
        <row r="289">
          <cell r="C289" t="str">
            <v>DG0143</v>
          </cell>
          <cell r="D289" t="str">
            <v>BAKING POWDER</v>
          </cell>
          <cell r="E289">
            <v>0</v>
          </cell>
          <cell r="F289" t="str">
            <v>450Gr/Can</v>
          </cell>
          <cell r="G289">
            <v>450</v>
          </cell>
          <cell r="H289">
            <v>4</v>
          </cell>
          <cell r="I289">
            <v>46</v>
          </cell>
          <cell r="J289">
            <v>126.66667</v>
          </cell>
        </row>
        <row r="290">
          <cell r="C290" t="str">
            <v>DG0143</v>
          </cell>
          <cell r="D290" t="str">
            <v>BAKING POWDER</v>
          </cell>
          <cell r="E290">
            <v>0</v>
          </cell>
          <cell r="F290" t="str">
            <v>450Gr/Pack</v>
          </cell>
          <cell r="G290">
            <v>450</v>
          </cell>
          <cell r="H290">
            <v>4</v>
          </cell>
          <cell r="I290">
            <v>50</v>
          </cell>
          <cell r="J290">
            <v>115.56</v>
          </cell>
        </row>
        <row r="291">
          <cell r="C291" t="str">
            <v>DG0141</v>
          </cell>
          <cell r="D291" t="str">
            <v>NUTRIJEL PLAIN 15 GR</v>
          </cell>
          <cell r="E291">
            <v>0</v>
          </cell>
          <cell r="F291" t="str">
            <v>12Pcs/Pack</v>
          </cell>
          <cell r="G291">
            <v>12</v>
          </cell>
          <cell r="H291">
            <v>12</v>
          </cell>
          <cell r="I291">
            <v>50</v>
          </cell>
          <cell r="J291">
            <v>4666.6666699999996</v>
          </cell>
        </row>
        <row r="292">
          <cell r="C292" t="str">
            <v>DG0135</v>
          </cell>
          <cell r="D292" t="str">
            <v xml:space="preserve">COCOA POWDER </v>
          </cell>
          <cell r="E292">
            <v>0</v>
          </cell>
          <cell r="F292" t="str">
            <v>90Gr/Box</v>
          </cell>
          <cell r="G292">
            <v>90</v>
          </cell>
          <cell r="H292">
            <v>4</v>
          </cell>
          <cell r="I292">
            <v>30</v>
          </cell>
          <cell r="J292">
            <v>271.60777999999999</v>
          </cell>
        </row>
        <row r="293">
          <cell r="C293" t="str">
            <v>DG0135</v>
          </cell>
          <cell r="D293" t="str">
            <v xml:space="preserve">COCOA POWDER </v>
          </cell>
          <cell r="E293">
            <v>0</v>
          </cell>
          <cell r="F293" t="str">
            <v>90Gr/Pack</v>
          </cell>
          <cell r="G293">
            <v>90</v>
          </cell>
          <cell r="H293">
            <v>4</v>
          </cell>
          <cell r="I293">
            <v>50</v>
          </cell>
          <cell r="J293">
            <v>333.33332999999999</v>
          </cell>
        </row>
        <row r="294">
          <cell r="C294" t="str">
            <v>DG0135</v>
          </cell>
          <cell r="D294" t="str">
            <v xml:space="preserve">COCOA POWDER </v>
          </cell>
          <cell r="E294">
            <v>0</v>
          </cell>
          <cell r="F294" t="str">
            <v>190Gr/Pack</v>
          </cell>
          <cell r="G294">
            <v>190</v>
          </cell>
          <cell r="H294">
            <v>4</v>
          </cell>
          <cell r="I294">
            <v>50</v>
          </cell>
          <cell r="J294">
            <v>333.33332999999999</v>
          </cell>
        </row>
        <row r="295">
          <cell r="C295" t="str">
            <v>DG0114</v>
          </cell>
          <cell r="D295" t="str">
            <v>BAKING SODA / SODA KUE</v>
          </cell>
          <cell r="E295">
            <v>0</v>
          </cell>
          <cell r="F295" t="str">
            <v>1000Gr/Kg</v>
          </cell>
          <cell r="G295">
            <v>1000</v>
          </cell>
          <cell r="H295">
            <v>4</v>
          </cell>
          <cell r="I295">
            <v>1</v>
          </cell>
          <cell r="J295">
            <v>33.333329999999997</v>
          </cell>
        </row>
        <row r="296">
          <cell r="C296" t="str">
            <v>DG0114</v>
          </cell>
          <cell r="D296" t="str">
            <v>BAKING SODA / SODA KUE</v>
          </cell>
          <cell r="E296">
            <v>0</v>
          </cell>
          <cell r="F296" t="str">
            <v>454Gr/iBtl</v>
          </cell>
          <cell r="G296">
            <v>454</v>
          </cell>
          <cell r="H296">
            <v>4</v>
          </cell>
          <cell r="I296">
            <v>7</v>
          </cell>
          <cell r="J296">
            <v>33.333329999999997</v>
          </cell>
        </row>
        <row r="297">
          <cell r="C297" t="str">
            <v>DG0114</v>
          </cell>
          <cell r="D297" t="str">
            <v>BAKING SODA / SODA KUE</v>
          </cell>
          <cell r="E297">
            <v>0</v>
          </cell>
          <cell r="F297" t="str">
            <v>2721Gr/Jrg</v>
          </cell>
          <cell r="G297">
            <v>2721</v>
          </cell>
          <cell r="H297">
            <v>4</v>
          </cell>
          <cell r="I297">
            <v>22</v>
          </cell>
          <cell r="J297">
            <v>33.333329999999997</v>
          </cell>
        </row>
        <row r="298">
          <cell r="C298" t="str">
            <v>DG0114</v>
          </cell>
          <cell r="D298" t="str">
            <v>BAKING SODA / SODA KUE</v>
          </cell>
          <cell r="E298">
            <v>0</v>
          </cell>
          <cell r="F298" t="str">
            <v>450Gr/Can</v>
          </cell>
          <cell r="G298">
            <v>450</v>
          </cell>
          <cell r="H298">
            <v>4</v>
          </cell>
          <cell r="I298">
            <v>46</v>
          </cell>
          <cell r="J298">
            <v>77.78</v>
          </cell>
        </row>
        <row r="299">
          <cell r="C299" t="str">
            <v>DG0108</v>
          </cell>
          <cell r="D299" t="str">
            <v>KAYU MANIS (CINNAMON) BUBUK</v>
          </cell>
          <cell r="E299">
            <v>0</v>
          </cell>
          <cell r="F299" t="str">
            <v>1000Gr/Kg</v>
          </cell>
          <cell r="G299">
            <v>1000</v>
          </cell>
          <cell r="H299">
            <v>4</v>
          </cell>
          <cell r="I299">
            <v>1</v>
          </cell>
          <cell r="J299">
            <v>160</v>
          </cell>
        </row>
        <row r="300">
          <cell r="C300" t="str">
            <v>DG0096</v>
          </cell>
          <cell r="D300" t="str">
            <v xml:space="preserve">LADA HITAM BUBUK </v>
          </cell>
          <cell r="E300">
            <v>0</v>
          </cell>
          <cell r="F300" t="str">
            <v>1000Gr/Kg</v>
          </cell>
          <cell r="G300">
            <v>1000</v>
          </cell>
          <cell r="H300">
            <v>4</v>
          </cell>
          <cell r="I300">
            <v>1</v>
          </cell>
          <cell r="J300">
            <v>90</v>
          </cell>
        </row>
        <row r="301">
          <cell r="C301" t="str">
            <v>F0039</v>
          </cell>
          <cell r="D301" t="str">
            <v>KERUPUK KULIT</v>
          </cell>
          <cell r="E301">
            <v>0</v>
          </cell>
          <cell r="F301" t="str">
            <v>1000Gr/Kg</v>
          </cell>
          <cell r="G301">
            <v>1000</v>
          </cell>
          <cell r="H301">
            <v>4</v>
          </cell>
          <cell r="I301">
            <v>1</v>
          </cell>
          <cell r="J301">
            <v>150</v>
          </cell>
        </row>
        <row r="302">
          <cell r="C302" t="str">
            <v>F00026</v>
          </cell>
          <cell r="D302" t="str">
            <v>KERIPIK PISANG</v>
          </cell>
          <cell r="E302">
            <v>0</v>
          </cell>
          <cell r="F302" t="str">
            <v>1000Gr/Kg</v>
          </cell>
          <cell r="G302">
            <v>1000</v>
          </cell>
          <cell r="H302">
            <v>4</v>
          </cell>
          <cell r="I302">
            <v>1</v>
          </cell>
          <cell r="J302">
            <v>30</v>
          </cell>
        </row>
        <row r="303">
          <cell r="C303" t="str">
            <v>F00025</v>
          </cell>
          <cell r="D303" t="str">
            <v>KERIPIK UBI UNGU</v>
          </cell>
          <cell r="E303">
            <v>0</v>
          </cell>
          <cell r="F303" t="str">
            <v>1000Gr/Kg</v>
          </cell>
          <cell r="G303">
            <v>1000</v>
          </cell>
          <cell r="H303">
            <v>4</v>
          </cell>
          <cell r="I303">
            <v>1</v>
          </cell>
          <cell r="J303">
            <v>33.5</v>
          </cell>
        </row>
        <row r="304">
          <cell r="C304" t="str">
            <v>DG0104</v>
          </cell>
          <cell r="D304" t="str">
            <v>OREO VANILLA 138 GR</v>
          </cell>
          <cell r="E304">
            <v>0</v>
          </cell>
          <cell r="F304" t="str">
            <v>138Gr/Pack</v>
          </cell>
          <cell r="G304">
            <v>138</v>
          </cell>
          <cell r="H304">
            <v>4</v>
          </cell>
          <cell r="I304">
            <v>50</v>
          </cell>
          <cell r="J304">
            <v>68.84</v>
          </cell>
        </row>
        <row r="305">
          <cell r="C305" t="str">
            <v>DG0104</v>
          </cell>
          <cell r="D305" t="str">
            <v>OREO VANILLA 138 GR</v>
          </cell>
          <cell r="E305">
            <v>0</v>
          </cell>
          <cell r="F305" t="str">
            <v>150Gr/Pack</v>
          </cell>
          <cell r="G305">
            <v>150</v>
          </cell>
          <cell r="H305">
            <v>4</v>
          </cell>
          <cell r="I305">
            <v>50</v>
          </cell>
          <cell r="J305">
            <v>79.710139999999996</v>
          </cell>
        </row>
        <row r="306">
          <cell r="C306" t="str">
            <v>DG0104</v>
          </cell>
          <cell r="D306" t="str">
            <v>OREO VANILLA 138 GR</v>
          </cell>
          <cell r="E306">
            <v>0</v>
          </cell>
          <cell r="F306" t="str">
            <v>137Gr/iPack</v>
          </cell>
          <cell r="G306">
            <v>137</v>
          </cell>
          <cell r="H306">
            <v>4</v>
          </cell>
          <cell r="I306">
            <v>51</v>
          </cell>
          <cell r="J306">
            <v>79.710139999999996</v>
          </cell>
        </row>
        <row r="307">
          <cell r="C307" t="str">
            <v>DG0279</v>
          </cell>
          <cell r="D307" t="str">
            <v>NUTRIJEL STRAWBERRY ANGGUR</v>
          </cell>
          <cell r="E307">
            <v>0</v>
          </cell>
          <cell r="F307" t="str">
            <v>15Gr/Pcs</v>
          </cell>
          <cell r="G307">
            <v>15</v>
          </cell>
          <cell r="H307">
            <v>4</v>
          </cell>
          <cell r="I307">
            <v>12</v>
          </cell>
          <cell r="J307">
            <v>333.33</v>
          </cell>
        </row>
        <row r="308">
          <cell r="C308" t="str">
            <v>DG0278</v>
          </cell>
          <cell r="D308" t="str">
            <v>NUTRIJEL MELON</v>
          </cell>
          <cell r="E308">
            <v>0</v>
          </cell>
          <cell r="F308" t="str">
            <v>15Gr/Pcs</v>
          </cell>
          <cell r="G308">
            <v>15</v>
          </cell>
          <cell r="H308">
            <v>4</v>
          </cell>
          <cell r="I308">
            <v>12</v>
          </cell>
          <cell r="J308">
            <v>346.66667000000001</v>
          </cell>
        </row>
        <row r="309">
          <cell r="C309" t="str">
            <v>DG0277</v>
          </cell>
          <cell r="D309" t="str">
            <v>AGAR-AGAR COKLAT</v>
          </cell>
          <cell r="E309">
            <v>0</v>
          </cell>
          <cell r="F309" t="str">
            <v>7Gr/Pcs</v>
          </cell>
          <cell r="G309">
            <v>7</v>
          </cell>
          <cell r="H309">
            <v>4</v>
          </cell>
          <cell r="I309">
            <v>12</v>
          </cell>
          <cell r="J309">
            <v>714.28570999999999</v>
          </cell>
        </row>
        <row r="310">
          <cell r="C310" t="str">
            <v>DG0275</v>
          </cell>
          <cell r="D310" t="str">
            <v>AGAR-AGAR BUBUK PUTIH</v>
          </cell>
          <cell r="E310">
            <v>0</v>
          </cell>
          <cell r="F310" t="str">
            <v>7Gr/Pcs</v>
          </cell>
          <cell r="G310">
            <v>7</v>
          </cell>
          <cell r="H310">
            <v>4</v>
          </cell>
          <cell r="I310">
            <v>12</v>
          </cell>
          <cell r="J310">
            <v>714.28570999999999</v>
          </cell>
        </row>
        <row r="311">
          <cell r="C311" t="str">
            <v>DG0133</v>
          </cell>
          <cell r="D311" t="str">
            <v>COFFEE BEAN JAVA</v>
          </cell>
          <cell r="E311">
            <v>0</v>
          </cell>
          <cell r="F311" t="str">
            <v>1000Gr/Kg</v>
          </cell>
          <cell r="G311">
            <v>1000</v>
          </cell>
          <cell r="H311">
            <v>4</v>
          </cell>
          <cell r="I311">
            <v>1</v>
          </cell>
          <cell r="J311">
            <v>265</v>
          </cell>
        </row>
        <row r="312">
          <cell r="C312" t="str">
            <v>DG0133</v>
          </cell>
          <cell r="D312" t="str">
            <v>COFFEE BEAN JAVA</v>
          </cell>
          <cell r="E312">
            <v>0</v>
          </cell>
          <cell r="F312" t="str">
            <v>100Gr/Pack</v>
          </cell>
          <cell r="G312">
            <v>100</v>
          </cell>
          <cell r="H312">
            <v>4</v>
          </cell>
          <cell r="I312">
            <v>50</v>
          </cell>
          <cell r="J312">
            <v>380</v>
          </cell>
        </row>
        <row r="313">
          <cell r="C313" t="str">
            <v>DG0132</v>
          </cell>
          <cell r="D313" t="str">
            <v>COFFEE BEAN BALI</v>
          </cell>
          <cell r="E313">
            <v>0</v>
          </cell>
          <cell r="F313" t="str">
            <v>1000Gr/Kg</v>
          </cell>
          <cell r="G313">
            <v>1000</v>
          </cell>
          <cell r="H313">
            <v>4</v>
          </cell>
          <cell r="I313">
            <v>1</v>
          </cell>
          <cell r="J313">
            <v>265</v>
          </cell>
        </row>
        <row r="314">
          <cell r="C314" t="str">
            <v>DG0132</v>
          </cell>
          <cell r="D314" t="str">
            <v>COFFEE BEAN BALI</v>
          </cell>
          <cell r="E314">
            <v>0</v>
          </cell>
          <cell r="F314" t="str">
            <v>100Gr/Pack</v>
          </cell>
          <cell r="G314">
            <v>100</v>
          </cell>
          <cell r="H314">
            <v>4</v>
          </cell>
          <cell r="I314">
            <v>50</v>
          </cell>
          <cell r="J314">
            <v>380</v>
          </cell>
        </row>
        <row r="315">
          <cell r="C315" t="str">
            <v>DG0131</v>
          </cell>
          <cell r="D315" t="str">
            <v>COFFEE BEAN PAPUA</v>
          </cell>
          <cell r="E315">
            <v>0</v>
          </cell>
          <cell r="F315" t="str">
            <v>1000Gr/Kg</v>
          </cell>
          <cell r="G315">
            <v>1000</v>
          </cell>
          <cell r="H315">
            <v>4</v>
          </cell>
          <cell r="I315">
            <v>1</v>
          </cell>
          <cell r="J315">
            <v>380</v>
          </cell>
        </row>
        <row r="316">
          <cell r="C316" t="str">
            <v>DG0131</v>
          </cell>
          <cell r="D316" t="str">
            <v>COFFEE BEAN PAPUA</v>
          </cell>
          <cell r="E316">
            <v>0</v>
          </cell>
          <cell r="F316" t="str">
            <v>100Gr/Pack</v>
          </cell>
          <cell r="G316">
            <v>100</v>
          </cell>
          <cell r="H316">
            <v>4</v>
          </cell>
          <cell r="I316">
            <v>50</v>
          </cell>
          <cell r="J316">
            <v>380</v>
          </cell>
        </row>
        <row r="317">
          <cell r="C317" t="str">
            <v>DG0130</v>
          </cell>
          <cell r="D317" t="str">
            <v>COFFEE BEAN TORAJA</v>
          </cell>
          <cell r="E317">
            <v>0</v>
          </cell>
          <cell r="F317" t="str">
            <v>1000Gr/Kg</v>
          </cell>
          <cell r="G317">
            <v>1000</v>
          </cell>
          <cell r="H317">
            <v>4</v>
          </cell>
          <cell r="I317">
            <v>1</v>
          </cell>
          <cell r="J317">
            <v>265</v>
          </cell>
        </row>
        <row r="318">
          <cell r="C318" t="str">
            <v>DG0130</v>
          </cell>
          <cell r="D318" t="str">
            <v>COFFEE BEAN TORAJA</v>
          </cell>
          <cell r="E318">
            <v>0</v>
          </cell>
          <cell r="F318" t="str">
            <v>100Gr/Pack</v>
          </cell>
          <cell r="G318">
            <v>100</v>
          </cell>
          <cell r="H318">
            <v>4</v>
          </cell>
          <cell r="I318">
            <v>50</v>
          </cell>
          <cell r="J318">
            <v>380</v>
          </cell>
        </row>
        <row r="319">
          <cell r="C319" t="str">
            <v>DG0128</v>
          </cell>
          <cell r="D319" t="str">
            <v>COFFEE BEAN ACEH GAYO</v>
          </cell>
          <cell r="E319">
            <v>0</v>
          </cell>
          <cell r="F319" t="str">
            <v>1000Gr/Kg</v>
          </cell>
          <cell r="G319">
            <v>1000</v>
          </cell>
          <cell r="H319">
            <v>4</v>
          </cell>
          <cell r="I319">
            <v>1</v>
          </cell>
          <cell r="J319">
            <v>265</v>
          </cell>
        </row>
        <row r="320">
          <cell r="C320" t="str">
            <v>DG0128</v>
          </cell>
          <cell r="D320" t="str">
            <v>COFFEE BEAN ACEH GAYO</v>
          </cell>
          <cell r="E320">
            <v>0</v>
          </cell>
          <cell r="F320" t="str">
            <v>100Gr/Pack</v>
          </cell>
          <cell r="G320">
            <v>100</v>
          </cell>
          <cell r="H320">
            <v>4</v>
          </cell>
          <cell r="I320">
            <v>50</v>
          </cell>
          <cell r="J320">
            <v>380</v>
          </cell>
        </row>
        <row r="321">
          <cell r="C321" t="str">
            <v>DG0010</v>
          </cell>
          <cell r="D321" t="str">
            <v>COFFEE BEAN ESPRESSO</v>
          </cell>
          <cell r="E321">
            <v>0</v>
          </cell>
          <cell r="F321" t="str">
            <v>1000Gr/Kg</v>
          </cell>
          <cell r="G321">
            <v>1000</v>
          </cell>
          <cell r="H321">
            <v>4</v>
          </cell>
          <cell r="I321">
            <v>1</v>
          </cell>
          <cell r="J321">
            <v>211.19148999999999</v>
          </cell>
        </row>
        <row r="322">
          <cell r="C322" t="str">
            <v>WG0741</v>
          </cell>
          <cell r="D322" t="str">
            <v>TRUFFLE PASTE</v>
          </cell>
          <cell r="E322">
            <v>0</v>
          </cell>
          <cell r="F322" t="str">
            <v>380Gr/Can</v>
          </cell>
          <cell r="G322">
            <v>380</v>
          </cell>
          <cell r="H322">
            <v>4</v>
          </cell>
          <cell r="I322">
            <v>46</v>
          </cell>
          <cell r="J322">
            <v>650</v>
          </cell>
        </row>
        <row r="323">
          <cell r="C323" t="str">
            <v>WG0741</v>
          </cell>
          <cell r="D323" t="str">
            <v>TRUFFLE PASTE</v>
          </cell>
          <cell r="E323">
            <v>0</v>
          </cell>
          <cell r="F323" t="str">
            <v>180Gr/Klg</v>
          </cell>
          <cell r="G323">
            <v>180</v>
          </cell>
          <cell r="H323">
            <v>4</v>
          </cell>
          <cell r="I323">
            <v>64</v>
          </cell>
          <cell r="J323">
            <v>715</v>
          </cell>
        </row>
        <row r="324">
          <cell r="C324" t="str">
            <v>WG0741</v>
          </cell>
          <cell r="D324" t="str">
            <v>TRUFFLE PASTE</v>
          </cell>
          <cell r="E324">
            <v>0</v>
          </cell>
          <cell r="F324" t="str">
            <v>500Gr/Jar</v>
          </cell>
          <cell r="G324">
            <v>500</v>
          </cell>
          <cell r="H324">
            <v>4</v>
          </cell>
          <cell r="I324">
            <v>78</v>
          </cell>
          <cell r="J324">
            <v>317.95</v>
          </cell>
        </row>
        <row r="325">
          <cell r="C325" t="str">
            <v>WG0281</v>
          </cell>
          <cell r="D325" t="str">
            <v>SAUCE SAMBAL ABC  (JERIGEN 5.5 KG )</v>
          </cell>
          <cell r="E325">
            <v>0</v>
          </cell>
          <cell r="F325" t="str">
            <v>1000Gr/Kg</v>
          </cell>
          <cell r="G325">
            <v>1000</v>
          </cell>
          <cell r="H325">
            <v>4</v>
          </cell>
          <cell r="I325">
            <v>1</v>
          </cell>
          <cell r="J325">
            <v>26.36364</v>
          </cell>
        </row>
        <row r="326">
          <cell r="C326" t="str">
            <v>WG0281</v>
          </cell>
          <cell r="D326" t="str">
            <v>SAUCE SAMBAL ABC  (JERIGEN 5.5 KG )</v>
          </cell>
          <cell r="E326">
            <v>0</v>
          </cell>
          <cell r="F326" t="str">
            <v>5000Gr/Jrg</v>
          </cell>
          <cell r="G326">
            <v>5000</v>
          </cell>
          <cell r="H326">
            <v>4</v>
          </cell>
          <cell r="I326">
            <v>22</v>
          </cell>
          <cell r="J326">
            <v>26.36364</v>
          </cell>
        </row>
        <row r="327">
          <cell r="C327" t="str">
            <v>WG0281</v>
          </cell>
          <cell r="D327" t="str">
            <v>SAUCE SAMBAL ABC  (JERIGEN 5.5 KG )</v>
          </cell>
          <cell r="E327">
            <v>0</v>
          </cell>
          <cell r="F327" t="str">
            <v>5500Gr/5.5 kg/jrg</v>
          </cell>
          <cell r="G327">
            <v>5500</v>
          </cell>
          <cell r="H327">
            <v>4</v>
          </cell>
          <cell r="I327" t="str">
            <v>U1006</v>
          </cell>
          <cell r="J327">
            <v>26.36364</v>
          </cell>
        </row>
        <row r="328">
          <cell r="C328" t="str">
            <v>WG0205</v>
          </cell>
          <cell r="D328" t="str">
            <v>MISO / TAUCO JEPANG</v>
          </cell>
          <cell r="E328">
            <v>0</v>
          </cell>
          <cell r="F328" t="str">
            <v>1000Gr/Pack</v>
          </cell>
          <cell r="G328">
            <v>1000</v>
          </cell>
          <cell r="H328">
            <v>4</v>
          </cell>
          <cell r="I328">
            <v>50</v>
          </cell>
          <cell r="J328">
            <v>45</v>
          </cell>
        </row>
        <row r="329">
          <cell r="C329" t="str">
            <v>WG0204</v>
          </cell>
          <cell r="D329" t="str">
            <v>SAOS XO</v>
          </cell>
          <cell r="E329">
            <v>0</v>
          </cell>
          <cell r="F329" t="str">
            <v>500Gr/Pack</v>
          </cell>
          <cell r="G329">
            <v>500</v>
          </cell>
          <cell r="H329">
            <v>4</v>
          </cell>
          <cell r="I329">
            <v>50</v>
          </cell>
          <cell r="J329">
            <v>218.67</v>
          </cell>
        </row>
        <row r="330">
          <cell r="C330" t="str">
            <v>WG0198</v>
          </cell>
          <cell r="D330" t="str">
            <v>TOMATO PASTE</v>
          </cell>
          <cell r="E330">
            <v>0</v>
          </cell>
          <cell r="F330" t="str">
            <v>170Gr/Can</v>
          </cell>
          <cell r="G330">
            <v>170</v>
          </cell>
          <cell r="H330">
            <v>4</v>
          </cell>
          <cell r="I330">
            <v>46</v>
          </cell>
          <cell r="J330">
            <v>152.94118</v>
          </cell>
        </row>
        <row r="331">
          <cell r="C331" t="str">
            <v>WG0281</v>
          </cell>
          <cell r="D331" t="str">
            <v>SAUCE SAMBAL ABC  (JERIGEN 5.5 KG )</v>
          </cell>
          <cell r="E331">
            <v>0</v>
          </cell>
          <cell r="F331" t="str">
            <v>5700Gr/5.7 kg/jrg</v>
          </cell>
          <cell r="G331">
            <v>5700</v>
          </cell>
          <cell r="H331">
            <v>4</v>
          </cell>
          <cell r="I331" t="str">
            <v>U1007</v>
          </cell>
          <cell r="J331">
            <v>28.07</v>
          </cell>
        </row>
        <row r="332">
          <cell r="C332" t="str">
            <v>WG0186</v>
          </cell>
          <cell r="D332" t="str">
            <v>SAOS TIRAM CAP PANDA</v>
          </cell>
          <cell r="E332">
            <v>0</v>
          </cell>
          <cell r="F332" t="str">
            <v>250Ml/Btl</v>
          </cell>
          <cell r="G332">
            <v>250</v>
          </cell>
          <cell r="H332">
            <v>59</v>
          </cell>
          <cell r="I332">
            <v>6</v>
          </cell>
          <cell r="J332">
            <v>150</v>
          </cell>
        </row>
        <row r="333">
          <cell r="C333" t="str">
            <v>WG0186</v>
          </cell>
          <cell r="D333" t="str">
            <v>SAOS TIRAM CAP PANDA</v>
          </cell>
          <cell r="E333">
            <v>0</v>
          </cell>
          <cell r="F333" t="str">
            <v>5000Ml/Can</v>
          </cell>
          <cell r="G333">
            <v>5000</v>
          </cell>
          <cell r="H333">
            <v>59</v>
          </cell>
          <cell r="I333">
            <v>46</v>
          </cell>
          <cell r="J333">
            <v>56.818179999999998</v>
          </cell>
        </row>
        <row r="334">
          <cell r="C334" t="str">
            <v>WG0186</v>
          </cell>
          <cell r="D334" t="str">
            <v>SAOS TIRAM CAP PANDA</v>
          </cell>
          <cell r="E334">
            <v>0</v>
          </cell>
          <cell r="F334" t="str">
            <v>2200Ml/Klg</v>
          </cell>
          <cell r="G334">
            <v>2200</v>
          </cell>
          <cell r="H334">
            <v>59</v>
          </cell>
          <cell r="I334">
            <v>64</v>
          </cell>
          <cell r="J334">
            <v>56.818179999999998</v>
          </cell>
        </row>
        <row r="335">
          <cell r="C335" t="str">
            <v>WG0185</v>
          </cell>
          <cell r="D335" t="str">
            <v>KECAP MANIS (JERIGEN 6KG )</v>
          </cell>
          <cell r="E335">
            <v>0</v>
          </cell>
          <cell r="F335" t="str">
            <v>6000Ml/iKg</v>
          </cell>
          <cell r="G335">
            <v>6000</v>
          </cell>
          <cell r="H335">
            <v>59</v>
          </cell>
          <cell r="I335">
            <v>2</v>
          </cell>
          <cell r="J335">
            <v>27.192979999999999</v>
          </cell>
        </row>
        <row r="336">
          <cell r="C336" t="str">
            <v>WG0185</v>
          </cell>
          <cell r="D336" t="str">
            <v>KECAP MANIS (JERIGEN 6KG )</v>
          </cell>
          <cell r="E336">
            <v>0</v>
          </cell>
          <cell r="F336" t="str">
            <v>1000Ml/Ltr</v>
          </cell>
          <cell r="G336">
            <v>1000</v>
          </cell>
          <cell r="H336">
            <v>59</v>
          </cell>
          <cell r="I336">
            <v>3</v>
          </cell>
          <cell r="J336">
            <v>27.192979999999999</v>
          </cell>
        </row>
        <row r="337">
          <cell r="C337" t="str">
            <v>WG0185</v>
          </cell>
          <cell r="D337" t="str">
            <v>KECAP MANIS (JERIGEN 6KG )</v>
          </cell>
          <cell r="E337">
            <v>0</v>
          </cell>
          <cell r="F337" t="str">
            <v>5000Ml/Jrg</v>
          </cell>
          <cell r="G337">
            <v>5000</v>
          </cell>
          <cell r="H337">
            <v>59</v>
          </cell>
          <cell r="I337">
            <v>22</v>
          </cell>
          <cell r="J337">
            <v>27.192979999999999</v>
          </cell>
        </row>
        <row r="338">
          <cell r="C338" t="str">
            <v>WG0185</v>
          </cell>
          <cell r="D338" t="str">
            <v>KECAP MANIS (JERIGEN 6KG )</v>
          </cell>
          <cell r="E338">
            <v>0</v>
          </cell>
          <cell r="F338" t="str">
            <v>6000Ml/Jrg</v>
          </cell>
          <cell r="G338">
            <v>6000</v>
          </cell>
          <cell r="H338">
            <v>59</v>
          </cell>
          <cell r="I338">
            <v>22</v>
          </cell>
          <cell r="J338">
            <v>28.33</v>
          </cell>
        </row>
        <row r="339">
          <cell r="C339" t="str">
            <v>WG0185</v>
          </cell>
          <cell r="D339" t="str">
            <v>KECAP MANIS (JERIGEN 6KG )</v>
          </cell>
          <cell r="E339">
            <v>0</v>
          </cell>
          <cell r="F339" t="str">
            <v>6200Ml/iJrg</v>
          </cell>
          <cell r="G339">
            <v>6200</v>
          </cell>
          <cell r="H339">
            <v>59</v>
          </cell>
          <cell r="I339">
            <v>23</v>
          </cell>
          <cell r="J339">
            <v>27.192979999999999</v>
          </cell>
        </row>
        <row r="340">
          <cell r="C340" t="str">
            <v>WG0185</v>
          </cell>
          <cell r="D340" t="str">
            <v>KECAP MANIS (JERIGEN 6KG )</v>
          </cell>
          <cell r="E340">
            <v>0</v>
          </cell>
          <cell r="F340" t="str">
            <v>6500Ml/Jar</v>
          </cell>
          <cell r="G340">
            <v>6500</v>
          </cell>
          <cell r="H340">
            <v>59</v>
          </cell>
          <cell r="I340">
            <v>78</v>
          </cell>
          <cell r="J340">
            <v>27.192979999999999</v>
          </cell>
        </row>
        <row r="341">
          <cell r="C341" t="str">
            <v>WG0185</v>
          </cell>
          <cell r="D341" t="str">
            <v>KECAP MANIS (JERIGEN 6KG )</v>
          </cell>
          <cell r="E341">
            <v>0</v>
          </cell>
          <cell r="F341" t="str">
            <v>5700Ml/5.7 kg/jrg</v>
          </cell>
          <cell r="G341">
            <v>5700</v>
          </cell>
          <cell r="H341">
            <v>59</v>
          </cell>
          <cell r="I341" t="str">
            <v>U1007</v>
          </cell>
          <cell r="J341">
            <v>27.192979999999999</v>
          </cell>
        </row>
        <row r="342">
          <cell r="C342" t="str">
            <v>WG0184</v>
          </cell>
          <cell r="D342" t="str">
            <v>FISH SAUCE / KECAP IKAN</v>
          </cell>
          <cell r="E342">
            <v>0</v>
          </cell>
          <cell r="F342" t="str">
            <v>750Ml/Btl</v>
          </cell>
          <cell r="G342">
            <v>750</v>
          </cell>
          <cell r="H342">
            <v>59</v>
          </cell>
          <cell r="I342">
            <v>6</v>
          </cell>
          <cell r="J342">
            <v>56</v>
          </cell>
        </row>
        <row r="343">
          <cell r="C343" t="str">
            <v>WG0122</v>
          </cell>
          <cell r="D343" t="str">
            <v>CHEESE SAUCE / SAOS CHEESE</v>
          </cell>
          <cell r="E343">
            <v>0</v>
          </cell>
          <cell r="F343" t="str">
            <v>500Gr/Pack</v>
          </cell>
          <cell r="G343">
            <v>500</v>
          </cell>
          <cell r="H343">
            <v>4</v>
          </cell>
          <cell r="I343">
            <v>50</v>
          </cell>
          <cell r="J343">
            <v>77.7</v>
          </cell>
        </row>
        <row r="344">
          <cell r="C344" t="str">
            <v>WG0121</v>
          </cell>
          <cell r="D344" t="str">
            <v>BBQ SAUCE / SAOS BBQ</v>
          </cell>
          <cell r="E344">
            <v>0</v>
          </cell>
          <cell r="F344" t="str">
            <v>1000Gr/Kg</v>
          </cell>
          <cell r="G344">
            <v>1000</v>
          </cell>
          <cell r="H344">
            <v>4</v>
          </cell>
          <cell r="I344">
            <v>1</v>
          </cell>
          <cell r="J344">
            <v>33.299999999999997</v>
          </cell>
        </row>
        <row r="345">
          <cell r="C345" t="str">
            <v>WG0121</v>
          </cell>
          <cell r="D345" t="str">
            <v>BBQ SAUCE / SAOS BBQ</v>
          </cell>
          <cell r="E345">
            <v>0</v>
          </cell>
          <cell r="F345" t="str">
            <v>500Gr/Pack</v>
          </cell>
          <cell r="G345">
            <v>500</v>
          </cell>
          <cell r="H345">
            <v>4</v>
          </cell>
          <cell r="I345">
            <v>50</v>
          </cell>
          <cell r="J345">
            <v>33.299999999999997</v>
          </cell>
        </row>
        <row r="346">
          <cell r="C346" t="str">
            <v>WG0063</v>
          </cell>
          <cell r="D346" t="str">
            <v>SAUCE MAYO</v>
          </cell>
          <cell r="E346">
            <v>0</v>
          </cell>
          <cell r="F346" t="str">
            <v>1000Ml/Ltr</v>
          </cell>
          <cell r="G346">
            <v>1000</v>
          </cell>
          <cell r="H346">
            <v>59</v>
          </cell>
          <cell r="I346">
            <v>3</v>
          </cell>
          <cell r="J346">
            <v>33.299999999999997</v>
          </cell>
        </row>
        <row r="347">
          <cell r="C347" t="str">
            <v>WG0063</v>
          </cell>
          <cell r="D347" t="str">
            <v>SAUCE MAYO</v>
          </cell>
          <cell r="E347">
            <v>0</v>
          </cell>
          <cell r="F347" t="str">
            <v>3000Ml/Jrg</v>
          </cell>
          <cell r="G347">
            <v>3000</v>
          </cell>
          <cell r="H347">
            <v>59</v>
          </cell>
          <cell r="I347">
            <v>22</v>
          </cell>
          <cell r="J347">
            <v>33.299999999999997</v>
          </cell>
        </row>
        <row r="348">
          <cell r="C348" t="str">
            <v>WG0063</v>
          </cell>
          <cell r="D348" t="str">
            <v>SAUCE MAYO</v>
          </cell>
          <cell r="E348">
            <v>0</v>
          </cell>
          <cell r="F348" t="str">
            <v>500Ml/Pack</v>
          </cell>
          <cell r="G348">
            <v>500</v>
          </cell>
          <cell r="H348">
            <v>59</v>
          </cell>
          <cell r="I348">
            <v>50</v>
          </cell>
          <cell r="J348">
            <v>33.299999999999997</v>
          </cell>
        </row>
        <row r="349">
          <cell r="C349" t="str">
            <v>SC0009</v>
          </cell>
          <cell r="D349" t="str">
            <v>SAUCE SAMBAL BANGKOK</v>
          </cell>
          <cell r="E349">
            <v>0</v>
          </cell>
          <cell r="F349" t="str">
            <v>930Ml/Btl</v>
          </cell>
          <cell r="G349">
            <v>930</v>
          </cell>
          <cell r="H349">
            <v>59</v>
          </cell>
          <cell r="I349">
            <v>6</v>
          </cell>
          <cell r="J349">
            <v>69.89</v>
          </cell>
        </row>
        <row r="350">
          <cell r="C350" t="str">
            <v>SC0009</v>
          </cell>
          <cell r="D350" t="str">
            <v>SAUCE SAMBAL BANGKOK</v>
          </cell>
          <cell r="E350">
            <v>0</v>
          </cell>
          <cell r="F350" t="str">
            <v>335Ml/iBtl</v>
          </cell>
          <cell r="G350">
            <v>335</v>
          </cell>
          <cell r="H350">
            <v>59</v>
          </cell>
          <cell r="I350">
            <v>7</v>
          </cell>
          <cell r="J350">
            <v>96.774190000000004</v>
          </cell>
        </row>
        <row r="351">
          <cell r="C351" t="str">
            <v>F00047</v>
          </cell>
          <cell r="D351" t="str">
            <v>BUMBU PECEL</v>
          </cell>
          <cell r="E351">
            <v>0</v>
          </cell>
          <cell r="F351" t="str">
            <v>1000Gr/Kg</v>
          </cell>
          <cell r="G351">
            <v>1000</v>
          </cell>
          <cell r="H351">
            <v>4</v>
          </cell>
          <cell r="I351">
            <v>1</v>
          </cell>
          <cell r="J351">
            <v>32</v>
          </cell>
        </row>
        <row r="352">
          <cell r="C352" t="str">
            <v>DG0285</v>
          </cell>
          <cell r="D352" t="str">
            <v>ASAM MANIS SAUCE</v>
          </cell>
          <cell r="E352">
            <v>0</v>
          </cell>
          <cell r="F352" t="str">
            <v>500Gr/Pack</v>
          </cell>
          <cell r="G352">
            <v>500</v>
          </cell>
          <cell r="H352">
            <v>4</v>
          </cell>
          <cell r="I352">
            <v>50</v>
          </cell>
          <cell r="J352">
            <v>33.299999999999997</v>
          </cell>
        </row>
        <row r="353">
          <cell r="C353" t="str">
            <v>DG0284</v>
          </cell>
          <cell r="D353" t="str">
            <v>KIKKOMAN SOY SAUCE</v>
          </cell>
          <cell r="E353">
            <v>0</v>
          </cell>
          <cell r="F353" t="str">
            <v>1000Ml/Ltr</v>
          </cell>
          <cell r="G353">
            <v>1000</v>
          </cell>
          <cell r="H353">
            <v>59</v>
          </cell>
          <cell r="I353">
            <v>3</v>
          </cell>
          <cell r="J353">
            <v>146.66</v>
          </cell>
        </row>
        <row r="354">
          <cell r="C354" t="str">
            <v>DG0284</v>
          </cell>
          <cell r="D354" t="str">
            <v>KIKKOMAN SOY SAUCE</v>
          </cell>
          <cell r="E354">
            <v>0</v>
          </cell>
          <cell r="F354" t="str">
            <v>1000Ml/iBtl</v>
          </cell>
          <cell r="G354">
            <v>1000</v>
          </cell>
          <cell r="H354">
            <v>59</v>
          </cell>
          <cell r="I354">
            <v>7</v>
          </cell>
          <cell r="J354">
            <v>146.66</v>
          </cell>
        </row>
        <row r="355">
          <cell r="C355" t="str">
            <v>DG0255</v>
          </cell>
          <cell r="D355" t="str">
            <v>Spicy Bbq Sauce level 3</v>
          </cell>
          <cell r="E355">
            <v>0</v>
          </cell>
          <cell r="F355" t="str">
            <v>500Gr/Pack</v>
          </cell>
          <cell r="G355">
            <v>500</v>
          </cell>
          <cell r="H355">
            <v>4</v>
          </cell>
          <cell r="I355">
            <v>50</v>
          </cell>
          <cell r="J355">
            <v>35.520000000000003</v>
          </cell>
        </row>
        <row r="356">
          <cell r="C356" t="str">
            <v>DG0254</v>
          </cell>
          <cell r="D356" t="str">
            <v>Mango Sauce</v>
          </cell>
          <cell r="E356">
            <v>0</v>
          </cell>
          <cell r="F356" t="str">
            <v>500Gr/Pack</v>
          </cell>
          <cell r="G356">
            <v>500</v>
          </cell>
          <cell r="H356">
            <v>4</v>
          </cell>
          <cell r="I356">
            <v>50</v>
          </cell>
          <cell r="J356">
            <v>32.744999999999997</v>
          </cell>
        </row>
        <row r="357">
          <cell r="C357" t="str">
            <v>DG0253</v>
          </cell>
          <cell r="D357" t="str">
            <v>SWEET GRILL SOY SAUCE</v>
          </cell>
          <cell r="E357">
            <v>0</v>
          </cell>
          <cell r="F357" t="str">
            <v>500Gr/Pack</v>
          </cell>
          <cell r="G357">
            <v>500</v>
          </cell>
          <cell r="H357">
            <v>4</v>
          </cell>
          <cell r="I357">
            <v>50</v>
          </cell>
          <cell r="J357">
            <v>58.3</v>
          </cell>
        </row>
        <row r="358">
          <cell r="C358" t="str">
            <v>DG0252</v>
          </cell>
          <cell r="D358" t="str">
            <v>BUMBU ACEH</v>
          </cell>
          <cell r="E358">
            <v>0</v>
          </cell>
          <cell r="F358" t="str">
            <v>500Gr/Pack</v>
          </cell>
          <cell r="G358">
            <v>500</v>
          </cell>
          <cell r="H358">
            <v>4</v>
          </cell>
          <cell r="I358">
            <v>50</v>
          </cell>
          <cell r="J358">
            <v>111</v>
          </cell>
        </row>
        <row r="359">
          <cell r="C359" t="str">
            <v>DG0251</v>
          </cell>
          <cell r="D359" t="str">
            <v>HONEY SPICY SAUCE</v>
          </cell>
          <cell r="E359">
            <v>0</v>
          </cell>
          <cell r="F359" t="str">
            <v>500Gr/Pack</v>
          </cell>
          <cell r="G359">
            <v>500</v>
          </cell>
          <cell r="H359">
            <v>4</v>
          </cell>
          <cell r="I359">
            <v>50</v>
          </cell>
          <cell r="J359">
            <v>33.299999999999997</v>
          </cell>
        </row>
        <row r="360">
          <cell r="C360" t="str">
            <v>DG0239</v>
          </cell>
          <cell r="D360" t="str">
            <v>PEWARNA MAKANAN (HIJAU PANDAN)</v>
          </cell>
          <cell r="E360">
            <v>0</v>
          </cell>
          <cell r="F360" t="str">
            <v>60Ml/Btl</v>
          </cell>
          <cell r="G360">
            <v>60</v>
          </cell>
          <cell r="H360">
            <v>59</v>
          </cell>
          <cell r="I360">
            <v>6</v>
          </cell>
          <cell r="J360">
            <v>108.33333</v>
          </cell>
        </row>
        <row r="361">
          <cell r="C361" t="str">
            <v>DG0230</v>
          </cell>
          <cell r="D361" t="str">
            <v>DEMIGLACE (KNOOR)</v>
          </cell>
          <cell r="E361">
            <v>0</v>
          </cell>
          <cell r="F361" t="str">
            <v>1000Gr/Kg</v>
          </cell>
          <cell r="G361">
            <v>1000</v>
          </cell>
          <cell r="H361">
            <v>4</v>
          </cell>
          <cell r="I361">
            <v>1</v>
          </cell>
          <cell r="J361">
            <v>175</v>
          </cell>
        </row>
        <row r="362">
          <cell r="C362" t="str">
            <v>DG0230</v>
          </cell>
          <cell r="D362" t="str">
            <v>DEMIGLACE (KNOOR)</v>
          </cell>
          <cell r="E362">
            <v>0</v>
          </cell>
          <cell r="F362" t="str">
            <v>1000Gr/Btl</v>
          </cell>
          <cell r="G362">
            <v>1000</v>
          </cell>
          <cell r="H362">
            <v>4</v>
          </cell>
          <cell r="I362">
            <v>6</v>
          </cell>
          <cell r="J362">
            <v>175</v>
          </cell>
        </row>
        <row r="363">
          <cell r="C363" t="str">
            <v>DG0230</v>
          </cell>
          <cell r="D363" t="str">
            <v>DEMIGLACE (KNOOR)</v>
          </cell>
          <cell r="E363">
            <v>0</v>
          </cell>
          <cell r="F363" t="str">
            <v>1000Gr/Pail</v>
          </cell>
          <cell r="G363">
            <v>1000</v>
          </cell>
          <cell r="H363">
            <v>4</v>
          </cell>
          <cell r="I363">
            <v>81</v>
          </cell>
          <cell r="J363">
            <v>160</v>
          </cell>
        </row>
        <row r="364">
          <cell r="C364" t="str">
            <v>DG0225</v>
          </cell>
          <cell r="D364" t="str">
            <v>BUMBU BALADO</v>
          </cell>
          <cell r="E364">
            <v>0</v>
          </cell>
          <cell r="F364" t="str">
            <v>1000Gr/Pack</v>
          </cell>
          <cell r="G364">
            <v>1000</v>
          </cell>
          <cell r="H364">
            <v>4</v>
          </cell>
          <cell r="I364">
            <v>50</v>
          </cell>
          <cell r="J364">
            <v>56.1</v>
          </cell>
        </row>
        <row r="365">
          <cell r="C365" t="str">
            <v>DG0219</v>
          </cell>
          <cell r="D365" t="str">
            <v>SAMBAL HIJAU</v>
          </cell>
          <cell r="E365">
            <v>0</v>
          </cell>
          <cell r="F365" t="str">
            <v>500Gr/Pack</v>
          </cell>
          <cell r="G365">
            <v>500</v>
          </cell>
          <cell r="H365">
            <v>4</v>
          </cell>
          <cell r="I365">
            <v>50</v>
          </cell>
          <cell r="J365">
            <v>55</v>
          </cell>
        </row>
        <row r="366">
          <cell r="C366" t="str">
            <v>DG0197</v>
          </cell>
          <cell r="D366" t="str">
            <v>LEA &amp; PERINS SAUCE</v>
          </cell>
          <cell r="E366">
            <v>0</v>
          </cell>
          <cell r="F366" t="str">
            <v>200Ml/Btl</v>
          </cell>
          <cell r="G366">
            <v>200</v>
          </cell>
          <cell r="H366">
            <v>59</v>
          </cell>
          <cell r="I366">
            <v>6</v>
          </cell>
          <cell r="J366">
            <v>400</v>
          </cell>
        </row>
        <row r="367">
          <cell r="C367" t="str">
            <v>DG0188</v>
          </cell>
          <cell r="D367" t="str">
            <v>TERIYAKI SAUCE</v>
          </cell>
          <cell r="E367">
            <v>0</v>
          </cell>
          <cell r="F367" t="str">
            <v>500Gr/Pack</v>
          </cell>
          <cell r="G367">
            <v>500</v>
          </cell>
          <cell r="H367">
            <v>4</v>
          </cell>
          <cell r="I367">
            <v>50</v>
          </cell>
          <cell r="J367">
            <v>27.27</v>
          </cell>
        </row>
        <row r="368">
          <cell r="C368" t="str">
            <v>DG0176</v>
          </cell>
          <cell r="D368" t="str">
            <v>SAUCE TOMAT ABC (JERIGEN 5.7 KG)</v>
          </cell>
          <cell r="E368">
            <v>0</v>
          </cell>
          <cell r="F368" t="str">
            <v>1000Gr/Kg</v>
          </cell>
          <cell r="G368">
            <v>1000</v>
          </cell>
          <cell r="H368">
            <v>4</v>
          </cell>
          <cell r="I368">
            <v>1</v>
          </cell>
          <cell r="J368">
            <v>22.807020000000001</v>
          </cell>
        </row>
        <row r="369">
          <cell r="C369" t="str">
            <v>DG0176</v>
          </cell>
          <cell r="D369" t="str">
            <v>SAUCE TOMAT ABC (JERIGEN 5.7 KG)</v>
          </cell>
          <cell r="E369">
            <v>0</v>
          </cell>
          <cell r="F369" t="str">
            <v>5000Gr/Jrg</v>
          </cell>
          <cell r="G369">
            <v>5000</v>
          </cell>
          <cell r="H369">
            <v>4</v>
          </cell>
          <cell r="I369">
            <v>22</v>
          </cell>
          <cell r="J369">
            <v>22.807020000000001</v>
          </cell>
        </row>
        <row r="370">
          <cell r="C370" t="str">
            <v>DG0176</v>
          </cell>
          <cell r="D370" t="str">
            <v>SAUCE TOMAT ABC (JERIGEN 5.7 KG)</v>
          </cell>
          <cell r="E370">
            <v>0</v>
          </cell>
          <cell r="F370" t="str">
            <v>5700Gr/Jrg</v>
          </cell>
          <cell r="G370">
            <v>5700</v>
          </cell>
          <cell r="H370">
            <v>4</v>
          </cell>
          <cell r="I370">
            <v>22</v>
          </cell>
          <cell r="J370">
            <v>22.807020000000001</v>
          </cell>
        </row>
        <row r="371">
          <cell r="C371" t="str">
            <v>DG0163</v>
          </cell>
          <cell r="D371" t="str">
            <v>MUSTARD FRENCH YELLOW 9 OZ</v>
          </cell>
          <cell r="E371">
            <v>0</v>
          </cell>
          <cell r="F371" t="str">
            <v>170Ml/Btl</v>
          </cell>
          <cell r="G371">
            <v>170</v>
          </cell>
          <cell r="H371">
            <v>59</v>
          </cell>
          <cell r="I371">
            <v>6</v>
          </cell>
          <cell r="J371">
            <v>235.29411999999999</v>
          </cell>
        </row>
        <row r="372">
          <cell r="C372" t="str">
            <v>DG0163</v>
          </cell>
          <cell r="D372" t="str">
            <v>MUSTARD FRENCH YELLOW 9 OZ</v>
          </cell>
          <cell r="E372">
            <v>0</v>
          </cell>
          <cell r="F372" t="str">
            <v>266Ml/Btl</v>
          </cell>
          <cell r="G372">
            <v>266.16000000000003</v>
          </cell>
          <cell r="H372">
            <v>59</v>
          </cell>
          <cell r="I372">
            <v>6</v>
          </cell>
          <cell r="J372">
            <v>235.29411999999999</v>
          </cell>
        </row>
        <row r="373">
          <cell r="C373" t="str">
            <v>DG0176</v>
          </cell>
          <cell r="D373" t="str">
            <v>SAUCE TOMAT ABC (JERIGEN 5.7 KG)</v>
          </cell>
          <cell r="E373">
            <v>0</v>
          </cell>
          <cell r="F373" t="str">
            <v>5700Gr/5.7 kg/jrg</v>
          </cell>
          <cell r="G373">
            <v>5700</v>
          </cell>
          <cell r="H373">
            <v>4</v>
          </cell>
          <cell r="I373" t="str">
            <v>U1007</v>
          </cell>
          <cell r="J373">
            <v>20.18</v>
          </cell>
        </row>
        <row r="374">
          <cell r="C374" t="str">
            <v>WG0076</v>
          </cell>
          <cell r="D374" t="str">
            <v>TUNA CHUNK</v>
          </cell>
          <cell r="E374">
            <v>0</v>
          </cell>
          <cell r="F374" t="str">
            <v>170Gr/Can</v>
          </cell>
          <cell r="G374">
            <v>170</v>
          </cell>
          <cell r="H374">
            <v>4</v>
          </cell>
          <cell r="I374">
            <v>46</v>
          </cell>
          <cell r="J374">
            <v>147.06</v>
          </cell>
        </row>
        <row r="375">
          <cell r="C375" t="str">
            <v>WG0076</v>
          </cell>
          <cell r="D375" t="str">
            <v>TUNA CHUNK</v>
          </cell>
          <cell r="E375">
            <v>0</v>
          </cell>
          <cell r="F375" t="str">
            <v>185Gr/iCan</v>
          </cell>
          <cell r="G375">
            <v>185</v>
          </cell>
          <cell r="H375">
            <v>4</v>
          </cell>
          <cell r="I375">
            <v>47</v>
          </cell>
          <cell r="J375">
            <v>158.82353000000001</v>
          </cell>
        </row>
        <row r="376">
          <cell r="C376" t="str">
            <v>WG0076</v>
          </cell>
          <cell r="D376" t="str">
            <v>TUNA CHUNK</v>
          </cell>
          <cell r="E376">
            <v>0</v>
          </cell>
          <cell r="F376" t="str">
            <v>1880Gr/Klg</v>
          </cell>
          <cell r="G376">
            <v>1880</v>
          </cell>
          <cell r="H376">
            <v>4</v>
          </cell>
          <cell r="I376">
            <v>64</v>
          </cell>
          <cell r="J376">
            <v>158.82353000000001</v>
          </cell>
        </row>
        <row r="377">
          <cell r="C377" t="str">
            <v>WG0806</v>
          </cell>
          <cell r="D377" t="str">
            <v>TOMAT HIJAU</v>
          </cell>
          <cell r="E377">
            <v>0</v>
          </cell>
          <cell r="F377" t="str">
            <v>1000Gr/Kg</v>
          </cell>
          <cell r="G377">
            <v>1000</v>
          </cell>
          <cell r="H377">
            <v>4</v>
          </cell>
          <cell r="I377">
            <v>1</v>
          </cell>
          <cell r="J377">
            <v>9</v>
          </cell>
        </row>
        <row r="378">
          <cell r="C378" t="str">
            <v>WG0306</v>
          </cell>
          <cell r="D378" t="str">
            <v>TABASCO</v>
          </cell>
          <cell r="E378">
            <v>0</v>
          </cell>
          <cell r="F378" t="str">
            <v>60Ml/Btl</v>
          </cell>
          <cell r="G378">
            <v>60</v>
          </cell>
          <cell r="H378">
            <v>59</v>
          </cell>
          <cell r="I378">
            <v>6</v>
          </cell>
          <cell r="J378">
            <v>866.66666999999995</v>
          </cell>
        </row>
        <row r="379">
          <cell r="C379" t="str">
            <v>WG0244</v>
          </cell>
          <cell r="D379" t="str">
            <v>CABE MERAH KERITING</v>
          </cell>
          <cell r="E379">
            <v>0</v>
          </cell>
          <cell r="F379" t="str">
            <v>1000Gr/Kg</v>
          </cell>
          <cell r="G379">
            <v>1000</v>
          </cell>
          <cell r="H379">
            <v>4</v>
          </cell>
          <cell r="I379">
            <v>1</v>
          </cell>
          <cell r="J379">
            <v>77.5</v>
          </cell>
        </row>
        <row r="380">
          <cell r="C380" t="str">
            <v>WG0149</v>
          </cell>
          <cell r="D380" t="str">
            <v>CABE RAWIT HIJAU</v>
          </cell>
          <cell r="E380">
            <v>0</v>
          </cell>
          <cell r="F380" t="str">
            <v>1000Gr/Kg</v>
          </cell>
          <cell r="G380">
            <v>1000</v>
          </cell>
          <cell r="H380">
            <v>4</v>
          </cell>
          <cell r="I380">
            <v>1</v>
          </cell>
          <cell r="J380">
            <v>50.166670000000003</v>
          </cell>
        </row>
        <row r="381">
          <cell r="C381" t="str">
            <v>WG0148</v>
          </cell>
          <cell r="D381" t="str">
            <v>CABE HIJAU BESAR</v>
          </cell>
          <cell r="E381">
            <v>0</v>
          </cell>
          <cell r="F381" t="str">
            <v>1000Gr/Kg</v>
          </cell>
          <cell r="G381">
            <v>1000</v>
          </cell>
          <cell r="H381">
            <v>4</v>
          </cell>
          <cell r="I381">
            <v>1</v>
          </cell>
          <cell r="J381">
            <v>30</v>
          </cell>
        </row>
        <row r="382">
          <cell r="C382" t="str">
            <v>WG0140</v>
          </cell>
          <cell r="D382" t="str">
            <v>CABE MERAH BESAR</v>
          </cell>
          <cell r="E382">
            <v>0</v>
          </cell>
          <cell r="F382" t="str">
            <v>1000Gr/Kg</v>
          </cell>
          <cell r="G382">
            <v>1000</v>
          </cell>
          <cell r="H382">
            <v>4</v>
          </cell>
          <cell r="I382">
            <v>1</v>
          </cell>
          <cell r="J382">
            <v>89.933099999999996</v>
          </cell>
        </row>
        <row r="383">
          <cell r="C383" t="str">
            <v>WG0020</v>
          </cell>
          <cell r="D383" t="str">
            <v>BAWANG PUTIH BUBUK</v>
          </cell>
          <cell r="E383">
            <v>0</v>
          </cell>
          <cell r="F383" t="str">
            <v>1000Gr/Kg</v>
          </cell>
          <cell r="G383">
            <v>1000</v>
          </cell>
          <cell r="H383">
            <v>4</v>
          </cell>
          <cell r="I383">
            <v>1</v>
          </cell>
          <cell r="J383">
            <v>120</v>
          </cell>
        </row>
        <row r="384">
          <cell r="C384" t="str">
            <v>WG0020</v>
          </cell>
          <cell r="D384" t="str">
            <v>BAWANG PUTIH BUBUK</v>
          </cell>
          <cell r="E384">
            <v>0</v>
          </cell>
          <cell r="F384" t="str">
            <v>64Gr/Btl</v>
          </cell>
          <cell r="G384">
            <v>64</v>
          </cell>
          <cell r="H384">
            <v>4</v>
          </cell>
          <cell r="I384">
            <v>6</v>
          </cell>
          <cell r="J384">
            <v>80</v>
          </cell>
        </row>
        <row r="385">
          <cell r="C385" t="str">
            <v>WG0016</v>
          </cell>
          <cell r="D385" t="str">
            <v>CABE RAWIT MERAH</v>
          </cell>
          <cell r="E385">
            <v>0</v>
          </cell>
          <cell r="F385" t="str">
            <v>1000Gr/Kg</v>
          </cell>
          <cell r="G385">
            <v>1000</v>
          </cell>
          <cell r="H385">
            <v>4</v>
          </cell>
          <cell r="I385">
            <v>1</v>
          </cell>
          <cell r="J385">
            <v>67.522729999999996</v>
          </cell>
        </row>
        <row r="386">
          <cell r="C386" t="str">
            <v>DG0283</v>
          </cell>
          <cell r="D386" t="str">
            <v>MECIN / MSG / VETSIN</v>
          </cell>
          <cell r="E386">
            <v>0</v>
          </cell>
          <cell r="F386" t="str">
            <v>1000Gr/Kg</v>
          </cell>
          <cell r="G386">
            <v>1000</v>
          </cell>
          <cell r="H386">
            <v>4</v>
          </cell>
          <cell r="I386">
            <v>1</v>
          </cell>
          <cell r="J386">
            <v>52</v>
          </cell>
        </row>
        <row r="387">
          <cell r="C387" t="str">
            <v>DG0267</v>
          </cell>
          <cell r="D387" t="str">
            <v>Kencur</v>
          </cell>
          <cell r="E387">
            <v>0</v>
          </cell>
          <cell r="F387" t="str">
            <v>1000Gr/Kg</v>
          </cell>
          <cell r="G387">
            <v>1000</v>
          </cell>
          <cell r="H387">
            <v>4</v>
          </cell>
          <cell r="I387">
            <v>1</v>
          </cell>
          <cell r="J387">
            <v>23</v>
          </cell>
        </row>
        <row r="388">
          <cell r="C388" t="str">
            <v>DG0265</v>
          </cell>
          <cell r="D388" t="str">
            <v>HONDASHI</v>
          </cell>
          <cell r="E388">
            <v>0</v>
          </cell>
          <cell r="F388" t="str">
            <v>500Gr/Pack</v>
          </cell>
          <cell r="G388">
            <v>500</v>
          </cell>
          <cell r="H388">
            <v>4</v>
          </cell>
          <cell r="I388">
            <v>50</v>
          </cell>
          <cell r="J388">
            <v>160</v>
          </cell>
        </row>
        <row r="389">
          <cell r="C389" t="str">
            <v>DG0249</v>
          </cell>
          <cell r="D389" t="str">
            <v>BUMBU KEBULI</v>
          </cell>
          <cell r="E389">
            <v>0</v>
          </cell>
          <cell r="F389" t="str">
            <v>200Gr/Jar</v>
          </cell>
          <cell r="G389">
            <v>200</v>
          </cell>
          <cell r="H389">
            <v>4</v>
          </cell>
          <cell r="I389">
            <v>78</v>
          </cell>
          <cell r="J389">
            <v>350</v>
          </cell>
        </row>
        <row r="390">
          <cell r="C390" t="str">
            <v>DG0235</v>
          </cell>
          <cell r="D390" t="str">
            <v>SALTED EGG YOLK</v>
          </cell>
          <cell r="E390">
            <v>0</v>
          </cell>
          <cell r="F390" t="str">
            <v>500Gr/Pack</v>
          </cell>
          <cell r="G390">
            <v>500</v>
          </cell>
          <cell r="H390">
            <v>4</v>
          </cell>
          <cell r="I390">
            <v>50</v>
          </cell>
          <cell r="J390">
            <v>222</v>
          </cell>
        </row>
        <row r="391">
          <cell r="C391" t="str">
            <v>DG0232</v>
          </cell>
          <cell r="D391" t="str">
            <v>MAGGI SEASONING</v>
          </cell>
          <cell r="E391">
            <v>0</v>
          </cell>
          <cell r="F391" t="str">
            <v>800Ml/Btl</v>
          </cell>
          <cell r="G391">
            <v>800</v>
          </cell>
          <cell r="H391">
            <v>59</v>
          </cell>
          <cell r="I391">
            <v>6</v>
          </cell>
          <cell r="J391">
            <v>100</v>
          </cell>
        </row>
        <row r="392">
          <cell r="C392" t="str">
            <v>DG0227</v>
          </cell>
          <cell r="D392" t="str">
            <v>BOLOGNAISE SAUCE</v>
          </cell>
          <cell r="E392">
            <v>0</v>
          </cell>
          <cell r="F392" t="str">
            <v>500Gr/Pack</v>
          </cell>
          <cell r="G392">
            <v>500</v>
          </cell>
          <cell r="H392">
            <v>4</v>
          </cell>
          <cell r="I392">
            <v>50</v>
          </cell>
          <cell r="J392">
            <v>33</v>
          </cell>
        </row>
        <row r="393">
          <cell r="C393" t="str">
            <v>DG0224</v>
          </cell>
          <cell r="D393" t="str">
            <v>RICE SEASONING JAPANESE SEAWEED</v>
          </cell>
          <cell r="E393">
            <v>0</v>
          </cell>
          <cell r="F393" t="str">
            <v>500Gr/Pack</v>
          </cell>
          <cell r="G393">
            <v>500</v>
          </cell>
          <cell r="H393">
            <v>4</v>
          </cell>
          <cell r="I393">
            <v>50</v>
          </cell>
          <cell r="J393">
            <v>125.4</v>
          </cell>
        </row>
        <row r="394">
          <cell r="C394" t="str">
            <v>DG0196</v>
          </cell>
          <cell r="D394" t="str">
            <v>RICE VINEGAR</v>
          </cell>
          <cell r="E394">
            <v>0</v>
          </cell>
          <cell r="F394" t="str">
            <v>600Ml/Btl</v>
          </cell>
          <cell r="G394">
            <v>600</v>
          </cell>
          <cell r="H394">
            <v>59</v>
          </cell>
          <cell r="I394">
            <v>6</v>
          </cell>
          <cell r="J394">
            <v>38.333329999999997</v>
          </cell>
        </row>
        <row r="395">
          <cell r="C395" t="str">
            <v>DG0193</v>
          </cell>
          <cell r="D395" t="str">
            <v>PAPRIKA POWDER</v>
          </cell>
          <cell r="E395">
            <v>0</v>
          </cell>
          <cell r="F395" t="str">
            <v>1000Gr/Kg</v>
          </cell>
          <cell r="G395">
            <v>1000</v>
          </cell>
          <cell r="H395">
            <v>4</v>
          </cell>
          <cell r="I395">
            <v>1</v>
          </cell>
          <cell r="J395">
            <v>67.495009999999994</v>
          </cell>
        </row>
        <row r="396">
          <cell r="C396" t="str">
            <v>DG0193</v>
          </cell>
          <cell r="D396" t="str">
            <v>PAPRIKA POWDER</v>
          </cell>
          <cell r="E396">
            <v>0</v>
          </cell>
          <cell r="F396" t="str">
            <v>60Gr/Btl</v>
          </cell>
          <cell r="G396">
            <v>60</v>
          </cell>
          <cell r="H396">
            <v>4</v>
          </cell>
          <cell r="I396">
            <v>6</v>
          </cell>
          <cell r="J396">
            <v>200</v>
          </cell>
        </row>
        <row r="397">
          <cell r="C397" t="str">
            <v>DG0193</v>
          </cell>
          <cell r="D397" t="str">
            <v>PAPRIKA POWDER</v>
          </cell>
          <cell r="E397">
            <v>0</v>
          </cell>
          <cell r="F397" t="str">
            <v>1000Gr/Pack</v>
          </cell>
          <cell r="G397">
            <v>1000</v>
          </cell>
          <cell r="H397">
            <v>4</v>
          </cell>
          <cell r="I397">
            <v>50</v>
          </cell>
          <cell r="J397">
            <v>200</v>
          </cell>
        </row>
        <row r="398">
          <cell r="C398" t="str">
            <v>DG0192</v>
          </cell>
          <cell r="D398" t="str">
            <v>ROSEMARY</v>
          </cell>
          <cell r="E398">
            <v>0</v>
          </cell>
          <cell r="F398" t="str">
            <v>40Gr/Btl</v>
          </cell>
          <cell r="G398">
            <v>40</v>
          </cell>
          <cell r="H398">
            <v>4</v>
          </cell>
          <cell r="I398">
            <v>6</v>
          </cell>
          <cell r="J398">
            <v>679.89457000000004</v>
          </cell>
        </row>
        <row r="399">
          <cell r="C399" t="str">
            <v>DG0181</v>
          </cell>
          <cell r="D399" t="str">
            <v>VANILI / VANILA BUBUK</v>
          </cell>
          <cell r="E399">
            <v>0</v>
          </cell>
          <cell r="F399" t="str">
            <v>20Gr/Btl</v>
          </cell>
          <cell r="G399">
            <v>20</v>
          </cell>
          <cell r="H399">
            <v>4</v>
          </cell>
          <cell r="I399">
            <v>6</v>
          </cell>
          <cell r="J399">
            <v>500</v>
          </cell>
        </row>
        <row r="400">
          <cell r="C400" t="str">
            <v>DG0177</v>
          </cell>
          <cell r="D400" t="str">
            <v>BLACK PEPPER SAUCE</v>
          </cell>
          <cell r="E400">
            <v>0</v>
          </cell>
          <cell r="F400" t="str">
            <v>1000Gr/Pack</v>
          </cell>
          <cell r="G400">
            <v>1000</v>
          </cell>
          <cell r="H400">
            <v>4</v>
          </cell>
          <cell r="I400">
            <v>50</v>
          </cell>
          <cell r="J400">
            <v>39.96</v>
          </cell>
        </row>
        <row r="401">
          <cell r="C401" t="str">
            <v>DG0177</v>
          </cell>
          <cell r="D401" t="str">
            <v>BLACK PEPPER SAUCE</v>
          </cell>
          <cell r="E401">
            <v>0</v>
          </cell>
          <cell r="F401" t="str">
            <v>500Gr/iPack</v>
          </cell>
          <cell r="G401">
            <v>500</v>
          </cell>
          <cell r="H401">
            <v>4</v>
          </cell>
          <cell r="I401">
            <v>51</v>
          </cell>
          <cell r="J401">
            <v>39.96</v>
          </cell>
        </row>
        <row r="402">
          <cell r="C402" t="str">
            <v>DG0167</v>
          </cell>
          <cell r="D402" t="str">
            <v>SANTAN KARA</v>
          </cell>
          <cell r="E402">
            <v>0</v>
          </cell>
          <cell r="F402" t="str">
            <v>1000Ml/Ltr</v>
          </cell>
          <cell r="G402">
            <v>1000</v>
          </cell>
          <cell r="H402">
            <v>59</v>
          </cell>
          <cell r="I402">
            <v>3</v>
          </cell>
          <cell r="J402">
            <v>60</v>
          </cell>
        </row>
        <row r="403">
          <cell r="C403" t="str">
            <v>DG0167</v>
          </cell>
          <cell r="D403" t="str">
            <v>SANTAN KARA</v>
          </cell>
          <cell r="E403">
            <v>0</v>
          </cell>
          <cell r="F403" t="str">
            <v>200Ml/Pack</v>
          </cell>
          <cell r="G403">
            <v>200</v>
          </cell>
          <cell r="H403">
            <v>59</v>
          </cell>
          <cell r="I403">
            <v>50</v>
          </cell>
          <cell r="J403">
            <v>49.83869</v>
          </cell>
        </row>
        <row r="404">
          <cell r="C404" t="str">
            <v>DG0165</v>
          </cell>
          <cell r="D404" t="str">
            <v xml:space="preserve">BEEF STOCK / BUMBU EXTRACT DAGING </v>
          </cell>
          <cell r="E404">
            <v>0</v>
          </cell>
          <cell r="F404" t="str">
            <v>500Gr/Pack</v>
          </cell>
          <cell r="G404">
            <v>500</v>
          </cell>
          <cell r="H404">
            <v>4</v>
          </cell>
          <cell r="I404">
            <v>50</v>
          </cell>
          <cell r="J404">
            <v>130</v>
          </cell>
        </row>
        <row r="405">
          <cell r="C405" t="str">
            <v>DG0165</v>
          </cell>
          <cell r="D405" t="str">
            <v xml:space="preserve">BEEF STOCK / BUMBU EXTRACT DAGING </v>
          </cell>
          <cell r="E405">
            <v>0</v>
          </cell>
          <cell r="F405" t="str">
            <v>1500Gr/Pail</v>
          </cell>
          <cell r="G405">
            <v>1500</v>
          </cell>
          <cell r="H405">
            <v>4</v>
          </cell>
          <cell r="I405">
            <v>81</v>
          </cell>
          <cell r="J405">
            <v>130</v>
          </cell>
        </row>
        <row r="406">
          <cell r="C406" t="str">
            <v>DG0137</v>
          </cell>
          <cell r="D406" t="str">
            <v>DRIED THYME</v>
          </cell>
          <cell r="E406">
            <v>0</v>
          </cell>
          <cell r="F406" t="str">
            <v>1000Gr/Kg</v>
          </cell>
          <cell r="G406">
            <v>1000</v>
          </cell>
          <cell r="H406">
            <v>4</v>
          </cell>
          <cell r="I406">
            <v>1</v>
          </cell>
          <cell r="J406">
            <v>380</v>
          </cell>
        </row>
        <row r="407">
          <cell r="C407" t="str">
            <v>DG0137</v>
          </cell>
          <cell r="D407" t="str">
            <v>DRIED THYME</v>
          </cell>
          <cell r="E407">
            <v>0</v>
          </cell>
          <cell r="F407" t="str">
            <v>25Gr/Btl</v>
          </cell>
          <cell r="G407">
            <v>25</v>
          </cell>
          <cell r="H407">
            <v>4</v>
          </cell>
          <cell r="I407">
            <v>6</v>
          </cell>
          <cell r="J407">
            <v>380</v>
          </cell>
        </row>
        <row r="408">
          <cell r="C408" t="str">
            <v>DG0112</v>
          </cell>
          <cell r="D408" t="str">
            <v>LADA PUTIH BUBUK</v>
          </cell>
          <cell r="E408">
            <v>0</v>
          </cell>
          <cell r="F408" t="str">
            <v>1000Gr/Kg</v>
          </cell>
          <cell r="G408">
            <v>1000</v>
          </cell>
          <cell r="H408">
            <v>4</v>
          </cell>
          <cell r="I408">
            <v>1</v>
          </cell>
          <cell r="J408">
            <v>110</v>
          </cell>
        </row>
        <row r="409">
          <cell r="C409" t="str">
            <v>DG0111</v>
          </cell>
          <cell r="D409" t="str">
            <v>CHICKEN POWDER / KALDU AYAM</v>
          </cell>
          <cell r="E409">
            <v>0</v>
          </cell>
          <cell r="F409" t="str">
            <v>1000Gr/Kg</v>
          </cell>
          <cell r="G409">
            <v>1000</v>
          </cell>
          <cell r="H409">
            <v>4</v>
          </cell>
          <cell r="I409">
            <v>1</v>
          </cell>
          <cell r="J409">
            <v>41.07</v>
          </cell>
        </row>
        <row r="410">
          <cell r="C410" t="str">
            <v>DG0111</v>
          </cell>
          <cell r="D410" t="str">
            <v>CHICKEN POWDER / KALDU AYAM</v>
          </cell>
          <cell r="E410">
            <v>0</v>
          </cell>
          <cell r="F410" t="str">
            <v>500Gr/Pack</v>
          </cell>
          <cell r="G410">
            <v>500</v>
          </cell>
          <cell r="H410">
            <v>4</v>
          </cell>
          <cell r="I410">
            <v>50</v>
          </cell>
          <cell r="J410">
            <v>41</v>
          </cell>
        </row>
        <row r="411">
          <cell r="C411" t="str">
            <v>DG0095</v>
          </cell>
          <cell r="D411" t="str">
            <v>CUKA PUTIH</v>
          </cell>
          <cell r="E411">
            <v>0</v>
          </cell>
          <cell r="F411" t="str">
            <v>650Ml/Btl</v>
          </cell>
          <cell r="G411">
            <v>650</v>
          </cell>
          <cell r="H411">
            <v>59</v>
          </cell>
          <cell r="I411">
            <v>6</v>
          </cell>
          <cell r="J411">
            <v>29.23077</v>
          </cell>
        </row>
        <row r="412">
          <cell r="C412" t="str">
            <v>DG0095</v>
          </cell>
          <cell r="D412" t="str">
            <v>CUKA PUTIH</v>
          </cell>
          <cell r="E412">
            <v>0</v>
          </cell>
          <cell r="F412" t="str">
            <v>150Ml/iBtl</v>
          </cell>
          <cell r="G412">
            <v>150</v>
          </cell>
          <cell r="H412">
            <v>59</v>
          </cell>
          <cell r="I412">
            <v>7</v>
          </cell>
          <cell r="J412">
            <v>32.307690000000001</v>
          </cell>
        </row>
        <row r="413">
          <cell r="C413" t="str">
            <v>DG0095</v>
          </cell>
          <cell r="D413" t="str">
            <v>CUKA PUTIH</v>
          </cell>
          <cell r="E413">
            <v>0</v>
          </cell>
          <cell r="F413" t="str">
            <v>650Ml/650 ml/btl</v>
          </cell>
          <cell r="G413">
            <v>650</v>
          </cell>
          <cell r="H413">
            <v>59</v>
          </cell>
          <cell r="I413" t="str">
            <v>U517</v>
          </cell>
          <cell r="J413">
            <v>32.307690000000001</v>
          </cell>
        </row>
        <row r="414">
          <cell r="C414" t="str">
            <v>DG0028</v>
          </cell>
          <cell r="D414" t="str">
            <v>GARAM</v>
          </cell>
          <cell r="E414">
            <v>0</v>
          </cell>
          <cell r="F414" t="str">
            <v>1000Gr/Kg</v>
          </cell>
          <cell r="G414">
            <v>1000</v>
          </cell>
          <cell r="H414">
            <v>4</v>
          </cell>
          <cell r="I414">
            <v>1</v>
          </cell>
          <cell r="J414">
            <v>20</v>
          </cell>
        </row>
        <row r="415">
          <cell r="C415" t="str">
            <v>DG0028</v>
          </cell>
          <cell r="D415" t="str">
            <v>GARAM</v>
          </cell>
          <cell r="E415">
            <v>0</v>
          </cell>
          <cell r="F415" t="str">
            <v>1000Gr/Pack</v>
          </cell>
          <cell r="G415">
            <v>1000</v>
          </cell>
          <cell r="H415">
            <v>4</v>
          </cell>
          <cell r="I415">
            <v>50</v>
          </cell>
          <cell r="J415">
            <v>16.5</v>
          </cell>
        </row>
        <row r="416">
          <cell r="C416" t="str">
            <v>DG0028</v>
          </cell>
          <cell r="D416" t="str">
            <v>GARAM</v>
          </cell>
          <cell r="E416">
            <v>0</v>
          </cell>
          <cell r="F416" t="str">
            <v>500Gr/iPack</v>
          </cell>
          <cell r="G416">
            <v>500</v>
          </cell>
          <cell r="H416">
            <v>4</v>
          </cell>
          <cell r="I416" t="str">
            <v>U1004</v>
          </cell>
          <cell r="J416">
            <v>16.5</v>
          </cell>
        </row>
        <row r="417">
          <cell r="C417" t="str">
            <v>WG0839</v>
          </cell>
          <cell r="D417" t="str">
            <v>SIRUP RUM</v>
          </cell>
          <cell r="E417">
            <v>0</v>
          </cell>
          <cell r="F417" t="str">
            <v>1000Ml/1000ml/btl</v>
          </cell>
          <cell r="G417">
            <v>1000</v>
          </cell>
          <cell r="H417">
            <v>59</v>
          </cell>
          <cell r="I417" t="str">
            <v>U515</v>
          </cell>
          <cell r="J417">
            <v>80</v>
          </cell>
        </row>
        <row r="418">
          <cell r="C418" t="str">
            <v>WG0811</v>
          </cell>
          <cell r="D418" t="str">
            <v>PURE BLUEBERRY</v>
          </cell>
          <cell r="E418">
            <v>0</v>
          </cell>
          <cell r="F418" t="str">
            <v>2000Gr/Pack</v>
          </cell>
          <cell r="G418">
            <v>2000</v>
          </cell>
          <cell r="H418">
            <v>4</v>
          </cell>
          <cell r="I418">
            <v>50</v>
          </cell>
          <cell r="J418">
            <v>112.5</v>
          </cell>
        </row>
        <row r="419">
          <cell r="C419" t="str">
            <v>WG0810</v>
          </cell>
          <cell r="D419" t="str">
            <v>PURE STRAWBERY</v>
          </cell>
          <cell r="E419">
            <v>0</v>
          </cell>
          <cell r="F419" t="str">
            <v>2000Gr/Pack</v>
          </cell>
          <cell r="G419">
            <v>2000</v>
          </cell>
          <cell r="H419">
            <v>4</v>
          </cell>
          <cell r="I419">
            <v>50</v>
          </cell>
          <cell r="J419">
            <v>112.5</v>
          </cell>
        </row>
        <row r="420">
          <cell r="C420" t="str">
            <v>WG0809</v>
          </cell>
          <cell r="D420" t="str">
            <v>PURE KIWI</v>
          </cell>
          <cell r="E420">
            <v>0</v>
          </cell>
          <cell r="F420" t="str">
            <v>2000Gr/Pack</v>
          </cell>
          <cell r="G420">
            <v>2000</v>
          </cell>
          <cell r="H420">
            <v>4</v>
          </cell>
          <cell r="I420">
            <v>50</v>
          </cell>
          <cell r="J420">
            <v>125</v>
          </cell>
        </row>
        <row r="421">
          <cell r="C421" t="str">
            <v>WG0808</v>
          </cell>
          <cell r="D421" t="str">
            <v>PURE RASBERRY</v>
          </cell>
          <cell r="E421">
            <v>0</v>
          </cell>
          <cell r="F421" t="str">
            <v>2000Gr/Pack</v>
          </cell>
          <cell r="G421">
            <v>2000</v>
          </cell>
          <cell r="H421">
            <v>4</v>
          </cell>
          <cell r="I421">
            <v>50</v>
          </cell>
          <cell r="J421">
            <v>112.5</v>
          </cell>
        </row>
        <row r="422">
          <cell r="C422" t="str">
            <v>WG0800</v>
          </cell>
          <cell r="D422" t="str">
            <v>SIRUP PANDAN</v>
          </cell>
          <cell r="E422">
            <v>0</v>
          </cell>
          <cell r="F422" t="str">
            <v>1000Ml/1000ml/btl</v>
          </cell>
          <cell r="G422">
            <v>1000</v>
          </cell>
          <cell r="H422">
            <v>59</v>
          </cell>
          <cell r="I422" t="str">
            <v>U515</v>
          </cell>
          <cell r="J422">
            <v>80</v>
          </cell>
        </row>
        <row r="423">
          <cell r="C423" t="str">
            <v>WG0353</v>
          </cell>
          <cell r="D423" t="str">
            <v>SIRUP MOJITO MINT</v>
          </cell>
          <cell r="E423">
            <v>0</v>
          </cell>
          <cell r="F423" t="str">
            <v>750Ml/Btl</v>
          </cell>
          <cell r="G423">
            <v>750</v>
          </cell>
          <cell r="H423">
            <v>59</v>
          </cell>
          <cell r="I423">
            <v>6</v>
          </cell>
          <cell r="J423">
            <v>122.66667</v>
          </cell>
        </row>
        <row r="424">
          <cell r="C424" t="str">
            <v>WG0353</v>
          </cell>
          <cell r="D424" t="str">
            <v>SIRUP MOJITO MINT</v>
          </cell>
          <cell r="E424">
            <v>0</v>
          </cell>
          <cell r="F424" t="str">
            <v>1000Ml/1000ml/btl</v>
          </cell>
          <cell r="G424">
            <v>1000</v>
          </cell>
          <cell r="H424">
            <v>59</v>
          </cell>
          <cell r="I424" t="str">
            <v>U515</v>
          </cell>
          <cell r="J424">
            <v>80</v>
          </cell>
        </row>
        <row r="425">
          <cell r="C425" t="str">
            <v>WG0236</v>
          </cell>
          <cell r="D425" t="str">
            <v>SIRUP VANILLA</v>
          </cell>
          <cell r="E425">
            <v>0</v>
          </cell>
          <cell r="F425" t="str">
            <v>750Ml/Btl</v>
          </cell>
          <cell r="G425">
            <v>750</v>
          </cell>
          <cell r="H425">
            <v>59</v>
          </cell>
          <cell r="I425">
            <v>6</v>
          </cell>
          <cell r="J425">
            <v>122.66667</v>
          </cell>
        </row>
        <row r="426">
          <cell r="C426" t="str">
            <v>WG0236</v>
          </cell>
          <cell r="D426" t="str">
            <v>SIRUP VANILLA</v>
          </cell>
          <cell r="E426">
            <v>0</v>
          </cell>
          <cell r="F426" t="str">
            <v>1000Ml/1000ml/btl</v>
          </cell>
          <cell r="G426">
            <v>1000</v>
          </cell>
          <cell r="H426">
            <v>59</v>
          </cell>
          <cell r="I426" t="str">
            <v>U515</v>
          </cell>
          <cell r="J426">
            <v>80</v>
          </cell>
        </row>
        <row r="427">
          <cell r="C427" t="str">
            <v>WG0235</v>
          </cell>
          <cell r="D427" t="str">
            <v>SIRUP PEACH</v>
          </cell>
          <cell r="E427">
            <v>0</v>
          </cell>
          <cell r="F427" t="str">
            <v>750Ml/Btl</v>
          </cell>
          <cell r="G427">
            <v>750</v>
          </cell>
          <cell r="H427">
            <v>59</v>
          </cell>
          <cell r="I427">
            <v>6</v>
          </cell>
          <cell r="J427">
            <v>122.66667</v>
          </cell>
        </row>
        <row r="428">
          <cell r="C428" t="str">
            <v>WG0235</v>
          </cell>
          <cell r="D428" t="str">
            <v>SIRUP PEACH</v>
          </cell>
          <cell r="E428">
            <v>0</v>
          </cell>
          <cell r="F428" t="str">
            <v>1000Ml/1000ml/btl</v>
          </cell>
          <cell r="G428">
            <v>1000</v>
          </cell>
          <cell r="H428">
            <v>59</v>
          </cell>
          <cell r="I428" t="str">
            <v>U515</v>
          </cell>
          <cell r="J428">
            <v>80</v>
          </cell>
        </row>
        <row r="429">
          <cell r="C429" t="str">
            <v>WG0119</v>
          </cell>
          <cell r="D429" t="str">
            <v>SIRUP STRAWBERRY</v>
          </cell>
          <cell r="E429">
            <v>0</v>
          </cell>
          <cell r="F429" t="str">
            <v>750Ml/Btl</v>
          </cell>
          <cell r="G429">
            <v>750</v>
          </cell>
          <cell r="H429">
            <v>59</v>
          </cell>
          <cell r="I429">
            <v>6</v>
          </cell>
          <cell r="J429">
            <v>32</v>
          </cell>
        </row>
        <row r="430">
          <cell r="C430" t="str">
            <v>WG0118</v>
          </cell>
          <cell r="D430" t="str">
            <v>SIRUP MANGO</v>
          </cell>
          <cell r="E430">
            <v>0</v>
          </cell>
          <cell r="F430" t="str">
            <v>750Ml/Btl</v>
          </cell>
          <cell r="G430">
            <v>750</v>
          </cell>
          <cell r="H430">
            <v>59</v>
          </cell>
          <cell r="I430">
            <v>6</v>
          </cell>
          <cell r="J430">
            <v>115.556</v>
          </cell>
        </row>
        <row r="431">
          <cell r="C431" t="str">
            <v>WG0118</v>
          </cell>
          <cell r="D431" t="str">
            <v>SIRUP MANGO</v>
          </cell>
          <cell r="E431">
            <v>0</v>
          </cell>
          <cell r="F431" t="str">
            <v>1000Ml/1000ml/btl</v>
          </cell>
          <cell r="G431">
            <v>1000</v>
          </cell>
          <cell r="H431">
            <v>59</v>
          </cell>
          <cell r="I431" t="str">
            <v>U515</v>
          </cell>
          <cell r="J431">
            <v>115.556</v>
          </cell>
        </row>
        <row r="432">
          <cell r="C432" t="str">
            <v>WG0117</v>
          </cell>
          <cell r="D432" t="str">
            <v>SIRUP LYCHEE</v>
          </cell>
          <cell r="E432">
            <v>0</v>
          </cell>
          <cell r="F432" t="str">
            <v>750Ml/Btl</v>
          </cell>
          <cell r="G432">
            <v>750</v>
          </cell>
          <cell r="H432">
            <v>59</v>
          </cell>
          <cell r="I432">
            <v>6</v>
          </cell>
          <cell r="J432">
            <v>28.86</v>
          </cell>
        </row>
        <row r="433">
          <cell r="C433" t="str">
            <v>WG0117</v>
          </cell>
          <cell r="D433" t="str">
            <v>SIRUP LYCHEE</v>
          </cell>
          <cell r="E433">
            <v>0</v>
          </cell>
          <cell r="F433" t="str">
            <v>2000Ml/Jrg</v>
          </cell>
          <cell r="G433">
            <v>2000</v>
          </cell>
          <cell r="H433">
            <v>59</v>
          </cell>
          <cell r="I433">
            <v>22</v>
          </cell>
          <cell r="J433">
            <v>28.86</v>
          </cell>
        </row>
        <row r="434">
          <cell r="C434" t="str">
            <v>WG0117</v>
          </cell>
          <cell r="D434" t="str">
            <v>SIRUP LYCHEE</v>
          </cell>
          <cell r="E434">
            <v>0</v>
          </cell>
          <cell r="F434" t="str">
            <v>1000Ml/1000ml/btl</v>
          </cell>
          <cell r="G434">
            <v>1000</v>
          </cell>
          <cell r="H434">
            <v>59</v>
          </cell>
          <cell r="I434" t="str">
            <v>U515</v>
          </cell>
          <cell r="J434">
            <v>80</v>
          </cell>
        </row>
        <row r="435">
          <cell r="C435" t="str">
            <v>WG0116</v>
          </cell>
          <cell r="D435" t="str">
            <v>SIRUP HAZELNUT</v>
          </cell>
          <cell r="E435">
            <v>0</v>
          </cell>
          <cell r="F435" t="str">
            <v>750Ml/Btl</v>
          </cell>
          <cell r="G435">
            <v>750</v>
          </cell>
          <cell r="H435">
            <v>59</v>
          </cell>
          <cell r="I435">
            <v>6</v>
          </cell>
          <cell r="J435">
            <v>122.66667</v>
          </cell>
        </row>
        <row r="436">
          <cell r="C436" t="str">
            <v>WG0116</v>
          </cell>
          <cell r="D436" t="str">
            <v>SIRUP HAZELNUT</v>
          </cell>
          <cell r="E436">
            <v>0</v>
          </cell>
          <cell r="F436" t="str">
            <v>1000Ml/1000ml/btl</v>
          </cell>
          <cell r="G436">
            <v>1000</v>
          </cell>
          <cell r="H436">
            <v>59</v>
          </cell>
          <cell r="I436" t="str">
            <v>U515</v>
          </cell>
          <cell r="J436">
            <v>122.66667</v>
          </cell>
        </row>
        <row r="437">
          <cell r="C437" t="str">
            <v>WG0115</v>
          </cell>
          <cell r="D437" t="str">
            <v>SIRUP CARAMEL</v>
          </cell>
          <cell r="E437">
            <v>0</v>
          </cell>
          <cell r="F437" t="str">
            <v>750Ml/Btl</v>
          </cell>
          <cell r="G437">
            <v>750</v>
          </cell>
          <cell r="H437">
            <v>59</v>
          </cell>
          <cell r="I437">
            <v>6</v>
          </cell>
          <cell r="J437">
            <v>122.66667</v>
          </cell>
        </row>
        <row r="438">
          <cell r="C438" t="str">
            <v>WG0115</v>
          </cell>
          <cell r="D438" t="str">
            <v>SIRUP CARAMEL</v>
          </cell>
          <cell r="E438">
            <v>0</v>
          </cell>
          <cell r="F438" t="str">
            <v>1000Ml/1000ml/btl</v>
          </cell>
          <cell r="G438">
            <v>1000</v>
          </cell>
          <cell r="H438">
            <v>59</v>
          </cell>
          <cell r="I438" t="str">
            <v>U515</v>
          </cell>
          <cell r="J438">
            <v>80</v>
          </cell>
        </row>
        <row r="439">
          <cell r="C439" t="str">
            <v>WG0086</v>
          </cell>
          <cell r="D439" t="str">
            <v>MADU</v>
          </cell>
          <cell r="E439">
            <v>0</v>
          </cell>
          <cell r="F439" t="str">
            <v>650Ml/Btl</v>
          </cell>
          <cell r="G439">
            <v>650</v>
          </cell>
          <cell r="H439">
            <v>59</v>
          </cell>
          <cell r="I439">
            <v>6</v>
          </cell>
          <cell r="J439">
            <v>192.31</v>
          </cell>
        </row>
        <row r="440">
          <cell r="C440" t="str">
            <v>WG0086</v>
          </cell>
          <cell r="D440" t="str">
            <v>MADU</v>
          </cell>
          <cell r="E440">
            <v>0</v>
          </cell>
          <cell r="F440" t="str">
            <v>5000Ml/Jrg</v>
          </cell>
          <cell r="G440">
            <v>5000</v>
          </cell>
          <cell r="H440">
            <v>59</v>
          </cell>
          <cell r="I440">
            <v>22</v>
          </cell>
          <cell r="J440">
            <v>184.61537999999999</v>
          </cell>
        </row>
        <row r="441">
          <cell r="C441" t="str">
            <v>DG0269</v>
          </cell>
          <cell r="D441" t="str">
            <v>SIRUP JACKFRUIT / NANGKA</v>
          </cell>
          <cell r="E441">
            <v>0</v>
          </cell>
          <cell r="F441" t="str">
            <v>750Ml/Btl</v>
          </cell>
          <cell r="G441">
            <v>750</v>
          </cell>
          <cell r="H441">
            <v>59</v>
          </cell>
          <cell r="I441">
            <v>6</v>
          </cell>
          <cell r="J441">
            <v>115.556</v>
          </cell>
        </row>
        <row r="442">
          <cell r="C442" t="str">
            <v>DG0258</v>
          </cell>
          <cell r="D442" t="str">
            <v>SIRUP ORANGE</v>
          </cell>
          <cell r="E442">
            <v>0</v>
          </cell>
          <cell r="F442" t="str">
            <v>5000Ml/Jrg</v>
          </cell>
          <cell r="G442">
            <v>5000</v>
          </cell>
          <cell r="H442">
            <v>59</v>
          </cell>
          <cell r="I442">
            <v>22</v>
          </cell>
          <cell r="J442">
            <v>52.44</v>
          </cell>
        </row>
        <row r="443">
          <cell r="C443" t="str">
            <v>DG0206</v>
          </cell>
          <cell r="D443" t="str">
            <v>SIRUP RASPBERRY</v>
          </cell>
          <cell r="E443">
            <v>0</v>
          </cell>
          <cell r="F443" t="str">
            <v>750Ml/Btl</v>
          </cell>
          <cell r="G443">
            <v>750</v>
          </cell>
          <cell r="H443">
            <v>59</v>
          </cell>
          <cell r="I443">
            <v>6</v>
          </cell>
          <cell r="J443">
            <v>80</v>
          </cell>
        </row>
        <row r="444">
          <cell r="C444" t="str">
            <v>DG0206</v>
          </cell>
          <cell r="D444" t="str">
            <v>SIRUP RASPBERRY</v>
          </cell>
          <cell r="E444">
            <v>0</v>
          </cell>
          <cell r="F444" t="str">
            <v>1000Ml/1000ml/btl</v>
          </cell>
          <cell r="G444">
            <v>1000</v>
          </cell>
          <cell r="H444">
            <v>59</v>
          </cell>
          <cell r="I444" t="str">
            <v>U515</v>
          </cell>
          <cell r="J444">
            <v>80</v>
          </cell>
        </row>
        <row r="445">
          <cell r="C445" t="str">
            <v>BV0081</v>
          </cell>
          <cell r="D445" t="str">
            <v>WINGKO SYRUP</v>
          </cell>
          <cell r="E445">
            <v>0</v>
          </cell>
          <cell r="F445" t="str">
            <v>1000Ml/Btl</v>
          </cell>
          <cell r="G445">
            <v>1000</v>
          </cell>
          <cell r="H445">
            <v>59</v>
          </cell>
          <cell r="I445">
            <v>6</v>
          </cell>
          <cell r="J445">
            <v>99</v>
          </cell>
        </row>
        <row r="446">
          <cell r="C446" t="str">
            <v>WGO827</v>
          </cell>
          <cell r="D446" t="str">
            <v>KERUPUK UDANG</v>
          </cell>
          <cell r="E446">
            <v>0</v>
          </cell>
          <cell r="F446" t="str">
            <v>1000Gr/Kg</v>
          </cell>
          <cell r="G446">
            <v>1000</v>
          </cell>
          <cell r="H446">
            <v>4</v>
          </cell>
          <cell r="I446">
            <v>1</v>
          </cell>
          <cell r="J446">
            <v>44.555329999999998</v>
          </cell>
        </row>
        <row r="447">
          <cell r="C447" t="str">
            <v>WG0841</v>
          </cell>
          <cell r="D447" t="str">
            <v>SWEET POTATO FRIES</v>
          </cell>
          <cell r="E447">
            <v>0</v>
          </cell>
          <cell r="F447" t="str">
            <v>1000Gr/Kg</v>
          </cell>
          <cell r="G447">
            <v>1000</v>
          </cell>
          <cell r="H447">
            <v>4</v>
          </cell>
          <cell r="I447">
            <v>1</v>
          </cell>
          <cell r="J447">
            <v>49.95</v>
          </cell>
        </row>
        <row r="448">
          <cell r="C448" t="str">
            <v>WG0799</v>
          </cell>
          <cell r="D448" t="str">
            <v>TAHU CINA</v>
          </cell>
          <cell r="E448">
            <v>0</v>
          </cell>
          <cell r="F448" t="str">
            <v>1Pcs/Pcs</v>
          </cell>
          <cell r="G448">
            <v>1</v>
          </cell>
          <cell r="H448">
            <v>12</v>
          </cell>
          <cell r="I448">
            <v>12</v>
          </cell>
          <cell r="J448">
            <v>7703.4588000000003</v>
          </cell>
        </row>
        <row r="449">
          <cell r="C449" t="str">
            <v>WG0740</v>
          </cell>
          <cell r="D449" t="str">
            <v>POTATO SKIN (MUNCH SKIN)</v>
          </cell>
          <cell r="E449">
            <v>0</v>
          </cell>
          <cell r="F449" t="str">
            <v>1000Gr/Kg</v>
          </cell>
          <cell r="G449">
            <v>1000</v>
          </cell>
          <cell r="H449">
            <v>4</v>
          </cell>
          <cell r="I449">
            <v>1</v>
          </cell>
          <cell r="J449">
            <v>90.2</v>
          </cell>
        </row>
        <row r="450">
          <cell r="C450" t="str">
            <v>WG0739</v>
          </cell>
          <cell r="D450" t="str">
            <v>CRISSCUT FRIES</v>
          </cell>
          <cell r="E450">
            <v>0</v>
          </cell>
          <cell r="F450" t="str">
            <v>1000Gr/Kg</v>
          </cell>
          <cell r="G450">
            <v>1000</v>
          </cell>
          <cell r="H450">
            <v>4</v>
          </cell>
          <cell r="I450">
            <v>1</v>
          </cell>
          <cell r="J450">
            <v>45.5</v>
          </cell>
        </row>
        <row r="451">
          <cell r="C451" t="str">
            <v>WG0378</v>
          </cell>
          <cell r="D451" t="str">
            <v>POTATO CHIP</v>
          </cell>
          <cell r="E451">
            <v>0</v>
          </cell>
          <cell r="F451" t="str">
            <v>1000Gr/Kg</v>
          </cell>
          <cell r="G451">
            <v>1000</v>
          </cell>
          <cell r="H451">
            <v>4</v>
          </cell>
          <cell r="I451">
            <v>1</v>
          </cell>
          <cell r="J451">
            <v>110</v>
          </cell>
        </row>
        <row r="452">
          <cell r="C452" t="str">
            <v>WG0364</v>
          </cell>
          <cell r="D452" t="str">
            <v>TEMPE</v>
          </cell>
          <cell r="E452">
            <v>0</v>
          </cell>
          <cell r="F452" t="str">
            <v>1Pcs/Pcs</v>
          </cell>
          <cell r="G452">
            <v>1</v>
          </cell>
          <cell r="H452">
            <v>12</v>
          </cell>
          <cell r="I452">
            <v>12</v>
          </cell>
          <cell r="J452">
            <v>9333.3333299999995</v>
          </cell>
        </row>
        <row r="453">
          <cell r="C453" t="str">
            <v>WG0262</v>
          </cell>
          <cell r="D453" t="str">
            <v>RED WINE VINEGAR</v>
          </cell>
          <cell r="E453">
            <v>0</v>
          </cell>
          <cell r="F453" t="str">
            <v>1000Ml/Ltr</v>
          </cell>
          <cell r="G453">
            <v>1000</v>
          </cell>
          <cell r="H453">
            <v>59</v>
          </cell>
          <cell r="I453">
            <v>3</v>
          </cell>
          <cell r="J453">
            <v>140</v>
          </cell>
        </row>
        <row r="454">
          <cell r="C454" t="str">
            <v>WG0262</v>
          </cell>
          <cell r="D454" t="str">
            <v>RED WINE VINEGAR</v>
          </cell>
          <cell r="E454">
            <v>0</v>
          </cell>
          <cell r="F454" t="str">
            <v>500Ml/Btl</v>
          </cell>
          <cell r="G454">
            <v>500</v>
          </cell>
          <cell r="H454">
            <v>59</v>
          </cell>
          <cell r="I454">
            <v>6</v>
          </cell>
          <cell r="J454">
            <v>140</v>
          </cell>
        </row>
        <row r="455">
          <cell r="C455" t="str">
            <v>WG0246</v>
          </cell>
          <cell r="D455" t="str">
            <v>KECAP ASIN</v>
          </cell>
          <cell r="E455">
            <v>0</v>
          </cell>
          <cell r="F455" t="str">
            <v>600Ml/Btl</v>
          </cell>
          <cell r="G455">
            <v>600</v>
          </cell>
          <cell r="H455">
            <v>59</v>
          </cell>
          <cell r="I455">
            <v>6</v>
          </cell>
          <cell r="J455">
            <v>32.496670000000002</v>
          </cell>
        </row>
        <row r="456">
          <cell r="C456" t="str">
            <v>WG0246</v>
          </cell>
          <cell r="D456" t="str">
            <v>KECAP ASIN</v>
          </cell>
          <cell r="E456">
            <v>0</v>
          </cell>
          <cell r="F456" t="str">
            <v>620Ml/Btl</v>
          </cell>
          <cell r="G456">
            <v>620</v>
          </cell>
          <cell r="H456">
            <v>59</v>
          </cell>
          <cell r="I456">
            <v>6</v>
          </cell>
          <cell r="J456">
            <v>40</v>
          </cell>
        </row>
        <row r="457">
          <cell r="C457" t="str">
            <v>WG0246</v>
          </cell>
          <cell r="D457" t="str">
            <v>KECAP ASIN</v>
          </cell>
          <cell r="E457">
            <v>0</v>
          </cell>
          <cell r="F457" t="str">
            <v>600Ml/iBtl</v>
          </cell>
          <cell r="G457">
            <v>600</v>
          </cell>
          <cell r="H457">
            <v>59</v>
          </cell>
          <cell r="I457">
            <v>7</v>
          </cell>
          <cell r="J457">
            <v>40</v>
          </cell>
        </row>
        <row r="458">
          <cell r="C458" t="str">
            <v>WG0225</v>
          </cell>
          <cell r="D458" t="str">
            <v>CHOCOLATE BAR CADBURY</v>
          </cell>
          <cell r="E458">
            <v>0</v>
          </cell>
          <cell r="F458" t="str">
            <v>30Gr/Btg</v>
          </cell>
          <cell r="G458">
            <v>30</v>
          </cell>
          <cell r="H458">
            <v>4</v>
          </cell>
          <cell r="I458">
            <v>39</v>
          </cell>
          <cell r="J458">
            <v>316.67</v>
          </cell>
        </row>
        <row r="459">
          <cell r="C459" t="str">
            <v>WG0202</v>
          </cell>
          <cell r="D459" t="str">
            <v>FRIES WEDGES COATED</v>
          </cell>
          <cell r="E459">
            <v>0</v>
          </cell>
          <cell r="F459" t="str">
            <v>1000Gr/Kg</v>
          </cell>
          <cell r="G459">
            <v>1000</v>
          </cell>
          <cell r="H459">
            <v>4</v>
          </cell>
          <cell r="I459">
            <v>1</v>
          </cell>
          <cell r="J459">
            <v>43.5</v>
          </cell>
        </row>
        <row r="460">
          <cell r="C460" t="str">
            <v>WG0179</v>
          </cell>
          <cell r="D460" t="str">
            <v>EMPING BESAR</v>
          </cell>
          <cell r="E460">
            <v>0</v>
          </cell>
          <cell r="F460" t="str">
            <v>1000Gr/Kg</v>
          </cell>
          <cell r="G460">
            <v>1000</v>
          </cell>
          <cell r="H460">
            <v>4</v>
          </cell>
          <cell r="I460">
            <v>1</v>
          </cell>
          <cell r="J460">
            <v>106.86275000000001</v>
          </cell>
        </row>
        <row r="461">
          <cell r="C461" t="str">
            <v>WG0178</v>
          </cell>
          <cell r="D461" t="str">
            <v>KERUPUK BAWANG</v>
          </cell>
          <cell r="E461">
            <v>0</v>
          </cell>
          <cell r="F461" t="str">
            <v>1000Gr/Kg</v>
          </cell>
          <cell r="G461">
            <v>1000</v>
          </cell>
          <cell r="H461">
            <v>4</v>
          </cell>
          <cell r="I461">
            <v>1</v>
          </cell>
          <cell r="J461">
            <v>23</v>
          </cell>
        </row>
        <row r="462">
          <cell r="C462" t="str">
            <v>WG0087</v>
          </cell>
          <cell r="D462" t="str">
            <v xml:space="preserve">LYCHEE KALENG </v>
          </cell>
          <cell r="E462">
            <v>0</v>
          </cell>
          <cell r="F462" t="str">
            <v>567Gr/Can</v>
          </cell>
          <cell r="G462">
            <v>567</v>
          </cell>
          <cell r="H462">
            <v>4</v>
          </cell>
          <cell r="I462">
            <v>46</v>
          </cell>
          <cell r="J462">
            <v>56.844290000000001</v>
          </cell>
        </row>
        <row r="463">
          <cell r="C463" t="str">
            <v>WG0084</v>
          </cell>
          <cell r="D463" t="str">
            <v>KERNEL CORN/JAGUNG</v>
          </cell>
          <cell r="E463">
            <v>0</v>
          </cell>
          <cell r="F463" t="str">
            <v>418Gr/Can</v>
          </cell>
          <cell r="G463">
            <v>418</v>
          </cell>
          <cell r="H463">
            <v>4</v>
          </cell>
          <cell r="I463">
            <v>46</v>
          </cell>
          <cell r="J463">
            <v>50.239229999999999</v>
          </cell>
        </row>
        <row r="464">
          <cell r="C464" t="str">
            <v>WG0025</v>
          </cell>
          <cell r="D464" t="str">
            <v xml:space="preserve">FRENCH FRIES </v>
          </cell>
          <cell r="E464">
            <v>0</v>
          </cell>
          <cell r="F464" t="str">
            <v>1000Gr/Kg</v>
          </cell>
          <cell r="G464">
            <v>1000</v>
          </cell>
          <cell r="H464">
            <v>4</v>
          </cell>
          <cell r="I464">
            <v>1</v>
          </cell>
          <cell r="J464">
            <v>30.5</v>
          </cell>
        </row>
        <row r="465">
          <cell r="C465" t="str">
            <v>DG0276</v>
          </cell>
          <cell r="D465" t="str">
            <v>CUSTARD POWDER</v>
          </cell>
          <cell r="E465">
            <v>0</v>
          </cell>
          <cell r="F465" t="str">
            <v>250Gr/Pack</v>
          </cell>
          <cell r="G465">
            <v>250</v>
          </cell>
          <cell r="H465">
            <v>4</v>
          </cell>
          <cell r="I465">
            <v>50</v>
          </cell>
          <cell r="J465">
            <v>69.025099999999995</v>
          </cell>
        </row>
        <row r="466">
          <cell r="C466" t="str">
            <v>DG0274</v>
          </cell>
          <cell r="D466" t="str">
            <v>MILO POWDER</v>
          </cell>
          <cell r="E466">
            <v>0</v>
          </cell>
          <cell r="F466" t="str">
            <v>22Gr/Pcs</v>
          </cell>
          <cell r="G466">
            <v>22</v>
          </cell>
          <cell r="H466">
            <v>4</v>
          </cell>
          <cell r="I466">
            <v>12</v>
          </cell>
          <cell r="J466">
            <v>136.36364</v>
          </cell>
        </row>
        <row r="467">
          <cell r="C467" t="str">
            <v>DG0273</v>
          </cell>
          <cell r="D467" t="str">
            <v>RUM ESSENCE</v>
          </cell>
          <cell r="E467">
            <v>0</v>
          </cell>
          <cell r="F467" t="str">
            <v>30Ml/Btl</v>
          </cell>
          <cell r="G467">
            <v>30</v>
          </cell>
          <cell r="H467">
            <v>59</v>
          </cell>
          <cell r="I467">
            <v>6</v>
          </cell>
          <cell r="J467">
            <v>600</v>
          </cell>
        </row>
        <row r="468">
          <cell r="C468" t="str">
            <v>DG0272</v>
          </cell>
          <cell r="D468" t="str">
            <v>CHOCOLATE COMPOUND</v>
          </cell>
          <cell r="E468">
            <v>0</v>
          </cell>
          <cell r="F468" t="str">
            <v>250Gr/Btg</v>
          </cell>
          <cell r="G468">
            <v>250</v>
          </cell>
          <cell r="H468">
            <v>4</v>
          </cell>
          <cell r="I468">
            <v>39</v>
          </cell>
          <cell r="J468">
            <v>100</v>
          </cell>
        </row>
        <row r="469">
          <cell r="C469" t="str">
            <v>DG0271</v>
          </cell>
          <cell r="D469" t="str">
            <v>WHITE CHOCOLATE BAR / COKLAT PUTIH BATANG</v>
          </cell>
          <cell r="E469">
            <v>0</v>
          </cell>
          <cell r="F469" t="str">
            <v>250Gr/Btg</v>
          </cell>
          <cell r="G469">
            <v>250</v>
          </cell>
          <cell r="H469">
            <v>4</v>
          </cell>
          <cell r="I469">
            <v>39</v>
          </cell>
          <cell r="J469">
            <v>100</v>
          </cell>
        </row>
        <row r="470">
          <cell r="C470" t="str">
            <v>DG0270</v>
          </cell>
          <cell r="D470" t="str">
            <v>CHOCOLATE BAR / COKLAT BATANG</v>
          </cell>
          <cell r="E470">
            <v>0</v>
          </cell>
          <cell r="F470" t="str">
            <v>250Gr/Btg</v>
          </cell>
          <cell r="G470">
            <v>250</v>
          </cell>
          <cell r="H470">
            <v>4</v>
          </cell>
          <cell r="I470">
            <v>39</v>
          </cell>
          <cell r="J470">
            <v>104</v>
          </cell>
        </row>
        <row r="471">
          <cell r="C471" t="str">
            <v>DG0264</v>
          </cell>
          <cell r="D471" t="str">
            <v>NORI / RUMPUT LAUT</v>
          </cell>
          <cell r="E471">
            <v>0</v>
          </cell>
          <cell r="F471" t="str">
            <v>1000Gr/Pack</v>
          </cell>
          <cell r="G471">
            <v>1000</v>
          </cell>
          <cell r="H471">
            <v>4</v>
          </cell>
          <cell r="I471">
            <v>50</v>
          </cell>
          <cell r="J471">
            <v>871.96</v>
          </cell>
        </row>
        <row r="472">
          <cell r="C472" t="str">
            <v>DG0247</v>
          </cell>
          <cell r="D472" t="str">
            <v>BIJI WIJEN PUTIH</v>
          </cell>
          <cell r="E472">
            <v>0</v>
          </cell>
          <cell r="F472" t="str">
            <v>1000Gr/Kg</v>
          </cell>
          <cell r="G472">
            <v>1000</v>
          </cell>
          <cell r="H472">
            <v>4</v>
          </cell>
          <cell r="I472">
            <v>1</v>
          </cell>
          <cell r="J472">
            <v>62</v>
          </cell>
        </row>
        <row r="473">
          <cell r="C473" t="str">
            <v>DG0240</v>
          </cell>
          <cell r="D473" t="str">
            <v>JINTEN</v>
          </cell>
          <cell r="E473">
            <v>0</v>
          </cell>
          <cell r="F473" t="str">
            <v>1000Gr/Kg</v>
          </cell>
          <cell r="G473">
            <v>1000</v>
          </cell>
          <cell r="H473">
            <v>4</v>
          </cell>
          <cell r="I473">
            <v>1</v>
          </cell>
          <cell r="J473">
            <v>90</v>
          </cell>
        </row>
        <row r="474">
          <cell r="C474" t="str">
            <v>DG0214</v>
          </cell>
          <cell r="D474" t="str">
            <v xml:space="preserve">MANTOU PLAIN </v>
          </cell>
          <cell r="E474">
            <v>0</v>
          </cell>
          <cell r="F474" t="str">
            <v>8Pcs/Pack</v>
          </cell>
          <cell r="G474">
            <v>8</v>
          </cell>
          <cell r="H474">
            <v>12</v>
          </cell>
          <cell r="I474">
            <v>50</v>
          </cell>
          <cell r="J474">
            <v>2775</v>
          </cell>
        </row>
        <row r="475">
          <cell r="C475" t="str">
            <v>DG0202</v>
          </cell>
          <cell r="D475" t="str">
            <v xml:space="preserve">PEACH HALVES </v>
          </cell>
          <cell r="E475">
            <v>0</v>
          </cell>
          <cell r="F475" t="str">
            <v>850Gr/Can</v>
          </cell>
          <cell r="G475">
            <v>850</v>
          </cell>
          <cell r="H475">
            <v>4</v>
          </cell>
          <cell r="I475">
            <v>46</v>
          </cell>
          <cell r="J475">
            <v>80</v>
          </cell>
        </row>
        <row r="476">
          <cell r="C476" t="str">
            <v>DG0202</v>
          </cell>
          <cell r="D476" t="str">
            <v xml:space="preserve">PEACH HALVES </v>
          </cell>
          <cell r="E476">
            <v>0</v>
          </cell>
          <cell r="F476" t="str">
            <v>565Gr/iCan</v>
          </cell>
          <cell r="G476">
            <v>565</v>
          </cell>
          <cell r="H476">
            <v>4</v>
          </cell>
          <cell r="I476">
            <v>47</v>
          </cell>
          <cell r="J476">
            <v>82.352940000000004</v>
          </cell>
        </row>
        <row r="477">
          <cell r="C477" t="str">
            <v>DG0202</v>
          </cell>
          <cell r="D477" t="str">
            <v xml:space="preserve">PEACH HALVES </v>
          </cell>
          <cell r="E477">
            <v>0</v>
          </cell>
          <cell r="F477" t="str">
            <v>850Gr/Klg</v>
          </cell>
          <cell r="G477">
            <v>850</v>
          </cell>
          <cell r="H477">
            <v>4</v>
          </cell>
          <cell r="I477">
            <v>64</v>
          </cell>
          <cell r="J477">
            <v>82.352940000000004</v>
          </cell>
        </row>
        <row r="478">
          <cell r="C478" t="str">
            <v>DG0202</v>
          </cell>
          <cell r="D478" t="str">
            <v xml:space="preserve">PEACH HALVES </v>
          </cell>
          <cell r="E478">
            <v>0</v>
          </cell>
          <cell r="F478" t="str">
            <v>425Gr/iKlg</v>
          </cell>
          <cell r="G478">
            <v>425</v>
          </cell>
          <cell r="H478">
            <v>4</v>
          </cell>
          <cell r="I478">
            <v>65</v>
          </cell>
          <cell r="J478">
            <v>49.62</v>
          </cell>
        </row>
        <row r="479">
          <cell r="C479" t="str">
            <v>DG0201</v>
          </cell>
          <cell r="D479" t="str">
            <v>KULIT FAJITAS 8"</v>
          </cell>
          <cell r="E479">
            <v>0</v>
          </cell>
          <cell r="F479" t="str">
            <v>192Lbr/Ctn</v>
          </cell>
          <cell r="G479">
            <v>192</v>
          </cell>
          <cell r="H479">
            <v>32</v>
          </cell>
          <cell r="I479">
            <v>20</v>
          </cell>
          <cell r="J479">
            <v>2867.5</v>
          </cell>
        </row>
        <row r="480">
          <cell r="C480" t="str">
            <v>DG0201</v>
          </cell>
          <cell r="D480" t="str">
            <v>KULIT FAJITAS 8"</v>
          </cell>
          <cell r="E480">
            <v>0</v>
          </cell>
          <cell r="F480" t="str">
            <v>20Lbr/Pack</v>
          </cell>
          <cell r="G480">
            <v>20</v>
          </cell>
          <cell r="H480">
            <v>32</v>
          </cell>
          <cell r="I480">
            <v>50</v>
          </cell>
          <cell r="J480">
            <v>2867.5</v>
          </cell>
        </row>
        <row r="481">
          <cell r="C481" t="str">
            <v>DG0201</v>
          </cell>
          <cell r="D481" t="str">
            <v>KULIT FAJITAS 8"</v>
          </cell>
          <cell r="E481">
            <v>0</v>
          </cell>
          <cell r="F481" t="str">
            <v>12Lbr/iPack</v>
          </cell>
          <cell r="G481">
            <v>12</v>
          </cell>
          <cell r="H481">
            <v>32</v>
          </cell>
          <cell r="I481">
            <v>51</v>
          </cell>
          <cell r="J481">
            <v>2867.5</v>
          </cell>
        </row>
        <row r="482">
          <cell r="C482" t="str">
            <v>DG0194</v>
          </cell>
          <cell r="D482" t="str">
            <v>KULIT PANGSIT</v>
          </cell>
          <cell r="E482">
            <v>0</v>
          </cell>
          <cell r="F482" t="str">
            <v>50Lbr/Pack</v>
          </cell>
          <cell r="G482">
            <v>50</v>
          </cell>
          <cell r="H482">
            <v>32</v>
          </cell>
          <cell r="I482">
            <v>50</v>
          </cell>
          <cell r="J482">
            <v>312</v>
          </cell>
        </row>
        <row r="483">
          <cell r="C483" t="str">
            <v>DG0173</v>
          </cell>
          <cell r="D483" t="str">
            <v>BAY LEAVES</v>
          </cell>
          <cell r="E483">
            <v>0</v>
          </cell>
          <cell r="F483" t="str">
            <v>50Gr/Btl</v>
          </cell>
          <cell r="G483">
            <v>50</v>
          </cell>
          <cell r="H483">
            <v>4</v>
          </cell>
          <cell r="I483">
            <v>6</v>
          </cell>
          <cell r="J483">
            <v>340</v>
          </cell>
        </row>
        <row r="484">
          <cell r="C484" t="str">
            <v>DG0173</v>
          </cell>
          <cell r="D484" t="str">
            <v>BAY LEAVES</v>
          </cell>
          <cell r="E484">
            <v>0</v>
          </cell>
          <cell r="F484" t="str">
            <v>250Gr/Pack</v>
          </cell>
          <cell r="G484">
            <v>250</v>
          </cell>
          <cell r="H484">
            <v>4</v>
          </cell>
          <cell r="I484">
            <v>50</v>
          </cell>
          <cell r="J484">
            <v>340</v>
          </cell>
        </row>
        <row r="485">
          <cell r="C485" t="str">
            <v>DG0170</v>
          </cell>
          <cell r="D485" t="str">
            <v>KAPULAGA (BIJI)</v>
          </cell>
          <cell r="E485">
            <v>0</v>
          </cell>
          <cell r="F485" t="str">
            <v>1000Gr/Kg</v>
          </cell>
          <cell r="G485">
            <v>1000</v>
          </cell>
          <cell r="H485">
            <v>4</v>
          </cell>
          <cell r="I485">
            <v>1</v>
          </cell>
          <cell r="J485">
            <v>130</v>
          </cell>
        </row>
        <row r="486">
          <cell r="C486" t="str">
            <v>DG0123</v>
          </cell>
          <cell r="D486" t="str">
            <v>BERAS</v>
          </cell>
          <cell r="E486">
            <v>0</v>
          </cell>
          <cell r="F486" t="str">
            <v>1000Gr/Kg</v>
          </cell>
          <cell r="G486">
            <v>1000</v>
          </cell>
          <cell r="H486">
            <v>4</v>
          </cell>
          <cell r="I486">
            <v>1</v>
          </cell>
          <cell r="J486">
            <v>16.257670000000001</v>
          </cell>
        </row>
        <row r="487">
          <cell r="C487" t="str">
            <v>DG0103</v>
          </cell>
          <cell r="D487" t="str">
            <v>TOBASCO</v>
          </cell>
          <cell r="E487">
            <v>0</v>
          </cell>
          <cell r="F487" t="str">
            <v>60Ml/Btl</v>
          </cell>
          <cell r="G487">
            <v>60</v>
          </cell>
          <cell r="H487">
            <v>59</v>
          </cell>
          <cell r="I487">
            <v>6</v>
          </cell>
          <cell r="J487">
            <v>1000</v>
          </cell>
        </row>
        <row r="488">
          <cell r="C488" t="str">
            <v>DG0102</v>
          </cell>
          <cell r="D488" t="str">
            <v>OREGANO</v>
          </cell>
          <cell r="E488">
            <v>0</v>
          </cell>
          <cell r="F488" t="str">
            <v>1000Gr/Kg</v>
          </cell>
          <cell r="G488">
            <v>1000</v>
          </cell>
          <cell r="H488">
            <v>4</v>
          </cell>
          <cell r="I488">
            <v>1</v>
          </cell>
          <cell r="J488">
            <v>350</v>
          </cell>
        </row>
        <row r="489">
          <cell r="C489" t="str">
            <v>DG0102</v>
          </cell>
          <cell r="D489" t="str">
            <v>OREGANO</v>
          </cell>
          <cell r="E489">
            <v>0</v>
          </cell>
          <cell r="F489" t="str">
            <v>50Gr/Btl</v>
          </cell>
          <cell r="G489">
            <v>50</v>
          </cell>
          <cell r="H489">
            <v>4</v>
          </cell>
          <cell r="I489">
            <v>6</v>
          </cell>
          <cell r="J489">
            <v>350</v>
          </cell>
        </row>
        <row r="490">
          <cell r="C490" t="str">
            <v>DG0102</v>
          </cell>
          <cell r="D490" t="str">
            <v>OREGANO</v>
          </cell>
          <cell r="E490">
            <v>0</v>
          </cell>
          <cell r="F490" t="str">
            <v>50Gr/Btl/50</v>
          </cell>
          <cell r="G490">
            <v>50</v>
          </cell>
          <cell r="H490">
            <v>4</v>
          </cell>
          <cell r="I490" t="str">
            <v>U520</v>
          </cell>
          <cell r="J490">
            <v>350</v>
          </cell>
        </row>
        <row r="491">
          <cell r="C491" t="str">
            <v>DG0001</v>
          </cell>
          <cell r="D491" t="str">
            <v>BIJI SELASIH</v>
          </cell>
          <cell r="E491">
            <v>0</v>
          </cell>
          <cell r="F491" t="str">
            <v>1000Gr/Kg</v>
          </cell>
          <cell r="G491">
            <v>1000</v>
          </cell>
          <cell r="H491">
            <v>4</v>
          </cell>
          <cell r="I491">
            <v>1</v>
          </cell>
          <cell r="J491">
            <v>120</v>
          </cell>
        </row>
        <row r="492">
          <cell r="C492" t="str">
            <v>SM0009</v>
          </cell>
          <cell r="D492" t="str">
            <v>COFFEE BALI - SEMIMAC</v>
          </cell>
          <cell r="E492">
            <v>1</v>
          </cell>
          <cell r="F492" t="str">
            <v>225Ml/Btl</v>
          </cell>
          <cell r="G492">
            <v>225</v>
          </cell>
          <cell r="H492">
            <v>59</v>
          </cell>
          <cell r="I492">
            <v>6</v>
          </cell>
          <cell r="J492">
            <v>26.01333</v>
          </cell>
        </row>
        <row r="493">
          <cell r="C493" t="str">
            <v>SM0008</v>
          </cell>
          <cell r="D493" t="str">
            <v>PREMIX GINGER - SEMIMAC</v>
          </cell>
          <cell r="E493">
            <v>1</v>
          </cell>
          <cell r="F493" t="str">
            <v>200Ml/Btl</v>
          </cell>
          <cell r="G493">
            <v>200</v>
          </cell>
          <cell r="H493">
            <v>59</v>
          </cell>
          <cell r="I493">
            <v>6</v>
          </cell>
          <cell r="J493">
            <v>19.68</v>
          </cell>
        </row>
        <row r="494">
          <cell r="C494" t="str">
            <v>SM0007</v>
          </cell>
          <cell r="D494" t="str">
            <v>SWEET MILK BASE - SEMIMAC</v>
          </cell>
          <cell r="E494">
            <v>1</v>
          </cell>
          <cell r="F494" t="str">
            <v>1200Ml/Btl</v>
          </cell>
          <cell r="G494">
            <v>1200</v>
          </cell>
          <cell r="H494">
            <v>59</v>
          </cell>
          <cell r="I494">
            <v>6</v>
          </cell>
          <cell r="J494">
            <v>47.5</v>
          </cell>
        </row>
        <row r="495">
          <cell r="C495" t="str">
            <v>SM0006</v>
          </cell>
          <cell r="D495" t="str">
            <v>THAI TEA BASE - SEMIMAC</v>
          </cell>
          <cell r="E495">
            <v>1</v>
          </cell>
          <cell r="F495" t="str">
            <v>60Ml/Btl</v>
          </cell>
          <cell r="G495">
            <v>60</v>
          </cell>
          <cell r="H495">
            <v>59</v>
          </cell>
          <cell r="I495">
            <v>6</v>
          </cell>
          <cell r="J495">
            <v>44.68</v>
          </cell>
        </row>
        <row r="496">
          <cell r="C496" t="str">
            <v>SM0005</v>
          </cell>
          <cell r="D496" t="str">
            <v>BASE TEA - SEMIMAC</v>
          </cell>
          <cell r="E496">
            <v>1</v>
          </cell>
          <cell r="F496" t="str">
            <v>1000Ml/Btl</v>
          </cell>
          <cell r="G496">
            <v>1000</v>
          </cell>
          <cell r="H496">
            <v>59</v>
          </cell>
          <cell r="I496">
            <v>6</v>
          </cell>
          <cell r="J496">
            <v>3.08</v>
          </cell>
        </row>
        <row r="497">
          <cell r="C497" t="str">
            <v>SM0004</v>
          </cell>
          <cell r="D497" t="str">
            <v>HIBISCUS TEA BASE - SEMIMAC</v>
          </cell>
          <cell r="E497">
            <v>1</v>
          </cell>
          <cell r="F497" t="str">
            <v>225Ml/Btl</v>
          </cell>
          <cell r="G497">
            <v>225</v>
          </cell>
          <cell r="H497">
            <v>59</v>
          </cell>
          <cell r="I497">
            <v>6</v>
          </cell>
          <cell r="J497">
            <v>0.94667000000000001</v>
          </cell>
        </row>
        <row r="498">
          <cell r="C498" t="str">
            <v>SM0003</v>
          </cell>
          <cell r="D498" t="str">
            <v>JASMINE TEA BASE - SEMIMAC</v>
          </cell>
          <cell r="E498">
            <v>1</v>
          </cell>
          <cell r="F498" t="str">
            <v>150Ml/Btl</v>
          </cell>
          <cell r="G498">
            <v>150</v>
          </cell>
          <cell r="H498">
            <v>59</v>
          </cell>
          <cell r="I498">
            <v>6</v>
          </cell>
          <cell r="J498">
            <v>14.44833</v>
          </cell>
        </row>
        <row r="499">
          <cell r="C499" t="str">
            <v>SM0002</v>
          </cell>
          <cell r="D499" t="str">
            <v>CHOCOLATE SAUCE - SEMIMAC</v>
          </cell>
          <cell r="E499">
            <v>1</v>
          </cell>
          <cell r="F499" t="str">
            <v>1400Ml/Btl</v>
          </cell>
          <cell r="G499">
            <v>1400</v>
          </cell>
          <cell r="H499">
            <v>59</v>
          </cell>
          <cell r="I499">
            <v>6</v>
          </cell>
          <cell r="J499">
            <v>42.385710000000003</v>
          </cell>
        </row>
        <row r="500">
          <cell r="C500" t="str">
            <v>SM0001</v>
          </cell>
          <cell r="D500" t="str">
            <v>SYMPLE SYRUP - SEMIMAC</v>
          </cell>
          <cell r="E500">
            <v>1</v>
          </cell>
          <cell r="F500" t="str">
            <v>1600Ml/Btl</v>
          </cell>
          <cell r="G500">
            <v>1600</v>
          </cell>
          <cell r="H500">
            <v>59</v>
          </cell>
          <cell r="I500">
            <v>6</v>
          </cell>
          <cell r="J500">
            <v>12.3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87"/>
  <sheetViews>
    <sheetView showGridLines="0" tabSelected="1"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G325" sqref="G325"/>
    </sheetView>
  </sheetViews>
  <sheetFormatPr defaultRowHeight="13" x14ac:dyDescent="0.3"/>
  <cols>
    <col min="1" max="1" width="8.26953125" style="3" bestFit="1" customWidth="1"/>
    <col min="2" max="2" width="8.984375E-2" style="3" customWidth="1"/>
    <col min="3" max="3" width="36.90625" style="3" customWidth="1"/>
    <col min="4" max="4" width="11.453125" style="3" customWidth="1"/>
    <col min="5" max="6" width="8.453125" style="3" customWidth="1"/>
    <col min="7" max="7" width="7.453125" style="4" bestFit="1" customWidth="1"/>
    <col min="8" max="8" width="12.36328125" style="4" bestFit="1" customWidth="1"/>
    <col min="9" max="9" width="6.453125" style="3" bestFit="1" customWidth="1"/>
    <col min="10" max="10" width="5.36328125" style="4" bestFit="1" customWidth="1"/>
    <col min="11" max="11" width="10.08984375" style="81" bestFit="1" customWidth="1"/>
    <col min="12" max="12" width="4.36328125" style="3" bestFit="1" customWidth="1"/>
    <col min="13" max="13" width="1" style="3" customWidth="1"/>
    <col min="14" max="14" width="6.36328125" style="4" bestFit="1" customWidth="1"/>
    <col min="15" max="15" width="10.08984375" style="81" bestFit="1" customWidth="1"/>
    <col min="16" max="16" width="5.36328125" style="3" bestFit="1" customWidth="1"/>
    <col min="17" max="17" width="1" style="3" customWidth="1"/>
    <col min="18" max="18" width="5.36328125" style="3" bestFit="1" customWidth="1"/>
    <col min="19" max="19" width="1.08984375" style="3" customWidth="1"/>
    <col min="20" max="20" width="5.81640625" style="3" bestFit="1" customWidth="1"/>
    <col min="21" max="21" width="5" style="3" bestFit="1" customWidth="1"/>
    <col min="22" max="22" width="7.08984375" style="3" bestFit="1" customWidth="1"/>
    <col min="23" max="23" width="4.36328125" style="3" bestFit="1" customWidth="1"/>
    <col min="24" max="24" width="3.26953125" style="3" customWidth="1"/>
    <col min="25" max="25" width="8.984375E-2" style="3" customWidth="1"/>
    <col min="26" max="26" width="4.36328125" style="3" bestFit="1" customWidth="1"/>
    <col min="27" max="27" width="1" style="3" customWidth="1"/>
    <col min="28" max="28" width="5" style="3" bestFit="1" customWidth="1"/>
    <col min="29" max="29" width="4.81640625" style="3" bestFit="1" customWidth="1"/>
    <col min="30" max="30" width="1" style="3" customWidth="1"/>
    <col min="31" max="31" width="5" style="3" bestFit="1" customWidth="1"/>
    <col min="32" max="32" width="1" style="3" customWidth="1"/>
    <col min="33" max="33" width="4.81640625" style="3" bestFit="1" customWidth="1"/>
    <col min="34" max="34" width="8.984375E-2" style="3" customWidth="1"/>
    <col min="35" max="35" width="1" style="3" customWidth="1"/>
    <col min="36" max="36" width="6.36328125" style="3" bestFit="1" customWidth="1"/>
    <col min="37" max="37" width="2.26953125" style="3" customWidth="1"/>
    <col min="38" max="38" width="5.1796875" style="3" customWidth="1"/>
    <col min="39" max="16384" width="8.7265625" style="3"/>
  </cols>
  <sheetData>
    <row r="2" spans="1:38" ht="26" x14ac:dyDescent="0.3">
      <c r="A2" s="5" t="s">
        <v>0</v>
      </c>
      <c r="C2" s="5" t="s">
        <v>367</v>
      </c>
      <c r="D2" s="6" t="s">
        <v>849</v>
      </c>
      <c r="E2" s="75" t="s">
        <v>909</v>
      </c>
      <c r="F2" s="75" t="s">
        <v>910</v>
      </c>
      <c r="G2" s="7" t="s">
        <v>890</v>
      </c>
      <c r="H2" s="95"/>
      <c r="I2" s="8" t="s">
        <v>892</v>
      </c>
      <c r="J2" s="9" t="s">
        <v>893</v>
      </c>
      <c r="L2" s="10" t="s">
        <v>894</v>
      </c>
      <c r="N2" s="9" t="s">
        <v>895</v>
      </c>
      <c r="P2" s="10" t="s">
        <v>896</v>
      </c>
      <c r="R2" s="10" t="s">
        <v>897</v>
      </c>
      <c r="T2" s="10" t="s">
        <v>898</v>
      </c>
      <c r="U2" s="10" t="s">
        <v>899</v>
      </c>
      <c r="V2" s="8" t="s">
        <v>900</v>
      </c>
      <c r="W2" s="8"/>
      <c r="X2" s="8"/>
      <c r="Z2" s="10" t="s">
        <v>901</v>
      </c>
      <c r="AB2" s="8" t="s">
        <v>902</v>
      </c>
      <c r="AC2" s="8"/>
      <c r="AE2" s="10" t="s">
        <v>904</v>
      </c>
      <c r="AG2" s="8" t="s">
        <v>905</v>
      </c>
      <c r="AH2" s="8"/>
      <c r="AJ2" s="8" t="s">
        <v>906</v>
      </c>
      <c r="AK2" s="8"/>
      <c r="AL2" s="8"/>
    </row>
    <row r="3" spans="1:38" x14ac:dyDescent="0.3">
      <c r="I3" s="11" t="s">
        <v>891</v>
      </c>
      <c r="J3" s="12" t="s">
        <v>891</v>
      </c>
      <c r="L3" s="13" t="s">
        <v>891</v>
      </c>
      <c r="N3" s="14" t="s">
        <v>891</v>
      </c>
      <c r="O3" s="82"/>
      <c r="P3" s="13" t="s">
        <v>891</v>
      </c>
      <c r="R3" s="13" t="s">
        <v>891</v>
      </c>
      <c r="T3" s="13" t="s">
        <v>891</v>
      </c>
      <c r="U3" s="13" t="s">
        <v>891</v>
      </c>
      <c r="W3" s="11" t="s">
        <v>891</v>
      </c>
      <c r="X3" s="11"/>
      <c r="Y3" s="11"/>
      <c r="Z3" s="13" t="s">
        <v>891</v>
      </c>
      <c r="AB3" s="11" t="s">
        <v>891</v>
      </c>
      <c r="AC3" s="11"/>
      <c r="AE3" s="13" t="s">
        <v>891</v>
      </c>
      <c r="AG3" s="11" t="s">
        <v>891</v>
      </c>
      <c r="AH3" s="11"/>
      <c r="AJ3" s="8" t="s">
        <v>907</v>
      </c>
      <c r="AK3" s="8"/>
      <c r="AL3" s="8"/>
    </row>
    <row r="4" spans="1:38" x14ac:dyDescent="0.3">
      <c r="A4" s="25" t="s">
        <v>10</v>
      </c>
      <c r="B4" s="44"/>
      <c r="C4" s="45" t="s">
        <v>380</v>
      </c>
      <c r="D4" s="26" t="s">
        <v>856</v>
      </c>
      <c r="E4" s="76">
        <f>VLOOKUP(A4,'[1]New ST'!$C$2:$J$500, 8, FALSE)</f>
        <v>115</v>
      </c>
      <c r="F4" s="76">
        <f>VLOOKUP(A4,'[1]New ST'!$C$2:$G$500, 5, FALSE)</f>
        <v>1000</v>
      </c>
      <c r="G4" s="27">
        <v>0</v>
      </c>
      <c r="H4" s="96">
        <f>G4*F4*E4</f>
        <v>0</v>
      </c>
      <c r="I4" s="28">
        <v>0</v>
      </c>
      <c r="J4" s="29">
        <v>0</v>
      </c>
      <c r="K4" s="81">
        <f>J4*F4*E4</f>
        <v>0</v>
      </c>
      <c r="L4" s="30">
        <v>0</v>
      </c>
      <c r="N4" s="29">
        <v>0</v>
      </c>
      <c r="O4" s="81">
        <f>N4*E4*F4</f>
        <v>0</v>
      </c>
      <c r="P4" s="31">
        <v>0</v>
      </c>
      <c r="R4" s="30">
        <v>0</v>
      </c>
      <c r="T4" s="32">
        <v>0</v>
      </c>
      <c r="U4" s="32">
        <v>0</v>
      </c>
      <c r="W4" s="33">
        <v>0</v>
      </c>
      <c r="X4" s="33"/>
      <c r="Y4" s="33"/>
      <c r="Z4" s="30">
        <v>0</v>
      </c>
      <c r="AB4" s="28">
        <v>0</v>
      </c>
      <c r="AC4" s="28"/>
      <c r="AE4" s="30">
        <v>0</v>
      </c>
      <c r="AG4" s="28"/>
      <c r="AH4" s="28"/>
      <c r="AJ4" s="28">
        <v>0</v>
      </c>
    </row>
    <row r="5" spans="1:38" x14ac:dyDescent="0.3">
      <c r="A5" s="25" t="s">
        <v>10</v>
      </c>
      <c r="C5" s="25" t="s">
        <v>381</v>
      </c>
      <c r="D5" s="26" t="s">
        <v>856</v>
      </c>
      <c r="E5" s="76">
        <f>VLOOKUP(A5,'[1]New ST'!$C$2:$J$500, 8, FALSE)</f>
        <v>115</v>
      </c>
      <c r="F5" s="76">
        <f>VLOOKUP(A5,'[1]New ST'!$C$2:$G$500, 5, FALSE)</f>
        <v>1000</v>
      </c>
      <c r="G5" s="27">
        <v>0</v>
      </c>
      <c r="H5" s="96">
        <f t="shared" ref="H5:H68" si="0">G5*F5*E5</f>
        <v>0</v>
      </c>
      <c r="I5" s="28">
        <v>0</v>
      </c>
      <c r="J5" s="29">
        <v>0</v>
      </c>
      <c r="K5" s="81">
        <f t="shared" ref="K5:K68" si="1">J5*F5*E5</f>
        <v>0</v>
      </c>
      <c r="L5" s="30">
        <v>0</v>
      </c>
      <c r="N5" s="29">
        <v>0</v>
      </c>
      <c r="O5" s="81">
        <f t="shared" ref="O5:O68" si="2">N5*E5*F5</f>
        <v>0</v>
      </c>
      <c r="P5" s="31">
        <v>0</v>
      </c>
      <c r="R5" s="30">
        <v>0</v>
      </c>
      <c r="T5" s="32">
        <v>0</v>
      </c>
      <c r="U5" s="32">
        <v>0</v>
      </c>
      <c r="W5" s="33">
        <v>0</v>
      </c>
      <c r="X5" s="33"/>
      <c r="Y5" s="33"/>
      <c r="Z5" s="30">
        <v>0</v>
      </c>
      <c r="AB5" s="28">
        <v>0</v>
      </c>
      <c r="AC5" s="28"/>
      <c r="AE5" s="30">
        <v>0</v>
      </c>
      <c r="AG5" s="28"/>
      <c r="AH5" s="28"/>
      <c r="AJ5" s="28">
        <v>0</v>
      </c>
    </row>
    <row r="6" spans="1:38" x14ac:dyDescent="0.3">
      <c r="A6" s="16" t="s">
        <v>10</v>
      </c>
      <c r="C6" s="16" t="s">
        <v>380</v>
      </c>
      <c r="D6" s="17" t="s">
        <v>857</v>
      </c>
      <c r="E6" s="76">
        <f>VLOOKUP(A6,'[1]New ST'!$C$2:$J$500, 8, FALSE)</f>
        <v>115</v>
      </c>
      <c r="F6" s="76">
        <f>VLOOKUP(A6,'[1]New ST'!$C$2:$G$500, 5, FALSE)</f>
        <v>1000</v>
      </c>
      <c r="G6" s="18">
        <v>0.8</v>
      </c>
      <c r="H6" s="96">
        <f t="shared" si="0"/>
        <v>92000</v>
      </c>
      <c r="I6" s="19">
        <v>0</v>
      </c>
      <c r="J6" s="20">
        <v>0</v>
      </c>
      <c r="K6" s="81">
        <f t="shared" si="1"/>
        <v>0</v>
      </c>
      <c r="L6" s="21">
        <v>0</v>
      </c>
      <c r="N6" s="20">
        <v>0</v>
      </c>
      <c r="O6" s="81">
        <f t="shared" si="2"/>
        <v>0</v>
      </c>
      <c r="P6" s="22">
        <v>0</v>
      </c>
      <c r="R6" s="21">
        <v>0</v>
      </c>
      <c r="T6" s="23">
        <v>0</v>
      </c>
      <c r="U6" s="23">
        <v>0</v>
      </c>
      <c r="W6" s="24">
        <v>0</v>
      </c>
      <c r="X6" s="24"/>
      <c r="Y6" s="24"/>
      <c r="Z6" s="21">
        <v>0</v>
      </c>
      <c r="AB6" s="19">
        <v>0</v>
      </c>
      <c r="AC6" s="19"/>
      <c r="AE6" s="21">
        <v>0</v>
      </c>
      <c r="AG6" s="19"/>
      <c r="AH6" s="19"/>
      <c r="AJ6" s="19">
        <v>0.8</v>
      </c>
      <c r="AK6" s="19"/>
      <c r="AL6" s="19"/>
    </row>
    <row r="7" spans="1:38" x14ac:dyDescent="0.3">
      <c r="A7" s="25" t="s">
        <v>10</v>
      </c>
      <c r="C7" s="25" t="s">
        <v>381</v>
      </c>
      <c r="D7" s="26" t="s">
        <v>857</v>
      </c>
      <c r="E7" s="76">
        <f>VLOOKUP(A7,'[1]New ST'!$C$2:$J$500, 8, FALSE)</f>
        <v>115</v>
      </c>
      <c r="F7" s="76">
        <f>VLOOKUP(A7,'[1]New ST'!$C$2:$G$500, 5, FALSE)</f>
        <v>1000</v>
      </c>
      <c r="G7" s="27">
        <v>0</v>
      </c>
      <c r="H7" s="96">
        <f t="shared" si="0"/>
        <v>0</v>
      </c>
      <c r="I7" s="28">
        <v>0</v>
      </c>
      <c r="J7" s="29">
        <v>0</v>
      </c>
      <c r="K7" s="81">
        <f t="shared" si="1"/>
        <v>0</v>
      </c>
      <c r="L7" s="30">
        <v>0</v>
      </c>
      <c r="N7" s="29">
        <v>0</v>
      </c>
      <c r="O7" s="81">
        <f t="shared" si="2"/>
        <v>0</v>
      </c>
      <c r="P7" s="31">
        <v>0</v>
      </c>
      <c r="R7" s="30">
        <v>0</v>
      </c>
      <c r="T7" s="32">
        <v>0</v>
      </c>
      <c r="U7" s="32">
        <v>0</v>
      </c>
      <c r="W7" s="33">
        <v>0</v>
      </c>
      <c r="X7" s="33"/>
      <c r="Y7" s="33"/>
      <c r="Z7" s="30">
        <v>0</v>
      </c>
      <c r="AB7" s="28">
        <v>0</v>
      </c>
      <c r="AC7" s="28"/>
      <c r="AE7" s="30">
        <v>0</v>
      </c>
      <c r="AG7" s="28"/>
      <c r="AH7" s="28"/>
      <c r="AJ7" s="28">
        <v>0</v>
      </c>
    </row>
    <row r="8" spans="1:38" x14ac:dyDescent="0.3">
      <c r="A8" s="16" t="s">
        <v>11</v>
      </c>
      <c r="C8" s="16" t="s">
        <v>382</v>
      </c>
      <c r="D8" s="17" t="s">
        <v>856</v>
      </c>
      <c r="E8" s="76">
        <f>VLOOKUP(A8,'[1]New ST'!$C$2:$J$500, 8, FALSE)</f>
        <v>115</v>
      </c>
      <c r="F8" s="76">
        <f>VLOOKUP(A8,'[1]New ST'!$C$2:$G$500, 5, FALSE)</f>
        <v>1000</v>
      </c>
      <c r="G8" s="18">
        <v>0</v>
      </c>
      <c r="H8" s="96">
        <f t="shared" si="0"/>
        <v>0</v>
      </c>
      <c r="I8" s="19">
        <v>0</v>
      </c>
      <c r="J8" s="20">
        <v>0</v>
      </c>
      <c r="K8" s="81">
        <f t="shared" si="1"/>
        <v>0</v>
      </c>
      <c r="L8" s="21">
        <v>0</v>
      </c>
      <c r="N8" s="20">
        <v>0</v>
      </c>
      <c r="O8" s="81">
        <f t="shared" si="2"/>
        <v>0</v>
      </c>
      <c r="P8" s="22">
        <v>0</v>
      </c>
      <c r="R8" s="21">
        <v>0</v>
      </c>
      <c r="T8" s="23">
        <v>0</v>
      </c>
      <c r="U8" s="23">
        <v>0</v>
      </c>
      <c r="W8" s="24">
        <v>0</v>
      </c>
      <c r="X8" s="24"/>
      <c r="Y8" s="24"/>
      <c r="Z8" s="21">
        <v>0</v>
      </c>
      <c r="AB8" s="19">
        <v>0</v>
      </c>
      <c r="AC8" s="19"/>
      <c r="AE8" s="21">
        <v>0</v>
      </c>
      <c r="AG8" s="19"/>
      <c r="AH8" s="19"/>
      <c r="AJ8" s="19">
        <v>0</v>
      </c>
      <c r="AK8" s="19"/>
      <c r="AL8" s="19"/>
    </row>
    <row r="9" spans="1:38" x14ac:dyDescent="0.3">
      <c r="A9" s="25" t="s">
        <v>11</v>
      </c>
      <c r="C9" s="25" t="s">
        <v>384</v>
      </c>
      <c r="D9" s="26" t="s">
        <v>856</v>
      </c>
      <c r="E9" s="76">
        <f>VLOOKUP(A9,'[1]New ST'!$C$2:$J$500, 8, FALSE)</f>
        <v>115</v>
      </c>
      <c r="F9" s="76">
        <f>VLOOKUP(A9,'[1]New ST'!$C$2:$G$500, 5, FALSE)</f>
        <v>1000</v>
      </c>
      <c r="G9" s="27">
        <v>0</v>
      </c>
      <c r="H9" s="96">
        <f t="shared" si="0"/>
        <v>0</v>
      </c>
      <c r="I9" s="28">
        <v>0</v>
      </c>
      <c r="J9" s="29">
        <v>0</v>
      </c>
      <c r="K9" s="81">
        <f t="shared" si="1"/>
        <v>0</v>
      </c>
      <c r="L9" s="30">
        <v>0</v>
      </c>
      <c r="N9" s="29">
        <v>0</v>
      </c>
      <c r="O9" s="81">
        <f t="shared" si="2"/>
        <v>0</v>
      </c>
      <c r="P9" s="31">
        <v>0</v>
      </c>
      <c r="R9" s="30">
        <v>0</v>
      </c>
      <c r="T9" s="32">
        <v>0</v>
      </c>
      <c r="U9" s="32">
        <v>0</v>
      </c>
      <c r="W9" s="33">
        <v>0</v>
      </c>
      <c r="X9" s="33"/>
      <c r="Y9" s="33"/>
      <c r="Z9" s="30">
        <v>0</v>
      </c>
      <c r="AB9" s="28">
        <v>0</v>
      </c>
      <c r="AC9" s="28"/>
      <c r="AE9" s="30">
        <v>0</v>
      </c>
      <c r="AG9" s="28"/>
      <c r="AH9" s="28"/>
      <c r="AJ9" s="28">
        <v>0</v>
      </c>
    </row>
    <row r="10" spans="1:38" x14ac:dyDescent="0.3">
      <c r="A10" s="34" t="s">
        <v>11</v>
      </c>
      <c r="B10" s="35"/>
      <c r="C10" s="34" t="s">
        <v>383</v>
      </c>
      <c r="D10" s="36" t="s">
        <v>857</v>
      </c>
      <c r="E10" s="76">
        <f>VLOOKUP(A10,'[1]New ST'!$C$2:$J$500, 8, FALSE)</f>
        <v>115</v>
      </c>
      <c r="F10" s="76">
        <f>VLOOKUP(A10,'[1]New ST'!$C$2:$G$500, 5, FALSE)</f>
        <v>1000</v>
      </c>
      <c r="G10" s="37">
        <v>0.6</v>
      </c>
      <c r="H10" s="96">
        <f>G10*F10*E10</f>
        <v>69000</v>
      </c>
      <c r="I10" s="38">
        <v>0</v>
      </c>
      <c r="J10" s="39">
        <v>2</v>
      </c>
      <c r="K10" s="81">
        <f t="shared" si="1"/>
        <v>230000</v>
      </c>
      <c r="L10" s="40">
        <v>0</v>
      </c>
      <c r="M10" s="35"/>
      <c r="N10" s="39">
        <v>0.55500000000000005</v>
      </c>
      <c r="O10" s="81">
        <f t="shared" si="2"/>
        <v>63825</v>
      </c>
      <c r="P10" s="41">
        <v>0</v>
      </c>
      <c r="Q10" s="35"/>
      <c r="R10" s="40">
        <v>0</v>
      </c>
      <c r="S10" s="35"/>
      <c r="T10" s="42">
        <v>0</v>
      </c>
      <c r="U10" s="42">
        <v>0</v>
      </c>
      <c r="V10" s="35"/>
      <c r="W10" s="43">
        <v>0</v>
      </c>
      <c r="X10" s="43"/>
      <c r="Y10" s="43"/>
      <c r="Z10" s="40">
        <v>0</v>
      </c>
      <c r="AA10" s="35"/>
      <c r="AB10" s="38">
        <v>0</v>
      </c>
      <c r="AC10" s="38"/>
      <c r="AD10" s="35"/>
      <c r="AE10" s="40">
        <v>0</v>
      </c>
      <c r="AF10" s="35"/>
      <c r="AG10" s="38">
        <v>0</v>
      </c>
      <c r="AH10" s="38"/>
      <c r="AI10" s="35"/>
      <c r="AJ10" s="38">
        <v>2.0449999999999999</v>
      </c>
    </row>
    <row r="11" spans="1:38" x14ac:dyDescent="0.3">
      <c r="A11" s="25" t="s">
        <v>11</v>
      </c>
      <c r="C11" s="25" t="s">
        <v>384</v>
      </c>
      <c r="D11" s="26" t="s">
        <v>857</v>
      </c>
      <c r="E11" s="76">
        <f>VLOOKUP(A11,'[1]New ST'!$C$2:$J$500, 8, FALSE)</f>
        <v>115</v>
      </c>
      <c r="F11" s="76">
        <f>VLOOKUP(A11,'[1]New ST'!$C$2:$G$500, 5, FALSE)</f>
        <v>1000</v>
      </c>
      <c r="G11" s="27">
        <v>0</v>
      </c>
      <c r="H11" s="96">
        <f t="shared" si="0"/>
        <v>0</v>
      </c>
      <c r="I11" s="28">
        <v>0</v>
      </c>
      <c r="J11" s="29">
        <v>0</v>
      </c>
      <c r="K11" s="81">
        <f t="shared" si="1"/>
        <v>0</v>
      </c>
      <c r="L11" s="30">
        <v>0</v>
      </c>
      <c r="N11" s="29">
        <v>0</v>
      </c>
      <c r="O11" s="81">
        <f t="shared" si="2"/>
        <v>0</v>
      </c>
      <c r="P11" s="31">
        <v>0</v>
      </c>
      <c r="R11" s="30">
        <v>0</v>
      </c>
      <c r="T11" s="32">
        <v>0</v>
      </c>
      <c r="U11" s="32">
        <v>0</v>
      </c>
      <c r="W11" s="33">
        <v>0</v>
      </c>
      <c r="X11" s="33"/>
      <c r="Y11" s="33"/>
      <c r="Z11" s="30">
        <v>0</v>
      </c>
      <c r="AB11" s="28">
        <v>0</v>
      </c>
      <c r="AC11" s="28"/>
      <c r="AE11" s="30">
        <v>0</v>
      </c>
      <c r="AG11" s="28"/>
      <c r="AH11" s="28"/>
      <c r="AJ11" s="28">
        <v>0</v>
      </c>
    </row>
    <row r="12" spans="1:38" x14ac:dyDescent="0.3">
      <c r="A12" s="25" t="s">
        <v>12</v>
      </c>
      <c r="B12" s="44"/>
      <c r="C12" s="45" t="s">
        <v>385</v>
      </c>
      <c r="D12" s="26" t="s">
        <v>856</v>
      </c>
      <c r="E12" s="76">
        <f>VLOOKUP(A12,'[1]New ST'!$C$2:$J$500, 8, FALSE)</f>
        <v>17.5</v>
      </c>
      <c r="F12" s="76">
        <f>VLOOKUP(A12,'[1]New ST'!$C$2:$G$500, 5, FALSE)</f>
        <v>1000</v>
      </c>
      <c r="G12" s="27">
        <v>0</v>
      </c>
      <c r="H12" s="96">
        <f t="shared" si="0"/>
        <v>0</v>
      </c>
      <c r="I12" s="28">
        <v>0</v>
      </c>
      <c r="J12" s="29">
        <v>0</v>
      </c>
      <c r="K12" s="81">
        <f t="shared" si="1"/>
        <v>0</v>
      </c>
      <c r="L12" s="30">
        <v>0</v>
      </c>
      <c r="N12" s="29">
        <v>0</v>
      </c>
      <c r="O12" s="81">
        <f t="shared" si="2"/>
        <v>0</v>
      </c>
      <c r="P12" s="31">
        <v>0</v>
      </c>
      <c r="R12" s="30">
        <v>0</v>
      </c>
      <c r="T12" s="32">
        <v>0</v>
      </c>
      <c r="U12" s="32">
        <v>0</v>
      </c>
      <c r="W12" s="33">
        <v>0</v>
      </c>
      <c r="X12" s="33"/>
      <c r="Y12" s="33"/>
      <c r="Z12" s="30">
        <v>0</v>
      </c>
      <c r="AB12" s="28">
        <v>0</v>
      </c>
      <c r="AC12" s="28"/>
      <c r="AE12" s="30">
        <v>0</v>
      </c>
      <c r="AG12" s="28"/>
      <c r="AH12" s="28"/>
      <c r="AJ12" s="28">
        <v>0</v>
      </c>
    </row>
    <row r="13" spans="1:38" x14ac:dyDescent="0.3">
      <c r="A13" s="25" t="s">
        <v>26</v>
      </c>
      <c r="C13" s="25" t="s">
        <v>399</v>
      </c>
      <c r="D13" s="26" t="s">
        <v>851</v>
      </c>
      <c r="E13" s="76">
        <f>VLOOKUP(A13,'[1]New ST'!$C$2:$J$500, 8, FALSE)</f>
        <v>2340.64</v>
      </c>
      <c r="F13" s="76">
        <f>VLOOKUP(A13,'[1]New ST'!$C$2:$G$500, 5, FALSE)</f>
        <v>100</v>
      </c>
      <c r="G13" s="27">
        <v>0</v>
      </c>
      <c r="H13" s="96">
        <f t="shared" si="0"/>
        <v>0</v>
      </c>
      <c r="I13" s="28">
        <v>0</v>
      </c>
      <c r="J13" s="29">
        <v>0</v>
      </c>
      <c r="K13" s="81">
        <f t="shared" si="1"/>
        <v>0</v>
      </c>
      <c r="L13" s="30">
        <v>0</v>
      </c>
      <c r="N13" s="29">
        <v>0</v>
      </c>
      <c r="O13" s="81">
        <f t="shared" si="2"/>
        <v>0</v>
      </c>
      <c r="P13" s="31">
        <v>0</v>
      </c>
      <c r="R13" s="30">
        <v>0</v>
      </c>
      <c r="T13" s="32">
        <v>0</v>
      </c>
      <c r="U13" s="32">
        <v>0</v>
      </c>
      <c r="W13" s="33">
        <v>0</v>
      </c>
      <c r="X13" s="33"/>
      <c r="Y13" s="33"/>
      <c r="Z13" s="30">
        <v>0</v>
      </c>
      <c r="AB13" s="28">
        <v>0</v>
      </c>
      <c r="AC13" s="28"/>
      <c r="AE13" s="30">
        <v>0</v>
      </c>
      <c r="AG13" s="28"/>
      <c r="AH13" s="28"/>
      <c r="AJ13" s="28">
        <v>0</v>
      </c>
    </row>
    <row r="14" spans="1:38" x14ac:dyDescent="0.3">
      <c r="A14" s="16" t="s">
        <v>27</v>
      </c>
      <c r="C14" s="16" t="s">
        <v>400</v>
      </c>
      <c r="D14" s="17" t="s">
        <v>851</v>
      </c>
      <c r="E14" s="76">
        <f>VLOOKUP(A14,'[1]New ST'!$C$2:$J$500, 8, FALSE)</f>
        <v>2214.73</v>
      </c>
      <c r="F14" s="76">
        <f>VLOOKUP(A14,'[1]New ST'!$C$2:$G$500, 5, FALSE)</f>
        <v>120</v>
      </c>
      <c r="G14" s="18">
        <v>3.0000000000000001E-3</v>
      </c>
      <c r="H14" s="96">
        <f t="shared" si="0"/>
        <v>797.30279999999993</v>
      </c>
      <c r="I14" s="19">
        <v>0</v>
      </c>
      <c r="J14" s="20">
        <v>0</v>
      </c>
      <c r="K14" s="81">
        <f t="shared" si="1"/>
        <v>0</v>
      </c>
      <c r="L14" s="21">
        <v>0</v>
      </c>
      <c r="N14" s="20">
        <v>0</v>
      </c>
      <c r="O14" s="81">
        <f t="shared" si="2"/>
        <v>0</v>
      </c>
      <c r="P14" s="22">
        <v>0</v>
      </c>
      <c r="R14" s="21">
        <v>0</v>
      </c>
      <c r="T14" s="23">
        <v>0</v>
      </c>
      <c r="U14" s="23">
        <v>0</v>
      </c>
      <c r="W14" s="24">
        <v>0</v>
      </c>
      <c r="X14" s="24"/>
      <c r="Y14" s="24"/>
      <c r="Z14" s="21">
        <v>0</v>
      </c>
      <c r="AB14" s="19">
        <v>0</v>
      </c>
      <c r="AC14" s="19"/>
      <c r="AE14" s="21">
        <v>0</v>
      </c>
      <c r="AG14" s="19"/>
      <c r="AH14" s="19"/>
      <c r="AJ14" s="19">
        <v>3.0000000000000001E-3</v>
      </c>
      <c r="AK14" s="19"/>
      <c r="AL14" s="19"/>
    </row>
    <row r="15" spans="1:38" x14ac:dyDescent="0.3">
      <c r="A15" s="25" t="s">
        <v>27</v>
      </c>
      <c r="C15" s="25" t="s">
        <v>401</v>
      </c>
      <c r="D15" s="26" t="s">
        <v>851</v>
      </c>
      <c r="E15" s="76">
        <f>VLOOKUP(A15,'[1]New ST'!$C$2:$J$500, 8, FALSE)</f>
        <v>2214.73</v>
      </c>
      <c r="F15" s="76">
        <f>VLOOKUP(A15,'[1]New ST'!$C$2:$G$500, 5, FALSE)</f>
        <v>120</v>
      </c>
      <c r="G15" s="27">
        <v>0</v>
      </c>
      <c r="H15" s="96">
        <f t="shared" si="0"/>
        <v>0</v>
      </c>
      <c r="I15" s="28">
        <v>0</v>
      </c>
      <c r="J15" s="29">
        <v>0</v>
      </c>
      <c r="K15" s="81">
        <f t="shared" si="1"/>
        <v>0</v>
      </c>
      <c r="L15" s="30">
        <v>0</v>
      </c>
      <c r="N15" s="29">
        <v>0</v>
      </c>
      <c r="O15" s="81">
        <f t="shared" si="2"/>
        <v>0</v>
      </c>
      <c r="P15" s="31">
        <v>0</v>
      </c>
      <c r="R15" s="30">
        <v>0</v>
      </c>
      <c r="T15" s="32">
        <v>0</v>
      </c>
      <c r="U15" s="32">
        <v>0</v>
      </c>
      <c r="W15" s="33">
        <v>0</v>
      </c>
      <c r="X15" s="33"/>
      <c r="Y15" s="33"/>
      <c r="Z15" s="30">
        <v>0</v>
      </c>
      <c r="AB15" s="28">
        <v>0</v>
      </c>
      <c r="AC15" s="28"/>
      <c r="AE15" s="30">
        <v>0</v>
      </c>
      <c r="AG15" s="28"/>
      <c r="AH15" s="28"/>
      <c r="AJ15" s="28">
        <v>0</v>
      </c>
    </row>
    <row r="16" spans="1:38" x14ac:dyDescent="0.3">
      <c r="A16" s="16" t="s">
        <v>27</v>
      </c>
      <c r="C16" s="16" t="s">
        <v>400</v>
      </c>
      <c r="D16" s="17" t="s">
        <v>858</v>
      </c>
      <c r="E16" s="76">
        <f>VLOOKUP(A16,'[1]New ST'!$C$2:$J$500, 8, FALSE)</f>
        <v>2214.73</v>
      </c>
      <c r="F16" s="76">
        <f>VLOOKUP(A16,'[1]New ST'!$C$2:$G$500, 5, FALSE)</f>
        <v>120</v>
      </c>
      <c r="G16" s="18">
        <v>0</v>
      </c>
      <c r="H16" s="96">
        <f t="shared" si="0"/>
        <v>0</v>
      </c>
      <c r="I16" s="19">
        <v>0</v>
      </c>
      <c r="J16" s="20">
        <v>0</v>
      </c>
      <c r="K16" s="81">
        <f t="shared" si="1"/>
        <v>0</v>
      </c>
      <c r="L16" s="21">
        <v>0</v>
      </c>
      <c r="N16" s="20">
        <v>0</v>
      </c>
      <c r="O16" s="81">
        <f t="shared" si="2"/>
        <v>0</v>
      </c>
      <c r="P16" s="22">
        <v>0</v>
      </c>
      <c r="R16" s="21">
        <v>0</v>
      </c>
      <c r="T16" s="23">
        <v>0</v>
      </c>
      <c r="U16" s="23">
        <v>0</v>
      </c>
      <c r="W16" s="24">
        <v>0</v>
      </c>
      <c r="X16" s="24"/>
      <c r="Y16" s="24"/>
      <c r="Z16" s="21">
        <v>0</v>
      </c>
      <c r="AB16" s="19">
        <v>0</v>
      </c>
      <c r="AC16" s="19"/>
      <c r="AE16" s="21">
        <v>0</v>
      </c>
      <c r="AG16" s="19"/>
      <c r="AH16" s="19"/>
      <c r="AJ16" s="19">
        <v>0</v>
      </c>
      <c r="AK16" s="19"/>
      <c r="AL16" s="19"/>
    </row>
    <row r="17" spans="1:38" x14ac:dyDescent="0.3">
      <c r="A17" s="25" t="s">
        <v>28</v>
      </c>
      <c r="C17" s="25" t="s">
        <v>402</v>
      </c>
      <c r="D17" s="26" t="s">
        <v>851</v>
      </c>
      <c r="E17" s="76">
        <f>VLOOKUP(A17,'[1]New ST'!$C$2:$J$500, 8, FALSE)</f>
        <v>2214.73</v>
      </c>
      <c r="F17" s="76">
        <f>VLOOKUP(A17,'[1]New ST'!$C$2:$G$500, 5, FALSE)</f>
        <v>120</v>
      </c>
      <c r="G17" s="27">
        <v>7.0000000000000007E-2</v>
      </c>
      <c r="H17" s="96">
        <f t="shared" si="0"/>
        <v>18603.732</v>
      </c>
      <c r="I17" s="28">
        <v>0</v>
      </c>
      <c r="J17" s="29">
        <v>0</v>
      </c>
      <c r="K17" s="81">
        <f t="shared" si="1"/>
        <v>0</v>
      </c>
      <c r="L17" s="30">
        <v>0</v>
      </c>
      <c r="N17" s="29">
        <v>7.0000000000000007E-2</v>
      </c>
      <c r="O17" s="81">
        <f t="shared" si="2"/>
        <v>18603.732</v>
      </c>
      <c r="P17" s="31">
        <v>0</v>
      </c>
      <c r="R17" s="30">
        <v>0</v>
      </c>
      <c r="T17" s="32">
        <v>0</v>
      </c>
      <c r="U17" s="32">
        <v>0</v>
      </c>
      <c r="W17" s="33">
        <v>0</v>
      </c>
      <c r="X17" s="33"/>
      <c r="Y17" s="33"/>
      <c r="Z17" s="30">
        <v>0</v>
      </c>
      <c r="AB17" s="28">
        <v>0</v>
      </c>
      <c r="AC17" s="28"/>
      <c r="AE17" s="30">
        <v>0</v>
      </c>
      <c r="AG17" s="28">
        <v>0</v>
      </c>
      <c r="AH17" s="28"/>
      <c r="AJ17" s="28">
        <v>0</v>
      </c>
    </row>
    <row r="18" spans="1:38" x14ac:dyDescent="0.3">
      <c r="A18" s="16" t="s">
        <v>28</v>
      </c>
      <c r="C18" s="16" t="s">
        <v>403</v>
      </c>
      <c r="D18" s="17" t="s">
        <v>851</v>
      </c>
      <c r="E18" s="76">
        <f>VLOOKUP(A18,'[1]New ST'!$C$2:$J$500, 8, FALSE)</f>
        <v>2214.73</v>
      </c>
      <c r="F18" s="76">
        <f>VLOOKUP(A18,'[1]New ST'!$C$2:$G$500, 5, FALSE)</f>
        <v>120</v>
      </c>
      <c r="G18" s="18">
        <v>0</v>
      </c>
      <c r="H18" s="96">
        <f t="shared" si="0"/>
        <v>0</v>
      </c>
      <c r="I18" s="19">
        <v>0</v>
      </c>
      <c r="J18" s="20">
        <v>0</v>
      </c>
      <c r="K18" s="81">
        <f t="shared" si="1"/>
        <v>0</v>
      </c>
      <c r="L18" s="21">
        <v>0</v>
      </c>
      <c r="N18" s="20">
        <v>0</v>
      </c>
      <c r="O18" s="81">
        <f t="shared" si="2"/>
        <v>0</v>
      </c>
      <c r="P18" s="22">
        <v>0</v>
      </c>
      <c r="R18" s="21">
        <v>0</v>
      </c>
      <c r="T18" s="23">
        <v>0</v>
      </c>
      <c r="U18" s="23">
        <v>0</v>
      </c>
      <c r="W18" s="24">
        <v>0</v>
      </c>
      <c r="X18" s="24"/>
      <c r="Y18" s="24"/>
      <c r="Z18" s="21">
        <v>0</v>
      </c>
      <c r="AB18" s="19">
        <v>0</v>
      </c>
      <c r="AC18" s="19"/>
      <c r="AE18" s="21">
        <v>0</v>
      </c>
      <c r="AG18" s="19"/>
      <c r="AH18" s="19"/>
      <c r="AJ18" s="19">
        <v>0</v>
      </c>
      <c r="AK18" s="19"/>
      <c r="AL18" s="19"/>
    </row>
    <row r="19" spans="1:38" x14ac:dyDescent="0.3">
      <c r="A19" s="25" t="s">
        <v>28</v>
      </c>
      <c r="C19" s="25" t="s">
        <v>402</v>
      </c>
      <c r="D19" s="26" t="s">
        <v>858</v>
      </c>
      <c r="E19" s="76">
        <f>VLOOKUP(A19,'[1]New ST'!$C$2:$J$500, 8, FALSE)</f>
        <v>2214.73</v>
      </c>
      <c r="F19" s="76">
        <f>VLOOKUP(A19,'[1]New ST'!$C$2:$G$500, 5, FALSE)</f>
        <v>120</v>
      </c>
      <c r="G19" s="27">
        <v>0</v>
      </c>
      <c r="H19" s="96">
        <f t="shared" si="0"/>
        <v>0</v>
      </c>
      <c r="I19" s="28">
        <v>0</v>
      </c>
      <c r="J19" s="29">
        <v>0</v>
      </c>
      <c r="K19" s="81">
        <f t="shared" si="1"/>
        <v>0</v>
      </c>
      <c r="L19" s="30">
        <v>0</v>
      </c>
      <c r="N19" s="29">
        <v>0</v>
      </c>
      <c r="O19" s="81">
        <f t="shared" si="2"/>
        <v>0</v>
      </c>
      <c r="P19" s="31">
        <v>0</v>
      </c>
      <c r="R19" s="30">
        <v>0</v>
      </c>
      <c r="T19" s="32">
        <v>0</v>
      </c>
      <c r="U19" s="32">
        <v>0</v>
      </c>
      <c r="W19" s="33">
        <v>0</v>
      </c>
      <c r="X19" s="33"/>
      <c r="Y19" s="33"/>
      <c r="Z19" s="30">
        <v>0</v>
      </c>
      <c r="AB19" s="28">
        <v>0</v>
      </c>
      <c r="AC19" s="28"/>
      <c r="AE19" s="30">
        <v>0</v>
      </c>
      <c r="AG19" s="28"/>
      <c r="AH19" s="28"/>
      <c r="AJ19" s="28">
        <v>0</v>
      </c>
    </row>
    <row r="20" spans="1:38" x14ac:dyDescent="0.3">
      <c r="A20" s="16" t="s">
        <v>29</v>
      </c>
      <c r="C20" s="16" t="s">
        <v>404</v>
      </c>
      <c r="D20" s="17" t="s">
        <v>851</v>
      </c>
      <c r="E20" s="76">
        <f>VLOOKUP(A20,'[1]New ST'!$C$2:$J$500, 8, FALSE)</f>
        <v>2065.25</v>
      </c>
      <c r="F20" s="76">
        <f>VLOOKUP(A20,'[1]New ST'!$C$2:$G$500, 5, FALSE)</f>
        <v>120</v>
      </c>
      <c r="G20" s="18">
        <v>0</v>
      </c>
      <c r="H20" s="96">
        <f t="shared" si="0"/>
        <v>0</v>
      </c>
      <c r="I20" s="19">
        <v>0</v>
      </c>
      <c r="J20" s="20">
        <v>0</v>
      </c>
      <c r="K20" s="81">
        <f t="shared" si="1"/>
        <v>0</v>
      </c>
      <c r="L20" s="21">
        <v>0</v>
      </c>
      <c r="N20" s="20">
        <v>0</v>
      </c>
      <c r="O20" s="81">
        <f t="shared" si="2"/>
        <v>0</v>
      </c>
      <c r="P20" s="22">
        <v>0</v>
      </c>
      <c r="R20" s="21">
        <v>0</v>
      </c>
      <c r="T20" s="23">
        <v>0</v>
      </c>
      <c r="U20" s="23">
        <v>0</v>
      </c>
      <c r="W20" s="24">
        <v>0</v>
      </c>
      <c r="X20" s="24"/>
      <c r="Y20" s="24"/>
      <c r="Z20" s="21">
        <v>0</v>
      </c>
      <c r="AB20" s="19">
        <v>0</v>
      </c>
      <c r="AC20" s="19"/>
      <c r="AE20" s="21">
        <v>0</v>
      </c>
      <c r="AG20" s="19"/>
      <c r="AH20" s="19"/>
      <c r="AJ20" s="19">
        <v>0</v>
      </c>
      <c r="AK20" s="19"/>
      <c r="AL20" s="19"/>
    </row>
    <row r="21" spans="1:38" x14ac:dyDescent="0.3">
      <c r="A21" s="25" t="s">
        <v>29</v>
      </c>
      <c r="C21" s="25" t="s">
        <v>405</v>
      </c>
      <c r="D21" s="26" t="s">
        <v>851</v>
      </c>
      <c r="E21" s="76">
        <f>VLOOKUP(A21,'[1]New ST'!$C$2:$J$500, 8, FALSE)</f>
        <v>2065.25</v>
      </c>
      <c r="F21" s="76">
        <f>VLOOKUP(A21,'[1]New ST'!$C$2:$G$500, 5, FALSE)</f>
        <v>120</v>
      </c>
      <c r="G21" s="27">
        <v>0.03</v>
      </c>
      <c r="H21" s="96">
        <f t="shared" si="0"/>
        <v>7434.9</v>
      </c>
      <c r="I21" s="28">
        <v>0</v>
      </c>
      <c r="J21" s="29">
        <v>0</v>
      </c>
      <c r="K21" s="81">
        <f t="shared" si="1"/>
        <v>0</v>
      </c>
      <c r="L21" s="30">
        <v>0</v>
      </c>
      <c r="N21" s="29">
        <v>0</v>
      </c>
      <c r="O21" s="81">
        <f t="shared" si="2"/>
        <v>0</v>
      </c>
      <c r="P21" s="31">
        <v>0</v>
      </c>
      <c r="R21" s="30">
        <v>0</v>
      </c>
      <c r="T21" s="32">
        <v>0</v>
      </c>
      <c r="U21" s="32">
        <v>0</v>
      </c>
      <c r="W21" s="33">
        <v>0</v>
      </c>
      <c r="X21" s="33"/>
      <c r="Y21" s="33"/>
      <c r="Z21" s="30">
        <v>0</v>
      </c>
      <c r="AB21" s="28">
        <v>0</v>
      </c>
      <c r="AC21" s="28"/>
      <c r="AE21" s="30">
        <v>0</v>
      </c>
      <c r="AG21" s="28"/>
      <c r="AH21" s="28"/>
      <c r="AJ21" s="28">
        <v>0.03</v>
      </c>
    </row>
    <row r="22" spans="1:38" x14ac:dyDescent="0.3">
      <c r="A22" s="16" t="s">
        <v>29</v>
      </c>
      <c r="C22" s="16" t="s">
        <v>405</v>
      </c>
      <c r="D22" s="17" t="s">
        <v>858</v>
      </c>
      <c r="E22" s="76">
        <f>VLOOKUP(A22,'[1]New ST'!$C$2:$J$500, 8, FALSE)</f>
        <v>2065.25</v>
      </c>
      <c r="F22" s="76">
        <f>VLOOKUP(A22,'[1]New ST'!$C$2:$G$500, 5, FALSE)</f>
        <v>120</v>
      </c>
      <c r="G22" s="18">
        <v>0</v>
      </c>
      <c r="H22" s="96">
        <f t="shared" si="0"/>
        <v>0</v>
      </c>
      <c r="I22" s="19">
        <v>0</v>
      </c>
      <c r="J22" s="20">
        <v>0</v>
      </c>
      <c r="K22" s="81">
        <f t="shared" si="1"/>
        <v>0</v>
      </c>
      <c r="L22" s="21">
        <v>0</v>
      </c>
      <c r="N22" s="20">
        <v>0</v>
      </c>
      <c r="O22" s="81">
        <f t="shared" si="2"/>
        <v>0</v>
      </c>
      <c r="P22" s="22">
        <v>0</v>
      </c>
      <c r="R22" s="21">
        <v>0</v>
      </c>
      <c r="T22" s="23">
        <v>0</v>
      </c>
      <c r="U22" s="23">
        <v>0</v>
      </c>
      <c r="W22" s="24">
        <v>0</v>
      </c>
      <c r="X22" s="24"/>
      <c r="Y22" s="24"/>
      <c r="Z22" s="21">
        <v>0</v>
      </c>
      <c r="AB22" s="19">
        <v>0</v>
      </c>
      <c r="AC22" s="19"/>
      <c r="AE22" s="21">
        <v>0</v>
      </c>
      <c r="AG22" s="19"/>
      <c r="AH22" s="19"/>
      <c r="AJ22" s="19">
        <v>0</v>
      </c>
      <c r="AK22" s="19"/>
      <c r="AL22" s="19"/>
    </row>
    <row r="23" spans="1:38" x14ac:dyDescent="0.3">
      <c r="A23" s="25" t="s">
        <v>30</v>
      </c>
      <c r="C23" s="25" t="s">
        <v>406</v>
      </c>
      <c r="D23" s="26" t="s">
        <v>851</v>
      </c>
      <c r="E23" s="76">
        <f>VLOOKUP(A23,'[1]New ST'!$C$2:$J$500, 8, FALSE)</f>
        <v>2228.85</v>
      </c>
      <c r="F23" s="76">
        <f>VLOOKUP(A23,'[1]New ST'!$C$2:$G$500, 5, FALSE)</f>
        <v>120</v>
      </c>
      <c r="G23" s="27">
        <v>6.0000000000000001E-3</v>
      </c>
      <c r="H23" s="96">
        <f t="shared" si="0"/>
        <v>1604.7719999999999</v>
      </c>
      <c r="I23" s="28">
        <v>0</v>
      </c>
      <c r="J23" s="29">
        <v>0</v>
      </c>
      <c r="K23" s="81">
        <f t="shared" si="1"/>
        <v>0</v>
      </c>
      <c r="L23" s="30">
        <v>0</v>
      </c>
      <c r="N23" s="29">
        <v>0</v>
      </c>
      <c r="O23" s="81">
        <f t="shared" si="2"/>
        <v>0</v>
      </c>
      <c r="P23" s="31">
        <v>0</v>
      </c>
      <c r="R23" s="30">
        <v>0</v>
      </c>
      <c r="T23" s="32">
        <v>0</v>
      </c>
      <c r="U23" s="32">
        <v>0</v>
      </c>
      <c r="W23" s="33">
        <v>0</v>
      </c>
      <c r="X23" s="33"/>
      <c r="Y23" s="33"/>
      <c r="Z23" s="30">
        <v>0</v>
      </c>
      <c r="AB23" s="28">
        <v>0</v>
      </c>
      <c r="AC23" s="28"/>
      <c r="AE23" s="30">
        <v>0</v>
      </c>
      <c r="AG23" s="28"/>
      <c r="AH23" s="28"/>
      <c r="AJ23" s="28">
        <v>6.0000000000000001E-3</v>
      </c>
    </row>
    <row r="24" spans="1:38" x14ac:dyDescent="0.3">
      <c r="A24" s="16" t="s">
        <v>30</v>
      </c>
      <c r="C24" s="16" t="s">
        <v>407</v>
      </c>
      <c r="D24" s="17" t="s">
        <v>851</v>
      </c>
      <c r="E24" s="76">
        <f>VLOOKUP(A24,'[1]New ST'!$C$2:$J$500, 8, FALSE)</f>
        <v>2228.85</v>
      </c>
      <c r="F24" s="76">
        <f>VLOOKUP(A24,'[1]New ST'!$C$2:$G$500, 5, FALSE)</f>
        <v>120</v>
      </c>
      <c r="G24" s="18">
        <v>0</v>
      </c>
      <c r="H24" s="96">
        <f t="shared" si="0"/>
        <v>0</v>
      </c>
      <c r="I24" s="19">
        <v>0</v>
      </c>
      <c r="J24" s="20">
        <v>0</v>
      </c>
      <c r="K24" s="81">
        <f t="shared" si="1"/>
        <v>0</v>
      </c>
      <c r="L24" s="21">
        <v>0</v>
      </c>
      <c r="N24" s="20">
        <v>0</v>
      </c>
      <c r="O24" s="81">
        <f t="shared" si="2"/>
        <v>0</v>
      </c>
      <c r="P24" s="22">
        <v>0</v>
      </c>
      <c r="R24" s="21">
        <v>0</v>
      </c>
      <c r="T24" s="23">
        <v>0</v>
      </c>
      <c r="U24" s="23">
        <v>0</v>
      </c>
      <c r="W24" s="24">
        <v>0</v>
      </c>
      <c r="X24" s="24"/>
      <c r="Y24" s="24"/>
      <c r="Z24" s="21">
        <v>0</v>
      </c>
      <c r="AB24" s="19">
        <v>0</v>
      </c>
      <c r="AC24" s="19"/>
      <c r="AE24" s="21">
        <v>0</v>
      </c>
      <c r="AG24" s="19"/>
      <c r="AH24" s="19"/>
      <c r="AJ24" s="19">
        <v>0</v>
      </c>
      <c r="AK24" s="19"/>
      <c r="AL24" s="19"/>
    </row>
    <row r="25" spans="1:38" x14ac:dyDescent="0.3">
      <c r="A25" s="25" t="s">
        <v>30</v>
      </c>
      <c r="C25" s="25" t="s">
        <v>406</v>
      </c>
      <c r="D25" s="26" t="s">
        <v>858</v>
      </c>
      <c r="E25" s="76">
        <f>VLOOKUP(A25,'[1]New ST'!$C$2:$J$500, 8, FALSE)</f>
        <v>2228.85</v>
      </c>
      <c r="F25" s="76">
        <f>VLOOKUP(A25,'[1]New ST'!$C$2:$G$500, 5, FALSE)</f>
        <v>120</v>
      </c>
      <c r="G25" s="27">
        <v>0</v>
      </c>
      <c r="H25" s="96">
        <f t="shared" si="0"/>
        <v>0</v>
      </c>
      <c r="I25" s="28">
        <v>0</v>
      </c>
      <c r="J25" s="29">
        <v>0</v>
      </c>
      <c r="K25" s="81">
        <f t="shared" si="1"/>
        <v>0</v>
      </c>
      <c r="L25" s="30">
        <v>0</v>
      </c>
      <c r="N25" s="29">
        <v>0</v>
      </c>
      <c r="O25" s="81">
        <f t="shared" si="2"/>
        <v>0</v>
      </c>
      <c r="P25" s="31">
        <v>0</v>
      </c>
      <c r="R25" s="30">
        <v>0</v>
      </c>
      <c r="T25" s="32">
        <v>0</v>
      </c>
      <c r="U25" s="32">
        <v>0</v>
      </c>
      <c r="W25" s="33">
        <v>0</v>
      </c>
      <c r="X25" s="33"/>
      <c r="Y25" s="33"/>
      <c r="Z25" s="30">
        <v>0</v>
      </c>
      <c r="AB25" s="28">
        <v>0</v>
      </c>
      <c r="AC25" s="28"/>
      <c r="AE25" s="30">
        <v>0</v>
      </c>
      <c r="AG25" s="28"/>
      <c r="AH25" s="28"/>
      <c r="AJ25" s="28">
        <v>0</v>
      </c>
    </row>
    <row r="26" spans="1:38" x14ac:dyDescent="0.3">
      <c r="A26" s="16" t="s">
        <v>31</v>
      </c>
      <c r="C26" s="16" t="s">
        <v>408</v>
      </c>
      <c r="D26" s="17" t="s">
        <v>851</v>
      </c>
      <c r="E26" s="76">
        <f>VLOOKUP(A26,'[1]New ST'!$C$2:$J$500, 8, FALSE)</f>
        <v>1995.15</v>
      </c>
      <c r="F26" s="76">
        <f>VLOOKUP(A26,'[1]New ST'!$C$2:$G$500, 5, FALSE)</f>
        <v>20</v>
      </c>
      <c r="G26" s="18">
        <v>0</v>
      </c>
      <c r="H26" s="96">
        <f t="shared" si="0"/>
        <v>0</v>
      </c>
      <c r="I26" s="19">
        <v>0</v>
      </c>
      <c r="J26" s="20">
        <v>0</v>
      </c>
      <c r="K26" s="81">
        <f t="shared" si="1"/>
        <v>0</v>
      </c>
      <c r="L26" s="21">
        <v>0</v>
      </c>
      <c r="N26" s="20">
        <v>0</v>
      </c>
      <c r="O26" s="81">
        <f t="shared" si="2"/>
        <v>0</v>
      </c>
      <c r="P26" s="22">
        <v>0</v>
      </c>
      <c r="R26" s="21">
        <v>0</v>
      </c>
      <c r="T26" s="23">
        <v>0</v>
      </c>
      <c r="U26" s="23">
        <v>0</v>
      </c>
      <c r="W26" s="24">
        <v>0</v>
      </c>
      <c r="X26" s="24"/>
      <c r="Y26" s="24"/>
      <c r="Z26" s="21">
        <v>0</v>
      </c>
      <c r="AB26" s="19">
        <v>0</v>
      </c>
      <c r="AC26" s="19"/>
      <c r="AE26" s="21">
        <v>0</v>
      </c>
      <c r="AG26" s="19"/>
      <c r="AH26" s="19"/>
      <c r="AJ26" s="19">
        <v>0</v>
      </c>
      <c r="AK26" s="19"/>
      <c r="AL26" s="19"/>
    </row>
    <row r="27" spans="1:38" x14ac:dyDescent="0.3">
      <c r="A27" s="25" t="s">
        <v>31</v>
      </c>
      <c r="C27" s="25" t="s">
        <v>408</v>
      </c>
      <c r="D27" s="26" t="s">
        <v>851</v>
      </c>
      <c r="E27" s="76">
        <f>VLOOKUP(A27,'[1]New ST'!$C$2:$J$500, 8, FALSE)</f>
        <v>1995.15</v>
      </c>
      <c r="F27" s="76">
        <f>VLOOKUP(A27,'[1]New ST'!$C$2:$G$500, 5, FALSE)</f>
        <v>20</v>
      </c>
      <c r="G27" s="27">
        <v>0</v>
      </c>
      <c r="H27" s="96">
        <f t="shared" si="0"/>
        <v>0</v>
      </c>
      <c r="I27" s="28">
        <v>0</v>
      </c>
      <c r="J27" s="29">
        <v>0</v>
      </c>
      <c r="K27" s="81">
        <f t="shared" si="1"/>
        <v>0</v>
      </c>
      <c r="L27" s="30">
        <v>0</v>
      </c>
      <c r="N27" s="29">
        <v>0</v>
      </c>
      <c r="O27" s="81">
        <f t="shared" si="2"/>
        <v>0</v>
      </c>
      <c r="P27" s="31">
        <v>0</v>
      </c>
      <c r="R27" s="30">
        <v>0</v>
      </c>
      <c r="T27" s="32">
        <v>0</v>
      </c>
      <c r="U27" s="32">
        <v>0</v>
      </c>
      <c r="W27" s="33">
        <v>0</v>
      </c>
      <c r="X27" s="33"/>
      <c r="Y27" s="33"/>
      <c r="Z27" s="30">
        <v>0</v>
      </c>
      <c r="AB27" s="28">
        <v>0</v>
      </c>
      <c r="AC27" s="28"/>
      <c r="AE27" s="30">
        <v>0</v>
      </c>
      <c r="AG27" s="28"/>
      <c r="AH27" s="28"/>
      <c r="AJ27" s="28">
        <v>0</v>
      </c>
    </row>
    <row r="28" spans="1:38" x14ac:dyDescent="0.3">
      <c r="A28" s="16" t="s">
        <v>32</v>
      </c>
      <c r="C28" s="16" t="s">
        <v>409</v>
      </c>
      <c r="D28" s="17" t="s">
        <v>851</v>
      </c>
      <c r="E28" s="76">
        <f>VLOOKUP(A28,'[1]New ST'!$C$2:$J$500, 8, FALSE)</f>
        <v>2882.75</v>
      </c>
      <c r="F28" s="76">
        <f>VLOOKUP(A28,'[1]New ST'!$C$2:$G$500, 5, FALSE)</f>
        <v>20</v>
      </c>
      <c r="G28" s="18">
        <v>0</v>
      </c>
      <c r="H28" s="96">
        <f t="shared" si="0"/>
        <v>0</v>
      </c>
      <c r="I28" s="19">
        <v>0</v>
      </c>
      <c r="J28" s="20">
        <v>0</v>
      </c>
      <c r="K28" s="81">
        <f t="shared" si="1"/>
        <v>0</v>
      </c>
      <c r="L28" s="21">
        <v>0</v>
      </c>
      <c r="N28" s="20">
        <v>0</v>
      </c>
      <c r="O28" s="81">
        <f t="shared" si="2"/>
        <v>0</v>
      </c>
      <c r="P28" s="22">
        <v>0</v>
      </c>
      <c r="R28" s="21">
        <v>0</v>
      </c>
      <c r="T28" s="23">
        <v>0</v>
      </c>
      <c r="U28" s="23">
        <v>0</v>
      </c>
      <c r="W28" s="24">
        <v>0</v>
      </c>
      <c r="X28" s="24"/>
      <c r="Y28" s="24"/>
      <c r="Z28" s="21">
        <v>0</v>
      </c>
      <c r="AB28" s="19">
        <v>0</v>
      </c>
      <c r="AC28" s="19"/>
      <c r="AE28" s="21">
        <v>0</v>
      </c>
      <c r="AG28" s="19"/>
      <c r="AH28" s="19"/>
      <c r="AJ28" s="19">
        <v>0</v>
      </c>
      <c r="AK28" s="19"/>
      <c r="AL28" s="19"/>
    </row>
    <row r="29" spans="1:38" x14ac:dyDescent="0.3">
      <c r="A29" s="25" t="s">
        <v>32</v>
      </c>
      <c r="C29" s="25" t="s">
        <v>409</v>
      </c>
      <c r="D29" s="26" t="s">
        <v>851</v>
      </c>
      <c r="E29" s="76">
        <f>VLOOKUP(A29,'[1]New ST'!$C$2:$J$500, 8, FALSE)</f>
        <v>2882.75</v>
      </c>
      <c r="F29" s="76">
        <f>VLOOKUP(A29,'[1]New ST'!$C$2:$G$500, 5, FALSE)</f>
        <v>20</v>
      </c>
      <c r="G29" s="27">
        <v>0</v>
      </c>
      <c r="H29" s="96">
        <f t="shared" si="0"/>
        <v>0</v>
      </c>
      <c r="I29" s="28">
        <v>0</v>
      </c>
      <c r="J29" s="29">
        <v>0</v>
      </c>
      <c r="K29" s="81">
        <f t="shared" si="1"/>
        <v>0</v>
      </c>
      <c r="L29" s="30">
        <v>0</v>
      </c>
      <c r="N29" s="29">
        <v>0</v>
      </c>
      <c r="O29" s="81">
        <f t="shared" si="2"/>
        <v>0</v>
      </c>
      <c r="P29" s="31">
        <v>0</v>
      </c>
      <c r="R29" s="30">
        <v>0</v>
      </c>
      <c r="T29" s="32">
        <v>0</v>
      </c>
      <c r="U29" s="32">
        <v>0</v>
      </c>
      <c r="W29" s="33">
        <v>0</v>
      </c>
      <c r="X29" s="33"/>
      <c r="Y29" s="33"/>
      <c r="Z29" s="30">
        <v>0</v>
      </c>
      <c r="AB29" s="28">
        <v>0</v>
      </c>
      <c r="AC29" s="28"/>
      <c r="AE29" s="30">
        <v>0</v>
      </c>
      <c r="AG29" s="28"/>
      <c r="AH29" s="28"/>
      <c r="AJ29" s="28">
        <v>0</v>
      </c>
    </row>
    <row r="30" spans="1:38" x14ac:dyDescent="0.3">
      <c r="A30" s="16" t="s">
        <v>33</v>
      </c>
      <c r="C30" s="16" t="s">
        <v>410</v>
      </c>
      <c r="D30" s="17" t="s">
        <v>851</v>
      </c>
      <c r="E30" s="76">
        <f>VLOOKUP(A30,'[1]New ST'!$C$2:$J$500, 8, FALSE)</f>
        <v>602.65251999999998</v>
      </c>
      <c r="F30" s="76">
        <f>VLOOKUP(A30,'[1]New ST'!$C$2:$G$500, 5, FALSE)</f>
        <v>100</v>
      </c>
      <c r="G30" s="18">
        <v>0.35099999999999998</v>
      </c>
      <c r="H30" s="96">
        <f t="shared" si="0"/>
        <v>21153.103451999996</v>
      </c>
      <c r="I30" s="19">
        <v>0</v>
      </c>
      <c r="J30" s="20">
        <v>0</v>
      </c>
      <c r="K30" s="81">
        <f t="shared" si="1"/>
        <v>0</v>
      </c>
      <c r="L30" s="21">
        <v>0</v>
      </c>
      <c r="N30" s="20">
        <v>0.06</v>
      </c>
      <c r="O30" s="81">
        <f t="shared" si="2"/>
        <v>3615.9151199999997</v>
      </c>
      <c r="P30" s="22">
        <v>0</v>
      </c>
      <c r="R30" s="21">
        <v>0</v>
      </c>
      <c r="T30" s="23">
        <v>0</v>
      </c>
      <c r="U30" s="23">
        <v>0</v>
      </c>
      <c r="W30" s="24">
        <v>0</v>
      </c>
      <c r="X30" s="24"/>
      <c r="Y30" s="24"/>
      <c r="Z30" s="21">
        <v>0</v>
      </c>
      <c r="AB30" s="19">
        <v>0</v>
      </c>
      <c r="AC30" s="19"/>
      <c r="AE30" s="21">
        <v>0</v>
      </c>
      <c r="AG30" s="19">
        <v>0</v>
      </c>
      <c r="AH30" s="19"/>
      <c r="AJ30" s="19">
        <v>0.29099999999999998</v>
      </c>
      <c r="AK30" s="19"/>
      <c r="AL30" s="19"/>
    </row>
    <row r="31" spans="1:38" x14ac:dyDescent="0.3">
      <c r="A31" s="25" t="s">
        <v>33</v>
      </c>
      <c r="C31" s="25" t="s">
        <v>410</v>
      </c>
      <c r="D31" s="26" t="s">
        <v>854</v>
      </c>
      <c r="E31" s="76">
        <f>VLOOKUP(A31,'[1]New ST'!$C$2:$J$500, 8, FALSE)</f>
        <v>602.65251999999998</v>
      </c>
      <c r="F31" s="76">
        <f>VLOOKUP(A31,'[1]New ST'!$C$2:$G$500, 5, FALSE)</f>
        <v>100</v>
      </c>
      <c r="G31" s="27">
        <v>0</v>
      </c>
      <c r="H31" s="96">
        <f t="shared" si="0"/>
        <v>0</v>
      </c>
      <c r="I31" s="28">
        <v>0</v>
      </c>
      <c r="J31" s="29">
        <v>0</v>
      </c>
      <c r="K31" s="81">
        <f t="shared" si="1"/>
        <v>0</v>
      </c>
      <c r="L31" s="30">
        <v>0</v>
      </c>
      <c r="N31" s="29">
        <v>0</v>
      </c>
      <c r="O31" s="81">
        <f t="shared" si="2"/>
        <v>0</v>
      </c>
      <c r="P31" s="31">
        <v>0</v>
      </c>
      <c r="R31" s="30">
        <v>0</v>
      </c>
      <c r="T31" s="32">
        <v>0</v>
      </c>
      <c r="U31" s="32">
        <v>0</v>
      </c>
      <c r="W31" s="33">
        <v>0</v>
      </c>
      <c r="X31" s="33"/>
      <c r="Y31" s="33"/>
      <c r="Z31" s="30">
        <v>0</v>
      </c>
      <c r="AB31" s="28">
        <v>0</v>
      </c>
      <c r="AC31" s="28"/>
      <c r="AE31" s="30">
        <v>0</v>
      </c>
      <c r="AG31" s="28"/>
      <c r="AH31" s="28"/>
      <c r="AJ31" s="28">
        <v>0</v>
      </c>
    </row>
    <row r="32" spans="1:38" x14ac:dyDescent="0.3">
      <c r="A32" s="16" t="s">
        <v>34</v>
      </c>
      <c r="C32" s="16" t="s">
        <v>411</v>
      </c>
      <c r="D32" s="17" t="s">
        <v>851</v>
      </c>
      <c r="E32" s="76">
        <f>VLOOKUP(A32,'[1]New ST'!$C$2:$J$500, 8, FALSE)</f>
        <v>1394.845</v>
      </c>
      <c r="F32" s="76">
        <f>VLOOKUP(A32,'[1]New ST'!$C$2:$G$500, 5, FALSE)</f>
        <v>100</v>
      </c>
      <c r="G32" s="18">
        <v>0</v>
      </c>
      <c r="H32" s="96">
        <f t="shared" si="0"/>
        <v>0</v>
      </c>
      <c r="I32" s="19">
        <v>0</v>
      </c>
      <c r="J32" s="20">
        <v>0</v>
      </c>
      <c r="K32" s="81">
        <f t="shared" si="1"/>
        <v>0</v>
      </c>
      <c r="L32" s="21">
        <v>0</v>
      </c>
      <c r="N32" s="20">
        <v>0</v>
      </c>
      <c r="O32" s="81">
        <f t="shared" si="2"/>
        <v>0</v>
      </c>
      <c r="P32" s="22">
        <v>0</v>
      </c>
      <c r="R32" s="21">
        <v>0</v>
      </c>
      <c r="T32" s="23">
        <v>0</v>
      </c>
      <c r="U32" s="23">
        <v>0</v>
      </c>
      <c r="W32" s="24">
        <v>0</v>
      </c>
      <c r="X32" s="24"/>
      <c r="Y32" s="24"/>
      <c r="Z32" s="21">
        <v>0</v>
      </c>
      <c r="AB32" s="19">
        <v>0</v>
      </c>
      <c r="AC32" s="19"/>
      <c r="AE32" s="21">
        <v>0</v>
      </c>
      <c r="AG32" s="19"/>
      <c r="AH32" s="19"/>
      <c r="AJ32" s="19">
        <v>0</v>
      </c>
      <c r="AK32" s="19"/>
      <c r="AL32" s="19"/>
    </row>
    <row r="33" spans="1:38" x14ac:dyDescent="0.3">
      <c r="A33" s="16" t="s">
        <v>14</v>
      </c>
      <c r="C33" s="16" t="s">
        <v>387</v>
      </c>
      <c r="D33" s="17" t="s">
        <v>852</v>
      </c>
      <c r="E33" s="76">
        <f>VLOOKUP(A33,'[1]New ST'!$C$2:$J$500, 8, FALSE)</f>
        <v>137.5</v>
      </c>
      <c r="F33" s="76">
        <f>VLOOKUP(A33,'[1]New ST'!$C$2:$G$500, 5, FALSE)</f>
        <v>1000</v>
      </c>
      <c r="G33" s="18">
        <v>1.0880000000000001</v>
      </c>
      <c r="H33" s="96">
        <f t="shared" si="0"/>
        <v>149600</v>
      </c>
      <c r="I33" s="19">
        <v>0</v>
      </c>
      <c r="J33" s="20">
        <v>0</v>
      </c>
      <c r="K33" s="81">
        <f t="shared" si="1"/>
        <v>0</v>
      </c>
      <c r="L33" s="21">
        <v>0</v>
      </c>
      <c r="N33" s="20">
        <v>0</v>
      </c>
      <c r="O33" s="81">
        <f t="shared" si="2"/>
        <v>0</v>
      </c>
      <c r="P33" s="22">
        <v>0</v>
      </c>
      <c r="R33" s="21">
        <v>0</v>
      </c>
      <c r="T33" s="23">
        <v>0</v>
      </c>
      <c r="U33" s="23">
        <v>0</v>
      </c>
      <c r="W33" s="24">
        <v>0</v>
      </c>
      <c r="X33" s="24"/>
      <c r="Y33" s="24"/>
      <c r="Z33" s="21">
        <v>0</v>
      </c>
      <c r="AB33" s="19">
        <v>0</v>
      </c>
      <c r="AC33" s="19"/>
      <c r="AE33" s="21">
        <v>0</v>
      </c>
      <c r="AG33" s="19"/>
      <c r="AH33" s="19"/>
      <c r="AJ33" s="19">
        <v>1.0880000000000001</v>
      </c>
      <c r="AK33" s="19"/>
      <c r="AL33" s="19"/>
    </row>
    <row r="34" spans="1:38" x14ac:dyDescent="0.3">
      <c r="A34" s="25" t="s">
        <v>14</v>
      </c>
      <c r="C34" s="25" t="s">
        <v>387</v>
      </c>
      <c r="D34" s="26" t="s">
        <v>854</v>
      </c>
      <c r="E34" s="76">
        <f>VLOOKUP(A34,'[1]New ST'!$C$2:$J$500, 8, FALSE)</f>
        <v>137.5</v>
      </c>
      <c r="F34" s="76">
        <f>VLOOKUP(A34,'[1]New ST'!$C$2:$G$500, 5, FALSE)</f>
        <v>1000</v>
      </c>
      <c r="G34" s="27">
        <v>0</v>
      </c>
      <c r="H34" s="96">
        <f t="shared" si="0"/>
        <v>0</v>
      </c>
      <c r="I34" s="28">
        <v>0</v>
      </c>
      <c r="J34" s="29">
        <v>0</v>
      </c>
      <c r="K34" s="81">
        <f t="shared" si="1"/>
        <v>0</v>
      </c>
      <c r="L34" s="30">
        <v>0</v>
      </c>
      <c r="N34" s="29">
        <v>0</v>
      </c>
      <c r="O34" s="81">
        <f t="shared" si="2"/>
        <v>0</v>
      </c>
      <c r="P34" s="31">
        <v>0</v>
      </c>
      <c r="R34" s="30">
        <v>0</v>
      </c>
      <c r="T34" s="32">
        <v>0</v>
      </c>
      <c r="U34" s="32">
        <v>0</v>
      </c>
      <c r="W34" s="33">
        <v>0</v>
      </c>
      <c r="X34" s="33"/>
      <c r="Y34" s="33"/>
      <c r="Z34" s="30">
        <v>0</v>
      </c>
      <c r="AB34" s="28">
        <v>0</v>
      </c>
      <c r="AC34" s="28"/>
      <c r="AE34" s="30">
        <v>0</v>
      </c>
      <c r="AG34" s="28"/>
      <c r="AH34" s="28"/>
      <c r="AJ34" s="28">
        <v>0</v>
      </c>
    </row>
    <row r="35" spans="1:38" x14ac:dyDescent="0.3">
      <c r="A35" s="34" t="s">
        <v>6</v>
      </c>
      <c r="B35" s="35"/>
      <c r="C35" s="34" t="s">
        <v>373</v>
      </c>
      <c r="D35" s="36" t="s">
        <v>850</v>
      </c>
      <c r="E35" s="76">
        <f>VLOOKUP(A35,'[1]New ST'!$C$2:$J$500, 8, FALSE)</f>
        <v>18.281110000000002</v>
      </c>
      <c r="F35" s="76">
        <f>VLOOKUP(A35,'[1]New ST'!$C$2:$G$500, 5, FALSE)</f>
        <v>330</v>
      </c>
      <c r="G35" s="37">
        <v>16</v>
      </c>
      <c r="H35" s="96">
        <f t="shared" si="0"/>
        <v>96524.260800000004</v>
      </c>
      <c r="I35" s="38">
        <v>0</v>
      </c>
      <c r="J35" s="39">
        <v>0</v>
      </c>
      <c r="K35" s="81">
        <f t="shared" si="1"/>
        <v>0</v>
      </c>
      <c r="L35" s="40">
        <v>0</v>
      </c>
      <c r="M35" s="35"/>
      <c r="N35" s="39">
        <v>16</v>
      </c>
      <c r="O35" s="81">
        <f t="shared" si="2"/>
        <v>96524.260800000004</v>
      </c>
      <c r="P35" s="41">
        <v>0</v>
      </c>
      <c r="Q35" s="35"/>
      <c r="R35" s="40">
        <v>0</v>
      </c>
      <c r="S35" s="35"/>
      <c r="T35" s="42">
        <v>0</v>
      </c>
      <c r="U35" s="42">
        <v>0</v>
      </c>
      <c r="V35" s="35"/>
      <c r="W35" s="43">
        <v>0</v>
      </c>
      <c r="X35" s="43"/>
      <c r="Y35" s="43"/>
      <c r="Z35" s="40">
        <v>0</v>
      </c>
      <c r="AA35" s="35"/>
      <c r="AB35" s="38">
        <v>0</v>
      </c>
      <c r="AC35" s="38"/>
      <c r="AD35" s="35"/>
      <c r="AE35" s="40">
        <v>0</v>
      </c>
      <c r="AF35" s="35"/>
      <c r="AG35" s="38">
        <v>0</v>
      </c>
      <c r="AH35" s="38"/>
      <c r="AI35" s="35"/>
      <c r="AJ35" s="38">
        <v>0</v>
      </c>
    </row>
    <row r="36" spans="1:38" x14ac:dyDescent="0.3">
      <c r="A36" s="25" t="s">
        <v>6</v>
      </c>
      <c r="C36" s="25" t="s">
        <v>374</v>
      </c>
      <c r="D36" s="26" t="s">
        <v>850</v>
      </c>
      <c r="E36" s="76">
        <f>VLOOKUP(A36,'[1]New ST'!$C$2:$J$500, 8, FALSE)</f>
        <v>18.281110000000002</v>
      </c>
      <c r="F36" s="76">
        <f>VLOOKUP(A36,'[1]New ST'!$C$2:$G$500, 5, FALSE)</f>
        <v>330</v>
      </c>
      <c r="G36" s="27">
        <v>0</v>
      </c>
      <c r="H36" s="96">
        <f t="shared" si="0"/>
        <v>0</v>
      </c>
      <c r="I36" s="28">
        <v>0</v>
      </c>
      <c r="J36" s="29">
        <v>0</v>
      </c>
      <c r="K36" s="81">
        <f t="shared" si="1"/>
        <v>0</v>
      </c>
      <c r="L36" s="30">
        <v>0</v>
      </c>
      <c r="N36" s="29">
        <v>0</v>
      </c>
      <c r="O36" s="81">
        <f t="shared" si="2"/>
        <v>0</v>
      </c>
      <c r="P36" s="31">
        <v>0</v>
      </c>
      <c r="R36" s="30">
        <v>0</v>
      </c>
      <c r="T36" s="32">
        <v>0</v>
      </c>
      <c r="U36" s="32">
        <v>0</v>
      </c>
      <c r="W36" s="33">
        <v>0</v>
      </c>
      <c r="X36" s="33"/>
      <c r="Y36" s="33"/>
      <c r="Z36" s="30">
        <v>0</v>
      </c>
      <c r="AB36" s="28">
        <v>0</v>
      </c>
      <c r="AC36" s="28"/>
      <c r="AE36" s="30">
        <v>0</v>
      </c>
      <c r="AG36" s="28"/>
      <c r="AH36" s="28"/>
      <c r="AJ36" s="28">
        <v>0</v>
      </c>
    </row>
    <row r="37" spans="1:38" x14ac:dyDescent="0.3">
      <c r="A37" s="25" t="s">
        <v>6</v>
      </c>
      <c r="B37" s="44"/>
      <c r="C37" s="45" t="s">
        <v>375</v>
      </c>
      <c r="D37" s="26" t="s">
        <v>850</v>
      </c>
      <c r="E37" s="76">
        <f>VLOOKUP(A37,'[1]New ST'!$C$2:$J$500, 8, FALSE)</f>
        <v>18.281110000000002</v>
      </c>
      <c r="F37" s="76">
        <f>VLOOKUP(A37,'[1]New ST'!$C$2:$G$500, 5, FALSE)</f>
        <v>330</v>
      </c>
      <c r="G37" s="27">
        <v>0</v>
      </c>
      <c r="H37" s="96">
        <f t="shared" si="0"/>
        <v>0</v>
      </c>
      <c r="I37" s="28">
        <v>0</v>
      </c>
      <c r="J37" s="29">
        <v>0</v>
      </c>
      <c r="K37" s="81">
        <f t="shared" si="1"/>
        <v>0</v>
      </c>
      <c r="L37" s="30">
        <v>0</v>
      </c>
      <c r="N37" s="29">
        <v>0</v>
      </c>
      <c r="O37" s="81">
        <f t="shared" si="2"/>
        <v>0</v>
      </c>
      <c r="P37" s="31">
        <v>0</v>
      </c>
      <c r="R37" s="30">
        <v>0</v>
      </c>
      <c r="T37" s="32">
        <v>0</v>
      </c>
      <c r="U37" s="32">
        <v>0</v>
      </c>
      <c r="W37" s="33">
        <v>0</v>
      </c>
      <c r="X37" s="33"/>
      <c r="Y37" s="33"/>
      <c r="Z37" s="30">
        <v>0</v>
      </c>
      <c r="AB37" s="28">
        <v>0</v>
      </c>
      <c r="AC37" s="28"/>
      <c r="AE37" s="30">
        <v>0</v>
      </c>
      <c r="AG37" s="28"/>
      <c r="AH37" s="28"/>
      <c r="AJ37" s="28">
        <v>0</v>
      </c>
    </row>
    <row r="38" spans="1:38" x14ac:dyDescent="0.3">
      <c r="A38" s="25" t="s">
        <v>6</v>
      </c>
      <c r="C38" s="25" t="s">
        <v>373</v>
      </c>
      <c r="D38" s="26" t="s">
        <v>853</v>
      </c>
      <c r="E38" s="76">
        <f>VLOOKUP(A38,'[1]New ST'!$C$2:$J$500, 8, FALSE)</f>
        <v>18.281110000000002</v>
      </c>
      <c r="F38" s="76">
        <f>VLOOKUP(A38,'[1]New ST'!$C$2:$G$500, 5, FALSE)</f>
        <v>330</v>
      </c>
      <c r="G38" s="27">
        <v>0</v>
      </c>
      <c r="H38" s="96">
        <f t="shared" si="0"/>
        <v>0</v>
      </c>
      <c r="I38" s="28">
        <v>0</v>
      </c>
      <c r="J38" s="29">
        <v>0</v>
      </c>
      <c r="K38" s="81">
        <f t="shared" si="1"/>
        <v>0</v>
      </c>
      <c r="L38" s="30">
        <v>0</v>
      </c>
      <c r="N38" s="29">
        <v>0</v>
      </c>
      <c r="O38" s="81">
        <f t="shared" si="2"/>
        <v>0</v>
      </c>
      <c r="P38" s="31">
        <v>0</v>
      </c>
      <c r="R38" s="30">
        <v>0</v>
      </c>
      <c r="T38" s="32">
        <v>0</v>
      </c>
      <c r="U38" s="32">
        <v>0</v>
      </c>
      <c r="W38" s="33">
        <v>0</v>
      </c>
      <c r="X38" s="33"/>
      <c r="Y38" s="33"/>
      <c r="Z38" s="30">
        <v>0</v>
      </c>
      <c r="AB38" s="28">
        <v>0</v>
      </c>
      <c r="AC38" s="28"/>
      <c r="AE38" s="30">
        <v>0</v>
      </c>
      <c r="AG38" s="28"/>
      <c r="AH38" s="28"/>
      <c r="AJ38" s="28">
        <v>0</v>
      </c>
    </row>
    <row r="39" spans="1:38" x14ac:dyDescent="0.3">
      <c r="A39" s="16" t="s">
        <v>6</v>
      </c>
      <c r="C39" s="16" t="s">
        <v>374</v>
      </c>
      <c r="D39" s="17" t="s">
        <v>853</v>
      </c>
      <c r="E39" s="76">
        <f>VLOOKUP(A39,'[1]New ST'!$C$2:$J$500, 8, FALSE)</f>
        <v>18.281110000000002</v>
      </c>
      <c r="F39" s="76">
        <f>VLOOKUP(A39,'[1]New ST'!$C$2:$G$500, 5, FALSE)</f>
        <v>330</v>
      </c>
      <c r="G39" s="18">
        <v>0</v>
      </c>
      <c r="H39" s="96">
        <f t="shared" si="0"/>
        <v>0</v>
      </c>
      <c r="I39" s="19">
        <v>0</v>
      </c>
      <c r="J39" s="20">
        <v>0</v>
      </c>
      <c r="K39" s="81">
        <f t="shared" si="1"/>
        <v>0</v>
      </c>
      <c r="L39" s="21">
        <v>0</v>
      </c>
      <c r="N39" s="20">
        <v>0</v>
      </c>
      <c r="O39" s="81">
        <f t="shared" si="2"/>
        <v>0</v>
      </c>
      <c r="P39" s="22">
        <v>0</v>
      </c>
      <c r="R39" s="21">
        <v>0</v>
      </c>
      <c r="T39" s="23">
        <v>0</v>
      </c>
      <c r="U39" s="23">
        <v>0</v>
      </c>
      <c r="W39" s="24">
        <v>0</v>
      </c>
      <c r="X39" s="24"/>
      <c r="Y39" s="24"/>
      <c r="Z39" s="21">
        <v>0</v>
      </c>
      <c r="AB39" s="19">
        <v>0</v>
      </c>
      <c r="AC39" s="19"/>
      <c r="AE39" s="21">
        <v>0</v>
      </c>
      <c r="AG39" s="19"/>
      <c r="AH39" s="19"/>
      <c r="AJ39" s="19">
        <v>0</v>
      </c>
      <c r="AK39" s="19"/>
      <c r="AL39" s="19"/>
    </row>
    <row r="40" spans="1:38" x14ac:dyDescent="0.3">
      <c r="A40" s="25" t="s">
        <v>6</v>
      </c>
      <c r="C40" s="25" t="s">
        <v>373</v>
      </c>
      <c r="D40" s="26" t="s">
        <v>854</v>
      </c>
      <c r="E40" s="76">
        <f>VLOOKUP(A40,'[1]New ST'!$C$2:$J$500, 8, FALSE)</f>
        <v>18.281110000000002</v>
      </c>
      <c r="F40" s="76">
        <f>VLOOKUP(A40,'[1]New ST'!$C$2:$G$500, 5, FALSE)</f>
        <v>330</v>
      </c>
      <c r="G40" s="27">
        <v>0</v>
      </c>
      <c r="H40" s="96">
        <f t="shared" si="0"/>
        <v>0</v>
      </c>
      <c r="I40" s="28">
        <v>0</v>
      </c>
      <c r="J40" s="29">
        <v>0</v>
      </c>
      <c r="K40" s="81">
        <f t="shared" si="1"/>
        <v>0</v>
      </c>
      <c r="L40" s="30">
        <v>0</v>
      </c>
      <c r="N40" s="29">
        <v>0</v>
      </c>
      <c r="O40" s="81">
        <f t="shared" si="2"/>
        <v>0</v>
      </c>
      <c r="P40" s="31">
        <v>0</v>
      </c>
      <c r="R40" s="30">
        <v>0</v>
      </c>
      <c r="T40" s="32">
        <v>0</v>
      </c>
      <c r="U40" s="32">
        <v>0</v>
      </c>
      <c r="W40" s="33">
        <v>0</v>
      </c>
      <c r="X40" s="33"/>
      <c r="Y40" s="33"/>
      <c r="Z40" s="30">
        <v>0</v>
      </c>
      <c r="AB40" s="28">
        <v>0</v>
      </c>
      <c r="AC40" s="28"/>
      <c r="AE40" s="30">
        <v>0</v>
      </c>
      <c r="AG40" s="28"/>
      <c r="AH40" s="28"/>
      <c r="AJ40" s="28">
        <v>0</v>
      </c>
    </row>
    <row r="41" spans="1:38" x14ac:dyDescent="0.3">
      <c r="A41" s="16" t="s">
        <v>6</v>
      </c>
      <c r="C41" s="16" t="s">
        <v>374</v>
      </c>
      <c r="D41" s="17" t="s">
        <v>854</v>
      </c>
      <c r="E41" s="76">
        <f>VLOOKUP(A41,'[1]New ST'!$C$2:$J$500, 8, FALSE)</f>
        <v>18.281110000000002</v>
      </c>
      <c r="F41" s="76">
        <f>VLOOKUP(A41,'[1]New ST'!$C$2:$G$500, 5, FALSE)</f>
        <v>330</v>
      </c>
      <c r="G41" s="18">
        <v>0</v>
      </c>
      <c r="H41" s="96">
        <f t="shared" si="0"/>
        <v>0</v>
      </c>
      <c r="I41" s="19">
        <v>0</v>
      </c>
      <c r="J41" s="20">
        <v>0</v>
      </c>
      <c r="K41" s="81">
        <f t="shared" si="1"/>
        <v>0</v>
      </c>
      <c r="L41" s="21">
        <v>0</v>
      </c>
      <c r="N41" s="20">
        <v>0</v>
      </c>
      <c r="O41" s="81">
        <f t="shared" si="2"/>
        <v>0</v>
      </c>
      <c r="P41" s="22">
        <v>0</v>
      </c>
      <c r="R41" s="21">
        <v>0</v>
      </c>
      <c r="T41" s="23">
        <v>0</v>
      </c>
      <c r="U41" s="23">
        <v>0</v>
      </c>
      <c r="W41" s="24">
        <v>0</v>
      </c>
      <c r="X41" s="24"/>
      <c r="Y41" s="24"/>
      <c r="Z41" s="21">
        <v>0</v>
      </c>
      <c r="AB41" s="19">
        <v>0</v>
      </c>
      <c r="AC41" s="19"/>
      <c r="AE41" s="21">
        <v>0</v>
      </c>
      <c r="AG41" s="19"/>
      <c r="AH41" s="19"/>
      <c r="AJ41" s="19">
        <v>0</v>
      </c>
      <c r="AK41" s="19"/>
      <c r="AL41" s="19"/>
    </row>
    <row r="42" spans="1:38" x14ac:dyDescent="0.3">
      <c r="A42" s="16" t="s">
        <v>1</v>
      </c>
      <c r="C42" s="16" t="s">
        <v>368</v>
      </c>
      <c r="D42" s="17" t="s">
        <v>850</v>
      </c>
      <c r="E42" s="76">
        <f>VLOOKUP(A42,'[1]New ST'!$C$2:$J$500, 8, FALSE)</f>
        <v>14700</v>
      </c>
      <c r="F42" s="76">
        <f>VLOOKUP(A42,'[1]New ST'!$C$2:$G$500, 5, FALSE)</f>
        <v>1</v>
      </c>
      <c r="G42" s="18">
        <v>19</v>
      </c>
      <c r="H42" s="96">
        <f t="shared" si="0"/>
        <v>279300</v>
      </c>
      <c r="I42" s="19">
        <v>0</v>
      </c>
      <c r="J42" s="20">
        <v>0</v>
      </c>
      <c r="K42" s="81">
        <f t="shared" si="1"/>
        <v>0</v>
      </c>
      <c r="L42" s="21">
        <v>0</v>
      </c>
      <c r="N42" s="20">
        <v>1</v>
      </c>
      <c r="O42" s="81">
        <f t="shared" si="2"/>
        <v>14700</v>
      </c>
      <c r="P42" s="22">
        <v>0</v>
      </c>
      <c r="R42" s="21">
        <v>0</v>
      </c>
      <c r="T42" s="23">
        <v>0</v>
      </c>
      <c r="U42" s="23">
        <v>0</v>
      </c>
      <c r="W42" s="24">
        <v>0</v>
      </c>
      <c r="X42" s="24"/>
      <c r="Y42" s="24"/>
      <c r="Z42" s="21">
        <v>0</v>
      </c>
      <c r="AB42" s="19">
        <v>0</v>
      </c>
      <c r="AC42" s="19"/>
      <c r="AE42" s="21">
        <v>0</v>
      </c>
      <c r="AG42" s="19">
        <v>0</v>
      </c>
      <c r="AH42" s="19"/>
      <c r="AJ42" s="19">
        <v>18</v>
      </c>
      <c r="AK42" s="19"/>
      <c r="AL42" s="19"/>
    </row>
    <row r="43" spans="1:38" x14ac:dyDescent="0.3">
      <c r="A43" s="25" t="s">
        <v>2</v>
      </c>
      <c r="C43" s="25" t="s">
        <v>369</v>
      </c>
      <c r="D43" s="26" t="s">
        <v>850</v>
      </c>
      <c r="E43" s="76">
        <f>VLOOKUP(A43,'[1]New ST'!$C$2:$J$500, 8, FALSE)</f>
        <v>18200</v>
      </c>
      <c r="F43" s="76">
        <f>VLOOKUP(A43,'[1]New ST'!$C$2:$G$500, 5, FALSE)</f>
        <v>1</v>
      </c>
      <c r="G43" s="27">
        <v>28</v>
      </c>
      <c r="H43" s="96">
        <f t="shared" si="0"/>
        <v>509600</v>
      </c>
      <c r="I43" s="28">
        <v>0</v>
      </c>
      <c r="J43" s="29">
        <v>0</v>
      </c>
      <c r="K43" s="81">
        <f t="shared" si="1"/>
        <v>0</v>
      </c>
      <c r="L43" s="30">
        <v>0</v>
      </c>
      <c r="N43" s="29">
        <v>13</v>
      </c>
      <c r="O43" s="81">
        <f t="shared" si="2"/>
        <v>236600</v>
      </c>
      <c r="P43" s="31">
        <v>0</v>
      </c>
      <c r="R43" s="30">
        <v>0</v>
      </c>
      <c r="T43" s="32">
        <v>0</v>
      </c>
      <c r="U43" s="32">
        <v>0</v>
      </c>
      <c r="W43" s="33">
        <v>0</v>
      </c>
      <c r="X43" s="33"/>
      <c r="Y43" s="33"/>
      <c r="Z43" s="30">
        <v>0</v>
      </c>
      <c r="AB43" s="28">
        <v>0</v>
      </c>
      <c r="AC43" s="28"/>
      <c r="AE43" s="30">
        <v>0</v>
      </c>
      <c r="AG43" s="28">
        <v>0</v>
      </c>
      <c r="AH43" s="28"/>
      <c r="AJ43" s="28">
        <v>15</v>
      </c>
    </row>
    <row r="44" spans="1:38" x14ac:dyDescent="0.3">
      <c r="A44" s="16" t="s">
        <v>3</v>
      </c>
      <c r="C44" s="16" t="s">
        <v>370</v>
      </c>
      <c r="D44" s="17" t="s">
        <v>850</v>
      </c>
      <c r="E44" s="76">
        <f>VLOOKUP(A44,'[1]New ST'!$C$2:$J$500, 8, FALSE)</f>
        <v>18200</v>
      </c>
      <c r="F44" s="76">
        <f>VLOOKUP(A44,'[1]New ST'!$C$2:$G$500, 5, FALSE)</f>
        <v>1</v>
      </c>
      <c r="G44" s="18">
        <v>18</v>
      </c>
      <c r="H44" s="96">
        <f t="shared" si="0"/>
        <v>327600</v>
      </c>
      <c r="I44" s="19">
        <v>0</v>
      </c>
      <c r="J44" s="20">
        <v>0</v>
      </c>
      <c r="K44" s="81">
        <f t="shared" si="1"/>
        <v>0</v>
      </c>
      <c r="L44" s="21">
        <v>0</v>
      </c>
      <c r="N44" s="20">
        <v>2</v>
      </c>
      <c r="O44" s="81">
        <f t="shared" si="2"/>
        <v>36400</v>
      </c>
      <c r="P44" s="22">
        <v>0</v>
      </c>
      <c r="R44" s="21">
        <v>0</v>
      </c>
      <c r="T44" s="23">
        <v>0</v>
      </c>
      <c r="U44" s="23">
        <v>0</v>
      </c>
      <c r="W44" s="24">
        <v>0</v>
      </c>
      <c r="X44" s="24"/>
      <c r="Y44" s="24"/>
      <c r="Z44" s="21">
        <v>0</v>
      </c>
      <c r="AB44" s="19">
        <v>0</v>
      </c>
      <c r="AC44" s="19"/>
      <c r="AE44" s="21">
        <v>0</v>
      </c>
      <c r="AG44" s="19">
        <v>0</v>
      </c>
      <c r="AH44" s="19"/>
      <c r="AJ44" s="19">
        <v>16</v>
      </c>
      <c r="AK44" s="19"/>
      <c r="AL44" s="19"/>
    </row>
    <row r="45" spans="1:38" x14ac:dyDescent="0.3">
      <c r="A45" s="25" t="s">
        <v>15</v>
      </c>
      <c r="C45" s="25" t="s">
        <v>388</v>
      </c>
      <c r="D45" s="26" t="s">
        <v>852</v>
      </c>
      <c r="E45" s="76">
        <f>VLOOKUP(A45,'[1]New ST'!$C$2:$J$500, 8, FALSE)</f>
        <v>172.05</v>
      </c>
      <c r="F45" s="76">
        <f>VLOOKUP(A45,'[1]New ST'!$C$2:$G$500, 5, FALSE)</f>
        <v>1000</v>
      </c>
      <c r="G45" s="27">
        <v>0</v>
      </c>
      <c r="H45" s="96">
        <f t="shared" si="0"/>
        <v>0</v>
      </c>
      <c r="I45" s="28">
        <v>0</v>
      </c>
      <c r="J45" s="29">
        <v>0</v>
      </c>
      <c r="K45" s="81">
        <f t="shared" si="1"/>
        <v>0</v>
      </c>
      <c r="L45" s="30">
        <v>0</v>
      </c>
      <c r="N45" s="29">
        <v>0</v>
      </c>
      <c r="O45" s="81">
        <f t="shared" si="2"/>
        <v>0</v>
      </c>
      <c r="P45" s="31">
        <v>0</v>
      </c>
      <c r="R45" s="30">
        <v>0</v>
      </c>
      <c r="T45" s="32">
        <v>0</v>
      </c>
      <c r="U45" s="32">
        <v>0</v>
      </c>
      <c r="W45" s="33">
        <v>0</v>
      </c>
      <c r="X45" s="33"/>
      <c r="Y45" s="33"/>
      <c r="Z45" s="30">
        <v>0</v>
      </c>
      <c r="AB45" s="28">
        <v>0</v>
      </c>
      <c r="AC45" s="28"/>
      <c r="AE45" s="30">
        <v>0</v>
      </c>
      <c r="AG45" s="28"/>
      <c r="AH45" s="28"/>
      <c r="AJ45" s="28">
        <v>0</v>
      </c>
    </row>
    <row r="46" spans="1:38" x14ac:dyDescent="0.3">
      <c r="A46" s="16" t="s">
        <v>16</v>
      </c>
      <c r="C46" s="16" t="s">
        <v>389</v>
      </c>
      <c r="D46" s="17" t="s">
        <v>852</v>
      </c>
      <c r="E46" s="76">
        <f>VLOOKUP(A46,'[1]New ST'!$C$2:$J$500, 8, FALSE)</f>
        <v>151.97338999999999</v>
      </c>
      <c r="F46" s="76">
        <f>VLOOKUP(A46,'[1]New ST'!$C$2:$G$500, 5, FALSE)</f>
        <v>1000</v>
      </c>
      <c r="G46" s="18">
        <v>2.4550000000000001</v>
      </c>
      <c r="H46" s="96">
        <f t="shared" si="0"/>
        <v>373094.67245000001</v>
      </c>
      <c r="I46" s="19">
        <v>0</v>
      </c>
      <c r="J46" s="20">
        <v>1</v>
      </c>
      <c r="K46" s="81">
        <f t="shared" si="1"/>
        <v>151973.38999999998</v>
      </c>
      <c r="L46" s="21">
        <v>0</v>
      </c>
      <c r="N46" s="20">
        <v>0.39</v>
      </c>
      <c r="O46" s="81">
        <f t="shared" si="2"/>
        <v>59269.622100000001</v>
      </c>
      <c r="P46" s="22">
        <v>0</v>
      </c>
      <c r="R46" s="21">
        <v>0</v>
      </c>
      <c r="T46" s="23">
        <v>0</v>
      </c>
      <c r="U46" s="23">
        <v>0</v>
      </c>
      <c r="W46" s="24">
        <v>0</v>
      </c>
      <c r="X46" s="24"/>
      <c r="Y46" s="24"/>
      <c r="Z46" s="21">
        <v>0</v>
      </c>
      <c r="AB46" s="19">
        <v>0</v>
      </c>
      <c r="AC46" s="19"/>
      <c r="AE46" s="21">
        <v>0</v>
      </c>
      <c r="AG46" s="19">
        <v>0</v>
      </c>
      <c r="AH46" s="19"/>
      <c r="AJ46" s="19">
        <v>3.0649999999999999</v>
      </c>
      <c r="AK46" s="19"/>
      <c r="AL46" s="19"/>
    </row>
    <row r="47" spans="1:38" x14ac:dyDescent="0.3">
      <c r="A47" s="25" t="s">
        <v>17</v>
      </c>
      <c r="C47" s="25" t="s">
        <v>390</v>
      </c>
      <c r="D47" s="26" t="s">
        <v>852</v>
      </c>
      <c r="E47" s="76">
        <f>VLOOKUP(A47,'[1]New ST'!$C$2:$J$500, 8, FALSE)</f>
        <v>166.5</v>
      </c>
      <c r="F47" s="76">
        <f>VLOOKUP(A47,'[1]New ST'!$C$2:$G$500, 5, FALSE)</f>
        <v>1000</v>
      </c>
      <c r="G47" s="27">
        <v>1.202</v>
      </c>
      <c r="H47" s="96">
        <f t="shared" si="0"/>
        <v>200133</v>
      </c>
      <c r="I47" s="28">
        <v>0</v>
      </c>
      <c r="J47" s="29">
        <v>0</v>
      </c>
      <c r="K47" s="81">
        <f t="shared" si="1"/>
        <v>0</v>
      </c>
      <c r="L47" s="30">
        <v>0</v>
      </c>
      <c r="N47" s="29">
        <v>0.25</v>
      </c>
      <c r="O47" s="81">
        <f t="shared" si="2"/>
        <v>41625</v>
      </c>
      <c r="P47" s="31">
        <v>0</v>
      </c>
      <c r="R47" s="30">
        <v>0</v>
      </c>
      <c r="T47" s="32">
        <v>0</v>
      </c>
      <c r="U47" s="32">
        <v>0</v>
      </c>
      <c r="W47" s="33">
        <v>0</v>
      </c>
      <c r="X47" s="33"/>
      <c r="Y47" s="33"/>
      <c r="Z47" s="30">
        <v>0</v>
      </c>
      <c r="AB47" s="28">
        <v>0</v>
      </c>
      <c r="AC47" s="28"/>
      <c r="AE47" s="30">
        <v>0</v>
      </c>
      <c r="AG47" s="28">
        <v>0</v>
      </c>
      <c r="AH47" s="28"/>
      <c r="AJ47" s="28">
        <v>0.95199999999999996</v>
      </c>
    </row>
    <row r="48" spans="1:38" x14ac:dyDescent="0.3">
      <c r="A48" s="16" t="s">
        <v>18</v>
      </c>
      <c r="C48" s="16" t="s">
        <v>391</v>
      </c>
      <c r="D48" s="17" t="s">
        <v>852</v>
      </c>
      <c r="E48" s="76">
        <f>VLOOKUP(A48,'[1]New ST'!$C$2:$J$500, 8, FALSE)</f>
        <v>172.05</v>
      </c>
      <c r="F48" s="76">
        <f>VLOOKUP(A48,'[1]New ST'!$C$2:$G$500, 5, FALSE)</f>
        <v>1000</v>
      </c>
      <c r="G48" s="18">
        <v>0</v>
      </c>
      <c r="H48" s="96">
        <f t="shared" si="0"/>
        <v>0</v>
      </c>
      <c r="I48" s="19">
        <v>0</v>
      </c>
      <c r="J48" s="20">
        <v>0</v>
      </c>
      <c r="K48" s="81">
        <f t="shared" si="1"/>
        <v>0</v>
      </c>
      <c r="L48" s="21">
        <v>0</v>
      </c>
      <c r="N48" s="20">
        <v>0</v>
      </c>
      <c r="O48" s="81">
        <f t="shared" si="2"/>
        <v>0</v>
      </c>
      <c r="P48" s="22">
        <v>0</v>
      </c>
      <c r="R48" s="21">
        <v>0</v>
      </c>
      <c r="T48" s="23">
        <v>0</v>
      </c>
      <c r="U48" s="23">
        <v>0</v>
      </c>
      <c r="W48" s="24">
        <v>0</v>
      </c>
      <c r="X48" s="24"/>
      <c r="Y48" s="24"/>
      <c r="Z48" s="21">
        <v>0</v>
      </c>
      <c r="AB48" s="19">
        <v>0</v>
      </c>
      <c r="AC48" s="19"/>
      <c r="AE48" s="21">
        <v>0</v>
      </c>
      <c r="AG48" s="19"/>
      <c r="AH48" s="19"/>
      <c r="AJ48" s="19">
        <v>0</v>
      </c>
      <c r="AK48" s="19"/>
      <c r="AL48" s="19"/>
    </row>
    <row r="49" spans="1:38" x14ac:dyDescent="0.3">
      <c r="A49" s="25" t="s">
        <v>19</v>
      </c>
      <c r="C49" s="25" t="s">
        <v>392</v>
      </c>
      <c r="D49" s="26" t="s">
        <v>852</v>
      </c>
      <c r="E49" s="76">
        <f>VLOOKUP(A49,'[1]New ST'!$C$2:$J$500, 8, FALSE)</f>
        <v>149.85</v>
      </c>
      <c r="F49" s="76">
        <f>VLOOKUP(A49,'[1]New ST'!$C$2:$G$500, 5, FALSE)</f>
        <v>1000</v>
      </c>
      <c r="G49" s="27">
        <v>1.7969999999999999</v>
      </c>
      <c r="H49" s="96">
        <f t="shared" si="0"/>
        <v>269280.45</v>
      </c>
      <c r="I49" s="28">
        <v>0</v>
      </c>
      <c r="J49" s="29">
        <v>0</v>
      </c>
      <c r="K49" s="81">
        <f t="shared" si="1"/>
        <v>0</v>
      </c>
      <c r="L49" s="30">
        <v>0</v>
      </c>
      <c r="N49" s="29">
        <v>0</v>
      </c>
      <c r="O49" s="81">
        <f t="shared" si="2"/>
        <v>0</v>
      </c>
      <c r="P49" s="31">
        <v>0</v>
      </c>
      <c r="R49" s="30">
        <v>0</v>
      </c>
      <c r="T49" s="32">
        <v>0</v>
      </c>
      <c r="U49" s="32">
        <v>0</v>
      </c>
      <c r="W49" s="33">
        <v>0</v>
      </c>
      <c r="X49" s="33"/>
      <c r="Y49" s="33"/>
      <c r="Z49" s="30">
        <v>0</v>
      </c>
      <c r="AB49" s="28">
        <v>0</v>
      </c>
      <c r="AC49" s="28"/>
      <c r="AE49" s="30">
        <v>0</v>
      </c>
      <c r="AG49" s="28"/>
      <c r="AH49" s="28"/>
      <c r="AJ49" s="28">
        <v>1.7969999999999999</v>
      </c>
    </row>
    <row r="50" spans="1:38" x14ac:dyDescent="0.3">
      <c r="A50" s="16" t="s">
        <v>7</v>
      </c>
      <c r="C50" s="16" t="s">
        <v>376</v>
      </c>
      <c r="D50" s="17" t="s">
        <v>850</v>
      </c>
      <c r="E50" s="76">
        <f>VLOOKUP(A50,'[1]New ST'!$C$2:$J$500, 8, FALSE)</f>
        <v>18</v>
      </c>
      <c r="F50" s="76">
        <f>VLOOKUP(A50,'[1]New ST'!$C$2:$G$500, 5, FALSE)</f>
        <v>1000</v>
      </c>
      <c r="G50" s="18">
        <v>0</v>
      </c>
      <c r="H50" s="96">
        <f t="shared" si="0"/>
        <v>0</v>
      </c>
      <c r="I50" s="19">
        <v>0</v>
      </c>
      <c r="J50" s="20">
        <v>0</v>
      </c>
      <c r="K50" s="81">
        <f t="shared" si="1"/>
        <v>0</v>
      </c>
      <c r="L50" s="21">
        <v>0</v>
      </c>
      <c r="N50" s="20">
        <v>0</v>
      </c>
      <c r="O50" s="81">
        <f t="shared" si="2"/>
        <v>0</v>
      </c>
      <c r="P50" s="22">
        <v>0</v>
      </c>
      <c r="R50" s="21">
        <v>0</v>
      </c>
      <c r="T50" s="23">
        <v>0</v>
      </c>
      <c r="U50" s="23">
        <v>0</v>
      </c>
      <c r="W50" s="24">
        <v>0</v>
      </c>
      <c r="X50" s="24"/>
      <c r="Y50" s="24"/>
      <c r="Z50" s="21">
        <v>0</v>
      </c>
      <c r="AB50" s="19">
        <v>0</v>
      </c>
      <c r="AC50" s="19"/>
      <c r="AE50" s="21">
        <v>0</v>
      </c>
      <c r="AG50" s="19"/>
      <c r="AH50" s="19"/>
      <c r="AJ50" s="19">
        <v>0</v>
      </c>
      <c r="AK50" s="19"/>
      <c r="AL50" s="19"/>
    </row>
    <row r="51" spans="1:38" x14ac:dyDescent="0.3">
      <c r="A51" s="25" t="s">
        <v>8</v>
      </c>
      <c r="C51" s="25" t="s">
        <v>377</v>
      </c>
      <c r="D51" s="26" t="s">
        <v>850</v>
      </c>
      <c r="E51" s="76">
        <f>VLOOKUP(A51,'[1]New ST'!$C$2:$J$500, 8, FALSE)</f>
        <v>5000</v>
      </c>
      <c r="F51" s="76">
        <f>VLOOKUP(A51,'[1]New ST'!$C$2:$G$500, 5, FALSE)</f>
        <v>1</v>
      </c>
      <c r="G51" s="27">
        <v>24</v>
      </c>
      <c r="H51" s="96">
        <f t="shared" si="0"/>
        <v>120000</v>
      </c>
      <c r="I51" s="28">
        <v>0</v>
      </c>
      <c r="J51" s="29">
        <v>0</v>
      </c>
      <c r="K51" s="81">
        <f t="shared" si="1"/>
        <v>0</v>
      </c>
      <c r="L51" s="30">
        <v>0</v>
      </c>
      <c r="N51" s="29">
        <v>0</v>
      </c>
      <c r="O51" s="81">
        <f t="shared" si="2"/>
        <v>0</v>
      </c>
      <c r="P51" s="31">
        <v>0</v>
      </c>
      <c r="R51" s="30">
        <v>0</v>
      </c>
      <c r="T51" s="32">
        <v>0</v>
      </c>
      <c r="U51" s="32">
        <v>0</v>
      </c>
      <c r="W51" s="33">
        <v>0</v>
      </c>
      <c r="X51" s="33"/>
      <c r="Y51" s="33"/>
      <c r="Z51" s="30">
        <v>0</v>
      </c>
      <c r="AB51" s="28">
        <v>0</v>
      </c>
      <c r="AC51" s="28"/>
      <c r="AE51" s="30">
        <v>0</v>
      </c>
      <c r="AG51" s="28"/>
      <c r="AH51" s="28"/>
      <c r="AJ51" s="28">
        <v>24</v>
      </c>
    </row>
    <row r="52" spans="1:38" x14ac:dyDescent="0.3">
      <c r="A52" s="16" t="s">
        <v>8</v>
      </c>
      <c r="C52" s="16" t="s">
        <v>377</v>
      </c>
      <c r="D52" s="17" t="s">
        <v>850</v>
      </c>
      <c r="E52" s="76">
        <f>VLOOKUP(A52,'[1]New ST'!$C$2:$J$500, 8, FALSE)</f>
        <v>5000</v>
      </c>
      <c r="F52" s="76">
        <f>VLOOKUP(A52,'[1]New ST'!$C$2:$G$500, 5, FALSE)</f>
        <v>1</v>
      </c>
      <c r="G52" s="18">
        <v>0</v>
      </c>
      <c r="H52" s="96">
        <f t="shared" si="0"/>
        <v>0</v>
      </c>
      <c r="I52" s="19">
        <v>0</v>
      </c>
      <c r="J52" s="20">
        <v>0</v>
      </c>
      <c r="K52" s="81">
        <f t="shared" si="1"/>
        <v>0</v>
      </c>
      <c r="L52" s="21">
        <v>0</v>
      </c>
      <c r="N52" s="20">
        <v>0</v>
      </c>
      <c r="O52" s="81">
        <f t="shared" si="2"/>
        <v>0</v>
      </c>
      <c r="P52" s="22">
        <v>0</v>
      </c>
      <c r="R52" s="21">
        <v>0</v>
      </c>
      <c r="T52" s="23">
        <v>0</v>
      </c>
      <c r="U52" s="23">
        <v>0</v>
      </c>
      <c r="W52" s="24">
        <v>0</v>
      </c>
      <c r="X52" s="24"/>
      <c r="Y52" s="24"/>
      <c r="Z52" s="21">
        <v>0</v>
      </c>
      <c r="AB52" s="19">
        <v>0</v>
      </c>
      <c r="AC52" s="19"/>
      <c r="AE52" s="21">
        <v>0</v>
      </c>
      <c r="AG52" s="19"/>
      <c r="AH52" s="19"/>
      <c r="AJ52" s="19">
        <v>0</v>
      </c>
      <c r="AK52" s="19"/>
      <c r="AL52" s="19"/>
    </row>
    <row r="53" spans="1:38" x14ac:dyDescent="0.3">
      <c r="A53" s="25" t="s">
        <v>20</v>
      </c>
      <c r="C53" s="25" t="s">
        <v>393</v>
      </c>
      <c r="D53" s="26" t="s">
        <v>852</v>
      </c>
      <c r="E53" s="76">
        <f>VLOOKUP(A53,'[1]New ST'!$C$2:$J$500, 8, FALSE)</f>
        <v>172.05</v>
      </c>
      <c r="F53" s="76">
        <f>VLOOKUP(A53,'[1]New ST'!$C$2:$G$500, 5, FALSE)</f>
        <v>1000</v>
      </c>
      <c r="G53" s="27">
        <v>1.7929999999999999</v>
      </c>
      <c r="H53" s="96">
        <f t="shared" si="0"/>
        <v>308485.65000000002</v>
      </c>
      <c r="I53" s="28">
        <v>0</v>
      </c>
      <c r="J53" s="29">
        <v>0</v>
      </c>
      <c r="K53" s="81">
        <f t="shared" si="1"/>
        <v>0</v>
      </c>
      <c r="L53" s="30">
        <v>0</v>
      </c>
      <c r="N53" s="29">
        <v>0</v>
      </c>
      <c r="O53" s="81">
        <f t="shared" si="2"/>
        <v>0</v>
      </c>
      <c r="P53" s="31">
        <v>0</v>
      </c>
      <c r="R53" s="30">
        <v>0</v>
      </c>
      <c r="T53" s="32">
        <v>0</v>
      </c>
      <c r="U53" s="32">
        <v>0</v>
      </c>
      <c r="W53" s="33">
        <v>0</v>
      </c>
      <c r="X53" s="33"/>
      <c r="Y53" s="33"/>
      <c r="Z53" s="30">
        <v>0</v>
      </c>
      <c r="AB53" s="28">
        <v>0</v>
      </c>
      <c r="AC53" s="28"/>
      <c r="AE53" s="30">
        <v>0</v>
      </c>
      <c r="AG53" s="28"/>
      <c r="AH53" s="28"/>
      <c r="AJ53" s="28">
        <v>1.7929999999999999</v>
      </c>
    </row>
    <row r="54" spans="1:38" x14ac:dyDescent="0.3">
      <c r="A54" s="16" t="s">
        <v>21</v>
      </c>
      <c r="C54" s="16" t="s">
        <v>394</v>
      </c>
      <c r="D54" s="17" t="s">
        <v>852</v>
      </c>
      <c r="E54" s="76">
        <f>VLOOKUP(A54,'[1]New ST'!$C$2:$J$500, 8, FALSE)</f>
        <v>172.05</v>
      </c>
      <c r="F54" s="76">
        <f>VLOOKUP(A54,'[1]New ST'!$C$2:$G$500, 5, FALSE)</f>
        <v>1000</v>
      </c>
      <c r="G54" s="18">
        <v>2.3940000000000001</v>
      </c>
      <c r="H54" s="96">
        <f t="shared" si="0"/>
        <v>411887.7</v>
      </c>
      <c r="I54" s="19">
        <v>0</v>
      </c>
      <c r="J54" s="20">
        <v>0</v>
      </c>
      <c r="K54" s="81">
        <f t="shared" si="1"/>
        <v>0</v>
      </c>
      <c r="L54" s="21">
        <v>0</v>
      </c>
      <c r="N54" s="20">
        <v>0</v>
      </c>
      <c r="O54" s="81">
        <f t="shared" si="2"/>
        <v>0</v>
      </c>
      <c r="P54" s="22">
        <v>0</v>
      </c>
      <c r="R54" s="21">
        <v>0</v>
      </c>
      <c r="T54" s="23">
        <v>0</v>
      </c>
      <c r="U54" s="23">
        <v>0</v>
      </c>
      <c r="W54" s="24">
        <v>0</v>
      </c>
      <c r="X54" s="24"/>
      <c r="Y54" s="24"/>
      <c r="Z54" s="21">
        <v>0</v>
      </c>
      <c r="AB54" s="19">
        <v>0</v>
      </c>
      <c r="AC54" s="19"/>
      <c r="AE54" s="21">
        <v>0</v>
      </c>
      <c r="AG54" s="19"/>
      <c r="AH54" s="19"/>
      <c r="AJ54" s="19">
        <v>2.3940000000000001</v>
      </c>
      <c r="AK54" s="19"/>
      <c r="AL54" s="19"/>
    </row>
    <row r="55" spans="1:38" x14ac:dyDescent="0.3">
      <c r="A55" s="25" t="s">
        <v>35</v>
      </c>
      <c r="C55" s="25" t="s">
        <v>412</v>
      </c>
      <c r="D55" s="26" t="s">
        <v>852</v>
      </c>
      <c r="E55" s="76">
        <f>VLOOKUP(A55,'[1]New ST'!$C$2:$J$500, 8, FALSE)</f>
        <v>172.05</v>
      </c>
      <c r="F55" s="76">
        <f>VLOOKUP(A55,'[1]New ST'!$C$2:$G$500, 5, FALSE)</f>
        <v>1000</v>
      </c>
      <c r="G55" s="27">
        <v>0.42</v>
      </c>
      <c r="H55" s="96">
        <f t="shared" si="0"/>
        <v>72261</v>
      </c>
      <c r="I55" s="28">
        <v>0</v>
      </c>
      <c r="J55" s="29">
        <v>0</v>
      </c>
      <c r="K55" s="81">
        <f t="shared" si="1"/>
        <v>0</v>
      </c>
      <c r="L55" s="30">
        <v>0</v>
      </c>
      <c r="N55" s="29">
        <v>0</v>
      </c>
      <c r="O55" s="81">
        <f t="shared" si="2"/>
        <v>0</v>
      </c>
      <c r="P55" s="31">
        <v>0</v>
      </c>
      <c r="R55" s="30">
        <v>0</v>
      </c>
      <c r="T55" s="32">
        <v>0</v>
      </c>
      <c r="U55" s="32">
        <v>0</v>
      </c>
      <c r="W55" s="33">
        <v>0</v>
      </c>
      <c r="X55" s="33"/>
      <c r="Y55" s="33"/>
      <c r="Z55" s="30">
        <v>0</v>
      </c>
      <c r="AB55" s="28">
        <v>0</v>
      </c>
      <c r="AC55" s="28"/>
      <c r="AE55" s="30">
        <v>0</v>
      </c>
      <c r="AG55" s="28">
        <v>0</v>
      </c>
      <c r="AH55" s="28"/>
      <c r="AJ55" s="28">
        <v>0.42</v>
      </c>
    </row>
    <row r="56" spans="1:38" x14ac:dyDescent="0.3">
      <c r="A56" s="16" t="s">
        <v>36</v>
      </c>
      <c r="C56" s="16" t="s">
        <v>413</v>
      </c>
      <c r="D56" s="17" t="s">
        <v>852</v>
      </c>
      <c r="E56" s="76">
        <f>VLOOKUP(A56,'[1]New ST'!$C$2:$J$500, 8, FALSE)</f>
        <v>190</v>
      </c>
      <c r="F56" s="76">
        <f>VLOOKUP(A56,'[1]New ST'!$C$2:$G$500, 5, FALSE)</f>
        <v>1000</v>
      </c>
      <c r="G56" s="18">
        <v>5.9</v>
      </c>
      <c r="H56" s="96">
        <f t="shared" si="0"/>
        <v>1121000</v>
      </c>
      <c r="I56" s="19">
        <v>0</v>
      </c>
      <c r="J56" s="20">
        <v>0</v>
      </c>
      <c r="K56" s="81">
        <f t="shared" si="1"/>
        <v>0</v>
      </c>
      <c r="L56" s="21">
        <v>0</v>
      </c>
      <c r="N56" s="20">
        <v>1.125</v>
      </c>
      <c r="O56" s="81">
        <f t="shared" si="2"/>
        <v>213750</v>
      </c>
      <c r="P56" s="22">
        <v>0</v>
      </c>
      <c r="R56" s="21">
        <v>0</v>
      </c>
      <c r="T56" s="23">
        <v>0</v>
      </c>
      <c r="U56" s="23">
        <v>0</v>
      </c>
      <c r="W56" s="24">
        <v>0</v>
      </c>
      <c r="X56" s="24"/>
      <c r="Y56" s="24"/>
      <c r="Z56" s="21">
        <v>0</v>
      </c>
      <c r="AB56" s="19">
        <v>0</v>
      </c>
      <c r="AC56" s="19"/>
      <c r="AE56" s="21">
        <v>0</v>
      </c>
      <c r="AG56" s="19">
        <v>0</v>
      </c>
      <c r="AH56" s="19"/>
      <c r="AJ56" s="19">
        <v>4.7750000000000004</v>
      </c>
      <c r="AK56" s="19"/>
      <c r="AL56" s="19"/>
    </row>
    <row r="57" spans="1:38" x14ac:dyDescent="0.3">
      <c r="A57" s="25" t="s">
        <v>4</v>
      </c>
      <c r="C57" s="16" t="s">
        <v>371</v>
      </c>
      <c r="D57" s="26" t="s">
        <v>851</v>
      </c>
      <c r="E57" s="76">
        <f>VLOOKUP(A57,'[1]New ST'!$C$2:$J$500, 8, FALSE)</f>
        <v>48500</v>
      </c>
      <c r="F57" s="76">
        <f>VLOOKUP(A57,'[1]New ST'!$C$2:$G$500, 5, FALSE)</f>
        <v>1</v>
      </c>
      <c r="G57" s="27">
        <v>23</v>
      </c>
      <c r="H57" s="96">
        <f t="shared" si="0"/>
        <v>1115500</v>
      </c>
      <c r="I57" s="28">
        <v>0</v>
      </c>
      <c r="J57" s="29">
        <v>0</v>
      </c>
      <c r="K57" s="81">
        <f t="shared" si="1"/>
        <v>0</v>
      </c>
      <c r="L57" s="30">
        <v>0</v>
      </c>
      <c r="N57" s="29">
        <v>2</v>
      </c>
      <c r="O57" s="81">
        <f t="shared" si="2"/>
        <v>97000</v>
      </c>
      <c r="P57" s="31">
        <v>0</v>
      </c>
      <c r="R57" s="30">
        <v>0</v>
      </c>
      <c r="T57" s="32">
        <v>0</v>
      </c>
      <c r="U57" s="32">
        <v>0</v>
      </c>
      <c r="W57" s="33">
        <v>0</v>
      </c>
      <c r="X57" s="33"/>
      <c r="Y57" s="33"/>
      <c r="Z57" s="30">
        <v>0</v>
      </c>
      <c r="AB57" s="28">
        <v>0</v>
      </c>
      <c r="AC57" s="28"/>
      <c r="AE57" s="30">
        <v>0</v>
      </c>
      <c r="AG57" s="28">
        <v>0</v>
      </c>
      <c r="AH57" s="28"/>
      <c r="AJ57" s="28">
        <v>21</v>
      </c>
    </row>
    <row r="58" spans="1:38" x14ac:dyDescent="0.3">
      <c r="A58" s="25" t="s">
        <v>197</v>
      </c>
      <c r="C58" s="25" t="s">
        <v>675</v>
      </c>
      <c r="D58" s="26" t="s">
        <v>850</v>
      </c>
      <c r="E58" s="76">
        <f>VLOOKUP(A58,'[1]New ST'!$C$2:$J$500, 8, FALSE)</f>
        <v>99</v>
      </c>
      <c r="F58" s="76">
        <f>VLOOKUP(A58,'[1]New ST'!$C$2:$G$500, 5, FALSE)</f>
        <v>1000</v>
      </c>
      <c r="G58" s="27">
        <v>0</v>
      </c>
      <c r="H58" s="96">
        <f t="shared" si="0"/>
        <v>0</v>
      </c>
      <c r="I58" s="28">
        <v>0</v>
      </c>
      <c r="J58" s="29">
        <v>6</v>
      </c>
      <c r="K58" s="81">
        <f t="shared" si="1"/>
        <v>594000</v>
      </c>
      <c r="L58" s="30">
        <v>0</v>
      </c>
      <c r="N58" s="29">
        <v>0.18</v>
      </c>
      <c r="O58" s="81">
        <f t="shared" si="2"/>
        <v>17820</v>
      </c>
      <c r="P58" s="31">
        <v>0</v>
      </c>
      <c r="R58" s="30">
        <v>0</v>
      </c>
      <c r="T58" s="32">
        <v>0</v>
      </c>
      <c r="U58" s="32">
        <v>0</v>
      </c>
      <c r="W58" s="33">
        <v>0</v>
      </c>
      <c r="X58" s="33"/>
      <c r="Y58" s="33"/>
      <c r="Z58" s="30">
        <v>0</v>
      </c>
      <c r="AB58" s="28">
        <v>0</v>
      </c>
      <c r="AC58" s="28"/>
      <c r="AE58" s="30">
        <v>0</v>
      </c>
      <c r="AG58" s="28">
        <v>0</v>
      </c>
      <c r="AH58" s="28"/>
      <c r="AJ58" s="28">
        <v>5.82</v>
      </c>
    </row>
    <row r="59" spans="1:38" x14ac:dyDescent="0.3">
      <c r="A59" s="25" t="s">
        <v>96</v>
      </c>
      <c r="B59" s="44"/>
      <c r="C59" s="45" t="s">
        <v>521</v>
      </c>
      <c r="D59" s="26" t="s">
        <v>852</v>
      </c>
      <c r="E59" s="76">
        <f>VLOOKUP(A59,'[1]New ST'!$C$2:$J$500, 8, FALSE)</f>
        <v>120</v>
      </c>
      <c r="F59" s="76">
        <f>VLOOKUP(A59,'[1]New ST'!$C$2:$G$500, 5, FALSE)</f>
        <v>1000</v>
      </c>
      <c r="G59" s="27">
        <v>0</v>
      </c>
      <c r="H59" s="96">
        <f t="shared" si="0"/>
        <v>0</v>
      </c>
      <c r="I59" s="28">
        <v>0</v>
      </c>
      <c r="J59" s="29">
        <v>0</v>
      </c>
      <c r="K59" s="81">
        <f t="shared" si="1"/>
        <v>0</v>
      </c>
      <c r="L59" s="30">
        <v>0</v>
      </c>
      <c r="N59" s="29">
        <v>0</v>
      </c>
      <c r="O59" s="81">
        <f t="shared" si="2"/>
        <v>0</v>
      </c>
      <c r="P59" s="31">
        <v>0</v>
      </c>
      <c r="R59" s="30">
        <v>0</v>
      </c>
      <c r="T59" s="32">
        <v>0</v>
      </c>
      <c r="U59" s="32">
        <v>0</v>
      </c>
      <c r="W59" s="33">
        <v>0</v>
      </c>
      <c r="X59" s="33"/>
      <c r="Y59" s="33"/>
      <c r="Z59" s="30">
        <v>0</v>
      </c>
      <c r="AB59" s="28">
        <v>0</v>
      </c>
      <c r="AC59" s="28"/>
      <c r="AE59" s="30">
        <v>0</v>
      </c>
      <c r="AG59" s="28"/>
      <c r="AH59" s="28"/>
      <c r="AJ59" s="28">
        <v>0</v>
      </c>
    </row>
    <row r="60" spans="1:38" x14ac:dyDescent="0.3">
      <c r="A60" s="25" t="s">
        <v>70</v>
      </c>
      <c r="C60" s="25" t="s">
        <v>476</v>
      </c>
      <c r="D60" s="26" t="s">
        <v>852</v>
      </c>
      <c r="E60" s="76">
        <f>VLOOKUP(A60,'[1]New ST'!$C$2:$J$500, 8, FALSE)</f>
        <v>211.19148999999999</v>
      </c>
      <c r="F60" s="76">
        <f>VLOOKUP(A60,'[1]New ST'!$C$2:$G$500, 5, FALSE)</f>
        <v>1000</v>
      </c>
      <c r="G60" s="27">
        <v>5</v>
      </c>
      <c r="H60" s="96">
        <f t="shared" si="0"/>
        <v>1055957.45</v>
      </c>
      <c r="I60" s="28">
        <v>0</v>
      </c>
      <c r="J60" s="29">
        <v>4</v>
      </c>
      <c r="K60" s="81">
        <f t="shared" si="1"/>
        <v>844765.96</v>
      </c>
      <c r="L60" s="30">
        <v>0</v>
      </c>
      <c r="N60" s="29">
        <v>5.5890000000000004</v>
      </c>
      <c r="O60" s="81">
        <f t="shared" si="2"/>
        <v>1180349.23761</v>
      </c>
      <c r="P60" s="31">
        <v>0</v>
      </c>
      <c r="R60" s="30">
        <v>0</v>
      </c>
      <c r="T60" s="32">
        <v>0</v>
      </c>
      <c r="U60" s="32">
        <v>0</v>
      </c>
      <c r="W60" s="33">
        <v>0</v>
      </c>
      <c r="X60" s="33"/>
      <c r="Y60" s="33"/>
      <c r="Z60" s="30">
        <v>0</v>
      </c>
      <c r="AB60" s="28">
        <v>0</v>
      </c>
      <c r="AC60" s="28"/>
      <c r="AE60" s="30">
        <v>0</v>
      </c>
      <c r="AG60" s="28">
        <v>0</v>
      </c>
      <c r="AH60" s="28"/>
      <c r="AJ60" s="28">
        <v>3.411</v>
      </c>
    </row>
    <row r="61" spans="1:38" x14ac:dyDescent="0.3">
      <c r="A61" s="16" t="s">
        <v>52</v>
      </c>
      <c r="C61" s="16" t="s">
        <v>440</v>
      </c>
      <c r="D61" s="17" t="s">
        <v>866</v>
      </c>
      <c r="E61" s="76">
        <f>VLOOKUP(A61,'[1]New ST'!$C$2:$J$500, 8, FALSE)</f>
        <v>156.25</v>
      </c>
      <c r="F61" s="76">
        <f>VLOOKUP(A61,'[1]New ST'!$C$2:$G$500, 5, FALSE)</f>
        <v>160</v>
      </c>
      <c r="G61" s="18">
        <v>0</v>
      </c>
      <c r="H61" s="96">
        <f t="shared" si="0"/>
        <v>0</v>
      </c>
      <c r="I61" s="19">
        <v>0</v>
      </c>
      <c r="J61" s="20">
        <v>0</v>
      </c>
      <c r="K61" s="81">
        <f t="shared" si="1"/>
        <v>0</v>
      </c>
      <c r="L61" s="21">
        <v>0</v>
      </c>
      <c r="N61" s="20">
        <v>0</v>
      </c>
      <c r="O61" s="81">
        <f t="shared" si="2"/>
        <v>0</v>
      </c>
      <c r="P61" s="22">
        <v>0</v>
      </c>
      <c r="R61" s="21">
        <v>0</v>
      </c>
      <c r="T61" s="23">
        <v>0</v>
      </c>
      <c r="U61" s="23">
        <v>0</v>
      </c>
      <c r="W61" s="24">
        <v>0</v>
      </c>
      <c r="X61" s="24"/>
      <c r="Y61" s="24"/>
      <c r="Z61" s="21">
        <v>0</v>
      </c>
      <c r="AB61" s="19">
        <v>0</v>
      </c>
      <c r="AC61" s="19"/>
      <c r="AE61" s="21">
        <v>0</v>
      </c>
      <c r="AG61" s="19"/>
      <c r="AH61" s="19"/>
      <c r="AJ61" s="19">
        <v>0</v>
      </c>
      <c r="AK61" s="19"/>
      <c r="AL61" s="19"/>
    </row>
    <row r="62" spans="1:38" x14ac:dyDescent="0.3">
      <c r="A62" s="25" t="s">
        <v>52</v>
      </c>
      <c r="C62" s="25" t="s">
        <v>440</v>
      </c>
      <c r="D62" s="26" t="s">
        <v>866</v>
      </c>
      <c r="E62" s="76">
        <f>VLOOKUP(A62,'[1]New ST'!$C$2:$J$500, 8, FALSE)</f>
        <v>156.25</v>
      </c>
      <c r="F62" s="76">
        <f>VLOOKUP(A62,'[1]New ST'!$C$2:$G$500, 5, FALSE)</f>
        <v>160</v>
      </c>
      <c r="G62" s="27">
        <v>0</v>
      </c>
      <c r="H62" s="96">
        <f t="shared" si="0"/>
        <v>0</v>
      </c>
      <c r="I62" s="28">
        <v>0</v>
      </c>
      <c r="J62" s="29">
        <v>0</v>
      </c>
      <c r="K62" s="81">
        <f t="shared" si="1"/>
        <v>0</v>
      </c>
      <c r="L62" s="30">
        <v>0</v>
      </c>
      <c r="N62" s="29">
        <v>0</v>
      </c>
      <c r="O62" s="81">
        <f t="shared" si="2"/>
        <v>0</v>
      </c>
      <c r="P62" s="31">
        <v>0</v>
      </c>
      <c r="R62" s="30">
        <v>0</v>
      </c>
      <c r="T62" s="32">
        <v>0</v>
      </c>
      <c r="U62" s="32">
        <v>0</v>
      </c>
      <c r="W62" s="33">
        <v>0</v>
      </c>
      <c r="X62" s="33"/>
      <c r="Y62" s="33"/>
      <c r="Z62" s="30">
        <v>0</v>
      </c>
      <c r="AB62" s="28">
        <v>0</v>
      </c>
      <c r="AC62" s="28"/>
      <c r="AE62" s="30">
        <v>0</v>
      </c>
      <c r="AG62" s="28"/>
      <c r="AH62" s="28"/>
      <c r="AJ62" s="28">
        <v>0</v>
      </c>
    </row>
    <row r="63" spans="1:38" x14ac:dyDescent="0.3">
      <c r="A63" s="16" t="s">
        <v>52</v>
      </c>
      <c r="C63" s="16" t="s">
        <v>440</v>
      </c>
      <c r="D63" s="17" t="s">
        <v>866</v>
      </c>
      <c r="E63" s="76">
        <f>VLOOKUP(A63,'[1]New ST'!$C$2:$J$500, 8, FALSE)</f>
        <v>156.25</v>
      </c>
      <c r="F63" s="76">
        <f>VLOOKUP(A63,'[1]New ST'!$C$2:$G$500, 5, FALSE)</f>
        <v>160</v>
      </c>
      <c r="G63" s="18">
        <v>0</v>
      </c>
      <c r="H63" s="96">
        <f t="shared" si="0"/>
        <v>0</v>
      </c>
      <c r="I63" s="19">
        <v>0</v>
      </c>
      <c r="J63" s="20">
        <v>0</v>
      </c>
      <c r="K63" s="81">
        <f t="shared" si="1"/>
        <v>0</v>
      </c>
      <c r="L63" s="21">
        <v>0</v>
      </c>
      <c r="N63" s="20">
        <v>0</v>
      </c>
      <c r="O63" s="81">
        <f t="shared" si="2"/>
        <v>0</v>
      </c>
      <c r="P63" s="22">
        <v>0</v>
      </c>
      <c r="R63" s="21">
        <v>0</v>
      </c>
      <c r="T63" s="23">
        <v>0</v>
      </c>
      <c r="U63" s="23">
        <v>0</v>
      </c>
      <c r="W63" s="24">
        <v>0</v>
      </c>
      <c r="X63" s="24"/>
      <c r="Y63" s="24"/>
      <c r="Z63" s="21">
        <v>0</v>
      </c>
      <c r="AB63" s="19">
        <v>0</v>
      </c>
      <c r="AC63" s="19"/>
      <c r="AE63" s="21">
        <v>0</v>
      </c>
      <c r="AG63" s="19"/>
      <c r="AH63" s="19"/>
      <c r="AJ63" s="19">
        <v>0</v>
      </c>
      <c r="AK63" s="19"/>
      <c r="AL63" s="19"/>
    </row>
    <row r="64" spans="1:38" x14ac:dyDescent="0.3">
      <c r="A64" s="25" t="s">
        <v>52</v>
      </c>
      <c r="C64" s="25" t="s">
        <v>440</v>
      </c>
      <c r="D64" s="26" t="s">
        <v>852</v>
      </c>
      <c r="E64" s="76">
        <f>VLOOKUP(A64,'[1]New ST'!$C$2:$J$500, 8, FALSE)</f>
        <v>156.25</v>
      </c>
      <c r="F64" s="76">
        <f>VLOOKUP(A64,'[1]New ST'!$C$2:$G$500, 5, FALSE)</f>
        <v>160</v>
      </c>
      <c r="G64" s="27">
        <v>0</v>
      </c>
      <c r="H64" s="96">
        <f t="shared" si="0"/>
        <v>0</v>
      </c>
      <c r="I64" s="28">
        <v>0</v>
      </c>
      <c r="J64" s="29">
        <v>0</v>
      </c>
      <c r="K64" s="81">
        <f t="shared" si="1"/>
        <v>0</v>
      </c>
      <c r="L64" s="30">
        <v>0</v>
      </c>
      <c r="N64" s="29">
        <v>0</v>
      </c>
      <c r="O64" s="81">
        <f t="shared" si="2"/>
        <v>0</v>
      </c>
      <c r="P64" s="31">
        <v>0</v>
      </c>
      <c r="R64" s="30">
        <v>0</v>
      </c>
      <c r="T64" s="32">
        <v>0</v>
      </c>
      <c r="U64" s="32">
        <v>0</v>
      </c>
      <c r="W64" s="33">
        <v>0</v>
      </c>
      <c r="X64" s="33"/>
      <c r="Y64" s="33"/>
      <c r="Z64" s="30">
        <v>0</v>
      </c>
      <c r="AB64" s="28">
        <v>0</v>
      </c>
      <c r="AC64" s="28"/>
      <c r="AE64" s="30">
        <v>0</v>
      </c>
      <c r="AG64" s="28"/>
      <c r="AH64" s="28"/>
      <c r="AJ64" s="28">
        <v>0</v>
      </c>
    </row>
    <row r="65" spans="1:38" x14ac:dyDescent="0.3">
      <c r="A65" s="16" t="s">
        <v>52</v>
      </c>
      <c r="C65" s="16" t="s">
        <v>440</v>
      </c>
      <c r="D65" s="17" t="s">
        <v>854</v>
      </c>
      <c r="E65" s="76">
        <f>VLOOKUP(A65,'[1]New ST'!$C$2:$J$500, 8, FALSE)</f>
        <v>156.25</v>
      </c>
      <c r="F65" s="76">
        <f>VLOOKUP(A65,'[1]New ST'!$C$2:$G$500, 5, FALSE)</f>
        <v>160</v>
      </c>
      <c r="G65" s="18">
        <v>0</v>
      </c>
      <c r="H65" s="96">
        <f t="shared" si="0"/>
        <v>0</v>
      </c>
      <c r="I65" s="19">
        <v>0</v>
      </c>
      <c r="J65" s="20">
        <v>8</v>
      </c>
      <c r="K65" s="81">
        <f t="shared" si="1"/>
        <v>200000</v>
      </c>
      <c r="L65" s="21">
        <v>0</v>
      </c>
      <c r="N65" s="20">
        <v>4.6875</v>
      </c>
      <c r="O65" s="81">
        <f t="shared" si="2"/>
        <v>117187.5</v>
      </c>
      <c r="P65" s="22">
        <v>0</v>
      </c>
      <c r="R65" s="21">
        <v>0</v>
      </c>
      <c r="T65" s="23">
        <v>0</v>
      </c>
      <c r="U65" s="23">
        <v>0</v>
      </c>
      <c r="W65" s="24">
        <v>0</v>
      </c>
      <c r="X65" s="24"/>
      <c r="Y65" s="24"/>
      <c r="Z65" s="21">
        <v>0</v>
      </c>
      <c r="AB65" s="19">
        <v>0</v>
      </c>
      <c r="AC65" s="19"/>
      <c r="AE65" s="21">
        <v>0</v>
      </c>
      <c r="AG65" s="19">
        <v>0</v>
      </c>
      <c r="AH65" s="19"/>
      <c r="AJ65" s="19">
        <v>3.3125</v>
      </c>
      <c r="AK65" s="19"/>
      <c r="AL65" s="19"/>
    </row>
    <row r="66" spans="1:38" x14ac:dyDescent="0.3">
      <c r="A66" s="25" t="s">
        <v>52</v>
      </c>
      <c r="C66" s="25" t="s">
        <v>440</v>
      </c>
      <c r="D66" s="26" t="s">
        <v>854</v>
      </c>
      <c r="E66" s="76">
        <f>VLOOKUP(A66,'[1]New ST'!$C$2:$J$500, 8, FALSE)</f>
        <v>156.25</v>
      </c>
      <c r="F66" s="76">
        <f>VLOOKUP(A66,'[1]New ST'!$C$2:$G$500, 5, FALSE)</f>
        <v>160</v>
      </c>
      <c r="G66" s="27">
        <v>4</v>
      </c>
      <c r="H66" s="96">
        <f t="shared" si="0"/>
        <v>100000</v>
      </c>
      <c r="I66" s="28">
        <v>0</v>
      </c>
      <c r="J66" s="29">
        <v>0</v>
      </c>
      <c r="K66" s="81">
        <f t="shared" si="1"/>
        <v>0</v>
      </c>
      <c r="L66" s="30">
        <v>0</v>
      </c>
      <c r="N66" s="29">
        <v>0</v>
      </c>
      <c r="O66" s="81">
        <f t="shared" si="2"/>
        <v>0</v>
      </c>
      <c r="P66" s="31">
        <v>0</v>
      </c>
      <c r="R66" s="30">
        <v>0</v>
      </c>
      <c r="T66" s="32">
        <v>0</v>
      </c>
      <c r="U66" s="32">
        <v>0</v>
      </c>
      <c r="W66" s="33">
        <v>0</v>
      </c>
      <c r="X66" s="33"/>
      <c r="Y66" s="33"/>
      <c r="Z66" s="30">
        <v>0</v>
      </c>
      <c r="AB66" s="28">
        <v>0</v>
      </c>
      <c r="AC66" s="28"/>
      <c r="AE66" s="30">
        <v>0</v>
      </c>
      <c r="AG66" s="28"/>
      <c r="AH66" s="28"/>
      <c r="AJ66" s="28">
        <v>4</v>
      </c>
    </row>
    <row r="67" spans="1:38" x14ac:dyDescent="0.3">
      <c r="A67" s="25" t="s">
        <v>167</v>
      </c>
      <c r="C67" s="25" t="s">
        <v>629</v>
      </c>
      <c r="D67" s="26" t="s">
        <v>866</v>
      </c>
      <c r="E67" s="76">
        <f>VLOOKUP(A67,'[1]New ST'!$C$2:$J$500, 8, FALSE)</f>
        <v>20</v>
      </c>
      <c r="F67" s="76">
        <f>VLOOKUP(A67,'[1]New ST'!$C$2:$G$500, 5, FALSE)</f>
        <v>1000</v>
      </c>
      <c r="G67" s="27">
        <v>0</v>
      </c>
      <c r="H67" s="96">
        <f t="shared" si="0"/>
        <v>0</v>
      </c>
      <c r="I67" s="28">
        <v>0</v>
      </c>
      <c r="J67" s="29">
        <v>0</v>
      </c>
      <c r="K67" s="81">
        <f t="shared" si="1"/>
        <v>0</v>
      </c>
      <c r="L67" s="30">
        <v>0</v>
      </c>
      <c r="N67" s="29">
        <v>0</v>
      </c>
      <c r="O67" s="81">
        <f t="shared" si="2"/>
        <v>0</v>
      </c>
      <c r="P67" s="31">
        <v>0</v>
      </c>
      <c r="R67" s="30">
        <v>0</v>
      </c>
      <c r="T67" s="32">
        <v>0</v>
      </c>
      <c r="U67" s="32">
        <v>0</v>
      </c>
      <c r="W67" s="33">
        <v>0</v>
      </c>
      <c r="X67" s="33"/>
      <c r="Y67" s="33"/>
      <c r="Z67" s="30">
        <v>0</v>
      </c>
      <c r="AB67" s="28">
        <v>0</v>
      </c>
      <c r="AC67" s="28"/>
      <c r="AE67" s="30">
        <v>0</v>
      </c>
      <c r="AG67" s="28"/>
      <c r="AH67" s="28"/>
      <c r="AJ67" s="28">
        <v>0</v>
      </c>
    </row>
    <row r="68" spans="1:38" x14ac:dyDescent="0.3">
      <c r="A68" s="16" t="s">
        <v>167</v>
      </c>
      <c r="C68" s="16" t="s">
        <v>630</v>
      </c>
      <c r="D68" s="17" t="s">
        <v>866</v>
      </c>
      <c r="E68" s="76">
        <f>VLOOKUP(A68,'[1]New ST'!$C$2:$J$500, 8, FALSE)</f>
        <v>20</v>
      </c>
      <c r="F68" s="76">
        <f>VLOOKUP(A68,'[1]New ST'!$C$2:$G$500, 5, FALSE)</f>
        <v>1000</v>
      </c>
      <c r="G68" s="18">
        <v>0</v>
      </c>
      <c r="H68" s="96">
        <f t="shared" si="0"/>
        <v>0</v>
      </c>
      <c r="I68" s="19">
        <v>0</v>
      </c>
      <c r="J68" s="20">
        <v>0</v>
      </c>
      <c r="K68" s="81">
        <f t="shared" si="1"/>
        <v>0</v>
      </c>
      <c r="L68" s="21">
        <v>0</v>
      </c>
      <c r="N68" s="20">
        <v>0</v>
      </c>
      <c r="O68" s="81">
        <f t="shared" si="2"/>
        <v>0</v>
      </c>
      <c r="P68" s="22">
        <v>0</v>
      </c>
      <c r="R68" s="21">
        <v>0</v>
      </c>
      <c r="T68" s="23">
        <v>0</v>
      </c>
      <c r="U68" s="23">
        <v>0</v>
      </c>
      <c r="W68" s="24">
        <v>0</v>
      </c>
      <c r="X68" s="24"/>
      <c r="Y68" s="24"/>
      <c r="Z68" s="21">
        <v>0</v>
      </c>
      <c r="AB68" s="19">
        <v>0</v>
      </c>
      <c r="AC68" s="19"/>
      <c r="AE68" s="21">
        <v>0</v>
      </c>
      <c r="AG68" s="19"/>
      <c r="AH68" s="19"/>
      <c r="AJ68" s="19">
        <v>0</v>
      </c>
      <c r="AK68" s="19"/>
      <c r="AL68" s="19"/>
    </row>
    <row r="69" spans="1:38" x14ac:dyDescent="0.3">
      <c r="A69" s="25" t="s">
        <v>167</v>
      </c>
      <c r="C69" s="25" t="s">
        <v>630</v>
      </c>
      <c r="D69" s="26" t="s">
        <v>866</v>
      </c>
      <c r="E69" s="76">
        <f>VLOOKUP(A69,'[1]New ST'!$C$2:$J$500, 8, FALSE)</f>
        <v>20</v>
      </c>
      <c r="F69" s="76">
        <f>VLOOKUP(A69,'[1]New ST'!$C$2:$G$500, 5, FALSE)</f>
        <v>1000</v>
      </c>
      <c r="G69" s="27">
        <v>0</v>
      </c>
      <c r="H69" s="96">
        <f t="shared" ref="H69:H132" si="3">G69*F69*E69</f>
        <v>0</v>
      </c>
      <c r="I69" s="28">
        <v>0</v>
      </c>
      <c r="J69" s="29">
        <v>0</v>
      </c>
      <c r="K69" s="81">
        <f t="shared" ref="K69:K132" si="4">J69*F69*E69</f>
        <v>0</v>
      </c>
      <c r="L69" s="30">
        <v>0</v>
      </c>
      <c r="N69" s="29">
        <v>0</v>
      </c>
      <c r="O69" s="81">
        <f t="shared" ref="O69:O131" si="5">N69*E69*F69</f>
        <v>0</v>
      </c>
      <c r="P69" s="31">
        <v>0</v>
      </c>
      <c r="R69" s="30">
        <v>0</v>
      </c>
      <c r="T69" s="32">
        <v>0</v>
      </c>
      <c r="U69" s="32">
        <v>0</v>
      </c>
      <c r="W69" s="33">
        <v>0</v>
      </c>
      <c r="X69" s="33"/>
      <c r="Y69" s="33"/>
      <c r="Z69" s="30">
        <v>0</v>
      </c>
      <c r="AB69" s="28">
        <v>0</v>
      </c>
      <c r="AC69" s="28"/>
      <c r="AE69" s="30">
        <v>0</v>
      </c>
      <c r="AG69" s="28"/>
      <c r="AH69" s="28"/>
      <c r="AJ69" s="28">
        <v>0</v>
      </c>
    </row>
    <row r="70" spans="1:38" x14ac:dyDescent="0.3">
      <c r="A70" s="16" t="s">
        <v>167</v>
      </c>
      <c r="C70" s="16" t="s">
        <v>629</v>
      </c>
      <c r="D70" s="17" t="s">
        <v>852</v>
      </c>
      <c r="E70" s="76">
        <f>VLOOKUP(A70,'[1]New ST'!$C$2:$J$500, 8, FALSE)</f>
        <v>20</v>
      </c>
      <c r="F70" s="76">
        <f>VLOOKUP(A70,'[1]New ST'!$C$2:$G$500, 5, FALSE)</f>
        <v>1000</v>
      </c>
      <c r="G70" s="18">
        <v>1</v>
      </c>
      <c r="H70" s="96">
        <f t="shared" si="3"/>
        <v>20000</v>
      </c>
      <c r="I70" s="19">
        <v>0</v>
      </c>
      <c r="J70" s="20">
        <v>0</v>
      </c>
      <c r="K70" s="81">
        <f t="shared" si="4"/>
        <v>0</v>
      </c>
      <c r="L70" s="21">
        <v>0</v>
      </c>
      <c r="N70" s="20">
        <v>0.56799999999999995</v>
      </c>
      <c r="O70" s="81">
        <f t="shared" si="5"/>
        <v>11360</v>
      </c>
      <c r="P70" s="22">
        <v>0</v>
      </c>
      <c r="R70" s="21">
        <v>0</v>
      </c>
      <c r="T70" s="23">
        <v>0</v>
      </c>
      <c r="U70" s="23">
        <v>0</v>
      </c>
      <c r="W70" s="24">
        <v>0</v>
      </c>
      <c r="X70" s="24"/>
      <c r="Y70" s="24"/>
      <c r="Z70" s="21">
        <v>0</v>
      </c>
      <c r="AB70" s="19">
        <v>0</v>
      </c>
      <c r="AC70" s="19"/>
      <c r="AE70" s="21">
        <v>0</v>
      </c>
      <c r="AG70" s="19">
        <v>0</v>
      </c>
      <c r="AH70" s="19"/>
      <c r="AJ70" s="19">
        <v>0.432</v>
      </c>
      <c r="AK70" s="19"/>
      <c r="AL70" s="19"/>
    </row>
    <row r="71" spans="1:38" x14ac:dyDescent="0.3">
      <c r="A71" s="25" t="s">
        <v>167</v>
      </c>
      <c r="C71" s="25" t="s">
        <v>630</v>
      </c>
      <c r="D71" s="26" t="s">
        <v>852</v>
      </c>
      <c r="E71" s="76">
        <f>VLOOKUP(A71,'[1]New ST'!$C$2:$J$500, 8, FALSE)</f>
        <v>20</v>
      </c>
      <c r="F71" s="76">
        <f>VLOOKUP(A71,'[1]New ST'!$C$2:$G$500, 5, FALSE)</f>
        <v>1000</v>
      </c>
      <c r="G71" s="27">
        <v>0</v>
      </c>
      <c r="H71" s="96">
        <f t="shared" si="3"/>
        <v>0</v>
      </c>
      <c r="I71" s="28">
        <v>0</v>
      </c>
      <c r="J71" s="29">
        <v>0</v>
      </c>
      <c r="K71" s="81">
        <f t="shared" si="4"/>
        <v>0</v>
      </c>
      <c r="L71" s="30">
        <v>0</v>
      </c>
      <c r="N71" s="29">
        <v>0</v>
      </c>
      <c r="O71" s="81">
        <f t="shared" si="5"/>
        <v>0</v>
      </c>
      <c r="P71" s="31">
        <v>0</v>
      </c>
      <c r="R71" s="30">
        <v>0</v>
      </c>
      <c r="T71" s="32">
        <v>0</v>
      </c>
      <c r="U71" s="32">
        <v>0</v>
      </c>
      <c r="W71" s="33">
        <v>0</v>
      </c>
      <c r="X71" s="33"/>
      <c r="Y71" s="33"/>
      <c r="Z71" s="30">
        <v>0</v>
      </c>
      <c r="AB71" s="28">
        <v>0</v>
      </c>
      <c r="AC71" s="28"/>
      <c r="AE71" s="30">
        <v>0</v>
      </c>
      <c r="AG71" s="28"/>
      <c r="AH71" s="28"/>
      <c r="AJ71" s="28">
        <v>0</v>
      </c>
    </row>
    <row r="72" spans="1:38" x14ac:dyDescent="0.3">
      <c r="A72" s="16" t="s">
        <v>167</v>
      </c>
      <c r="C72" s="16" t="s">
        <v>629</v>
      </c>
      <c r="D72" s="17" t="s">
        <v>854</v>
      </c>
      <c r="E72" s="76">
        <f>VLOOKUP(A72,'[1]New ST'!$C$2:$J$500, 8, FALSE)</f>
        <v>20</v>
      </c>
      <c r="F72" s="76">
        <f>VLOOKUP(A72,'[1]New ST'!$C$2:$G$500, 5, FALSE)</f>
        <v>1000</v>
      </c>
      <c r="G72" s="18">
        <v>0</v>
      </c>
      <c r="H72" s="96">
        <f t="shared" si="3"/>
        <v>0</v>
      </c>
      <c r="I72" s="19">
        <v>0</v>
      </c>
      <c r="J72" s="20">
        <v>0</v>
      </c>
      <c r="K72" s="81">
        <f t="shared" si="4"/>
        <v>0</v>
      </c>
      <c r="L72" s="21">
        <v>0</v>
      </c>
      <c r="N72" s="20">
        <v>0</v>
      </c>
      <c r="O72" s="81">
        <f t="shared" si="5"/>
        <v>0</v>
      </c>
      <c r="P72" s="22">
        <v>0</v>
      </c>
      <c r="R72" s="21">
        <v>0</v>
      </c>
      <c r="T72" s="23">
        <v>0</v>
      </c>
      <c r="U72" s="23">
        <v>0</v>
      </c>
      <c r="W72" s="24">
        <v>0</v>
      </c>
      <c r="X72" s="24"/>
      <c r="Y72" s="24"/>
      <c r="Z72" s="21">
        <v>0</v>
      </c>
      <c r="AB72" s="19">
        <v>0</v>
      </c>
      <c r="AC72" s="19"/>
      <c r="AE72" s="21">
        <v>0</v>
      </c>
      <c r="AG72" s="19"/>
      <c r="AH72" s="19"/>
      <c r="AJ72" s="19">
        <v>0</v>
      </c>
      <c r="AK72" s="19"/>
      <c r="AL72" s="19"/>
    </row>
    <row r="73" spans="1:38" x14ac:dyDescent="0.3">
      <c r="A73" s="25" t="s">
        <v>53</v>
      </c>
      <c r="C73" s="25" t="s">
        <v>441</v>
      </c>
      <c r="D73" s="26" t="s">
        <v>852</v>
      </c>
      <c r="E73" s="76">
        <f>VLOOKUP(A73,'[1]New ST'!$C$2:$J$500, 8, FALSE)</f>
        <v>215.8</v>
      </c>
      <c r="F73" s="76">
        <f>VLOOKUP(A73,'[1]New ST'!$C$2:$G$500, 5, FALSE)</f>
        <v>1000</v>
      </c>
      <c r="G73" s="27">
        <v>0.5</v>
      </c>
      <c r="H73" s="96">
        <f t="shared" si="3"/>
        <v>107900</v>
      </c>
      <c r="I73" s="28">
        <v>0</v>
      </c>
      <c r="J73" s="29">
        <v>0</v>
      </c>
      <c r="K73" s="81">
        <f t="shared" si="4"/>
        <v>0</v>
      </c>
      <c r="L73" s="30">
        <v>0</v>
      </c>
      <c r="N73" s="29">
        <v>0.5</v>
      </c>
      <c r="O73" s="81">
        <f t="shared" si="5"/>
        <v>107900</v>
      </c>
      <c r="P73" s="31">
        <v>0</v>
      </c>
      <c r="R73" s="30">
        <v>0</v>
      </c>
      <c r="T73" s="32">
        <v>0</v>
      </c>
      <c r="U73" s="32">
        <v>0</v>
      </c>
      <c r="W73" s="33">
        <v>0</v>
      </c>
      <c r="X73" s="33"/>
      <c r="Y73" s="33"/>
      <c r="Z73" s="30">
        <v>0</v>
      </c>
      <c r="AB73" s="28">
        <v>0</v>
      </c>
      <c r="AC73" s="28"/>
      <c r="AE73" s="30">
        <v>0</v>
      </c>
      <c r="AG73" s="28">
        <v>0</v>
      </c>
      <c r="AH73" s="28"/>
      <c r="AJ73" s="28">
        <v>0</v>
      </c>
    </row>
    <row r="74" spans="1:38" x14ac:dyDescent="0.3">
      <c r="A74" s="16" t="s">
        <v>53</v>
      </c>
      <c r="C74" s="16" t="s">
        <v>442</v>
      </c>
      <c r="D74" s="17" t="s">
        <v>852</v>
      </c>
      <c r="E74" s="76">
        <f>VLOOKUP(A74,'[1]New ST'!$C$2:$J$500, 8, FALSE)</f>
        <v>215.8</v>
      </c>
      <c r="F74" s="76">
        <f>VLOOKUP(A74,'[1]New ST'!$C$2:$G$500, 5, FALSE)</f>
        <v>1000</v>
      </c>
      <c r="G74" s="18">
        <v>0</v>
      </c>
      <c r="H74" s="96">
        <f t="shared" si="3"/>
        <v>0</v>
      </c>
      <c r="I74" s="19">
        <v>0</v>
      </c>
      <c r="J74" s="20">
        <v>0</v>
      </c>
      <c r="K74" s="81">
        <f t="shared" si="4"/>
        <v>0</v>
      </c>
      <c r="L74" s="21">
        <v>0</v>
      </c>
      <c r="N74" s="20">
        <v>0</v>
      </c>
      <c r="O74" s="81">
        <f t="shared" si="5"/>
        <v>0</v>
      </c>
      <c r="P74" s="22">
        <v>0</v>
      </c>
      <c r="R74" s="21">
        <v>0</v>
      </c>
      <c r="T74" s="23">
        <v>0</v>
      </c>
      <c r="U74" s="23">
        <v>0</v>
      </c>
      <c r="W74" s="24">
        <v>0</v>
      </c>
      <c r="X74" s="24"/>
      <c r="Y74" s="24"/>
      <c r="Z74" s="21">
        <v>0</v>
      </c>
      <c r="AB74" s="19">
        <v>0</v>
      </c>
      <c r="AC74" s="19"/>
      <c r="AE74" s="21">
        <v>0</v>
      </c>
      <c r="AG74" s="19"/>
      <c r="AH74" s="19"/>
      <c r="AJ74" s="19">
        <v>0</v>
      </c>
      <c r="AK74" s="19"/>
      <c r="AL74" s="19"/>
    </row>
    <row r="75" spans="1:38" x14ac:dyDescent="0.3">
      <c r="A75" s="25" t="s">
        <v>89</v>
      </c>
      <c r="C75" s="25" t="s">
        <v>510</v>
      </c>
      <c r="D75" s="26" t="s">
        <v>854</v>
      </c>
      <c r="E75" s="76">
        <f>VLOOKUP(A75,'[1]New ST'!$C$2:$J$500, 8, FALSE)</f>
        <v>42</v>
      </c>
      <c r="F75" s="76">
        <f>VLOOKUP(A75,'[1]New ST'!$C$2:$G$500, 5, FALSE)</f>
        <v>500</v>
      </c>
      <c r="G75" s="27">
        <v>0</v>
      </c>
      <c r="H75" s="96">
        <f t="shared" si="3"/>
        <v>0</v>
      </c>
      <c r="I75" s="28">
        <v>0</v>
      </c>
      <c r="J75" s="29">
        <v>0</v>
      </c>
      <c r="K75" s="81">
        <f t="shared" si="4"/>
        <v>0</v>
      </c>
      <c r="L75" s="30">
        <v>0</v>
      </c>
      <c r="N75" s="29">
        <v>0</v>
      </c>
      <c r="O75" s="81">
        <f t="shared" si="5"/>
        <v>0</v>
      </c>
      <c r="P75" s="31">
        <v>0</v>
      </c>
      <c r="R75" s="30">
        <v>0</v>
      </c>
      <c r="T75" s="32">
        <v>0</v>
      </c>
      <c r="U75" s="32">
        <v>0</v>
      </c>
      <c r="W75" s="33">
        <v>0</v>
      </c>
      <c r="X75" s="33"/>
      <c r="Y75" s="33"/>
      <c r="Z75" s="30">
        <v>0</v>
      </c>
      <c r="AB75" s="28">
        <v>0</v>
      </c>
      <c r="AC75" s="28"/>
      <c r="AE75" s="30">
        <v>0</v>
      </c>
      <c r="AG75" s="28"/>
      <c r="AH75" s="28"/>
      <c r="AJ75" s="28">
        <v>0</v>
      </c>
    </row>
    <row r="76" spans="1:38" x14ac:dyDescent="0.3">
      <c r="A76" s="16" t="s">
        <v>89</v>
      </c>
      <c r="C76" s="16" t="s">
        <v>511</v>
      </c>
      <c r="D76" s="17" t="s">
        <v>854</v>
      </c>
      <c r="E76" s="76">
        <f>VLOOKUP(A76,'[1]New ST'!$C$2:$J$500, 8, FALSE)</f>
        <v>42</v>
      </c>
      <c r="F76" s="76">
        <f>VLOOKUP(A76,'[1]New ST'!$C$2:$G$500, 5, FALSE)</f>
        <v>500</v>
      </c>
      <c r="G76" s="18">
        <v>7.1</v>
      </c>
      <c r="H76" s="96">
        <f t="shared" si="3"/>
        <v>149100</v>
      </c>
      <c r="I76" s="19">
        <v>0</v>
      </c>
      <c r="J76" s="20">
        <v>0</v>
      </c>
      <c r="K76" s="81">
        <f t="shared" si="4"/>
        <v>0</v>
      </c>
      <c r="L76" s="21">
        <v>0</v>
      </c>
      <c r="N76" s="20">
        <v>0.9</v>
      </c>
      <c r="O76" s="81">
        <f t="shared" si="5"/>
        <v>18900.000000000004</v>
      </c>
      <c r="P76" s="22">
        <v>0</v>
      </c>
      <c r="R76" s="21">
        <v>0</v>
      </c>
      <c r="T76" s="23">
        <v>0</v>
      </c>
      <c r="U76" s="23">
        <v>0</v>
      </c>
      <c r="W76" s="24">
        <v>0</v>
      </c>
      <c r="X76" s="24"/>
      <c r="Y76" s="24"/>
      <c r="Z76" s="21">
        <v>0</v>
      </c>
      <c r="AB76" s="19">
        <v>0</v>
      </c>
      <c r="AC76" s="19"/>
      <c r="AE76" s="21">
        <v>0</v>
      </c>
      <c r="AG76" s="19">
        <v>0</v>
      </c>
      <c r="AH76" s="19"/>
      <c r="AJ76" s="19">
        <v>6.2</v>
      </c>
      <c r="AK76" s="19"/>
      <c r="AL76" s="19"/>
    </row>
    <row r="77" spans="1:38" x14ac:dyDescent="0.3">
      <c r="A77" s="25" t="s">
        <v>89</v>
      </c>
      <c r="C77" s="25" t="s">
        <v>512</v>
      </c>
      <c r="D77" s="26" t="s">
        <v>854</v>
      </c>
      <c r="E77" s="76">
        <f>VLOOKUP(A77,'[1]New ST'!$C$2:$J$500, 8, FALSE)</f>
        <v>42</v>
      </c>
      <c r="F77" s="76">
        <f>VLOOKUP(A77,'[1]New ST'!$C$2:$G$500, 5, FALSE)</f>
        <v>500</v>
      </c>
      <c r="G77" s="27">
        <v>0</v>
      </c>
      <c r="H77" s="96">
        <f t="shared" si="3"/>
        <v>0</v>
      </c>
      <c r="I77" s="28">
        <v>0</v>
      </c>
      <c r="J77" s="29">
        <v>0</v>
      </c>
      <c r="K77" s="81">
        <f t="shared" si="4"/>
        <v>0</v>
      </c>
      <c r="L77" s="30">
        <v>0</v>
      </c>
      <c r="N77" s="29">
        <v>0</v>
      </c>
      <c r="O77" s="81">
        <f t="shared" si="5"/>
        <v>0</v>
      </c>
      <c r="P77" s="31">
        <v>0</v>
      </c>
      <c r="R77" s="30">
        <v>0</v>
      </c>
      <c r="T77" s="32">
        <v>0</v>
      </c>
      <c r="U77" s="32">
        <v>0</v>
      </c>
      <c r="W77" s="33">
        <v>0</v>
      </c>
      <c r="X77" s="33"/>
      <c r="Y77" s="33"/>
      <c r="Z77" s="30">
        <v>0</v>
      </c>
      <c r="AB77" s="28">
        <v>0</v>
      </c>
      <c r="AC77" s="28"/>
      <c r="AE77" s="30">
        <v>0</v>
      </c>
      <c r="AG77" s="28"/>
      <c r="AH77" s="28"/>
      <c r="AJ77" s="28">
        <v>0</v>
      </c>
    </row>
    <row r="78" spans="1:38" x14ac:dyDescent="0.3">
      <c r="A78" s="25" t="s">
        <v>37</v>
      </c>
      <c r="C78" s="25" t="s">
        <v>416</v>
      </c>
      <c r="D78" s="26" t="s">
        <v>861</v>
      </c>
      <c r="E78" s="76">
        <f>VLOOKUP(A78,'[1]New ST'!$C$2:$J$500, 8, FALSE)</f>
        <v>165</v>
      </c>
      <c r="F78" s="76">
        <f>VLOOKUP(A78,'[1]New ST'!$C$2:$G$500, 5, FALSE)</f>
        <v>200</v>
      </c>
      <c r="G78" s="27">
        <v>0</v>
      </c>
      <c r="H78" s="96">
        <f t="shared" si="3"/>
        <v>0</v>
      </c>
      <c r="I78" s="28">
        <v>0</v>
      </c>
      <c r="J78" s="29">
        <v>0</v>
      </c>
      <c r="K78" s="81">
        <f t="shared" si="4"/>
        <v>0</v>
      </c>
      <c r="L78" s="30">
        <v>0</v>
      </c>
      <c r="N78" s="29">
        <v>0</v>
      </c>
      <c r="O78" s="81">
        <f t="shared" si="5"/>
        <v>0</v>
      </c>
      <c r="P78" s="31">
        <v>0</v>
      </c>
      <c r="R78" s="30">
        <v>0</v>
      </c>
      <c r="T78" s="32">
        <v>0</v>
      </c>
      <c r="U78" s="32">
        <v>0</v>
      </c>
      <c r="W78" s="33">
        <v>0</v>
      </c>
      <c r="X78" s="33"/>
      <c r="Y78" s="33"/>
      <c r="Z78" s="30">
        <v>0</v>
      </c>
      <c r="AB78" s="28">
        <v>0</v>
      </c>
      <c r="AC78" s="28"/>
      <c r="AE78" s="30">
        <v>0</v>
      </c>
      <c r="AG78" s="28"/>
      <c r="AH78" s="28"/>
      <c r="AJ78" s="28">
        <v>0</v>
      </c>
    </row>
    <row r="79" spans="1:38" x14ac:dyDescent="0.3">
      <c r="A79" s="25" t="s">
        <v>37</v>
      </c>
      <c r="B79" s="44"/>
      <c r="C79" s="45" t="s">
        <v>414</v>
      </c>
      <c r="D79" s="26" t="s">
        <v>854</v>
      </c>
      <c r="E79" s="76">
        <f>VLOOKUP(A79,'[1]New ST'!$C$2:$J$500, 8, FALSE)</f>
        <v>165</v>
      </c>
      <c r="F79" s="76">
        <f>VLOOKUP(A79,'[1]New ST'!$C$2:$G$500, 5, FALSE)</f>
        <v>200</v>
      </c>
      <c r="G79" s="27">
        <v>0</v>
      </c>
      <c r="H79" s="96">
        <f t="shared" si="3"/>
        <v>0</v>
      </c>
      <c r="I79" s="28">
        <v>0</v>
      </c>
      <c r="J79" s="29">
        <v>0</v>
      </c>
      <c r="K79" s="81">
        <f t="shared" si="4"/>
        <v>0</v>
      </c>
      <c r="L79" s="30">
        <v>0</v>
      </c>
      <c r="N79" s="29">
        <v>0</v>
      </c>
      <c r="O79" s="81">
        <f t="shared" si="5"/>
        <v>0</v>
      </c>
      <c r="P79" s="31">
        <v>0</v>
      </c>
      <c r="R79" s="30">
        <v>0</v>
      </c>
      <c r="T79" s="32">
        <v>0</v>
      </c>
      <c r="U79" s="32">
        <v>0</v>
      </c>
      <c r="W79" s="33">
        <v>0</v>
      </c>
      <c r="X79" s="33"/>
      <c r="Y79" s="33"/>
      <c r="Z79" s="30">
        <v>0</v>
      </c>
      <c r="AB79" s="28">
        <v>0</v>
      </c>
      <c r="AC79" s="28"/>
      <c r="AE79" s="30">
        <v>0</v>
      </c>
      <c r="AG79" s="28"/>
      <c r="AH79" s="28"/>
      <c r="AJ79" s="28">
        <v>0</v>
      </c>
    </row>
    <row r="80" spans="1:38" x14ac:dyDescent="0.3">
      <c r="A80" s="25" t="s">
        <v>37</v>
      </c>
      <c r="C80" s="25" t="s">
        <v>415</v>
      </c>
      <c r="D80" s="26" t="s">
        <v>854</v>
      </c>
      <c r="E80" s="76">
        <f>VLOOKUP(A80,'[1]New ST'!$C$2:$J$500, 8, FALSE)</f>
        <v>165</v>
      </c>
      <c r="F80" s="76">
        <f>VLOOKUP(A80,'[1]New ST'!$C$2:$G$500, 5, FALSE)</f>
        <v>200</v>
      </c>
      <c r="G80" s="27">
        <v>0</v>
      </c>
      <c r="H80" s="96">
        <f t="shared" si="3"/>
        <v>0</v>
      </c>
      <c r="I80" s="28">
        <v>0</v>
      </c>
      <c r="J80" s="29">
        <v>0</v>
      </c>
      <c r="K80" s="81">
        <f t="shared" si="4"/>
        <v>0</v>
      </c>
      <c r="L80" s="30">
        <v>0</v>
      </c>
      <c r="N80" s="29">
        <v>0</v>
      </c>
      <c r="O80" s="81">
        <f t="shared" si="5"/>
        <v>0</v>
      </c>
      <c r="P80" s="31">
        <v>0</v>
      </c>
      <c r="R80" s="30">
        <v>0</v>
      </c>
      <c r="T80" s="32">
        <v>0</v>
      </c>
      <c r="U80" s="32">
        <v>0</v>
      </c>
      <c r="W80" s="33">
        <v>0</v>
      </c>
      <c r="X80" s="33"/>
      <c r="Y80" s="33"/>
      <c r="Z80" s="30">
        <v>0</v>
      </c>
      <c r="AB80" s="28">
        <v>0</v>
      </c>
      <c r="AC80" s="28"/>
      <c r="AE80" s="30">
        <v>0</v>
      </c>
      <c r="AG80" s="28"/>
      <c r="AH80" s="28"/>
      <c r="AJ80" s="28">
        <v>0</v>
      </c>
    </row>
    <row r="81" spans="1:38" x14ac:dyDescent="0.3">
      <c r="A81" s="16" t="s">
        <v>37</v>
      </c>
      <c r="C81" s="16" t="s">
        <v>416</v>
      </c>
      <c r="D81" s="17" t="s">
        <v>854</v>
      </c>
      <c r="E81" s="76">
        <f>VLOOKUP(A81,'[1]New ST'!$C$2:$J$500, 8, FALSE)</f>
        <v>165</v>
      </c>
      <c r="F81" s="76">
        <f>VLOOKUP(A81,'[1]New ST'!$C$2:$G$500, 5, FALSE)</f>
        <v>200</v>
      </c>
      <c r="G81" s="18">
        <v>3</v>
      </c>
      <c r="H81" s="96">
        <f t="shared" si="3"/>
        <v>99000</v>
      </c>
      <c r="I81" s="19">
        <v>0</v>
      </c>
      <c r="J81" s="20">
        <v>0</v>
      </c>
      <c r="K81" s="81">
        <f t="shared" si="4"/>
        <v>0</v>
      </c>
      <c r="L81" s="21">
        <v>0</v>
      </c>
      <c r="N81" s="20">
        <v>0</v>
      </c>
      <c r="O81" s="81">
        <f t="shared" si="5"/>
        <v>0</v>
      </c>
      <c r="P81" s="22">
        <v>0</v>
      </c>
      <c r="R81" s="21">
        <v>1</v>
      </c>
      <c r="T81" s="23">
        <v>0</v>
      </c>
      <c r="U81" s="23">
        <v>0</v>
      </c>
      <c r="W81" s="24">
        <v>0</v>
      </c>
      <c r="X81" s="24"/>
      <c r="Y81" s="24"/>
      <c r="Z81" s="21">
        <v>0</v>
      </c>
      <c r="AB81" s="19">
        <v>0</v>
      </c>
      <c r="AC81" s="19"/>
      <c r="AE81" s="21">
        <v>0</v>
      </c>
      <c r="AG81" s="19">
        <v>0</v>
      </c>
      <c r="AH81" s="19"/>
      <c r="AJ81" s="19">
        <v>2</v>
      </c>
      <c r="AK81" s="19"/>
      <c r="AL81" s="19"/>
    </row>
    <row r="82" spans="1:38" ht="26" x14ac:dyDescent="0.3">
      <c r="A82" s="25" t="s">
        <v>37</v>
      </c>
      <c r="C82" s="25" t="s">
        <v>417</v>
      </c>
      <c r="D82" s="26" t="s">
        <v>854</v>
      </c>
      <c r="E82" s="76">
        <f>VLOOKUP(A82,'[1]New ST'!$C$2:$J$500, 8, FALSE)</f>
        <v>165</v>
      </c>
      <c r="F82" s="76">
        <f>VLOOKUP(A82,'[1]New ST'!$C$2:$G$500, 5, FALSE)</f>
        <v>200</v>
      </c>
      <c r="G82" s="27">
        <v>0</v>
      </c>
      <c r="H82" s="96">
        <f t="shared" si="3"/>
        <v>0</v>
      </c>
      <c r="I82" s="28">
        <v>0</v>
      </c>
      <c r="J82" s="29">
        <v>0</v>
      </c>
      <c r="K82" s="81">
        <f t="shared" si="4"/>
        <v>0</v>
      </c>
      <c r="L82" s="30">
        <v>0</v>
      </c>
      <c r="N82" s="29">
        <v>0</v>
      </c>
      <c r="O82" s="81">
        <f t="shared" si="5"/>
        <v>0</v>
      </c>
      <c r="P82" s="31">
        <v>0</v>
      </c>
      <c r="R82" s="30">
        <v>0</v>
      </c>
      <c r="T82" s="32">
        <v>0</v>
      </c>
      <c r="U82" s="32">
        <v>0</v>
      </c>
      <c r="W82" s="33">
        <v>0</v>
      </c>
      <c r="X82" s="33"/>
      <c r="Y82" s="33"/>
      <c r="Z82" s="30">
        <v>0</v>
      </c>
      <c r="AB82" s="28">
        <v>0</v>
      </c>
      <c r="AC82" s="28"/>
      <c r="AE82" s="30">
        <v>0</v>
      </c>
      <c r="AG82" s="28"/>
      <c r="AH82" s="28"/>
      <c r="AJ82" s="28">
        <v>0</v>
      </c>
    </row>
    <row r="83" spans="1:38" x14ac:dyDescent="0.3">
      <c r="A83" s="25" t="s">
        <v>79</v>
      </c>
      <c r="C83" s="25" t="s">
        <v>488</v>
      </c>
      <c r="D83" s="26" t="s">
        <v>852</v>
      </c>
      <c r="E83" s="76">
        <f>VLOOKUP(A83,'[1]New ST'!$C$2:$J$500, 8, FALSE)</f>
        <v>14.2</v>
      </c>
      <c r="F83" s="76">
        <f>VLOOKUP(A83,'[1]New ST'!$C$2:$G$500, 5, FALSE)</f>
        <v>1000</v>
      </c>
      <c r="G83" s="27">
        <v>0</v>
      </c>
      <c r="H83" s="96">
        <f t="shared" si="3"/>
        <v>0</v>
      </c>
      <c r="I83" s="28">
        <v>0</v>
      </c>
      <c r="J83" s="29">
        <v>0</v>
      </c>
      <c r="K83" s="81">
        <f t="shared" si="4"/>
        <v>0</v>
      </c>
      <c r="L83" s="30">
        <v>0</v>
      </c>
      <c r="N83" s="29">
        <v>0</v>
      </c>
      <c r="O83" s="81">
        <f t="shared" si="5"/>
        <v>0</v>
      </c>
      <c r="P83" s="31">
        <v>0</v>
      </c>
      <c r="R83" s="30">
        <v>0</v>
      </c>
      <c r="T83" s="32">
        <v>0</v>
      </c>
      <c r="U83" s="32">
        <v>0</v>
      </c>
      <c r="W83" s="33">
        <v>0</v>
      </c>
      <c r="X83" s="33"/>
      <c r="Y83" s="33"/>
      <c r="Z83" s="30">
        <v>0</v>
      </c>
      <c r="AB83" s="28">
        <v>0</v>
      </c>
      <c r="AC83" s="28"/>
      <c r="AE83" s="30">
        <v>0</v>
      </c>
      <c r="AG83" s="28"/>
      <c r="AH83" s="28"/>
      <c r="AJ83" s="28">
        <v>0</v>
      </c>
    </row>
    <row r="84" spans="1:38" x14ac:dyDescent="0.3">
      <c r="A84" s="16" t="s">
        <v>79</v>
      </c>
      <c r="C84" s="16" t="s">
        <v>489</v>
      </c>
      <c r="D84" s="17" t="s">
        <v>852</v>
      </c>
      <c r="E84" s="76">
        <f>VLOOKUP(A84,'[1]New ST'!$C$2:$J$500, 8, FALSE)</f>
        <v>14.2</v>
      </c>
      <c r="F84" s="76">
        <f>VLOOKUP(A84,'[1]New ST'!$C$2:$G$500, 5, FALSE)</f>
        <v>1000</v>
      </c>
      <c r="G84" s="18">
        <v>0</v>
      </c>
      <c r="H84" s="96">
        <f t="shared" si="3"/>
        <v>0</v>
      </c>
      <c r="I84" s="19">
        <v>0</v>
      </c>
      <c r="J84" s="20">
        <v>0</v>
      </c>
      <c r="K84" s="81">
        <f t="shared" si="4"/>
        <v>0</v>
      </c>
      <c r="L84" s="21">
        <v>0</v>
      </c>
      <c r="N84" s="20">
        <v>0</v>
      </c>
      <c r="O84" s="81">
        <f t="shared" si="5"/>
        <v>0</v>
      </c>
      <c r="P84" s="22">
        <v>0</v>
      </c>
      <c r="R84" s="21">
        <v>0</v>
      </c>
      <c r="T84" s="23">
        <v>0</v>
      </c>
      <c r="U84" s="23">
        <v>0</v>
      </c>
      <c r="W84" s="24">
        <v>0</v>
      </c>
      <c r="X84" s="24"/>
      <c r="Y84" s="24"/>
      <c r="Z84" s="21">
        <v>0</v>
      </c>
      <c r="AB84" s="19">
        <v>0</v>
      </c>
      <c r="AC84" s="19"/>
      <c r="AE84" s="21">
        <v>0</v>
      </c>
      <c r="AG84" s="19"/>
      <c r="AH84" s="19"/>
      <c r="AJ84" s="19">
        <v>0</v>
      </c>
      <c r="AK84" s="19"/>
      <c r="AL84" s="19"/>
    </row>
    <row r="85" spans="1:38" x14ac:dyDescent="0.3">
      <c r="A85" s="25" t="s">
        <v>79</v>
      </c>
      <c r="C85" s="25" t="s">
        <v>490</v>
      </c>
      <c r="D85" s="26" t="s">
        <v>852</v>
      </c>
      <c r="E85" s="76">
        <f>VLOOKUP(A85,'[1]New ST'!$C$2:$J$500, 8, FALSE)</f>
        <v>14.2</v>
      </c>
      <c r="F85" s="76">
        <f>VLOOKUP(A85,'[1]New ST'!$C$2:$G$500, 5, FALSE)</f>
        <v>1000</v>
      </c>
      <c r="G85" s="27">
        <v>0</v>
      </c>
      <c r="H85" s="96">
        <f t="shared" si="3"/>
        <v>0</v>
      </c>
      <c r="I85" s="28">
        <v>0</v>
      </c>
      <c r="J85" s="29">
        <v>0</v>
      </c>
      <c r="K85" s="81">
        <f t="shared" si="4"/>
        <v>0</v>
      </c>
      <c r="L85" s="30">
        <v>0</v>
      </c>
      <c r="N85" s="29">
        <v>0</v>
      </c>
      <c r="O85" s="81">
        <f t="shared" si="5"/>
        <v>0</v>
      </c>
      <c r="P85" s="31">
        <v>0</v>
      </c>
      <c r="R85" s="30">
        <v>0</v>
      </c>
      <c r="T85" s="32">
        <v>0</v>
      </c>
      <c r="U85" s="32">
        <v>0</v>
      </c>
      <c r="W85" s="33">
        <v>0</v>
      </c>
      <c r="X85" s="33"/>
      <c r="Y85" s="33"/>
      <c r="Z85" s="30">
        <v>0</v>
      </c>
      <c r="AB85" s="28">
        <v>0</v>
      </c>
      <c r="AC85" s="28"/>
      <c r="AE85" s="30">
        <v>0</v>
      </c>
      <c r="AG85" s="28"/>
      <c r="AH85" s="28"/>
      <c r="AJ85" s="28">
        <v>0</v>
      </c>
    </row>
    <row r="86" spans="1:38" x14ac:dyDescent="0.3">
      <c r="A86" s="16" t="s">
        <v>79</v>
      </c>
      <c r="C86" s="16" t="s">
        <v>491</v>
      </c>
      <c r="D86" s="17" t="s">
        <v>852</v>
      </c>
      <c r="E86" s="76">
        <f>VLOOKUP(A86,'[1]New ST'!$C$2:$J$500, 8, FALSE)</f>
        <v>14.2</v>
      </c>
      <c r="F86" s="76">
        <f>VLOOKUP(A86,'[1]New ST'!$C$2:$G$500, 5, FALSE)</f>
        <v>1000</v>
      </c>
      <c r="G86" s="18">
        <v>0</v>
      </c>
      <c r="H86" s="96">
        <f t="shared" si="3"/>
        <v>0</v>
      </c>
      <c r="I86" s="19">
        <v>0</v>
      </c>
      <c r="J86" s="20">
        <v>0</v>
      </c>
      <c r="K86" s="81">
        <f t="shared" si="4"/>
        <v>0</v>
      </c>
      <c r="L86" s="21">
        <v>0</v>
      </c>
      <c r="N86" s="20">
        <v>0</v>
      </c>
      <c r="O86" s="81">
        <f t="shared" si="5"/>
        <v>0</v>
      </c>
      <c r="P86" s="22">
        <v>0</v>
      </c>
      <c r="R86" s="21">
        <v>0</v>
      </c>
      <c r="T86" s="23">
        <v>0</v>
      </c>
      <c r="U86" s="23">
        <v>0</v>
      </c>
      <c r="W86" s="24">
        <v>0</v>
      </c>
      <c r="X86" s="24"/>
      <c r="Y86" s="24"/>
      <c r="Z86" s="21">
        <v>0</v>
      </c>
      <c r="AB86" s="19">
        <v>0</v>
      </c>
      <c r="AC86" s="19"/>
      <c r="AE86" s="21">
        <v>0</v>
      </c>
      <c r="AG86" s="19"/>
      <c r="AH86" s="19"/>
      <c r="AJ86" s="19">
        <v>0</v>
      </c>
      <c r="AK86" s="19"/>
      <c r="AL86" s="19"/>
    </row>
    <row r="87" spans="1:38" x14ac:dyDescent="0.3">
      <c r="A87" s="25" t="s">
        <v>79</v>
      </c>
      <c r="C87" s="25" t="s">
        <v>488</v>
      </c>
      <c r="D87" s="26" t="s">
        <v>854</v>
      </c>
      <c r="E87" s="76">
        <f>VLOOKUP(A87,'[1]New ST'!$C$2:$J$500, 8, FALSE)</f>
        <v>14.2</v>
      </c>
      <c r="F87" s="76">
        <f>VLOOKUP(A87,'[1]New ST'!$C$2:$G$500, 5, FALSE)</f>
        <v>1000</v>
      </c>
      <c r="G87" s="27">
        <v>3.2</v>
      </c>
      <c r="H87" s="96">
        <f t="shared" si="3"/>
        <v>45440</v>
      </c>
      <c r="I87" s="28">
        <v>0</v>
      </c>
      <c r="J87" s="29">
        <v>10</v>
      </c>
      <c r="K87" s="81">
        <f t="shared" si="4"/>
        <v>142000</v>
      </c>
      <c r="L87" s="30">
        <v>0</v>
      </c>
      <c r="N87" s="29">
        <v>8.4210100000000008</v>
      </c>
      <c r="O87" s="81">
        <f t="shared" si="5"/>
        <v>119578.342</v>
      </c>
      <c r="P87" s="31">
        <v>0</v>
      </c>
      <c r="R87" s="30">
        <v>0</v>
      </c>
      <c r="T87" s="32">
        <v>0</v>
      </c>
      <c r="U87" s="32">
        <v>0</v>
      </c>
      <c r="W87" s="33">
        <v>0</v>
      </c>
      <c r="X87" s="33"/>
      <c r="Y87" s="33"/>
      <c r="Z87" s="30">
        <v>0</v>
      </c>
      <c r="AB87" s="28">
        <v>0</v>
      </c>
      <c r="AC87" s="28"/>
      <c r="AE87" s="30">
        <v>0</v>
      </c>
      <c r="AG87" s="28">
        <v>0</v>
      </c>
      <c r="AH87" s="28"/>
      <c r="AJ87" s="28">
        <v>4.7789890000000002</v>
      </c>
    </row>
    <row r="88" spans="1:38" x14ac:dyDescent="0.3">
      <c r="A88" s="16" t="s">
        <v>79</v>
      </c>
      <c r="C88" s="16" t="s">
        <v>489</v>
      </c>
      <c r="D88" s="17" t="s">
        <v>854</v>
      </c>
      <c r="E88" s="76">
        <f>VLOOKUP(A88,'[1]New ST'!$C$2:$J$500, 8, FALSE)</f>
        <v>14.2</v>
      </c>
      <c r="F88" s="76">
        <f>VLOOKUP(A88,'[1]New ST'!$C$2:$G$500, 5, FALSE)</f>
        <v>1000</v>
      </c>
      <c r="G88" s="18">
        <v>0</v>
      </c>
      <c r="H88" s="96">
        <f t="shared" si="3"/>
        <v>0</v>
      </c>
      <c r="I88" s="19">
        <v>0</v>
      </c>
      <c r="J88" s="20">
        <v>0</v>
      </c>
      <c r="K88" s="81">
        <f t="shared" si="4"/>
        <v>0</v>
      </c>
      <c r="L88" s="21">
        <v>0</v>
      </c>
      <c r="N88" s="20">
        <v>0</v>
      </c>
      <c r="O88" s="81">
        <f t="shared" si="5"/>
        <v>0</v>
      </c>
      <c r="P88" s="22">
        <v>0</v>
      </c>
      <c r="R88" s="21">
        <v>0</v>
      </c>
      <c r="T88" s="23">
        <v>0</v>
      </c>
      <c r="U88" s="23">
        <v>0</v>
      </c>
      <c r="W88" s="24">
        <v>0</v>
      </c>
      <c r="X88" s="24"/>
      <c r="Y88" s="24"/>
      <c r="Z88" s="21">
        <v>0</v>
      </c>
      <c r="AB88" s="19">
        <v>0</v>
      </c>
      <c r="AC88" s="19"/>
      <c r="AE88" s="21">
        <v>0</v>
      </c>
      <c r="AG88" s="19"/>
      <c r="AH88" s="19"/>
      <c r="AJ88" s="19">
        <v>0</v>
      </c>
      <c r="AK88" s="19"/>
      <c r="AL88" s="19"/>
    </row>
    <row r="89" spans="1:38" x14ac:dyDescent="0.3">
      <c r="A89" s="25" t="s">
        <v>227</v>
      </c>
      <c r="C89" s="25" t="s">
        <v>721</v>
      </c>
      <c r="D89" s="26" t="s">
        <v>855</v>
      </c>
      <c r="E89" s="76">
        <f>VLOOKUP(A89,'[1]New ST'!$C$2:$J$500, 8, FALSE)</f>
        <v>21.1</v>
      </c>
      <c r="F89" s="76">
        <v>18000</v>
      </c>
      <c r="G89" s="27">
        <v>0</v>
      </c>
      <c r="H89" s="96">
        <f t="shared" si="3"/>
        <v>0</v>
      </c>
      <c r="I89" s="28">
        <v>0</v>
      </c>
      <c r="J89" s="29">
        <v>2</v>
      </c>
      <c r="K89" s="81">
        <f t="shared" si="4"/>
        <v>759600</v>
      </c>
      <c r="L89" s="30">
        <v>0</v>
      </c>
      <c r="N89" s="29">
        <v>0.55861099999999997</v>
      </c>
      <c r="O89" s="81">
        <f t="shared" si="5"/>
        <v>212160.4578</v>
      </c>
      <c r="P89" s="31">
        <v>0</v>
      </c>
      <c r="R89" s="30">
        <v>0</v>
      </c>
      <c r="T89" s="32">
        <v>0</v>
      </c>
      <c r="U89" s="32">
        <v>0</v>
      </c>
      <c r="W89" s="33">
        <v>0</v>
      </c>
      <c r="X89" s="33"/>
      <c r="Y89" s="33"/>
      <c r="Z89" s="30">
        <v>0</v>
      </c>
      <c r="AB89" s="28">
        <v>0</v>
      </c>
      <c r="AC89" s="28"/>
      <c r="AE89" s="30">
        <v>0</v>
      </c>
      <c r="AG89" s="28">
        <v>0</v>
      </c>
      <c r="AH89" s="28"/>
      <c r="AJ89" s="28">
        <v>1.4413879999999999</v>
      </c>
    </row>
    <row r="90" spans="1:38" x14ac:dyDescent="0.3">
      <c r="A90" s="16" t="s">
        <v>227</v>
      </c>
      <c r="C90" s="16" t="s">
        <v>722</v>
      </c>
      <c r="D90" s="17" t="s">
        <v>855</v>
      </c>
      <c r="E90" s="76">
        <f>VLOOKUP(A90,'[1]New ST'!$C$2:$J$500, 8, FALSE)</f>
        <v>21.1</v>
      </c>
      <c r="F90" s="76">
        <f>VLOOKUP(A90,'[1]New ST'!$C$2:$G$500, 5, FALSE)</f>
        <v>1000</v>
      </c>
      <c r="G90" s="18">
        <v>0</v>
      </c>
      <c r="H90" s="96">
        <f t="shared" si="3"/>
        <v>0</v>
      </c>
      <c r="I90" s="19">
        <v>0</v>
      </c>
      <c r="J90" s="20">
        <v>0</v>
      </c>
      <c r="K90" s="81">
        <f t="shared" si="4"/>
        <v>0</v>
      </c>
      <c r="L90" s="21">
        <v>0</v>
      </c>
      <c r="N90" s="20">
        <v>0</v>
      </c>
      <c r="O90" s="81">
        <f t="shared" si="5"/>
        <v>0</v>
      </c>
      <c r="P90" s="22">
        <v>0</v>
      </c>
      <c r="R90" s="21">
        <v>0</v>
      </c>
      <c r="T90" s="23">
        <v>0</v>
      </c>
      <c r="U90" s="23">
        <v>0</v>
      </c>
      <c r="W90" s="24">
        <v>0</v>
      </c>
      <c r="X90" s="24"/>
      <c r="Y90" s="24"/>
      <c r="Z90" s="21">
        <v>0</v>
      </c>
      <c r="AB90" s="19">
        <v>0</v>
      </c>
      <c r="AC90" s="19"/>
      <c r="AE90" s="21">
        <v>0</v>
      </c>
      <c r="AG90" s="19"/>
      <c r="AH90" s="19"/>
      <c r="AJ90" s="19">
        <v>0</v>
      </c>
      <c r="AK90" s="19"/>
      <c r="AL90" s="19"/>
    </row>
    <row r="91" spans="1:38" x14ac:dyDescent="0.3">
      <c r="A91" s="25" t="s">
        <v>227</v>
      </c>
      <c r="C91" s="25" t="s">
        <v>723</v>
      </c>
      <c r="D91" s="26" t="s">
        <v>855</v>
      </c>
      <c r="E91" s="76">
        <f>VLOOKUP(A91,'[1]New ST'!$C$2:$J$500, 8, FALSE)</f>
        <v>21.1</v>
      </c>
      <c r="F91" s="76">
        <f>VLOOKUP(A91,'[1]New ST'!$C$2:$G$500, 5, FALSE)</f>
        <v>1000</v>
      </c>
      <c r="G91" s="27">
        <v>0</v>
      </c>
      <c r="H91" s="96">
        <f t="shared" si="3"/>
        <v>0</v>
      </c>
      <c r="I91" s="28">
        <v>0</v>
      </c>
      <c r="J91" s="29">
        <v>0</v>
      </c>
      <c r="K91" s="81">
        <f t="shared" si="4"/>
        <v>0</v>
      </c>
      <c r="L91" s="30">
        <v>0</v>
      </c>
      <c r="N91" s="29">
        <v>0</v>
      </c>
      <c r="O91" s="81">
        <f t="shared" si="5"/>
        <v>0</v>
      </c>
      <c r="P91" s="31">
        <v>0</v>
      </c>
      <c r="R91" s="30">
        <v>0</v>
      </c>
      <c r="T91" s="32">
        <v>0</v>
      </c>
      <c r="U91" s="32">
        <v>0</v>
      </c>
      <c r="W91" s="33">
        <v>0</v>
      </c>
      <c r="X91" s="33"/>
      <c r="Y91" s="33"/>
      <c r="Z91" s="30">
        <v>0</v>
      </c>
      <c r="AB91" s="28">
        <v>0</v>
      </c>
      <c r="AC91" s="28"/>
      <c r="AE91" s="30">
        <v>0</v>
      </c>
      <c r="AG91" s="28"/>
      <c r="AH91" s="28"/>
      <c r="AJ91" s="28">
        <v>0</v>
      </c>
    </row>
    <row r="92" spans="1:38" x14ac:dyDescent="0.3">
      <c r="A92" s="16" t="s">
        <v>227</v>
      </c>
      <c r="C92" s="16" t="s">
        <v>721</v>
      </c>
      <c r="D92" s="17" t="s">
        <v>856</v>
      </c>
      <c r="E92" s="76">
        <f>VLOOKUP(A92,'[1]New ST'!$C$2:$J$500, 8, FALSE)</f>
        <v>21.1</v>
      </c>
      <c r="F92" s="76">
        <f>VLOOKUP(A92,'[1]New ST'!$C$2:$G$500, 5, FALSE)</f>
        <v>1000</v>
      </c>
      <c r="G92" s="18">
        <v>4</v>
      </c>
      <c r="H92" s="96">
        <f t="shared" si="3"/>
        <v>84400</v>
      </c>
      <c r="I92" s="19">
        <v>0</v>
      </c>
      <c r="J92" s="20">
        <v>0</v>
      </c>
      <c r="K92" s="81">
        <f t="shared" si="4"/>
        <v>0</v>
      </c>
      <c r="L92" s="21">
        <v>0</v>
      </c>
      <c r="N92" s="20">
        <v>4</v>
      </c>
      <c r="O92" s="81">
        <f t="shared" si="5"/>
        <v>84400</v>
      </c>
      <c r="P92" s="22">
        <v>0</v>
      </c>
      <c r="R92" s="21">
        <v>0</v>
      </c>
      <c r="T92" s="23">
        <v>0</v>
      </c>
      <c r="U92" s="23">
        <v>0</v>
      </c>
      <c r="W92" s="24">
        <v>0</v>
      </c>
      <c r="X92" s="24"/>
      <c r="Y92" s="24"/>
      <c r="Z92" s="21">
        <v>0</v>
      </c>
      <c r="AB92" s="19">
        <v>0</v>
      </c>
      <c r="AC92" s="19"/>
      <c r="AE92" s="21">
        <v>0</v>
      </c>
      <c r="AG92" s="19">
        <v>0</v>
      </c>
      <c r="AH92" s="19"/>
      <c r="AJ92" s="19">
        <v>0</v>
      </c>
      <c r="AK92" s="19"/>
      <c r="AL92" s="19"/>
    </row>
    <row r="93" spans="1:38" x14ac:dyDescent="0.3">
      <c r="A93" s="25" t="s">
        <v>227</v>
      </c>
      <c r="C93" s="25" t="s">
        <v>722</v>
      </c>
      <c r="D93" s="26" t="s">
        <v>856</v>
      </c>
      <c r="E93" s="76">
        <f>VLOOKUP(A93,'[1]New ST'!$C$2:$J$500, 8, FALSE)</f>
        <v>21.1</v>
      </c>
      <c r="F93" s="76">
        <f>VLOOKUP(A93,'[1]New ST'!$C$2:$G$500, 5, FALSE)</f>
        <v>1000</v>
      </c>
      <c r="G93" s="27">
        <v>0</v>
      </c>
      <c r="H93" s="96">
        <f t="shared" si="3"/>
        <v>0</v>
      </c>
      <c r="I93" s="28">
        <v>0</v>
      </c>
      <c r="J93" s="29">
        <v>0</v>
      </c>
      <c r="K93" s="81">
        <f t="shared" si="4"/>
        <v>0</v>
      </c>
      <c r="L93" s="30">
        <v>0</v>
      </c>
      <c r="N93" s="29">
        <v>0</v>
      </c>
      <c r="O93" s="81">
        <f t="shared" si="5"/>
        <v>0</v>
      </c>
      <c r="P93" s="31">
        <v>0</v>
      </c>
      <c r="R93" s="30">
        <v>0</v>
      </c>
      <c r="T93" s="32">
        <v>0</v>
      </c>
      <c r="U93" s="32">
        <v>0</v>
      </c>
      <c r="W93" s="33">
        <v>0</v>
      </c>
      <c r="X93" s="33"/>
      <c r="Y93" s="33"/>
      <c r="Z93" s="30">
        <v>0</v>
      </c>
      <c r="AB93" s="28">
        <v>0</v>
      </c>
      <c r="AC93" s="28"/>
      <c r="AE93" s="30">
        <v>0</v>
      </c>
      <c r="AG93" s="28"/>
      <c r="AH93" s="28"/>
      <c r="AJ93" s="28">
        <v>0</v>
      </c>
    </row>
    <row r="94" spans="1:38" x14ac:dyDescent="0.3">
      <c r="A94" s="16" t="s">
        <v>227</v>
      </c>
      <c r="C94" s="16" t="s">
        <v>723</v>
      </c>
      <c r="D94" s="17" t="s">
        <v>856</v>
      </c>
      <c r="E94" s="76">
        <f>VLOOKUP(A94,'[1]New ST'!$C$2:$J$500, 8, FALSE)</f>
        <v>21.1</v>
      </c>
      <c r="F94" s="76">
        <f>VLOOKUP(A94,'[1]New ST'!$C$2:$G$500, 5, FALSE)</f>
        <v>1000</v>
      </c>
      <c r="G94" s="18">
        <v>0</v>
      </c>
      <c r="H94" s="96">
        <f t="shared" si="3"/>
        <v>0</v>
      </c>
      <c r="I94" s="19">
        <v>0</v>
      </c>
      <c r="J94" s="20">
        <v>0</v>
      </c>
      <c r="K94" s="81">
        <f t="shared" si="4"/>
        <v>0</v>
      </c>
      <c r="L94" s="21">
        <v>0</v>
      </c>
      <c r="N94" s="20">
        <v>0</v>
      </c>
      <c r="O94" s="81">
        <f t="shared" si="5"/>
        <v>0</v>
      </c>
      <c r="P94" s="22">
        <v>0</v>
      </c>
      <c r="R94" s="21">
        <v>0</v>
      </c>
      <c r="T94" s="23">
        <v>0</v>
      </c>
      <c r="U94" s="23">
        <v>0</v>
      </c>
      <c r="W94" s="24">
        <v>0</v>
      </c>
      <c r="X94" s="24"/>
      <c r="Y94" s="24"/>
      <c r="Z94" s="21">
        <v>0</v>
      </c>
      <c r="AB94" s="19">
        <v>0</v>
      </c>
      <c r="AC94" s="19"/>
      <c r="AE94" s="21">
        <v>0</v>
      </c>
      <c r="AG94" s="19"/>
      <c r="AH94" s="19"/>
      <c r="AJ94" s="19">
        <v>0</v>
      </c>
      <c r="AK94" s="19"/>
      <c r="AL94" s="19"/>
    </row>
    <row r="95" spans="1:38" x14ac:dyDescent="0.3">
      <c r="A95" s="25" t="s">
        <v>38</v>
      </c>
      <c r="C95" s="25" t="s">
        <v>418</v>
      </c>
      <c r="D95" s="26" t="s">
        <v>851</v>
      </c>
      <c r="E95" s="76">
        <f>VLOOKUP(A95,'[1]New ST'!$C$2:$J$500, 8, FALSE)</f>
        <v>2144.2600000000002</v>
      </c>
      <c r="F95" s="76">
        <f>VLOOKUP(A95,'[1]New ST'!$C$2:$G$500, 5, FALSE)</f>
        <v>100</v>
      </c>
      <c r="G95" s="27">
        <v>0</v>
      </c>
      <c r="H95" s="96">
        <f t="shared" si="3"/>
        <v>0</v>
      </c>
      <c r="I95" s="28">
        <v>0</v>
      </c>
      <c r="J95" s="29">
        <v>0</v>
      </c>
      <c r="K95" s="81">
        <f t="shared" si="4"/>
        <v>0</v>
      </c>
      <c r="L95" s="30">
        <v>0</v>
      </c>
      <c r="N95" s="29">
        <v>0</v>
      </c>
      <c r="O95" s="81">
        <f t="shared" si="5"/>
        <v>0</v>
      </c>
      <c r="P95" s="31">
        <v>0</v>
      </c>
      <c r="R95" s="30">
        <v>0</v>
      </c>
      <c r="T95" s="32">
        <v>0</v>
      </c>
      <c r="U95" s="32">
        <v>0</v>
      </c>
      <c r="W95" s="33">
        <v>0</v>
      </c>
      <c r="X95" s="33"/>
      <c r="Y95" s="33"/>
      <c r="Z95" s="30">
        <v>0</v>
      </c>
      <c r="AB95" s="28">
        <v>0</v>
      </c>
      <c r="AC95" s="28"/>
      <c r="AE95" s="30">
        <v>0</v>
      </c>
      <c r="AG95" s="28"/>
      <c r="AH95" s="28"/>
      <c r="AJ95" s="28">
        <v>0</v>
      </c>
    </row>
    <row r="96" spans="1:38" x14ac:dyDescent="0.3">
      <c r="A96" s="25" t="s">
        <v>191</v>
      </c>
      <c r="C96" s="25" t="s">
        <v>663</v>
      </c>
      <c r="D96" s="26" t="s">
        <v>860</v>
      </c>
      <c r="E96" s="76">
        <f>VLOOKUP(A96,'[1]New ST'!$C$2:$J$500, 8, FALSE)</f>
        <v>240</v>
      </c>
      <c r="F96" s="76">
        <f>VLOOKUP(A96,'[1]New ST'!$C$2:$G$500, 5, FALSE)</f>
        <v>1</v>
      </c>
      <c r="G96" s="27">
        <v>258</v>
      </c>
      <c r="H96" s="96">
        <f t="shared" si="3"/>
        <v>61920</v>
      </c>
      <c r="I96" s="28">
        <v>0</v>
      </c>
      <c r="J96" s="29">
        <v>0</v>
      </c>
      <c r="K96" s="81">
        <f t="shared" si="4"/>
        <v>0</v>
      </c>
      <c r="L96" s="30">
        <v>0</v>
      </c>
      <c r="N96" s="29">
        <v>164</v>
      </c>
      <c r="O96" s="81">
        <f t="shared" si="5"/>
        <v>39360</v>
      </c>
      <c r="P96" s="31">
        <v>0</v>
      </c>
      <c r="R96" s="30">
        <v>0</v>
      </c>
      <c r="T96" s="32">
        <v>0</v>
      </c>
      <c r="U96" s="32">
        <v>0</v>
      </c>
      <c r="W96" s="33">
        <v>0</v>
      </c>
      <c r="X96" s="33"/>
      <c r="Y96" s="33"/>
      <c r="Z96" s="30">
        <v>0</v>
      </c>
      <c r="AB96" s="28">
        <v>0</v>
      </c>
      <c r="AC96" s="28"/>
      <c r="AE96" s="30">
        <v>0</v>
      </c>
      <c r="AG96" s="28">
        <v>0</v>
      </c>
      <c r="AH96" s="28"/>
      <c r="AJ96" s="28">
        <v>94</v>
      </c>
    </row>
    <row r="97" spans="1:38" x14ac:dyDescent="0.3">
      <c r="A97" s="16" t="s">
        <v>191</v>
      </c>
      <c r="C97" s="16" t="s">
        <v>664</v>
      </c>
      <c r="D97" s="17" t="s">
        <v>860</v>
      </c>
      <c r="E97" s="76">
        <f>VLOOKUP(A97,'[1]New ST'!$C$2:$J$500, 8, FALSE)</f>
        <v>240</v>
      </c>
      <c r="F97" s="76">
        <f>VLOOKUP(A97,'[1]New ST'!$C$2:$G$500, 5, FALSE)</f>
        <v>1</v>
      </c>
      <c r="G97" s="18">
        <v>0</v>
      </c>
      <c r="H97" s="96">
        <f t="shared" si="3"/>
        <v>0</v>
      </c>
      <c r="I97" s="19">
        <v>0</v>
      </c>
      <c r="J97" s="20">
        <v>0</v>
      </c>
      <c r="K97" s="81">
        <f t="shared" si="4"/>
        <v>0</v>
      </c>
      <c r="L97" s="21">
        <v>0</v>
      </c>
      <c r="N97" s="20">
        <v>0</v>
      </c>
      <c r="O97" s="81">
        <f t="shared" si="5"/>
        <v>0</v>
      </c>
      <c r="P97" s="22">
        <v>0</v>
      </c>
      <c r="R97" s="21">
        <v>0</v>
      </c>
      <c r="T97" s="23">
        <v>0</v>
      </c>
      <c r="U97" s="23">
        <v>0</v>
      </c>
      <c r="W97" s="24">
        <v>0</v>
      </c>
      <c r="X97" s="24"/>
      <c r="Y97" s="24"/>
      <c r="Z97" s="21">
        <v>0</v>
      </c>
      <c r="AB97" s="19">
        <v>0</v>
      </c>
      <c r="AC97" s="19"/>
      <c r="AE97" s="21">
        <v>0</v>
      </c>
      <c r="AG97" s="19"/>
      <c r="AH97" s="19"/>
      <c r="AJ97" s="19">
        <v>0</v>
      </c>
      <c r="AK97" s="19"/>
      <c r="AL97" s="19"/>
    </row>
    <row r="98" spans="1:38" x14ac:dyDescent="0.3">
      <c r="A98" s="16" t="s">
        <v>192</v>
      </c>
      <c r="C98" s="16" t="s">
        <v>665</v>
      </c>
      <c r="D98" s="17" t="s">
        <v>860</v>
      </c>
      <c r="E98" s="76">
        <f>VLOOKUP(A98,'[1]New ST'!$C$2:$J$500, 8, FALSE)</f>
        <v>345</v>
      </c>
      <c r="F98" s="76">
        <f>VLOOKUP(A98,'[1]New ST'!$C$2:$G$500, 5, FALSE)</f>
        <v>1</v>
      </c>
      <c r="G98" s="18">
        <v>293</v>
      </c>
      <c r="H98" s="96">
        <f t="shared" si="3"/>
        <v>101085</v>
      </c>
      <c r="I98" s="19">
        <v>0</v>
      </c>
      <c r="J98" s="20">
        <v>0</v>
      </c>
      <c r="K98" s="81">
        <f t="shared" si="4"/>
        <v>0</v>
      </c>
      <c r="L98" s="21">
        <v>0</v>
      </c>
      <c r="N98" s="20">
        <v>115.5</v>
      </c>
      <c r="O98" s="81">
        <f t="shared" si="5"/>
        <v>39847.5</v>
      </c>
      <c r="P98" s="22">
        <v>0</v>
      </c>
      <c r="R98" s="21">
        <v>0</v>
      </c>
      <c r="T98" s="23">
        <v>0</v>
      </c>
      <c r="U98" s="23">
        <v>0</v>
      </c>
      <c r="W98" s="24">
        <v>0</v>
      </c>
      <c r="X98" s="24"/>
      <c r="Y98" s="24"/>
      <c r="Z98" s="21">
        <v>0</v>
      </c>
      <c r="AB98" s="19">
        <v>0</v>
      </c>
      <c r="AC98" s="19"/>
      <c r="AE98" s="21">
        <v>0</v>
      </c>
      <c r="AG98" s="19">
        <v>0</v>
      </c>
      <c r="AH98" s="19"/>
      <c r="AJ98" s="19">
        <v>177.5</v>
      </c>
      <c r="AK98" s="19"/>
      <c r="AL98" s="19"/>
    </row>
    <row r="99" spans="1:38" x14ac:dyDescent="0.3">
      <c r="A99" s="25" t="s">
        <v>192</v>
      </c>
      <c r="C99" s="25" t="s">
        <v>666</v>
      </c>
      <c r="D99" s="26" t="s">
        <v>860</v>
      </c>
      <c r="E99" s="76">
        <f>VLOOKUP(A99,'[1]New ST'!$C$2:$J$500, 8, FALSE)</f>
        <v>345</v>
      </c>
      <c r="F99" s="76">
        <f>VLOOKUP(A99,'[1]New ST'!$C$2:$G$500, 5, FALSE)</f>
        <v>1</v>
      </c>
      <c r="G99" s="27">
        <v>0</v>
      </c>
      <c r="H99" s="96">
        <f t="shared" si="3"/>
        <v>0</v>
      </c>
      <c r="I99" s="28">
        <v>0</v>
      </c>
      <c r="J99" s="29">
        <v>0</v>
      </c>
      <c r="K99" s="81">
        <f t="shared" si="4"/>
        <v>0</v>
      </c>
      <c r="L99" s="30">
        <v>0</v>
      </c>
      <c r="N99" s="29">
        <v>0</v>
      </c>
      <c r="O99" s="81">
        <f t="shared" si="5"/>
        <v>0</v>
      </c>
      <c r="P99" s="31">
        <v>0</v>
      </c>
      <c r="R99" s="30">
        <v>0</v>
      </c>
      <c r="T99" s="32">
        <v>0</v>
      </c>
      <c r="U99" s="32">
        <v>0</v>
      </c>
      <c r="W99" s="33">
        <v>0</v>
      </c>
      <c r="X99" s="33"/>
      <c r="Y99" s="33"/>
      <c r="Z99" s="30">
        <v>0</v>
      </c>
      <c r="AB99" s="28">
        <v>0</v>
      </c>
      <c r="AC99" s="28"/>
      <c r="AE99" s="30">
        <v>0</v>
      </c>
      <c r="AG99" s="28"/>
      <c r="AH99" s="28"/>
      <c r="AJ99" s="28">
        <v>0</v>
      </c>
    </row>
    <row r="100" spans="1:38" x14ac:dyDescent="0.3">
      <c r="A100" s="16" t="s">
        <v>168</v>
      </c>
      <c r="C100" s="16" t="s">
        <v>632</v>
      </c>
      <c r="D100" s="46" t="s">
        <v>878</v>
      </c>
      <c r="E100" s="76">
        <f>VLOOKUP(A100,'[1]New ST'!$C$2:$J$500, 8, FALSE)</f>
        <v>29.23077</v>
      </c>
      <c r="F100" s="76">
        <f>VLOOKUP(A100,'[1]New ST'!$C$2:$G$500, 5, FALSE)</f>
        <v>650</v>
      </c>
      <c r="G100" s="18">
        <v>1</v>
      </c>
      <c r="H100" s="96">
        <f t="shared" si="3"/>
        <v>19000.000499999998</v>
      </c>
      <c r="I100" s="19">
        <v>0</v>
      </c>
      <c r="J100" s="20">
        <v>0</v>
      </c>
      <c r="K100" s="81">
        <f t="shared" si="4"/>
        <v>0</v>
      </c>
      <c r="L100" s="21">
        <v>0</v>
      </c>
      <c r="N100" s="20">
        <v>0</v>
      </c>
      <c r="O100" s="81">
        <f t="shared" si="5"/>
        <v>0</v>
      </c>
      <c r="P100" s="22">
        <v>0</v>
      </c>
      <c r="R100" s="21">
        <v>0</v>
      </c>
      <c r="T100" s="23">
        <v>0</v>
      </c>
      <c r="U100" s="23">
        <v>0</v>
      </c>
      <c r="W100" s="24">
        <v>0</v>
      </c>
      <c r="X100" s="24"/>
      <c r="Y100" s="24"/>
      <c r="Z100" s="21">
        <v>0</v>
      </c>
      <c r="AB100" s="19">
        <v>0</v>
      </c>
      <c r="AC100" s="19"/>
      <c r="AE100" s="21">
        <v>0</v>
      </c>
      <c r="AG100" s="19"/>
      <c r="AH100" s="19"/>
      <c r="AJ100" s="19">
        <v>1</v>
      </c>
      <c r="AK100" s="19"/>
      <c r="AL100" s="19"/>
    </row>
    <row r="101" spans="1:38" x14ac:dyDescent="0.3">
      <c r="A101" s="25" t="s">
        <v>168</v>
      </c>
      <c r="C101" s="25" t="s">
        <v>632</v>
      </c>
      <c r="D101" s="26" t="s">
        <v>850</v>
      </c>
      <c r="E101" s="76">
        <f>VLOOKUP(A101,'[1]New ST'!$C$2:$J$500, 8, FALSE)</f>
        <v>29.23077</v>
      </c>
      <c r="F101" s="76">
        <f>VLOOKUP(A101,'[1]New ST'!$C$2:$G$500, 5, FALSE)</f>
        <v>650</v>
      </c>
      <c r="G101" s="27">
        <v>0</v>
      </c>
      <c r="H101" s="96">
        <f t="shared" si="3"/>
        <v>0</v>
      </c>
      <c r="I101" s="28">
        <v>0</v>
      </c>
      <c r="J101" s="29">
        <v>0</v>
      </c>
      <c r="K101" s="81">
        <f t="shared" si="4"/>
        <v>0</v>
      </c>
      <c r="L101" s="30">
        <v>0</v>
      </c>
      <c r="N101" s="29">
        <v>0</v>
      </c>
      <c r="O101" s="81">
        <f t="shared" si="5"/>
        <v>0</v>
      </c>
      <c r="P101" s="31">
        <v>0</v>
      </c>
      <c r="R101" s="30">
        <v>0</v>
      </c>
      <c r="T101" s="32">
        <v>0</v>
      </c>
      <c r="U101" s="32">
        <v>0</v>
      </c>
      <c r="W101" s="33">
        <v>0</v>
      </c>
      <c r="X101" s="33"/>
      <c r="Y101" s="33"/>
      <c r="Z101" s="30">
        <v>0</v>
      </c>
      <c r="AB101" s="28">
        <v>0</v>
      </c>
      <c r="AC101" s="28"/>
      <c r="AE101" s="30">
        <v>0</v>
      </c>
      <c r="AG101" s="28">
        <v>0</v>
      </c>
      <c r="AH101" s="28"/>
      <c r="AJ101" s="28">
        <v>0</v>
      </c>
    </row>
    <row r="102" spans="1:38" x14ac:dyDescent="0.3">
      <c r="A102" s="16" t="s">
        <v>168</v>
      </c>
      <c r="C102" s="16" t="s">
        <v>632</v>
      </c>
      <c r="D102" s="17" t="s">
        <v>879</v>
      </c>
      <c r="E102" s="76">
        <f>VLOOKUP(A102,'[1]New ST'!$C$2:$J$500, 8, FALSE)</f>
        <v>29.23077</v>
      </c>
      <c r="F102" s="76">
        <f>VLOOKUP(A102,'[1]New ST'!$C$2:$G$500, 5, FALSE)</f>
        <v>650</v>
      </c>
      <c r="G102" s="18">
        <v>0</v>
      </c>
      <c r="H102" s="96">
        <f t="shared" si="3"/>
        <v>0</v>
      </c>
      <c r="I102" s="19">
        <v>0</v>
      </c>
      <c r="J102" s="20">
        <v>0</v>
      </c>
      <c r="K102" s="81">
        <f t="shared" si="4"/>
        <v>0</v>
      </c>
      <c r="L102" s="21">
        <v>0</v>
      </c>
      <c r="N102" s="20">
        <v>0</v>
      </c>
      <c r="O102" s="81">
        <f t="shared" si="5"/>
        <v>0</v>
      </c>
      <c r="P102" s="22">
        <v>0</v>
      </c>
      <c r="R102" s="21">
        <v>0</v>
      </c>
      <c r="T102" s="23">
        <v>0</v>
      </c>
      <c r="U102" s="23">
        <v>0</v>
      </c>
      <c r="W102" s="24">
        <v>0</v>
      </c>
      <c r="X102" s="24"/>
      <c r="Y102" s="24"/>
      <c r="Z102" s="21">
        <v>0</v>
      </c>
      <c r="AB102" s="19">
        <v>0</v>
      </c>
      <c r="AC102" s="19"/>
      <c r="AE102" s="21">
        <v>0</v>
      </c>
      <c r="AG102" s="19"/>
      <c r="AH102" s="19"/>
      <c r="AJ102" s="19">
        <v>0</v>
      </c>
      <c r="AK102" s="19"/>
      <c r="AL102" s="19"/>
    </row>
    <row r="103" spans="1:38" x14ac:dyDescent="0.3">
      <c r="A103" s="25" t="s">
        <v>168</v>
      </c>
      <c r="C103" s="25" t="s">
        <v>632</v>
      </c>
      <c r="D103" s="26" t="s">
        <v>853</v>
      </c>
      <c r="E103" s="76">
        <f>VLOOKUP(A103,'[1]New ST'!$C$2:$J$500, 8, FALSE)</f>
        <v>29.23077</v>
      </c>
      <c r="F103" s="76">
        <f>VLOOKUP(A103,'[1]New ST'!$C$2:$G$500, 5, FALSE)</f>
        <v>650</v>
      </c>
      <c r="G103" s="27">
        <v>0</v>
      </c>
      <c r="H103" s="96">
        <f t="shared" si="3"/>
        <v>0</v>
      </c>
      <c r="I103" s="28">
        <v>0</v>
      </c>
      <c r="J103" s="29">
        <v>0</v>
      </c>
      <c r="K103" s="81">
        <f t="shared" si="4"/>
        <v>0</v>
      </c>
      <c r="L103" s="30">
        <v>0</v>
      </c>
      <c r="N103" s="29">
        <v>0</v>
      </c>
      <c r="O103" s="81">
        <f t="shared" si="5"/>
        <v>0</v>
      </c>
      <c r="P103" s="31">
        <v>0</v>
      </c>
      <c r="R103" s="30">
        <v>0</v>
      </c>
      <c r="T103" s="32">
        <v>0</v>
      </c>
      <c r="U103" s="32">
        <v>0</v>
      </c>
      <c r="W103" s="33">
        <v>0</v>
      </c>
      <c r="X103" s="33"/>
      <c r="Y103" s="33"/>
      <c r="Z103" s="30">
        <v>0</v>
      </c>
      <c r="AB103" s="28">
        <v>0</v>
      </c>
      <c r="AC103" s="28"/>
      <c r="AE103" s="30">
        <v>0</v>
      </c>
      <c r="AG103" s="28"/>
      <c r="AH103" s="28"/>
      <c r="AJ103" s="28">
        <v>0</v>
      </c>
    </row>
    <row r="104" spans="1:38" x14ac:dyDescent="0.3">
      <c r="A104" s="16" t="s">
        <v>130</v>
      </c>
      <c r="C104" s="16" t="s">
        <v>568</v>
      </c>
      <c r="D104" s="17" t="s">
        <v>850</v>
      </c>
      <c r="E104" s="76">
        <f>VLOOKUP(A104,'[1]New ST'!$C$2:$J$500, 8, FALSE)</f>
        <v>90</v>
      </c>
      <c r="F104" s="76">
        <f>VLOOKUP(A104,'[1]New ST'!$C$2:$G$500, 5, FALSE)</f>
        <v>1000</v>
      </c>
      <c r="G104" s="18">
        <v>0</v>
      </c>
      <c r="H104" s="96">
        <f t="shared" si="3"/>
        <v>0</v>
      </c>
      <c r="I104" s="19">
        <v>0</v>
      </c>
      <c r="J104" s="20">
        <v>0</v>
      </c>
      <c r="K104" s="81">
        <f t="shared" si="4"/>
        <v>0</v>
      </c>
      <c r="L104" s="21">
        <v>0</v>
      </c>
      <c r="N104" s="20">
        <v>0</v>
      </c>
      <c r="O104" s="81">
        <f t="shared" si="5"/>
        <v>0</v>
      </c>
      <c r="P104" s="22">
        <v>0</v>
      </c>
      <c r="R104" s="21">
        <v>0</v>
      </c>
      <c r="T104" s="23">
        <v>0</v>
      </c>
      <c r="U104" s="23">
        <v>0</v>
      </c>
      <c r="W104" s="24">
        <v>0</v>
      </c>
      <c r="X104" s="24"/>
      <c r="Y104" s="24"/>
      <c r="Z104" s="21">
        <v>0</v>
      </c>
      <c r="AB104" s="19">
        <v>0</v>
      </c>
      <c r="AC104" s="19"/>
      <c r="AE104" s="21">
        <v>0</v>
      </c>
      <c r="AG104" s="19"/>
      <c r="AH104" s="19"/>
      <c r="AJ104" s="19">
        <v>0</v>
      </c>
      <c r="AK104" s="19"/>
      <c r="AL104" s="19"/>
    </row>
    <row r="105" spans="1:38" x14ac:dyDescent="0.3">
      <c r="A105" s="25" t="s">
        <v>130</v>
      </c>
      <c r="C105" s="25" t="s">
        <v>568</v>
      </c>
      <c r="D105" s="26" t="s">
        <v>850</v>
      </c>
      <c r="E105" s="76">
        <f>VLOOKUP(A105,'[1]New ST'!$C$2:$J$500, 8, FALSE)</f>
        <v>90</v>
      </c>
      <c r="F105" s="76">
        <f>VLOOKUP(A105,'[1]New ST'!$C$2:$G$500, 5, FALSE)</f>
        <v>1000</v>
      </c>
      <c r="G105" s="27">
        <v>0</v>
      </c>
      <c r="H105" s="96">
        <f t="shared" si="3"/>
        <v>0</v>
      </c>
      <c r="I105" s="28">
        <v>0</v>
      </c>
      <c r="J105" s="29">
        <v>0</v>
      </c>
      <c r="K105" s="81">
        <f t="shared" si="4"/>
        <v>0</v>
      </c>
      <c r="L105" s="30">
        <v>0</v>
      </c>
      <c r="N105" s="29">
        <v>0</v>
      </c>
      <c r="O105" s="81">
        <f t="shared" si="5"/>
        <v>0</v>
      </c>
      <c r="P105" s="31">
        <v>0</v>
      </c>
      <c r="R105" s="30">
        <v>0</v>
      </c>
      <c r="T105" s="32">
        <v>0</v>
      </c>
      <c r="U105" s="32">
        <v>0</v>
      </c>
      <c r="W105" s="33">
        <v>0</v>
      </c>
      <c r="X105" s="33"/>
      <c r="Y105" s="33"/>
      <c r="Z105" s="30">
        <v>0</v>
      </c>
      <c r="AB105" s="28">
        <v>0</v>
      </c>
      <c r="AC105" s="28"/>
      <c r="AE105" s="30">
        <v>0</v>
      </c>
      <c r="AG105" s="28"/>
      <c r="AH105" s="28"/>
      <c r="AJ105" s="28">
        <v>0</v>
      </c>
    </row>
    <row r="106" spans="1:38" x14ac:dyDescent="0.3">
      <c r="A106" s="16" t="s">
        <v>130</v>
      </c>
      <c r="C106" s="16" t="s">
        <v>570</v>
      </c>
      <c r="D106" s="17" t="s">
        <v>850</v>
      </c>
      <c r="E106" s="76">
        <f>VLOOKUP(A106,'[1]New ST'!$C$2:$J$500, 8, FALSE)</f>
        <v>90</v>
      </c>
      <c r="F106" s="76">
        <f>VLOOKUP(A106,'[1]New ST'!$C$2:$G$500, 5, FALSE)</f>
        <v>1000</v>
      </c>
      <c r="G106" s="18">
        <v>0</v>
      </c>
      <c r="H106" s="96">
        <f t="shared" si="3"/>
        <v>0</v>
      </c>
      <c r="I106" s="19">
        <v>0</v>
      </c>
      <c r="J106" s="20">
        <v>0</v>
      </c>
      <c r="K106" s="81">
        <f t="shared" si="4"/>
        <v>0</v>
      </c>
      <c r="L106" s="21">
        <v>0</v>
      </c>
      <c r="N106" s="20">
        <v>0</v>
      </c>
      <c r="O106" s="81">
        <f t="shared" si="5"/>
        <v>0</v>
      </c>
      <c r="P106" s="22">
        <v>0</v>
      </c>
      <c r="R106" s="21">
        <v>0</v>
      </c>
      <c r="T106" s="23">
        <v>0</v>
      </c>
      <c r="U106" s="23">
        <v>0</v>
      </c>
      <c r="W106" s="24">
        <v>0</v>
      </c>
      <c r="X106" s="24"/>
      <c r="Y106" s="24"/>
      <c r="Z106" s="21">
        <v>0</v>
      </c>
      <c r="AB106" s="19">
        <v>0</v>
      </c>
      <c r="AC106" s="19"/>
      <c r="AE106" s="21">
        <v>0</v>
      </c>
      <c r="AG106" s="19"/>
      <c r="AH106" s="19"/>
      <c r="AJ106" s="19">
        <v>0</v>
      </c>
      <c r="AK106" s="19"/>
      <c r="AL106" s="19"/>
    </row>
    <row r="107" spans="1:38" x14ac:dyDescent="0.3">
      <c r="A107" s="25" t="s">
        <v>130</v>
      </c>
      <c r="C107" s="25" t="s">
        <v>568</v>
      </c>
      <c r="D107" s="26" t="s">
        <v>874</v>
      </c>
      <c r="E107" s="76">
        <f>VLOOKUP(A107,'[1]New ST'!$C$2:$J$500, 8, FALSE)</f>
        <v>90</v>
      </c>
      <c r="F107" s="76">
        <f>VLOOKUP(A107,'[1]New ST'!$C$2:$G$500, 5, FALSE)</f>
        <v>1000</v>
      </c>
      <c r="G107" s="27">
        <v>0</v>
      </c>
      <c r="H107" s="96">
        <f t="shared" si="3"/>
        <v>0</v>
      </c>
      <c r="I107" s="28">
        <v>0</v>
      </c>
      <c r="J107" s="29">
        <v>0</v>
      </c>
      <c r="K107" s="81">
        <f t="shared" si="4"/>
        <v>0</v>
      </c>
      <c r="L107" s="30">
        <v>0</v>
      </c>
      <c r="N107" s="29">
        <v>0</v>
      </c>
      <c r="O107" s="81">
        <f t="shared" si="5"/>
        <v>0</v>
      </c>
      <c r="P107" s="31">
        <v>0</v>
      </c>
      <c r="R107" s="30">
        <v>0</v>
      </c>
      <c r="T107" s="32">
        <v>0</v>
      </c>
      <c r="U107" s="32">
        <v>0</v>
      </c>
      <c r="W107" s="33">
        <v>0</v>
      </c>
      <c r="X107" s="33"/>
      <c r="Y107" s="33"/>
      <c r="Z107" s="30">
        <v>0</v>
      </c>
      <c r="AB107" s="28">
        <v>0</v>
      </c>
      <c r="AC107" s="28"/>
      <c r="AE107" s="30">
        <v>0</v>
      </c>
      <c r="AG107" s="28"/>
      <c r="AH107" s="28"/>
      <c r="AJ107" s="28">
        <v>0</v>
      </c>
    </row>
    <row r="108" spans="1:38" x14ac:dyDescent="0.3">
      <c r="A108" s="16" t="s">
        <v>130</v>
      </c>
      <c r="C108" s="16" t="s">
        <v>570</v>
      </c>
      <c r="D108" s="17" t="s">
        <v>874</v>
      </c>
      <c r="E108" s="76">
        <f>VLOOKUP(A108,'[1]New ST'!$C$2:$J$500, 8, FALSE)</f>
        <v>90</v>
      </c>
      <c r="F108" s="76">
        <f>VLOOKUP(A108,'[1]New ST'!$C$2:$G$500, 5, FALSE)</f>
        <v>1000</v>
      </c>
      <c r="G108" s="18">
        <v>0</v>
      </c>
      <c r="H108" s="96">
        <f t="shared" si="3"/>
        <v>0</v>
      </c>
      <c r="I108" s="19">
        <v>0</v>
      </c>
      <c r="J108" s="20">
        <v>0</v>
      </c>
      <c r="K108" s="81">
        <f t="shared" si="4"/>
        <v>0</v>
      </c>
      <c r="L108" s="21">
        <v>0</v>
      </c>
      <c r="N108" s="20">
        <v>0</v>
      </c>
      <c r="O108" s="81">
        <f t="shared" si="5"/>
        <v>0</v>
      </c>
      <c r="P108" s="22">
        <v>0</v>
      </c>
      <c r="R108" s="21">
        <v>0</v>
      </c>
      <c r="T108" s="23">
        <v>0</v>
      </c>
      <c r="U108" s="23">
        <v>0</v>
      </c>
      <c r="W108" s="24">
        <v>0</v>
      </c>
      <c r="X108" s="24"/>
      <c r="Y108" s="24"/>
      <c r="Z108" s="21">
        <v>0</v>
      </c>
      <c r="AB108" s="19">
        <v>0</v>
      </c>
      <c r="AC108" s="19"/>
      <c r="AE108" s="21">
        <v>0</v>
      </c>
      <c r="AG108" s="19"/>
      <c r="AH108" s="19"/>
      <c r="AJ108" s="19">
        <v>0</v>
      </c>
      <c r="AK108" s="19"/>
      <c r="AL108" s="19"/>
    </row>
    <row r="109" spans="1:38" x14ac:dyDescent="0.3">
      <c r="A109" s="25" t="s">
        <v>130</v>
      </c>
      <c r="C109" s="25" t="s">
        <v>569</v>
      </c>
      <c r="D109" s="26" t="s">
        <v>852</v>
      </c>
      <c r="E109" s="76">
        <f>VLOOKUP(A109,'[1]New ST'!$C$2:$J$500, 8, FALSE)</f>
        <v>90</v>
      </c>
      <c r="F109" s="76">
        <f>VLOOKUP(A109,'[1]New ST'!$C$2:$G$500, 5, FALSE)</f>
        <v>1000</v>
      </c>
      <c r="G109" s="27">
        <v>0.3</v>
      </c>
      <c r="H109" s="96">
        <f t="shared" si="3"/>
        <v>27000</v>
      </c>
      <c r="I109" s="28">
        <v>0</v>
      </c>
      <c r="J109" s="29">
        <v>0</v>
      </c>
      <c r="K109" s="81">
        <f t="shared" si="4"/>
        <v>0</v>
      </c>
      <c r="L109" s="30">
        <v>0</v>
      </c>
      <c r="N109" s="29">
        <v>0</v>
      </c>
      <c r="O109" s="81">
        <f t="shared" si="5"/>
        <v>0</v>
      </c>
      <c r="P109" s="31">
        <v>0</v>
      </c>
      <c r="R109" s="30">
        <v>0</v>
      </c>
      <c r="T109" s="32">
        <v>0</v>
      </c>
      <c r="U109" s="32">
        <v>0</v>
      </c>
      <c r="W109" s="33">
        <v>0</v>
      </c>
      <c r="X109" s="33"/>
      <c r="Y109" s="33"/>
      <c r="Z109" s="30">
        <v>0</v>
      </c>
      <c r="AB109" s="28">
        <v>0</v>
      </c>
      <c r="AC109" s="28"/>
      <c r="AE109" s="30">
        <v>0</v>
      </c>
      <c r="AG109" s="28"/>
      <c r="AH109" s="28"/>
      <c r="AJ109" s="28">
        <v>0.3</v>
      </c>
    </row>
    <row r="110" spans="1:38" x14ac:dyDescent="0.3">
      <c r="A110" s="16" t="s">
        <v>130</v>
      </c>
      <c r="C110" s="16" t="s">
        <v>570</v>
      </c>
      <c r="D110" s="17" t="s">
        <v>852</v>
      </c>
      <c r="E110" s="76">
        <f>VLOOKUP(A110,'[1]New ST'!$C$2:$J$500, 8, FALSE)</f>
        <v>90</v>
      </c>
      <c r="F110" s="76">
        <f>VLOOKUP(A110,'[1]New ST'!$C$2:$G$500, 5, FALSE)</f>
        <v>1000</v>
      </c>
      <c r="G110" s="18">
        <v>0</v>
      </c>
      <c r="H110" s="96">
        <f t="shared" si="3"/>
        <v>0</v>
      </c>
      <c r="I110" s="19">
        <v>0</v>
      </c>
      <c r="J110" s="20">
        <v>0</v>
      </c>
      <c r="K110" s="81">
        <f t="shared" si="4"/>
        <v>0</v>
      </c>
      <c r="L110" s="21">
        <v>0</v>
      </c>
      <c r="N110" s="20">
        <v>0</v>
      </c>
      <c r="O110" s="81">
        <f t="shared" si="5"/>
        <v>0</v>
      </c>
      <c r="P110" s="22">
        <v>0</v>
      </c>
      <c r="R110" s="21">
        <v>0</v>
      </c>
      <c r="T110" s="23">
        <v>0</v>
      </c>
      <c r="U110" s="23">
        <v>0</v>
      </c>
      <c r="W110" s="24">
        <v>0</v>
      </c>
      <c r="X110" s="24"/>
      <c r="Y110" s="24"/>
      <c r="Z110" s="21">
        <v>0</v>
      </c>
      <c r="AB110" s="19">
        <v>0</v>
      </c>
      <c r="AC110" s="19"/>
      <c r="AE110" s="21">
        <v>0</v>
      </c>
      <c r="AG110" s="19"/>
      <c r="AH110" s="19"/>
      <c r="AJ110" s="19">
        <v>0</v>
      </c>
      <c r="AK110" s="19"/>
      <c r="AL110" s="19"/>
    </row>
    <row r="111" spans="1:38" x14ac:dyDescent="0.3">
      <c r="A111" s="25" t="s">
        <v>97</v>
      </c>
      <c r="C111" s="25" t="s">
        <v>522</v>
      </c>
      <c r="D111" s="26" t="s">
        <v>850</v>
      </c>
      <c r="E111" s="76">
        <f>VLOOKUP(A111,'[1]New ST'!$C$2:$J$500, 8, FALSE)</f>
        <v>350</v>
      </c>
      <c r="F111" s="76">
        <f>VLOOKUP(A111,'[1]New ST'!$C$2:$G$500, 5, FALSE)</f>
        <v>1000</v>
      </c>
      <c r="G111" s="27">
        <v>0</v>
      </c>
      <c r="H111" s="96">
        <f t="shared" si="3"/>
        <v>0</v>
      </c>
      <c r="I111" s="28">
        <v>0</v>
      </c>
      <c r="J111" s="29">
        <v>0</v>
      </c>
      <c r="K111" s="81">
        <f t="shared" si="4"/>
        <v>0</v>
      </c>
      <c r="L111" s="30">
        <v>0</v>
      </c>
      <c r="N111" s="29">
        <v>0</v>
      </c>
      <c r="O111" s="81">
        <f t="shared" si="5"/>
        <v>0</v>
      </c>
      <c r="P111" s="31">
        <v>0</v>
      </c>
      <c r="R111" s="30">
        <v>0</v>
      </c>
      <c r="T111" s="32">
        <v>0</v>
      </c>
      <c r="U111" s="32">
        <v>0</v>
      </c>
      <c r="W111" s="33">
        <v>0</v>
      </c>
      <c r="X111" s="33"/>
      <c r="Y111" s="33"/>
      <c r="Z111" s="30">
        <v>0</v>
      </c>
      <c r="AB111" s="28">
        <v>0</v>
      </c>
      <c r="AC111" s="28"/>
      <c r="AE111" s="30">
        <v>0</v>
      </c>
      <c r="AG111" s="28"/>
      <c r="AH111" s="28"/>
      <c r="AJ111" s="28">
        <v>0</v>
      </c>
    </row>
    <row r="112" spans="1:38" x14ac:dyDescent="0.3">
      <c r="A112" s="16" t="s">
        <v>97</v>
      </c>
      <c r="C112" s="16" t="s">
        <v>522</v>
      </c>
      <c r="D112" s="17" t="s">
        <v>871</v>
      </c>
      <c r="E112" s="76">
        <f>VLOOKUP(A112,'[1]New ST'!$C$2:$J$500, 8, FALSE)</f>
        <v>350</v>
      </c>
      <c r="F112" s="76">
        <f>VLOOKUP(A112,'[1]New ST'!$C$2:$G$500, 5, FALSE)</f>
        <v>1000</v>
      </c>
      <c r="G112" s="18">
        <v>0</v>
      </c>
      <c r="H112" s="96">
        <f t="shared" si="3"/>
        <v>0</v>
      </c>
      <c r="I112" s="19">
        <v>0</v>
      </c>
      <c r="J112" s="20">
        <v>0</v>
      </c>
      <c r="K112" s="81">
        <f t="shared" si="4"/>
        <v>0</v>
      </c>
      <c r="L112" s="21">
        <v>0</v>
      </c>
      <c r="N112" s="20">
        <v>0</v>
      </c>
      <c r="O112" s="81">
        <f t="shared" si="5"/>
        <v>0</v>
      </c>
      <c r="P112" s="22">
        <v>0</v>
      </c>
      <c r="R112" s="21">
        <v>0</v>
      </c>
      <c r="T112" s="23">
        <v>0</v>
      </c>
      <c r="U112" s="23">
        <v>0</v>
      </c>
      <c r="W112" s="24">
        <v>0</v>
      </c>
      <c r="X112" s="24"/>
      <c r="Y112" s="24"/>
      <c r="Z112" s="21">
        <v>0</v>
      </c>
      <c r="AB112" s="19">
        <v>0</v>
      </c>
      <c r="AC112" s="19"/>
      <c r="AE112" s="21">
        <v>0</v>
      </c>
      <c r="AG112" s="19"/>
      <c r="AH112" s="19"/>
      <c r="AJ112" s="19">
        <v>0</v>
      </c>
      <c r="AK112" s="19"/>
      <c r="AL112" s="19"/>
    </row>
    <row r="113" spans="1:38" x14ac:dyDescent="0.3">
      <c r="A113" s="25" t="s">
        <v>97</v>
      </c>
      <c r="C113" s="25" t="s">
        <v>522</v>
      </c>
      <c r="D113" s="26" t="s">
        <v>852</v>
      </c>
      <c r="E113" s="76">
        <f>VLOOKUP(A113,'[1]New ST'!$C$2:$J$500, 8, FALSE)</f>
        <v>350</v>
      </c>
      <c r="F113" s="76">
        <f>VLOOKUP(A113,'[1]New ST'!$C$2:$G$500, 5, FALSE)</f>
        <v>1000</v>
      </c>
      <c r="G113" s="27">
        <v>0</v>
      </c>
      <c r="H113" s="96">
        <f t="shared" si="3"/>
        <v>0</v>
      </c>
      <c r="I113" s="28">
        <v>0</v>
      </c>
      <c r="J113" s="29">
        <v>0</v>
      </c>
      <c r="K113" s="81">
        <f t="shared" si="4"/>
        <v>0</v>
      </c>
      <c r="L113" s="30">
        <v>0</v>
      </c>
      <c r="N113" s="29">
        <v>0</v>
      </c>
      <c r="O113" s="81">
        <f t="shared" si="5"/>
        <v>0</v>
      </c>
      <c r="P113" s="31">
        <v>0</v>
      </c>
      <c r="R113" s="30">
        <v>0</v>
      </c>
      <c r="T113" s="32">
        <v>0</v>
      </c>
      <c r="U113" s="32">
        <v>0</v>
      </c>
      <c r="W113" s="33">
        <v>0</v>
      </c>
      <c r="X113" s="33"/>
      <c r="Y113" s="33"/>
      <c r="Z113" s="30">
        <v>0</v>
      </c>
      <c r="AB113" s="28">
        <v>0</v>
      </c>
      <c r="AC113" s="28"/>
      <c r="AE113" s="30">
        <v>0</v>
      </c>
      <c r="AG113" s="28"/>
      <c r="AH113" s="28"/>
      <c r="AJ113" s="28">
        <v>0</v>
      </c>
    </row>
    <row r="114" spans="1:38" x14ac:dyDescent="0.3">
      <c r="A114" s="16" t="s">
        <v>97</v>
      </c>
      <c r="C114" s="16" t="s">
        <v>522</v>
      </c>
      <c r="D114" s="17" t="s">
        <v>854</v>
      </c>
      <c r="E114" s="76">
        <f>VLOOKUP(A114,'[1]New ST'!$C$2:$J$500, 8, FALSE)</f>
        <v>350</v>
      </c>
      <c r="F114" s="76">
        <f>VLOOKUP(A114,'[1]New ST'!$C$2:$G$500, 5, FALSE)</f>
        <v>1000</v>
      </c>
      <c r="G114" s="18">
        <v>0</v>
      </c>
      <c r="H114" s="96">
        <f t="shared" si="3"/>
        <v>0</v>
      </c>
      <c r="I114" s="19">
        <v>0</v>
      </c>
      <c r="J114" s="20">
        <v>0</v>
      </c>
      <c r="K114" s="81">
        <f t="shared" si="4"/>
        <v>0</v>
      </c>
      <c r="L114" s="21">
        <v>0</v>
      </c>
      <c r="N114" s="20">
        <v>0</v>
      </c>
      <c r="O114" s="81">
        <f t="shared" si="5"/>
        <v>0</v>
      </c>
      <c r="P114" s="22">
        <v>0</v>
      </c>
      <c r="R114" s="21">
        <v>0</v>
      </c>
      <c r="T114" s="23">
        <v>0</v>
      </c>
      <c r="U114" s="23">
        <v>0</v>
      </c>
      <c r="W114" s="24">
        <v>0</v>
      </c>
      <c r="X114" s="24"/>
      <c r="Y114" s="24"/>
      <c r="Z114" s="21">
        <v>0</v>
      </c>
      <c r="AB114" s="19">
        <v>0</v>
      </c>
      <c r="AC114" s="19"/>
      <c r="AE114" s="21">
        <v>0</v>
      </c>
      <c r="AG114" s="19"/>
      <c r="AH114" s="19"/>
      <c r="AJ114" s="19">
        <v>0</v>
      </c>
      <c r="AK114" s="19"/>
      <c r="AL114" s="19"/>
    </row>
    <row r="115" spans="1:38" x14ac:dyDescent="0.3">
      <c r="A115" s="25" t="s">
        <v>98</v>
      </c>
      <c r="C115" s="25" t="s">
        <v>523</v>
      </c>
      <c r="D115" s="26" t="s">
        <v>850</v>
      </c>
      <c r="E115" s="76">
        <f>VLOOKUP(A115,'[1]New ST'!$C$2:$J$500, 8, FALSE)</f>
        <v>1000</v>
      </c>
      <c r="F115" s="76">
        <f>VLOOKUP(A115,'[1]New ST'!$C$2:$G$500, 5, FALSE)</f>
        <v>60</v>
      </c>
      <c r="G115" s="27">
        <v>0</v>
      </c>
      <c r="H115" s="96">
        <f t="shared" si="3"/>
        <v>0</v>
      </c>
      <c r="I115" s="28">
        <v>0</v>
      </c>
      <c r="J115" s="29">
        <v>0</v>
      </c>
      <c r="K115" s="81">
        <f t="shared" si="4"/>
        <v>0</v>
      </c>
      <c r="L115" s="30">
        <v>0</v>
      </c>
      <c r="N115" s="29">
        <v>0</v>
      </c>
      <c r="O115" s="81">
        <f t="shared" si="5"/>
        <v>0</v>
      </c>
      <c r="P115" s="31">
        <v>0</v>
      </c>
      <c r="R115" s="30">
        <v>0</v>
      </c>
      <c r="T115" s="32">
        <v>0</v>
      </c>
      <c r="U115" s="32">
        <v>0</v>
      </c>
      <c r="W115" s="33">
        <v>0</v>
      </c>
      <c r="X115" s="33"/>
      <c r="Y115" s="33"/>
      <c r="Z115" s="30">
        <v>0</v>
      </c>
      <c r="AB115" s="28">
        <v>0</v>
      </c>
      <c r="AC115" s="28"/>
      <c r="AE115" s="30">
        <v>0</v>
      </c>
      <c r="AG115" s="28"/>
      <c r="AH115" s="28"/>
      <c r="AJ115" s="28">
        <v>0</v>
      </c>
    </row>
    <row r="116" spans="1:38" x14ac:dyDescent="0.3">
      <c r="A116" s="16" t="s">
        <v>76</v>
      </c>
      <c r="C116" s="16" t="s">
        <v>482</v>
      </c>
      <c r="D116" s="17" t="s">
        <v>866</v>
      </c>
      <c r="E116" s="76">
        <f>VLOOKUP(A116,'[1]New ST'!$C$2:$J$500, 8, FALSE)</f>
        <v>68.84</v>
      </c>
      <c r="F116" s="76">
        <f>VLOOKUP(A116,'[1]New ST'!$C$2:$G$500, 5, FALSE)</f>
        <v>138</v>
      </c>
      <c r="G116" s="18">
        <v>0</v>
      </c>
      <c r="H116" s="96">
        <f t="shared" si="3"/>
        <v>0</v>
      </c>
      <c r="I116" s="19">
        <v>0</v>
      </c>
      <c r="J116" s="20">
        <v>0</v>
      </c>
      <c r="K116" s="81">
        <f t="shared" si="4"/>
        <v>0</v>
      </c>
      <c r="L116" s="21">
        <v>0</v>
      </c>
      <c r="N116" s="20">
        <v>0</v>
      </c>
      <c r="O116" s="81">
        <f t="shared" si="5"/>
        <v>0</v>
      </c>
      <c r="P116" s="22">
        <v>0</v>
      </c>
      <c r="R116" s="21">
        <v>0</v>
      </c>
      <c r="T116" s="23">
        <v>0</v>
      </c>
      <c r="U116" s="23">
        <v>0</v>
      </c>
      <c r="W116" s="24">
        <v>0</v>
      </c>
      <c r="X116" s="24"/>
      <c r="Y116" s="24"/>
      <c r="Z116" s="21">
        <v>0</v>
      </c>
      <c r="AB116" s="19">
        <v>0</v>
      </c>
      <c r="AC116" s="19"/>
      <c r="AE116" s="21">
        <v>0</v>
      </c>
      <c r="AG116" s="19"/>
      <c r="AH116" s="19"/>
      <c r="AJ116" s="19">
        <v>0</v>
      </c>
      <c r="AK116" s="19"/>
      <c r="AL116" s="19"/>
    </row>
    <row r="117" spans="1:38" x14ac:dyDescent="0.3">
      <c r="A117" s="25" t="s">
        <v>76</v>
      </c>
      <c r="C117" s="25" t="s">
        <v>484</v>
      </c>
      <c r="D117" s="26" t="s">
        <v>866</v>
      </c>
      <c r="E117" s="76">
        <f>VLOOKUP(A117,'[1]New ST'!$C$2:$J$500, 8, FALSE)</f>
        <v>68.84</v>
      </c>
      <c r="F117" s="76">
        <f>VLOOKUP(A117,'[1]New ST'!$C$2:$G$500, 5, FALSE)</f>
        <v>138</v>
      </c>
      <c r="G117" s="27">
        <v>0</v>
      </c>
      <c r="H117" s="96">
        <f t="shared" si="3"/>
        <v>0</v>
      </c>
      <c r="I117" s="28">
        <v>0</v>
      </c>
      <c r="J117" s="29">
        <v>0</v>
      </c>
      <c r="K117" s="81">
        <f t="shared" si="4"/>
        <v>0</v>
      </c>
      <c r="L117" s="30">
        <v>0</v>
      </c>
      <c r="N117" s="29">
        <v>0</v>
      </c>
      <c r="O117" s="81">
        <f t="shared" si="5"/>
        <v>0</v>
      </c>
      <c r="P117" s="31">
        <v>0</v>
      </c>
      <c r="R117" s="30">
        <v>0</v>
      </c>
      <c r="T117" s="32">
        <v>0</v>
      </c>
      <c r="U117" s="32">
        <v>0</v>
      </c>
      <c r="W117" s="33">
        <v>0</v>
      </c>
      <c r="X117" s="33"/>
      <c r="Y117" s="33"/>
      <c r="Z117" s="30">
        <v>0</v>
      </c>
      <c r="AB117" s="28">
        <v>0</v>
      </c>
      <c r="AC117" s="28"/>
      <c r="AE117" s="30">
        <v>0</v>
      </c>
      <c r="AG117" s="28"/>
      <c r="AH117" s="28"/>
      <c r="AJ117" s="28">
        <v>0</v>
      </c>
    </row>
    <row r="118" spans="1:38" x14ac:dyDescent="0.3">
      <c r="A118" s="34" t="s">
        <v>76</v>
      </c>
      <c r="B118" s="35"/>
      <c r="C118" s="34" t="s">
        <v>485</v>
      </c>
      <c r="D118" s="36" t="s">
        <v>866</v>
      </c>
      <c r="E118" s="76">
        <f>VLOOKUP(A118,'[1]New ST'!$C$2:$J$500, 8, FALSE)</f>
        <v>68.84</v>
      </c>
      <c r="F118" s="76">
        <f>VLOOKUP(A118,'[1]New ST'!$C$2:$G$500, 5, FALSE)</f>
        <v>138</v>
      </c>
      <c r="G118" s="37">
        <v>0</v>
      </c>
      <c r="H118" s="96">
        <f t="shared" si="3"/>
        <v>0</v>
      </c>
      <c r="I118" s="38">
        <v>0</v>
      </c>
      <c r="J118" s="39">
        <v>0</v>
      </c>
      <c r="K118" s="81">
        <f t="shared" si="4"/>
        <v>0</v>
      </c>
      <c r="L118" s="40">
        <v>0</v>
      </c>
      <c r="M118" s="35"/>
      <c r="N118" s="39">
        <v>0</v>
      </c>
      <c r="O118" s="81">
        <f t="shared" si="5"/>
        <v>0</v>
      </c>
      <c r="P118" s="41">
        <v>0</v>
      </c>
      <c r="Q118" s="35"/>
      <c r="R118" s="40">
        <v>0</v>
      </c>
      <c r="S118" s="35"/>
      <c r="T118" s="42">
        <v>0</v>
      </c>
      <c r="U118" s="42">
        <v>0</v>
      </c>
      <c r="V118" s="35"/>
      <c r="W118" s="43">
        <v>0</v>
      </c>
      <c r="X118" s="43"/>
      <c r="Y118" s="43"/>
      <c r="Z118" s="40">
        <v>0</v>
      </c>
      <c r="AA118" s="35"/>
      <c r="AB118" s="38">
        <v>0</v>
      </c>
      <c r="AC118" s="38"/>
      <c r="AD118" s="35"/>
      <c r="AE118" s="40">
        <v>0</v>
      </c>
      <c r="AF118" s="35"/>
      <c r="AG118" s="38"/>
      <c r="AH118" s="38"/>
      <c r="AI118" s="35"/>
      <c r="AJ118" s="38">
        <v>0</v>
      </c>
    </row>
    <row r="119" spans="1:38" x14ac:dyDescent="0.3">
      <c r="A119" s="25" t="s">
        <v>76</v>
      </c>
      <c r="C119" s="25" t="s">
        <v>485</v>
      </c>
      <c r="D119" s="26" t="s">
        <v>866</v>
      </c>
      <c r="E119" s="76">
        <f>VLOOKUP(A119,'[1]New ST'!$C$2:$J$500, 8, FALSE)</f>
        <v>68.84</v>
      </c>
      <c r="F119" s="76">
        <f>VLOOKUP(A119,'[1]New ST'!$C$2:$G$500, 5, FALSE)</f>
        <v>138</v>
      </c>
      <c r="G119" s="27">
        <v>0</v>
      </c>
      <c r="H119" s="96">
        <f t="shared" si="3"/>
        <v>0</v>
      </c>
      <c r="I119" s="28">
        <v>0</v>
      </c>
      <c r="J119" s="29">
        <v>0</v>
      </c>
      <c r="K119" s="81">
        <f t="shared" si="4"/>
        <v>0</v>
      </c>
      <c r="L119" s="30">
        <v>0</v>
      </c>
      <c r="N119" s="29">
        <v>0</v>
      </c>
      <c r="O119" s="81">
        <f t="shared" si="5"/>
        <v>0</v>
      </c>
      <c r="P119" s="31">
        <v>0</v>
      </c>
      <c r="R119" s="30">
        <v>0</v>
      </c>
      <c r="T119" s="32">
        <v>0</v>
      </c>
      <c r="U119" s="32">
        <v>0</v>
      </c>
      <c r="W119" s="33">
        <v>0</v>
      </c>
      <c r="X119" s="33"/>
      <c r="Y119" s="33"/>
      <c r="Z119" s="30">
        <v>0</v>
      </c>
      <c r="AB119" s="28">
        <v>0</v>
      </c>
      <c r="AC119" s="28"/>
      <c r="AE119" s="30">
        <v>0</v>
      </c>
      <c r="AG119" s="28"/>
      <c r="AH119" s="28"/>
      <c r="AJ119" s="28">
        <v>0</v>
      </c>
    </row>
    <row r="120" spans="1:38" x14ac:dyDescent="0.3">
      <c r="A120" s="25" t="s">
        <v>76</v>
      </c>
      <c r="B120" s="44"/>
      <c r="C120" s="45" t="s">
        <v>482</v>
      </c>
      <c r="D120" s="26" t="s">
        <v>854</v>
      </c>
      <c r="E120" s="76">
        <f>VLOOKUP(A120,'[1]New ST'!$C$2:$J$500, 8, FALSE)</f>
        <v>68.84</v>
      </c>
      <c r="F120" s="76">
        <f>VLOOKUP(A120,'[1]New ST'!$C$2:$G$500, 5, FALSE)</f>
        <v>138</v>
      </c>
      <c r="G120" s="27">
        <v>0</v>
      </c>
      <c r="H120" s="96">
        <f t="shared" si="3"/>
        <v>0</v>
      </c>
      <c r="I120" s="28">
        <v>0</v>
      </c>
      <c r="J120" s="29">
        <v>0</v>
      </c>
      <c r="K120" s="81">
        <f t="shared" si="4"/>
        <v>0</v>
      </c>
      <c r="L120" s="30">
        <v>0</v>
      </c>
      <c r="N120" s="29">
        <v>0</v>
      </c>
      <c r="O120" s="81">
        <f t="shared" si="5"/>
        <v>0</v>
      </c>
      <c r="P120" s="31">
        <v>0</v>
      </c>
      <c r="R120" s="30">
        <v>0</v>
      </c>
      <c r="T120" s="32">
        <v>0</v>
      </c>
      <c r="U120" s="32">
        <v>0</v>
      </c>
      <c r="W120" s="33">
        <v>0</v>
      </c>
      <c r="X120" s="33"/>
      <c r="Y120" s="33"/>
      <c r="Z120" s="30">
        <v>0</v>
      </c>
      <c r="AB120" s="28">
        <v>0</v>
      </c>
      <c r="AC120" s="28"/>
      <c r="AE120" s="30">
        <v>0</v>
      </c>
      <c r="AG120" s="28"/>
      <c r="AH120" s="28"/>
      <c r="AJ120" s="28">
        <v>0</v>
      </c>
    </row>
    <row r="121" spans="1:38" x14ac:dyDescent="0.3">
      <c r="A121" s="25" t="s">
        <v>76</v>
      </c>
      <c r="C121" s="25" t="s">
        <v>483</v>
      </c>
      <c r="D121" s="26" t="s">
        <v>854</v>
      </c>
      <c r="E121" s="76">
        <f>VLOOKUP(A121,'[1]New ST'!$C$2:$J$500, 8, FALSE)</f>
        <v>68.84</v>
      </c>
      <c r="F121" s="76">
        <f>VLOOKUP(A121,'[1]New ST'!$C$2:$G$500, 5, FALSE)</f>
        <v>138</v>
      </c>
      <c r="G121" s="27">
        <v>0</v>
      </c>
      <c r="H121" s="96">
        <f t="shared" si="3"/>
        <v>0</v>
      </c>
      <c r="I121" s="28">
        <v>0</v>
      </c>
      <c r="J121" s="29">
        <v>0</v>
      </c>
      <c r="K121" s="81">
        <f t="shared" si="4"/>
        <v>0</v>
      </c>
      <c r="L121" s="30">
        <v>0</v>
      </c>
      <c r="N121" s="29">
        <v>0</v>
      </c>
      <c r="O121" s="81">
        <f t="shared" si="5"/>
        <v>0</v>
      </c>
      <c r="P121" s="31">
        <v>0</v>
      </c>
      <c r="R121" s="30">
        <v>0</v>
      </c>
      <c r="T121" s="32">
        <v>0</v>
      </c>
      <c r="U121" s="32">
        <v>0</v>
      </c>
      <c r="W121" s="33">
        <v>0</v>
      </c>
      <c r="X121" s="33"/>
      <c r="Y121" s="33"/>
      <c r="Z121" s="30">
        <v>0</v>
      </c>
      <c r="AB121" s="28">
        <v>0</v>
      </c>
      <c r="AC121" s="28"/>
      <c r="AE121" s="30">
        <v>0</v>
      </c>
      <c r="AG121" s="28"/>
      <c r="AH121" s="28"/>
      <c r="AJ121" s="28">
        <v>0</v>
      </c>
    </row>
    <row r="122" spans="1:38" x14ac:dyDescent="0.3">
      <c r="A122" s="16" t="s">
        <v>76</v>
      </c>
      <c r="C122" s="16" t="s">
        <v>484</v>
      </c>
      <c r="D122" s="17" t="s">
        <v>854</v>
      </c>
      <c r="E122" s="76">
        <f>VLOOKUP(A122,'[1]New ST'!$C$2:$J$500, 8, FALSE)</f>
        <v>68.84</v>
      </c>
      <c r="F122" s="76">
        <f>VLOOKUP(A122,'[1]New ST'!$C$2:$G$500, 5, FALSE)</f>
        <v>138</v>
      </c>
      <c r="G122" s="18">
        <v>0</v>
      </c>
      <c r="H122" s="96">
        <f t="shared" si="3"/>
        <v>0</v>
      </c>
      <c r="I122" s="19">
        <v>0</v>
      </c>
      <c r="J122" s="20">
        <v>0</v>
      </c>
      <c r="K122" s="81">
        <f t="shared" si="4"/>
        <v>0</v>
      </c>
      <c r="L122" s="21">
        <v>0</v>
      </c>
      <c r="N122" s="20">
        <v>0</v>
      </c>
      <c r="O122" s="81">
        <f t="shared" si="5"/>
        <v>0</v>
      </c>
      <c r="P122" s="22">
        <v>0</v>
      </c>
      <c r="R122" s="21">
        <v>0</v>
      </c>
      <c r="T122" s="23">
        <v>0</v>
      </c>
      <c r="U122" s="23">
        <v>0</v>
      </c>
      <c r="W122" s="24">
        <v>0</v>
      </c>
      <c r="X122" s="24"/>
      <c r="Y122" s="24"/>
      <c r="Z122" s="21">
        <v>0</v>
      </c>
      <c r="AB122" s="19">
        <v>0</v>
      </c>
      <c r="AC122" s="19"/>
      <c r="AE122" s="21">
        <v>0</v>
      </c>
      <c r="AG122" s="19"/>
      <c r="AH122" s="19"/>
      <c r="AJ122" s="19">
        <v>0</v>
      </c>
      <c r="AK122" s="19"/>
      <c r="AL122" s="19"/>
    </row>
    <row r="123" spans="1:38" x14ac:dyDescent="0.3">
      <c r="A123" s="25" t="s">
        <v>76</v>
      </c>
      <c r="C123" s="25" t="s">
        <v>485</v>
      </c>
      <c r="D123" s="26" t="s">
        <v>854</v>
      </c>
      <c r="E123" s="76">
        <f>VLOOKUP(A123,'[1]New ST'!$C$2:$J$500, 8, FALSE)</f>
        <v>68.84</v>
      </c>
      <c r="F123" s="76">
        <f>VLOOKUP(A123,'[1]New ST'!$C$2:$G$500, 5, FALSE)</f>
        <v>138</v>
      </c>
      <c r="G123" s="27">
        <v>0</v>
      </c>
      <c r="H123" s="96">
        <f t="shared" si="3"/>
        <v>0</v>
      </c>
      <c r="I123" s="28">
        <v>0</v>
      </c>
      <c r="J123" s="29">
        <v>0</v>
      </c>
      <c r="K123" s="81">
        <f t="shared" si="4"/>
        <v>0</v>
      </c>
      <c r="L123" s="30">
        <v>0</v>
      </c>
      <c r="N123" s="29">
        <v>0</v>
      </c>
      <c r="O123" s="81">
        <f t="shared" si="5"/>
        <v>0</v>
      </c>
      <c r="P123" s="31">
        <v>0</v>
      </c>
      <c r="R123" s="30">
        <v>0</v>
      </c>
      <c r="T123" s="32">
        <v>0</v>
      </c>
      <c r="U123" s="32">
        <v>0</v>
      </c>
      <c r="W123" s="33">
        <v>0</v>
      </c>
      <c r="X123" s="33"/>
      <c r="Y123" s="33"/>
      <c r="Z123" s="30">
        <v>0</v>
      </c>
      <c r="AB123" s="28">
        <v>0</v>
      </c>
      <c r="AC123" s="28"/>
      <c r="AE123" s="30">
        <v>0</v>
      </c>
      <c r="AG123" s="28"/>
      <c r="AH123" s="28"/>
      <c r="AJ123" s="28">
        <v>0</v>
      </c>
    </row>
    <row r="124" spans="1:38" x14ac:dyDescent="0.3">
      <c r="A124" s="16" t="s">
        <v>76</v>
      </c>
      <c r="C124" s="16" t="s">
        <v>485</v>
      </c>
      <c r="D124" s="17" t="s">
        <v>854</v>
      </c>
      <c r="E124" s="76">
        <f>VLOOKUP(A124,'[1]New ST'!$C$2:$J$500, 8, FALSE)</f>
        <v>68.84</v>
      </c>
      <c r="F124" s="76">
        <f>VLOOKUP(A124,'[1]New ST'!$C$2:$G$500, 5, FALSE)</f>
        <v>138</v>
      </c>
      <c r="G124" s="18">
        <v>0</v>
      </c>
      <c r="H124" s="96">
        <f t="shared" si="3"/>
        <v>0</v>
      </c>
      <c r="I124" s="19">
        <v>0</v>
      </c>
      <c r="J124" s="20">
        <v>0</v>
      </c>
      <c r="K124" s="81">
        <f t="shared" si="4"/>
        <v>0</v>
      </c>
      <c r="L124" s="21">
        <v>0</v>
      </c>
      <c r="N124" s="20">
        <v>0</v>
      </c>
      <c r="O124" s="81">
        <f t="shared" si="5"/>
        <v>0</v>
      </c>
      <c r="P124" s="22">
        <v>0</v>
      </c>
      <c r="R124" s="21">
        <v>0</v>
      </c>
      <c r="T124" s="23">
        <v>0</v>
      </c>
      <c r="U124" s="23">
        <v>0</v>
      </c>
      <c r="W124" s="24">
        <v>0</v>
      </c>
      <c r="X124" s="24"/>
      <c r="Y124" s="24"/>
      <c r="Z124" s="21">
        <v>0</v>
      </c>
      <c r="AB124" s="19">
        <v>0</v>
      </c>
      <c r="AC124" s="19"/>
      <c r="AE124" s="21">
        <v>0</v>
      </c>
      <c r="AG124" s="19"/>
      <c r="AH124" s="19"/>
      <c r="AJ124" s="19">
        <v>0</v>
      </c>
      <c r="AK124" s="19"/>
      <c r="AL124" s="19"/>
    </row>
    <row r="125" spans="1:38" x14ac:dyDescent="0.3">
      <c r="A125" s="25" t="s">
        <v>76</v>
      </c>
      <c r="C125" s="25" t="s">
        <v>485</v>
      </c>
      <c r="D125" s="26" t="s">
        <v>854</v>
      </c>
      <c r="E125" s="76">
        <f>VLOOKUP(A125,'[1]New ST'!$C$2:$J$500, 8, FALSE)</f>
        <v>68.84</v>
      </c>
      <c r="F125" s="76">
        <f>VLOOKUP(A125,'[1]New ST'!$C$2:$G$500, 5, FALSE)</f>
        <v>138</v>
      </c>
      <c r="G125" s="27">
        <v>0</v>
      </c>
      <c r="H125" s="96">
        <f t="shared" si="3"/>
        <v>0</v>
      </c>
      <c r="I125" s="28">
        <v>0</v>
      </c>
      <c r="J125" s="29">
        <v>0</v>
      </c>
      <c r="K125" s="81">
        <f t="shared" si="4"/>
        <v>0</v>
      </c>
      <c r="L125" s="30">
        <v>0</v>
      </c>
      <c r="N125" s="29">
        <v>0</v>
      </c>
      <c r="O125" s="81">
        <f t="shared" si="5"/>
        <v>0</v>
      </c>
      <c r="P125" s="31">
        <v>0</v>
      </c>
      <c r="R125" s="30">
        <v>0</v>
      </c>
      <c r="T125" s="32">
        <v>0</v>
      </c>
      <c r="U125" s="32">
        <v>0</v>
      </c>
      <c r="W125" s="33">
        <v>0</v>
      </c>
      <c r="X125" s="33"/>
      <c r="Y125" s="33"/>
      <c r="Z125" s="30">
        <v>0</v>
      </c>
      <c r="AB125" s="28">
        <v>0</v>
      </c>
      <c r="AC125" s="28"/>
      <c r="AE125" s="30">
        <v>0</v>
      </c>
      <c r="AG125" s="28"/>
      <c r="AH125" s="28"/>
      <c r="AJ125" s="28">
        <v>0</v>
      </c>
    </row>
    <row r="126" spans="1:38" x14ac:dyDescent="0.3">
      <c r="A126" s="16" t="s">
        <v>76</v>
      </c>
      <c r="C126" s="16" t="s">
        <v>485</v>
      </c>
      <c r="D126" s="17" t="s">
        <v>854</v>
      </c>
      <c r="E126" s="76">
        <f>VLOOKUP(A126,'[1]New ST'!$C$2:$J$500, 8, FALSE)</f>
        <v>68.84</v>
      </c>
      <c r="F126" s="76">
        <f>VLOOKUP(A126,'[1]New ST'!$C$2:$G$500, 5, FALSE)</f>
        <v>138</v>
      </c>
      <c r="G126" s="18">
        <v>2</v>
      </c>
      <c r="H126" s="96">
        <f t="shared" si="3"/>
        <v>18999.84</v>
      </c>
      <c r="I126" s="19">
        <v>0</v>
      </c>
      <c r="J126" s="20">
        <v>0</v>
      </c>
      <c r="K126" s="81">
        <f t="shared" si="4"/>
        <v>0</v>
      </c>
      <c r="L126" s="21">
        <v>0</v>
      </c>
      <c r="N126" s="20">
        <v>0</v>
      </c>
      <c r="O126" s="81">
        <f t="shared" si="5"/>
        <v>0</v>
      </c>
      <c r="P126" s="22">
        <v>0</v>
      </c>
      <c r="R126" s="21">
        <v>0</v>
      </c>
      <c r="T126" s="23">
        <v>0</v>
      </c>
      <c r="U126" s="23">
        <v>0</v>
      </c>
      <c r="W126" s="24">
        <v>0</v>
      </c>
      <c r="X126" s="24"/>
      <c r="Y126" s="24"/>
      <c r="Z126" s="21">
        <v>0</v>
      </c>
      <c r="AB126" s="19">
        <v>0</v>
      </c>
      <c r="AC126" s="19"/>
      <c r="AE126" s="21">
        <v>0</v>
      </c>
      <c r="AG126" s="19"/>
      <c r="AH126" s="19"/>
      <c r="AJ126" s="19">
        <v>2</v>
      </c>
      <c r="AK126" s="19"/>
      <c r="AL126" s="19"/>
    </row>
    <row r="127" spans="1:38" x14ac:dyDescent="0.3">
      <c r="A127" s="16" t="s">
        <v>131</v>
      </c>
      <c r="C127" s="16" t="s">
        <v>571</v>
      </c>
      <c r="D127" s="17" t="s">
        <v>852</v>
      </c>
      <c r="E127" s="76">
        <f>VLOOKUP(A127,'[1]New ST'!$C$2:$J$500, 8, FALSE)</f>
        <v>160</v>
      </c>
      <c r="F127" s="76">
        <f>VLOOKUP(A127,'[1]New ST'!$C$2:$G$500, 5, FALSE)</f>
        <v>1000</v>
      </c>
      <c r="G127" s="18">
        <v>0</v>
      </c>
      <c r="H127" s="96">
        <f t="shared" si="3"/>
        <v>0</v>
      </c>
      <c r="I127" s="19">
        <v>0</v>
      </c>
      <c r="J127" s="20">
        <v>0</v>
      </c>
      <c r="K127" s="81">
        <f t="shared" si="4"/>
        <v>0</v>
      </c>
      <c r="L127" s="21">
        <v>0</v>
      </c>
      <c r="N127" s="20">
        <v>0</v>
      </c>
      <c r="O127" s="81">
        <f t="shared" si="5"/>
        <v>0</v>
      </c>
      <c r="P127" s="22">
        <v>0</v>
      </c>
      <c r="R127" s="21">
        <v>0</v>
      </c>
      <c r="T127" s="23">
        <v>0</v>
      </c>
      <c r="U127" s="23">
        <v>0</v>
      </c>
      <c r="W127" s="24">
        <v>0</v>
      </c>
      <c r="X127" s="24"/>
      <c r="Y127" s="24"/>
      <c r="Z127" s="21">
        <v>0</v>
      </c>
      <c r="AB127" s="19">
        <v>0</v>
      </c>
      <c r="AC127" s="19"/>
      <c r="AE127" s="21">
        <v>0</v>
      </c>
      <c r="AG127" s="19"/>
      <c r="AH127" s="19"/>
      <c r="AJ127" s="19">
        <v>0</v>
      </c>
      <c r="AK127" s="19"/>
      <c r="AL127" s="19"/>
    </row>
    <row r="128" spans="1:38" x14ac:dyDescent="0.3">
      <c r="A128" s="25" t="s">
        <v>169</v>
      </c>
      <c r="C128" s="25" t="s">
        <v>633</v>
      </c>
      <c r="D128" s="26" t="s">
        <v>858</v>
      </c>
      <c r="E128" s="76">
        <f>VLOOKUP(A128,'[1]New ST'!$C$2:$J$500, 8, FALSE)</f>
        <v>41.07</v>
      </c>
      <c r="F128" s="76">
        <f>VLOOKUP(A128,'[1]New ST'!$C$2:$G$500, 5, FALSE)</f>
        <v>1000</v>
      </c>
      <c r="G128" s="27">
        <v>0</v>
      </c>
      <c r="H128" s="96">
        <f t="shared" si="3"/>
        <v>0</v>
      </c>
      <c r="I128" s="28">
        <v>0</v>
      </c>
      <c r="J128" s="29">
        <v>0</v>
      </c>
      <c r="K128" s="81">
        <f t="shared" si="4"/>
        <v>0</v>
      </c>
      <c r="L128" s="30">
        <v>0</v>
      </c>
      <c r="N128" s="29">
        <v>0</v>
      </c>
      <c r="O128" s="81">
        <f t="shared" si="5"/>
        <v>0</v>
      </c>
      <c r="P128" s="31">
        <v>0</v>
      </c>
      <c r="R128" s="30">
        <v>0</v>
      </c>
      <c r="T128" s="32">
        <v>0</v>
      </c>
      <c r="U128" s="32">
        <v>0</v>
      </c>
      <c r="W128" s="33">
        <v>0</v>
      </c>
      <c r="X128" s="33"/>
      <c r="Y128" s="33"/>
      <c r="Z128" s="30">
        <v>0</v>
      </c>
      <c r="AB128" s="28">
        <v>0</v>
      </c>
      <c r="AC128" s="28"/>
      <c r="AE128" s="30">
        <v>0</v>
      </c>
      <c r="AG128" s="28"/>
      <c r="AH128" s="28"/>
      <c r="AJ128" s="28">
        <v>0</v>
      </c>
    </row>
    <row r="129" spans="1:38" x14ac:dyDescent="0.3">
      <c r="A129" s="16" t="s">
        <v>169</v>
      </c>
      <c r="C129" s="16" t="s">
        <v>633</v>
      </c>
      <c r="D129" s="17" t="s">
        <v>852</v>
      </c>
      <c r="E129" s="76">
        <f>VLOOKUP(A129,'[1]New ST'!$C$2:$J$500, 8, FALSE)</f>
        <v>41.07</v>
      </c>
      <c r="F129" s="76">
        <f>VLOOKUP(A129,'[1]New ST'!$C$2:$G$500, 5, FALSE)</f>
        <v>1000</v>
      </c>
      <c r="G129" s="18">
        <v>0</v>
      </c>
      <c r="H129" s="96">
        <f t="shared" si="3"/>
        <v>0</v>
      </c>
      <c r="I129" s="19">
        <v>0</v>
      </c>
      <c r="J129" s="20">
        <v>0</v>
      </c>
      <c r="K129" s="81">
        <f t="shared" si="4"/>
        <v>0</v>
      </c>
      <c r="L129" s="21">
        <v>0</v>
      </c>
      <c r="N129" s="20">
        <v>0</v>
      </c>
      <c r="O129" s="81">
        <f t="shared" si="5"/>
        <v>0</v>
      </c>
      <c r="P129" s="22">
        <v>0</v>
      </c>
      <c r="R129" s="21">
        <v>0</v>
      </c>
      <c r="T129" s="23">
        <v>0</v>
      </c>
      <c r="U129" s="23">
        <v>0</v>
      </c>
      <c r="W129" s="24">
        <v>0</v>
      </c>
      <c r="X129" s="24"/>
      <c r="Y129" s="24"/>
      <c r="Z129" s="21">
        <v>0</v>
      </c>
      <c r="AB129" s="19">
        <v>0</v>
      </c>
      <c r="AC129" s="19"/>
      <c r="AE129" s="21">
        <v>0</v>
      </c>
      <c r="AG129" s="19"/>
      <c r="AH129" s="19"/>
      <c r="AJ129" s="19">
        <v>0</v>
      </c>
      <c r="AK129" s="19"/>
      <c r="AL129" s="19"/>
    </row>
    <row r="130" spans="1:38" x14ac:dyDescent="0.3">
      <c r="A130" s="25" t="s">
        <v>169</v>
      </c>
      <c r="C130" s="25" t="s">
        <v>634</v>
      </c>
      <c r="D130" s="26" t="s">
        <v>852</v>
      </c>
      <c r="E130" s="76">
        <f>VLOOKUP(A130,'[1]New ST'!$C$2:$J$500, 8, FALSE)</f>
        <v>41.07</v>
      </c>
      <c r="F130" s="76">
        <f>VLOOKUP(A130,'[1]New ST'!$C$2:$G$500, 5, FALSE)</f>
        <v>1000</v>
      </c>
      <c r="G130" s="27">
        <v>0</v>
      </c>
      <c r="H130" s="96">
        <f t="shared" si="3"/>
        <v>0</v>
      </c>
      <c r="I130" s="28">
        <v>0</v>
      </c>
      <c r="J130" s="29">
        <v>0</v>
      </c>
      <c r="K130" s="81">
        <f t="shared" si="4"/>
        <v>0</v>
      </c>
      <c r="L130" s="30">
        <v>0</v>
      </c>
      <c r="N130" s="29">
        <v>0</v>
      </c>
      <c r="O130" s="81">
        <f t="shared" si="5"/>
        <v>0</v>
      </c>
      <c r="P130" s="31">
        <v>0</v>
      </c>
      <c r="R130" s="30">
        <v>0</v>
      </c>
      <c r="T130" s="32">
        <v>0</v>
      </c>
      <c r="U130" s="32">
        <v>0</v>
      </c>
      <c r="W130" s="33">
        <v>0</v>
      </c>
      <c r="X130" s="33"/>
      <c r="Y130" s="33"/>
      <c r="Z130" s="30">
        <v>0</v>
      </c>
      <c r="AB130" s="28">
        <v>0</v>
      </c>
      <c r="AC130" s="28"/>
      <c r="AE130" s="30">
        <v>0</v>
      </c>
      <c r="AG130" s="28"/>
      <c r="AH130" s="28"/>
      <c r="AJ130" s="28">
        <v>0</v>
      </c>
    </row>
    <row r="131" spans="1:38" x14ac:dyDescent="0.3">
      <c r="A131" s="16" t="s">
        <v>169</v>
      </c>
      <c r="C131" s="16" t="s">
        <v>635</v>
      </c>
      <c r="D131" s="17" t="s">
        <v>852</v>
      </c>
      <c r="E131" s="76">
        <f>VLOOKUP(A131,'[1]New ST'!$C$2:$J$500, 8, FALSE)</f>
        <v>41.07</v>
      </c>
      <c r="F131" s="76">
        <f>VLOOKUP(A131,'[1]New ST'!$C$2:$G$500, 5, FALSE)</f>
        <v>1000</v>
      </c>
      <c r="G131" s="18">
        <v>0</v>
      </c>
      <c r="H131" s="96">
        <f t="shared" si="3"/>
        <v>0</v>
      </c>
      <c r="I131" s="19">
        <v>0</v>
      </c>
      <c r="J131" s="20">
        <v>0</v>
      </c>
      <c r="K131" s="81">
        <f t="shared" si="4"/>
        <v>0</v>
      </c>
      <c r="L131" s="21">
        <v>0</v>
      </c>
      <c r="N131" s="20">
        <v>0</v>
      </c>
      <c r="O131" s="81">
        <f t="shared" si="5"/>
        <v>0</v>
      </c>
      <c r="P131" s="22">
        <v>0</v>
      </c>
      <c r="R131" s="21">
        <v>0</v>
      </c>
      <c r="T131" s="23">
        <v>0</v>
      </c>
      <c r="U131" s="23">
        <v>0</v>
      </c>
      <c r="W131" s="24">
        <v>0</v>
      </c>
      <c r="X131" s="24"/>
      <c r="Y131" s="24"/>
      <c r="Z131" s="21">
        <v>0</v>
      </c>
      <c r="AB131" s="19">
        <v>0</v>
      </c>
      <c r="AC131" s="19"/>
      <c r="AE131" s="21">
        <v>0</v>
      </c>
      <c r="AG131" s="19"/>
      <c r="AH131" s="19"/>
      <c r="AJ131" s="19">
        <v>0</v>
      </c>
      <c r="AK131" s="19"/>
      <c r="AL131" s="19"/>
    </row>
    <row r="132" spans="1:38" x14ac:dyDescent="0.3">
      <c r="A132" s="25" t="s">
        <v>169</v>
      </c>
      <c r="C132" s="25" t="s">
        <v>636</v>
      </c>
      <c r="D132" s="26" t="s">
        <v>852</v>
      </c>
      <c r="E132" s="76">
        <f>VLOOKUP(A132,'[1]New ST'!$C$2:$J$500, 8, FALSE)</f>
        <v>41.07</v>
      </c>
      <c r="F132" s="76">
        <f>VLOOKUP(A132,'[1]New ST'!$C$2:$G$500, 5, FALSE)</f>
        <v>1000</v>
      </c>
      <c r="G132" s="27">
        <v>0</v>
      </c>
      <c r="H132" s="96">
        <f t="shared" si="3"/>
        <v>0</v>
      </c>
      <c r="I132" s="28">
        <v>0</v>
      </c>
      <c r="J132" s="29">
        <v>0</v>
      </c>
      <c r="K132" s="81">
        <f t="shared" si="4"/>
        <v>0</v>
      </c>
      <c r="L132" s="30">
        <v>0</v>
      </c>
      <c r="N132" s="29">
        <v>0</v>
      </c>
      <c r="O132" s="81">
        <f t="shared" ref="O132:O195" si="6">N132*E132*F132</f>
        <v>0</v>
      </c>
      <c r="P132" s="31">
        <v>0</v>
      </c>
      <c r="R132" s="30">
        <v>0</v>
      </c>
      <c r="T132" s="32">
        <v>0</v>
      </c>
      <c r="U132" s="32">
        <v>0</v>
      </c>
      <c r="W132" s="33">
        <v>0</v>
      </c>
      <c r="X132" s="33"/>
      <c r="Y132" s="33"/>
      <c r="Z132" s="30">
        <v>0</v>
      </c>
      <c r="AB132" s="28">
        <v>0</v>
      </c>
      <c r="AC132" s="28"/>
      <c r="AE132" s="30">
        <v>0</v>
      </c>
      <c r="AG132" s="28"/>
      <c r="AH132" s="28"/>
      <c r="AJ132" s="28">
        <v>0</v>
      </c>
    </row>
    <row r="133" spans="1:38" x14ac:dyDescent="0.3">
      <c r="A133" s="16" t="s">
        <v>169</v>
      </c>
      <c r="C133" s="16" t="s">
        <v>637</v>
      </c>
      <c r="D133" s="17" t="s">
        <v>852</v>
      </c>
      <c r="E133" s="76">
        <f>VLOOKUP(A133,'[1]New ST'!$C$2:$J$500, 8, FALSE)</f>
        <v>41.07</v>
      </c>
      <c r="F133" s="76">
        <f>VLOOKUP(A133,'[1]New ST'!$C$2:$G$500, 5, FALSE)</f>
        <v>1000</v>
      </c>
      <c r="G133" s="18">
        <v>0</v>
      </c>
      <c r="H133" s="96">
        <f t="shared" ref="H133:H196" si="7">G133*F133*E133</f>
        <v>0</v>
      </c>
      <c r="I133" s="19">
        <v>0</v>
      </c>
      <c r="J133" s="20">
        <v>0</v>
      </c>
      <c r="K133" s="81">
        <f t="shared" ref="K133:K196" si="8">J133*F133*E133</f>
        <v>0</v>
      </c>
      <c r="L133" s="21">
        <v>0</v>
      </c>
      <c r="N133" s="20">
        <v>0</v>
      </c>
      <c r="O133" s="81">
        <f t="shared" si="6"/>
        <v>0</v>
      </c>
      <c r="P133" s="22">
        <v>0</v>
      </c>
      <c r="R133" s="21">
        <v>0</v>
      </c>
      <c r="T133" s="23">
        <v>0</v>
      </c>
      <c r="U133" s="23">
        <v>0</v>
      </c>
      <c r="W133" s="24">
        <v>0</v>
      </c>
      <c r="X133" s="24"/>
      <c r="Y133" s="24"/>
      <c r="Z133" s="21">
        <v>0</v>
      </c>
      <c r="AB133" s="19">
        <v>0</v>
      </c>
      <c r="AC133" s="19"/>
      <c r="AE133" s="21">
        <v>0</v>
      </c>
      <c r="AG133" s="19"/>
      <c r="AH133" s="19"/>
      <c r="AJ133" s="19">
        <v>0</v>
      </c>
      <c r="AK133" s="19"/>
      <c r="AL133" s="19"/>
    </row>
    <row r="134" spans="1:38" x14ac:dyDescent="0.3">
      <c r="A134" s="25" t="s">
        <v>169</v>
      </c>
      <c r="C134" s="25" t="s">
        <v>633</v>
      </c>
      <c r="D134" s="26" t="s">
        <v>854</v>
      </c>
      <c r="E134" s="76">
        <f>VLOOKUP(A134,'[1]New ST'!$C$2:$J$500, 8, FALSE)</f>
        <v>41.07</v>
      </c>
      <c r="F134" s="76">
        <f>VLOOKUP(A134,'[1]New ST'!$C$2:$G$500, 5, FALSE)</f>
        <v>1000</v>
      </c>
      <c r="G134" s="27">
        <v>0</v>
      </c>
      <c r="H134" s="96">
        <f t="shared" si="7"/>
        <v>0</v>
      </c>
      <c r="I134" s="28">
        <v>0</v>
      </c>
      <c r="J134" s="29">
        <v>0</v>
      </c>
      <c r="K134" s="81">
        <f t="shared" si="8"/>
        <v>0</v>
      </c>
      <c r="L134" s="30">
        <v>0</v>
      </c>
      <c r="N134" s="29">
        <v>0</v>
      </c>
      <c r="O134" s="81">
        <f t="shared" si="6"/>
        <v>0</v>
      </c>
      <c r="P134" s="31">
        <v>0</v>
      </c>
      <c r="R134" s="30">
        <v>0</v>
      </c>
      <c r="T134" s="32">
        <v>0</v>
      </c>
      <c r="U134" s="32">
        <v>0</v>
      </c>
      <c r="W134" s="33">
        <v>0</v>
      </c>
      <c r="X134" s="33"/>
      <c r="Y134" s="33"/>
      <c r="Z134" s="30">
        <v>0</v>
      </c>
      <c r="AB134" s="28">
        <v>0</v>
      </c>
      <c r="AC134" s="28"/>
      <c r="AE134" s="30">
        <v>0</v>
      </c>
      <c r="AG134" s="28"/>
      <c r="AH134" s="28"/>
      <c r="AJ134" s="28">
        <v>0</v>
      </c>
    </row>
    <row r="135" spans="1:38" x14ac:dyDescent="0.3">
      <c r="A135" s="16" t="s">
        <v>169</v>
      </c>
      <c r="C135" s="16" t="s">
        <v>637</v>
      </c>
      <c r="D135" s="17" t="s">
        <v>854</v>
      </c>
      <c r="E135" s="76">
        <f>VLOOKUP(A135,'[1]New ST'!$C$2:$J$500, 8, FALSE)</f>
        <v>41.07</v>
      </c>
      <c r="F135" s="76">
        <f>VLOOKUP(A135,'[1]New ST'!$C$2:$G$500, 5, FALSE)</f>
        <v>1000</v>
      </c>
      <c r="G135" s="18">
        <v>0</v>
      </c>
      <c r="H135" s="96">
        <f t="shared" si="7"/>
        <v>0</v>
      </c>
      <c r="I135" s="19">
        <v>0</v>
      </c>
      <c r="J135" s="20">
        <v>0</v>
      </c>
      <c r="K135" s="81">
        <f t="shared" si="8"/>
        <v>0</v>
      </c>
      <c r="L135" s="21">
        <v>0</v>
      </c>
      <c r="N135" s="20">
        <v>0</v>
      </c>
      <c r="O135" s="81">
        <f t="shared" si="6"/>
        <v>0</v>
      </c>
      <c r="P135" s="22">
        <v>0</v>
      </c>
      <c r="R135" s="21">
        <v>0</v>
      </c>
      <c r="T135" s="23">
        <v>0</v>
      </c>
      <c r="U135" s="23">
        <v>0</v>
      </c>
      <c r="W135" s="24">
        <v>0</v>
      </c>
      <c r="X135" s="24"/>
      <c r="Y135" s="24"/>
      <c r="Z135" s="21">
        <v>0</v>
      </c>
      <c r="AB135" s="19">
        <v>0</v>
      </c>
      <c r="AC135" s="19"/>
      <c r="AE135" s="21">
        <v>0</v>
      </c>
      <c r="AG135" s="19"/>
      <c r="AH135" s="19"/>
      <c r="AJ135" s="19">
        <v>0</v>
      </c>
      <c r="AK135" s="19"/>
      <c r="AL135" s="19"/>
    </row>
    <row r="136" spans="1:38" x14ac:dyDescent="0.3">
      <c r="A136" s="25" t="s">
        <v>169</v>
      </c>
      <c r="C136" s="25" t="s">
        <v>637</v>
      </c>
      <c r="D136" s="26" t="s">
        <v>854</v>
      </c>
      <c r="E136" s="76">
        <f>VLOOKUP(A136,'[1]New ST'!$C$2:$J$500, 8, FALSE)</f>
        <v>41.07</v>
      </c>
      <c r="F136" s="76">
        <f>VLOOKUP(A136,'[1]New ST'!$C$2:$G$500, 5, FALSE)</f>
        <v>1000</v>
      </c>
      <c r="G136" s="27">
        <v>0</v>
      </c>
      <c r="H136" s="96">
        <f t="shared" si="7"/>
        <v>0</v>
      </c>
      <c r="I136" s="28">
        <v>0</v>
      </c>
      <c r="J136" s="29">
        <v>0</v>
      </c>
      <c r="K136" s="81">
        <f t="shared" si="8"/>
        <v>0</v>
      </c>
      <c r="L136" s="30">
        <v>0</v>
      </c>
      <c r="N136" s="29">
        <v>0</v>
      </c>
      <c r="O136" s="81">
        <f t="shared" si="6"/>
        <v>0</v>
      </c>
      <c r="P136" s="31">
        <v>0</v>
      </c>
      <c r="R136" s="30">
        <v>0</v>
      </c>
      <c r="T136" s="32">
        <v>0</v>
      </c>
      <c r="U136" s="32">
        <v>0</v>
      </c>
      <c r="W136" s="33">
        <v>0</v>
      </c>
      <c r="X136" s="33"/>
      <c r="Y136" s="33"/>
      <c r="Z136" s="30">
        <v>0</v>
      </c>
      <c r="AB136" s="28">
        <v>0</v>
      </c>
      <c r="AC136" s="28"/>
      <c r="AE136" s="30">
        <v>0</v>
      </c>
      <c r="AG136" s="28"/>
      <c r="AH136" s="28"/>
      <c r="AJ136" s="28">
        <v>0</v>
      </c>
    </row>
    <row r="137" spans="1:38" x14ac:dyDescent="0.3">
      <c r="A137" s="16" t="s">
        <v>170</v>
      </c>
      <c r="C137" s="16" t="s">
        <v>638</v>
      </c>
      <c r="D137" s="17" t="s">
        <v>852</v>
      </c>
      <c r="E137" s="76">
        <f>VLOOKUP(A137,'[1]New ST'!$C$2:$J$500, 8, FALSE)</f>
        <v>110</v>
      </c>
      <c r="F137" s="76">
        <f>VLOOKUP(A137,'[1]New ST'!$C$2:$G$500, 5, FALSE)</f>
        <v>1000</v>
      </c>
      <c r="G137" s="18">
        <v>0.1</v>
      </c>
      <c r="H137" s="96">
        <f t="shared" si="7"/>
        <v>11000</v>
      </c>
      <c r="I137" s="19">
        <v>0</v>
      </c>
      <c r="J137" s="20">
        <v>0</v>
      </c>
      <c r="K137" s="81">
        <f t="shared" si="8"/>
        <v>0</v>
      </c>
      <c r="L137" s="21">
        <v>0</v>
      </c>
      <c r="N137" s="20">
        <v>0</v>
      </c>
      <c r="O137" s="81">
        <f t="shared" si="6"/>
        <v>0</v>
      </c>
      <c r="P137" s="22">
        <v>0</v>
      </c>
      <c r="R137" s="21">
        <v>0</v>
      </c>
      <c r="T137" s="23">
        <v>0</v>
      </c>
      <c r="U137" s="23">
        <v>0</v>
      </c>
      <c r="W137" s="24">
        <v>0</v>
      </c>
      <c r="X137" s="24"/>
      <c r="Y137" s="24"/>
      <c r="Z137" s="21">
        <v>0</v>
      </c>
      <c r="AB137" s="19">
        <v>0</v>
      </c>
      <c r="AC137" s="19"/>
      <c r="AE137" s="21">
        <v>0</v>
      </c>
      <c r="AG137" s="19"/>
      <c r="AH137" s="19"/>
      <c r="AJ137" s="19">
        <v>0.1</v>
      </c>
      <c r="AK137" s="19"/>
      <c r="AL137" s="19"/>
    </row>
    <row r="138" spans="1:38" x14ac:dyDescent="0.3">
      <c r="A138" s="25" t="s">
        <v>132</v>
      </c>
      <c r="C138" s="25" t="s">
        <v>572</v>
      </c>
      <c r="D138" s="26" t="s">
        <v>850</v>
      </c>
      <c r="E138" s="76">
        <f>VLOOKUP(A138,'[1]New ST'!$C$2:$J$500, 8, FALSE)</f>
        <v>33.333329999999997</v>
      </c>
      <c r="F138" s="76">
        <f>VLOOKUP(A138,'[1]New ST'!$C$2:$G$500, 5, FALSE)</f>
        <v>1000</v>
      </c>
      <c r="G138" s="27">
        <v>0</v>
      </c>
      <c r="H138" s="96">
        <f t="shared" si="7"/>
        <v>0</v>
      </c>
      <c r="I138" s="28">
        <v>0</v>
      </c>
      <c r="J138" s="29">
        <v>0</v>
      </c>
      <c r="K138" s="81">
        <f t="shared" si="8"/>
        <v>0</v>
      </c>
      <c r="L138" s="30">
        <v>0</v>
      </c>
      <c r="N138" s="29">
        <v>0</v>
      </c>
      <c r="O138" s="81">
        <f t="shared" si="6"/>
        <v>0</v>
      </c>
      <c r="P138" s="31">
        <v>0</v>
      </c>
      <c r="R138" s="30">
        <v>0</v>
      </c>
      <c r="T138" s="32">
        <v>0</v>
      </c>
      <c r="U138" s="32">
        <v>0</v>
      </c>
      <c r="W138" s="33">
        <v>0</v>
      </c>
      <c r="X138" s="33"/>
      <c r="Y138" s="33"/>
      <c r="Z138" s="30">
        <v>0</v>
      </c>
      <c r="AB138" s="28">
        <v>0</v>
      </c>
      <c r="AC138" s="28"/>
      <c r="AE138" s="30">
        <v>0</v>
      </c>
      <c r="AG138" s="28"/>
      <c r="AH138" s="28"/>
      <c r="AJ138" s="28">
        <v>0</v>
      </c>
    </row>
    <row r="139" spans="1:38" x14ac:dyDescent="0.3">
      <c r="A139" s="16" t="s">
        <v>132</v>
      </c>
      <c r="C139" s="16" t="s">
        <v>573</v>
      </c>
      <c r="D139" s="17" t="s">
        <v>861</v>
      </c>
      <c r="E139" s="76">
        <f>VLOOKUP(A139,'[1]New ST'!$C$2:$J$500, 8, FALSE)</f>
        <v>33.333329999999997</v>
      </c>
      <c r="F139" s="76">
        <f>VLOOKUP(A139,'[1]New ST'!$C$2:$G$500, 5, FALSE)</f>
        <v>1000</v>
      </c>
      <c r="G139" s="18">
        <v>0</v>
      </c>
      <c r="H139" s="96">
        <f t="shared" si="7"/>
        <v>0</v>
      </c>
      <c r="I139" s="19">
        <v>0</v>
      </c>
      <c r="J139" s="20">
        <v>0</v>
      </c>
      <c r="K139" s="81">
        <f t="shared" si="8"/>
        <v>0</v>
      </c>
      <c r="L139" s="21">
        <v>0</v>
      </c>
      <c r="N139" s="20">
        <v>0</v>
      </c>
      <c r="O139" s="81">
        <f t="shared" si="6"/>
        <v>0</v>
      </c>
      <c r="P139" s="22">
        <v>0</v>
      </c>
      <c r="R139" s="21">
        <v>0</v>
      </c>
      <c r="T139" s="23">
        <v>0</v>
      </c>
      <c r="U139" s="23">
        <v>0</v>
      </c>
      <c r="W139" s="24">
        <v>0</v>
      </c>
      <c r="X139" s="24"/>
      <c r="Y139" s="24"/>
      <c r="Z139" s="21">
        <v>0</v>
      </c>
      <c r="AB139" s="19">
        <v>0</v>
      </c>
      <c r="AC139" s="19"/>
      <c r="AE139" s="21">
        <v>0</v>
      </c>
      <c r="AG139" s="19">
        <v>0</v>
      </c>
      <c r="AH139" s="19"/>
      <c r="AJ139" s="19">
        <v>0</v>
      </c>
      <c r="AK139" s="19"/>
      <c r="AL139" s="19"/>
    </row>
    <row r="140" spans="1:38" x14ac:dyDescent="0.3">
      <c r="A140" s="25" t="s">
        <v>132</v>
      </c>
      <c r="C140" s="25" t="s">
        <v>573</v>
      </c>
      <c r="D140" s="26" t="s">
        <v>866</v>
      </c>
      <c r="E140" s="76">
        <f>VLOOKUP(A140,'[1]New ST'!$C$2:$J$500, 8, FALSE)</f>
        <v>33.333329999999997</v>
      </c>
      <c r="F140" s="76">
        <f>VLOOKUP(A140,'[1]New ST'!$C$2:$G$500, 5, FALSE)</f>
        <v>1000</v>
      </c>
      <c r="G140" s="27">
        <v>2</v>
      </c>
      <c r="H140" s="96">
        <f t="shared" si="7"/>
        <v>66666.659999999989</v>
      </c>
      <c r="I140" s="28">
        <v>0</v>
      </c>
      <c r="J140" s="29">
        <v>0</v>
      </c>
      <c r="K140" s="81">
        <f t="shared" si="8"/>
        <v>0</v>
      </c>
      <c r="L140" s="30">
        <v>0</v>
      </c>
      <c r="N140" s="29">
        <v>0</v>
      </c>
      <c r="O140" s="81">
        <f t="shared" si="6"/>
        <v>0</v>
      </c>
      <c r="P140" s="31">
        <v>0</v>
      </c>
      <c r="R140" s="30">
        <v>0</v>
      </c>
      <c r="T140" s="32">
        <v>0</v>
      </c>
      <c r="U140" s="32">
        <v>0</v>
      </c>
      <c r="W140" s="33">
        <v>0</v>
      </c>
      <c r="X140" s="33"/>
      <c r="Y140" s="33"/>
      <c r="Z140" s="30">
        <v>0</v>
      </c>
      <c r="AB140" s="28">
        <v>0</v>
      </c>
      <c r="AC140" s="28"/>
      <c r="AE140" s="30">
        <v>0</v>
      </c>
      <c r="AG140" s="28"/>
      <c r="AH140" s="28"/>
      <c r="AJ140" s="28">
        <v>2</v>
      </c>
    </row>
    <row r="141" spans="1:38" x14ac:dyDescent="0.3">
      <c r="A141" s="16" t="s">
        <v>132</v>
      </c>
      <c r="C141" s="16" t="s">
        <v>572</v>
      </c>
      <c r="D141" s="17" t="s">
        <v>854</v>
      </c>
      <c r="E141" s="76">
        <f>VLOOKUP(A141,'[1]New ST'!$C$2:$J$500, 8, FALSE)</f>
        <v>33.333329999999997</v>
      </c>
      <c r="F141" s="76">
        <f>VLOOKUP(A141,'[1]New ST'!$C$2:$G$500, 5, FALSE)</f>
        <v>1000</v>
      </c>
      <c r="G141" s="18">
        <v>0</v>
      </c>
      <c r="H141" s="96">
        <f t="shared" si="7"/>
        <v>0</v>
      </c>
      <c r="I141" s="19">
        <v>0</v>
      </c>
      <c r="J141" s="20">
        <v>0</v>
      </c>
      <c r="K141" s="81">
        <f t="shared" si="8"/>
        <v>0</v>
      </c>
      <c r="L141" s="21">
        <v>0</v>
      </c>
      <c r="N141" s="20">
        <v>0</v>
      </c>
      <c r="O141" s="81">
        <f t="shared" si="6"/>
        <v>0</v>
      </c>
      <c r="P141" s="22">
        <v>0</v>
      </c>
      <c r="R141" s="21">
        <v>0</v>
      </c>
      <c r="T141" s="23">
        <v>0</v>
      </c>
      <c r="U141" s="23">
        <v>0</v>
      </c>
      <c r="W141" s="24">
        <v>0</v>
      </c>
      <c r="X141" s="24"/>
      <c r="Y141" s="24"/>
      <c r="Z141" s="21">
        <v>0</v>
      </c>
      <c r="AB141" s="19">
        <v>0</v>
      </c>
      <c r="AC141" s="19"/>
      <c r="AE141" s="21">
        <v>0</v>
      </c>
      <c r="AG141" s="19"/>
      <c r="AH141" s="19"/>
      <c r="AJ141" s="19">
        <v>0</v>
      </c>
      <c r="AK141" s="19"/>
      <c r="AL141" s="19"/>
    </row>
    <row r="142" spans="1:38" x14ac:dyDescent="0.3">
      <c r="A142" s="25" t="s">
        <v>80</v>
      </c>
      <c r="C142" s="25" t="s">
        <v>492</v>
      </c>
      <c r="D142" s="26" t="s">
        <v>852</v>
      </c>
      <c r="E142" s="76">
        <f>VLOOKUP(A142,'[1]New ST'!$C$2:$J$500, 8, FALSE)</f>
        <v>24</v>
      </c>
      <c r="F142" s="76">
        <f>VLOOKUP(A142,'[1]New ST'!$C$2:$G$500, 5, FALSE)</f>
        <v>1000</v>
      </c>
      <c r="G142" s="27">
        <v>0.5</v>
      </c>
      <c r="H142" s="96">
        <f t="shared" si="7"/>
        <v>12000</v>
      </c>
      <c r="I142" s="28">
        <v>0</v>
      </c>
      <c r="J142" s="29">
        <v>1</v>
      </c>
      <c r="K142" s="81">
        <f t="shared" si="8"/>
        <v>24000</v>
      </c>
      <c r="L142" s="30">
        <v>0</v>
      </c>
      <c r="N142" s="29">
        <v>0.21</v>
      </c>
      <c r="O142" s="81">
        <f t="shared" si="6"/>
        <v>5040</v>
      </c>
      <c r="P142" s="31">
        <v>0</v>
      </c>
      <c r="R142" s="30">
        <v>0</v>
      </c>
      <c r="T142" s="32">
        <v>0</v>
      </c>
      <c r="U142" s="32">
        <v>0</v>
      </c>
      <c r="W142" s="33">
        <v>0</v>
      </c>
      <c r="X142" s="33"/>
      <c r="Y142" s="33"/>
      <c r="Z142" s="30">
        <v>0</v>
      </c>
      <c r="AB142" s="28">
        <v>0</v>
      </c>
      <c r="AC142" s="28"/>
      <c r="AE142" s="30">
        <v>0</v>
      </c>
      <c r="AG142" s="28">
        <v>0</v>
      </c>
      <c r="AH142" s="28"/>
      <c r="AJ142" s="28">
        <v>1.29</v>
      </c>
    </row>
    <row r="143" spans="1:38" x14ac:dyDescent="0.3">
      <c r="A143" s="25" t="s">
        <v>90</v>
      </c>
      <c r="C143" s="25" t="s">
        <v>513</v>
      </c>
      <c r="D143" s="26" t="s">
        <v>866</v>
      </c>
      <c r="E143" s="76">
        <f>VLOOKUP(A143,'[1]New ST'!$C$2:$J$500, 8, FALSE)</f>
        <v>44</v>
      </c>
      <c r="F143" s="76">
        <f>VLOOKUP(A143,'[1]New ST'!$C$2:$G$500, 5, FALSE)</f>
        <v>500</v>
      </c>
      <c r="G143" s="27">
        <v>0</v>
      </c>
      <c r="H143" s="96">
        <f t="shared" si="7"/>
        <v>0</v>
      </c>
      <c r="I143" s="28">
        <v>0</v>
      </c>
      <c r="J143" s="29">
        <v>0</v>
      </c>
      <c r="K143" s="81">
        <f t="shared" si="8"/>
        <v>0</v>
      </c>
      <c r="L143" s="30">
        <v>0</v>
      </c>
      <c r="N143" s="29">
        <v>0</v>
      </c>
      <c r="O143" s="81">
        <f t="shared" si="6"/>
        <v>0</v>
      </c>
      <c r="P143" s="31">
        <v>0</v>
      </c>
      <c r="R143" s="30">
        <v>0</v>
      </c>
      <c r="T143" s="32">
        <v>0</v>
      </c>
      <c r="U143" s="32">
        <v>0</v>
      </c>
      <c r="W143" s="33">
        <v>0</v>
      </c>
      <c r="X143" s="33"/>
      <c r="Y143" s="33"/>
      <c r="Z143" s="30">
        <v>0</v>
      </c>
      <c r="AB143" s="28">
        <v>0</v>
      </c>
      <c r="AC143" s="28"/>
      <c r="AE143" s="30">
        <v>0</v>
      </c>
      <c r="AG143" s="28"/>
      <c r="AH143" s="28"/>
      <c r="AJ143" s="28">
        <v>0</v>
      </c>
    </row>
    <row r="144" spans="1:38" x14ac:dyDescent="0.3">
      <c r="A144" s="16" t="s">
        <v>90</v>
      </c>
      <c r="C144" s="16" t="s">
        <v>513</v>
      </c>
      <c r="D144" s="17" t="s">
        <v>852</v>
      </c>
      <c r="E144" s="76">
        <f>VLOOKUP(A144,'[1]New ST'!$C$2:$J$500, 8, FALSE)</f>
        <v>44</v>
      </c>
      <c r="F144" s="76">
        <f>VLOOKUP(A144,'[1]New ST'!$C$2:$G$500, 5, FALSE)</f>
        <v>500</v>
      </c>
      <c r="G144" s="18">
        <v>0</v>
      </c>
      <c r="H144" s="96">
        <f t="shared" si="7"/>
        <v>0</v>
      </c>
      <c r="I144" s="19">
        <v>0</v>
      </c>
      <c r="J144" s="20">
        <v>0</v>
      </c>
      <c r="K144" s="81">
        <f t="shared" si="8"/>
        <v>0</v>
      </c>
      <c r="L144" s="21">
        <v>0</v>
      </c>
      <c r="N144" s="20">
        <v>0</v>
      </c>
      <c r="O144" s="81">
        <f t="shared" si="6"/>
        <v>0</v>
      </c>
      <c r="P144" s="22">
        <v>0</v>
      </c>
      <c r="R144" s="21">
        <v>0</v>
      </c>
      <c r="T144" s="23">
        <v>0</v>
      </c>
      <c r="U144" s="23">
        <v>0</v>
      </c>
      <c r="W144" s="24">
        <v>0</v>
      </c>
      <c r="X144" s="24"/>
      <c r="Y144" s="24"/>
      <c r="Z144" s="21">
        <v>0</v>
      </c>
      <c r="AB144" s="19">
        <v>0</v>
      </c>
      <c r="AC144" s="19"/>
      <c r="AE144" s="21">
        <v>0</v>
      </c>
      <c r="AG144" s="19"/>
      <c r="AH144" s="19"/>
      <c r="AJ144" s="19">
        <v>0</v>
      </c>
      <c r="AK144" s="19"/>
      <c r="AL144" s="19"/>
    </row>
    <row r="145" spans="1:38" x14ac:dyDescent="0.3">
      <c r="A145" s="25" t="s">
        <v>90</v>
      </c>
      <c r="C145" s="25" t="s">
        <v>513</v>
      </c>
      <c r="D145" s="26" t="s">
        <v>854</v>
      </c>
      <c r="E145" s="76">
        <f>VLOOKUP(A145,'[1]New ST'!$C$2:$J$500, 8, FALSE)</f>
        <v>44</v>
      </c>
      <c r="F145" s="76">
        <f>VLOOKUP(A145,'[1]New ST'!$C$2:$G$500, 5, FALSE)</f>
        <v>500</v>
      </c>
      <c r="G145" s="27">
        <v>0</v>
      </c>
      <c r="H145" s="96">
        <f t="shared" si="7"/>
        <v>0</v>
      </c>
      <c r="I145" s="28">
        <v>0</v>
      </c>
      <c r="J145" s="29">
        <v>3</v>
      </c>
      <c r="K145" s="81">
        <f t="shared" si="8"/>
        <v>66000</v>
      </c>
      <c r="L145" s="30">
        <v>0</v>
      </c>
      <c r="N145" s="29">
        <v>3</v>
      </c>
      <c r="O145" s="81">
        <f t="shared" si="6"/>
        <v>66000</v>
      </c>
      <c r="P145" s="31">
        <v>0</v>
      </c>
      <c r="R145" s="30">
        <v>0</v>
      </c>
      <c r="T145" s="32">
        <v>0</v>
      </c>
      <c r="U145" s="32">
        <v>0</v>
      </c>
      <c r="W145" s="33">
        <v>0</v>
      </c>
      <c r="X145" s="33"/>
      <c r="Y145" s="33"/>
      <c r="Z145" s="30">
        <v>0</v>
      </c>
      <c r="AB145" s="28">
        <v>0</v>
      </c>
      <c r="AC145" s="28"/>
      <c r="AE145" s="30">
        <v>0</v>
      </c>
      <c r="AG145" s="28">
        <v>0</v>
      </c>
      <c r="AH145" s="28"/>
      <c r="AJ145" s="28">
        <v>0</v>
      </c>
    </row>
    <row r="146" spans="1:38" x14ac:dyDescent="0.3">
      <c r="A146" s="16" t="s">
        <v>99</v>
      </c>
      <c r="C146" s="16" t="s">
        <v>524</v>
      </c>
      <c r="D146" s="17" t="s">
        <v>852</v>
      </c>
      <c r="E146" s="76">
        <f>VLOOKUP(A146,'[1]New ST'!$C$2:$J$500, 8, FALSE)</f>
        <v>16.257670000000001</v>
      </c>
      <c r="F146" s="76">
        <f>VLOOKUP(A146,'[1]New ST'!$C$2:$G$500, 5, FALSE)</f>
        <v>1000</v>
      </c>
      <c r="G146" s="18">
        <v>25</v>
      </c>
      <c r="H146" s="96">
        <f t="shared" si="7"/>
        <v>406441.75</v>
      </c>
      <c r="I146" s="19">
        <v>0</v>
      </c>
      <c r="J146" s="20">
        <v>6</v>
      </c>
      <c r="K146" s="81">
        <f t="shared" si="8"/>
        <v>97546.02</v>
      </c>
      <c r="L146" s="21">
        <v>4</v>
      </c>
      <c r="N146" s="20">
        <v>15.175000000000001</v>
      </c>
      <c r="O146" s="81">
        <f t="shared" si="6"/>
        <v>246710.14225</v>
      </c>
      <c r="P146" s="22">
        <v>0</v>
      </c>
      <c r="R146" s="21">
        <v>0</v>
      </c>
      <c r="T146" s="23">
        <v>1</v>
      </c>
      <c r="U146" s="23">
        <v>0</v>
      </c>
      <c r="W146" s="24">
        <v>0</v>
      </c>
      <c r="X146" s="24"/>
      <c r="Y146" s="24"/>
      <c r="Z146" s="21">
        <v>0</v>
      </c>
      <c r="AB146" s="19">
        <v>0</v>
      </c>
      <c r="AC146" s="19"/>
      <c r="AE146" s="21">
        <v>0</v>
      </c>
      <c r="AG146" s="19">
        <v>0</v>
      </c>
      <c r="AH146" s="19"/>
      <c r="AJ146" s="19">
        <v>18.824999999999999</v>
      </c>
      <c r="AK146" s="19"/>
      <c r="AL146" s="19"/>
    </row>
    <row r="147" spans="1:38" x14ac:dyDescent="0.3">
      <c r="A147" s="25" t="s">
        <v>99</v>
      </c>
      <c r="C147" s="25" t="s">
        <v>524</v>
      </c>
      <c r="D147" s="26" t="s">
        <v>854</v>
      </c>
      <c r="E147" s="76">
        <f>VLOOKUP(A147,'[1]New ST'!$C$2:$J$500, 8, FALSE)</f>
        <v>16.257670000000001</v>
      </c>
      <c r="F147" s="76">
        <f>VLOOKUP(A147,'[1]New ST'!$C$2:$G$500, 5, FALSE)</f>
        <v>1000</v>
      </c>
      <c r="G147" s="27">
        <v>0</v>
      </c>
      <c r="H147" s="96">
        <f t="shared" si="7"/>
        <v>0</v>
      </c>
      <c r="I147" s="28">
        <v>0</v>
      </c>
      <c r="J147" s="29">
        <v>0</v>
      </c>
      <c r="K147" s="81">
        <f t="shared" si="8"/>
        <v>0</v>
      </c>
      <c r="L147" s="30">
        <v>0</v>
      </c>
      <c r="N147" s="29">
        <v>0</v>
      </c>
      <c r="O147" s="81">
        <f t="shared" si="6"/>
        <v>0</v>
      </c>
      <c r="P147" s="31">
        <v>0</v>
      </c>
      <c r="R147" s="30">
        <v>0</v>
      </c>
      <c r="T147" s="32">
        <v>0</v>
      </c>
      <c r="U147" s="32">
        <v>0</v>
      </c>
      <c r="W147" s="33">
        <v>0</v>
      </c>
      <c r="X147" s="33"/>
      <c r="Y147" s="33"/>
      <c r="Z147" s="30">
        <v>0</v>
      </c>
      <c r="AB147" s="28">
        <v>0</v>
      </c>
      <c r="AC147" s="28"/>
      <c r="AE147" s="30">
        <v>0</v>
      </c>
      <c r="AG147" s="28"/>
      <c r="AH147" s="28"/>
      <c r="AJ147" s="28">
        <v>0</v>
      </c>
    </row>
    <row r="148" spans="1:38" x14ac:dyDescent="0.3">
      <c r="A148" s="16" t="s">
        <v>81</v>
      </c>
      <c r="C148" s="16" t="s">
        <v>493</v>
      </c>
      <c r="D148" s="17" t="s">
        <v>852</v>
      </c>
      <c r="E148" s="76">
        <f>VLOOKUP(A148,'[1]New ST'!$C$2:$J$500, 8, FALSE)</f>
        <v>16.88889</v>
      </c>
      <c r="F148" s="76">
        <f>VLOOKUP(A148,'[1]New ST'!$C$2:$G$500, 5, FALSE)</f>
        <v>1000</v>
      </c>
      <c r="G148" s="18">
        <v>0</v>
      </c>
      <c r="H148" s="96">
        <f t="shared" si="7"/>
        <v>0</v>
      </c>
      <c r="I148" s="19">
        <v>0</v>
      </c>
      <c r="J148" s="20">
        <v>0</v>
      </c>
      <c r="K148" s="81">
        <f t="shared" si="8"/>
        <v>0</v>
      </c>
      <c r="L148" s="21">
        <v>0</v>
      </c>
      <c r="N148" s="20">
        <v>0</v>
      </c>
      <c r="O148" s="81">
        <f t="shared" si="6"/>
        <v>0</v>
      </c>
      <c r="P148" s="22">
        <v>0</v>
      </c>
      <c r="R148" s="21">
        <v>0</v>
      </c>
      <c r="T148" s="23">
        <v>0</v>
      </c>
      <c r="U148" s="23">
        <v>0</v>
      </c>
      <c r="W148" s="24">
        <v>0</v>
      </c>
      <c r="X148" s="24"/>
      <c r="Y148" s="24"/>
      <c r="Z148" s="21">
        <v>0</v>
      </c>
      <c r="AB148" s="19">
        <v>0</v>
      </c>
      <c r="AC148" s="19"/>
      <c r="AE148" s="21">
        <v>0</v>
      </c>
      <c r="AG148" s="19"/>
      <c r="AH148" s="19"/>
      <c r="AJ148" s="19">
        <v>0</v>
      </c>
      <c r="AK148" s="19"/>
      <c r="AL148" s="19"/>
    </row>
    <row r="149" spans="1:38" x14ac:dyDescent="0.3">
      <c r="A149" s="25" t="s">
        <v>81</v>
      </c>
      <c r="C149" s="25" t="s">
        <v>494</v>
      </c>
      <c r="D149" s="26" t="s">
        <v>852</v>
      </c>
      <c r="E149" s="76">
        <f>VLOOKUP(A149,'[1]New ST'!$C$2:$J$500, 8, FALSE)</f>
        <v>16.88889</v>
      </c>
      <c r="F149" s="76">
        <f>VLOOKUP(A149,'[1]New ST'!$C$2:$G$500, 5, FALSE)</f>
        <v>1000</v>
      </c>
      <c r="G149" s="27">
        <v>0</v>
      </c>
      <c r="H149" s="96">
        <f t="shared" si="7"/>
        <v>0</v>
      </c>
      <c r="I149" s="28">
        <v>0</v>
      </c>
      <c r="J149" s="29">
        <v>0</v>
      </c>
      <c r="K149" s="81">
        <f t="shared" si="8"/>
        <v>0</v>
      </c>
      <c r="L149" s="30">
        <v>0</v>
      </c>
      <c r="N149" s="29">
        <v>0</v>
      </c>
      <c r="O149" s="81">
        <f t="shared" si="6"/>
        <v>0</v>
      </c>
      <c r="P149" s="31">
        <v>0</v>
      </c>
      <c r="R149" s="30">
        <v>0</v>
      </c>
      <c r="T149" s="32">
        <v>0</v>
      </c>
      <c r="U149" s="32">
        <v>0</v>
      </c>
      <c r="W149" s="33">
        <v>0</v>
      </c>
      <c r="X149" s="33"/>
      <c r="Y149" s="33"/>
      <c r="Z149" s="30">
        <v>0</v>
      </c>
      <c r="AB149" s="28">
        <v>0</v>
      </c>
      <c r="AC149" s="28"/>
      <c r="AE149" s="30">
        <v>0</v>
      </c>
      <c r="AG149" s="28"/>
      <c r="AH149" s="28"/>
      <c r="AJ149" s="28">
        <v>0</v>
      </c>
    </row>
    <row r="150" spans="1:38" x14ac:dyDescent="0.3">
      <c r="A150" s="16" t="s">
        <v>81</v>
      </c>
      <c r="C150" s="16" t="s">
        <v>495</v>
      </c>
      <c r="D150" s="17" t="s">
        <v>852</v>
      </c>
      <c r="E150" s="76">
        <f>VLOOKUP(A150,'[1]New ST'!$C$2:$J$500, 8, FALSE)</f>
        <v>16.88889</v>
      </c>
      <c r="F150" s="76">
        <f>VLOOKUP(A150,'[1]New ST'!$C$2:$G$500, 5, FALSE)</f>
        <v>1000</v>
      </c>
      <c r="G150" s="18">
        <v>0</v>
      </c>
      <c r="H150" s="96">
        <f t="shared" si="7"/>
        <v>0</v>
      </c>
      <c r="I150" s="19">
        <v>0</v>
      </c>
      <c r="J150" s="20">
        <v>0</v>
      </c>
      <c r="K150" s="81">
        <f t="shared" si="8"/>
        <v>0</v>
      </c>
      <c r="L150" s="21">
        <v>0</v>
      </c>
      <c r="N150" s="20">
        <v>0</v>
      </c>
      <c r="O150" s="81">
        <f t="shared" si="6"/>
        <v>0</v>
      </c>
      <c r="P150" s="22">
        <v>0</v>
      </c>
      <c r="R150" s="21">
        <v>0</v>
      </c>
      <c r="T150" s="23">
        <v>0</v>
      </c>
      <c r="U150" s="23">
        <v>0</v>
      </c>
      <c r="W150" s="24">
        <v>0</v>
      </c>
      <c r="X150" s="24"/>
      <c r="Y150" s="24"/>
      <c r="Z150" s="21">
        <v>0</v>
      </c>
      <c r="AB150" s="19">
        <v>0</v>
      </c>
      <c r="AC150" s="19"/>
      <c r="AE150" s="21">
        <v>0</v>
      </c>
      <c r="AG150" s="19"/>
      <c r="AH150" s="19"/>
      <c r="AJ150" s="19">
        <v>0</v>
      </c>
      <c r="AK150" s="19"/>
      <c r="AL150" s="19"/>
    </row>
    <row r="151" spans="1:38" x14ac:dyDescent="0.3">
      <c r="A151" s="25" t="s">
        <v>81</v>
      </c>
      <c r="C151" s="25" t="s">
        <v>493</v>
      </c>
      <c r="D151" s="26" t="s">
        <v>854</v>
      </c>
      <c r="E151" s="76">
        <f>VLOOKUP(A151,'[1]New ST'!$C$2:$J$500, 8, FALSE)</f>
        <v>16.88889</v>
      </c>
      <c r="F151" s="76">
        <f>VLOOKUP(A151,'[1]New ST'!$C$2:$G$500, 5, FALSE)</f>
        <v>1000</v>
      </c>
      <c r="G151" s="27">
        <v>0</v>
      </c>
      <c r="H151" s="96">
        <f t="shared" si="7"/>
        <v>0</v>
      </c>
      <c r="I151" s="28">
        <v>0</v>
      </c>
      <c r="J151" s="29">
        <v>0</v>
      </c>
      <c r="K151" s="81">
        <f t="shared" si="8"/>
        <v>0</v>
      </c>
      <c r="L151" s="30">
        <v>0</v>
      </c>
      <c r="N151" s="29">
        <v>0</v>
      </c>
      <c r="O151" s="81">
        <f t="shared" si="6"/>
        <v>0</v>
      </c>
      <c r="P151" s="31">
        <v>0</v>
      </c>
      <c r="R151" s="30">
        <v>0</v>
      </c>
      <c r="T151" s="32">
        <v>0</v>
      </c>
      <c r="U151" s="32">
        <v>0</v>
      </c>
      <c r="W151" s="33">
        <v>0</v>
      </c>
      <c r="X151" s="33"/>
      <c r="Y151" s="33"/>
      <c r="Z151" s="30">
        <v>0</v>
      </c>
      <c r="AB151" s="28">
        <v>0</v>
      </c>
      <c r="AC151" s="28"/>
      <c r="AE151" s="30">
        <v>0</v>
      </c>
      <c r="AG151" s="28"/>
      <c r="AH151" s="28"/>
      <c r="AJ151" s="28">
        <v>0</v>
      </c>
    </row>
    <row r="152" spans="1:38" x14ac:dyDescent="0.3">
      <c r="A152" s="16" t="s">
        <v>81</v>
      </c>
      <c r="C152" s="16" t="s">
        <v>493</v>
      </c>
      <c r="D152" s="17" t="s">
        <v>854</v>
      </c>
      <c r="E152" s="76">
        <f>VLOOKUP(A152,'[1]New ST'!$C$2:$J$500, 8, FALSE)</f>
        <v>16.88889</v>
      </c>
      <c r="F152" s="76">
        <f>VLOOKUP(A152,'[1]New ST'!$C$2:$G$500, 5, FALSE)</f>
        <v>1000</v>
      </c>
      <c r="G152" s="18">
        <v>5</v>
      </c>
      <c r="H152" s="96">
        <f t="shared" si="7"/>
        <v>84444.45</v>
      </c>
      <c r="I152" s="19">
        <v>0</v>
      </c>
      <c r="J152" s="20">
        <v>0</v>
      </c>
      <c r="K152" s="81">
        <f t="shared" si="8"/>
        <v>0</v>
      </c>
      <c r="L152" s="21">
        <v>0</v>
      </c>
      <c r="N152" s="20">
        <v>0</v>
      </c>
      <c r="O152" s="81">
        <f t="shared" si="6"/>
        <v>0</v>
      </c>
      <c r="P152" s="22">
        <v>0</v>
      </c>
      <c r="R152" s="21">
        <v>0</v>
      </c>
      <c r="T152" s="23">
        <v>0</v>
      </c>
      <c r="U152" s="23">
        <v>0</v>
      </c>
      <c r="W152" s="24">
        <v>0</v>
      </c>
      <c r="X152" s="24"/>
      <c r="Y152" s="24"/>
      <c r="Z152" s="21">
        <v>0</v>
      </c>
      <c r="AB152" s="19">
        <v>0</v>
      </c>
      <c r="AC152" s="19"/>
      <c r="AE152" s="21">
        <v>0</v>
      </c>
      <c r="AG152" s="19"/>
      <c r="AH152" s="19"/>
      <c r="AJ152" s="19">
        <v>5</v>
      </c>
      <c r="AK152" s="19"/>
      <c r="AL152" s="19"/>
    </row>
    <row r="153" spans="1:38" x14ac:dyDescent="0.3">
      <c r="A153" s="25" t="s">
        <v>71</v>
      </c>
      <c r="C153" s="25" t="s">
        <v>477</v>
      </c>
      <c r="D153" s="26" t="s">
        <v>852</v>
      </c>
      <c r="E153" s="76">
        <f>VLOOKUP(A153,'[1]New ST'!$C$2:$J$500, 8, FALSE)</f>
        <v>265</v>
      </c>
      <c r="F153" s="76">
        <f>VLOOKUP(A153,'[1]New ST'!$C$2:$G$500, 5, FALSE)</f>
        <v>1000</v>
      </c>
      <c r="G153" s="27">
        <v>1.075</v>
      </c>
      <c r="H153" s="96">
        <f t="shared" si="7"/>
        <v>284875</v>
      </c>
      <c r="I153" s="28">
        <v>0</v>
      </c>
      <c r="J153" s="29">
        <v>0</v>
      </c>
      <c r="K153" s="81">
        <f t="shared" si="8"/>
        <v>0</v>
      </c>
      <c r="L153" s="30">
        <v>0</v>
      </c>
      <c r="N153" s="29">
        <v>0.11</v>
      </c>
      <c r="O153" s="81">
        <f t="shared" si="6"/>
        <v>29150</v>
      </c>
      <c r="P153" s="31">
        <v>0</v>
      </c>
      <c r="R153" s="30">
        <v>0</v>
      </c>
      <c r="T153" s="32">
        <v>0</v>
      </c>
      <c r="U153" s="32">
        <v>0</v>
      </c>
      <c r="W153" s="33">
        <v>0</v>
      </c>
      <c r="X153" s="33"/>
      <c r="Y153" s="33"/>
      <c r="Z153" s="30">
        <v>0</v>
      </c>
      <c r="AB153" s="28">
        <v>0</v>
      </c>
      <c r="AC153" s="28"/>
      <c r="AE153" s="30">
        <v>0</v>
      </c>
      <c r="AG153" s="28">
        <v>0</v>
      </c>
      <c r="AH153" s="28"/>
      <c r="AJ153" s="28">
        <v>0.96499999999999997</v>
      </c>
    </row>
    <row r="154" spans="1:38" x14ac:dyDescent="0.3">
      <c r="A154" s="16" t="s">
        <v>71</v>
      </c>
      <c r="C154" s="16" t="s">
        <v>477</v>
      </c>
      <c r="D154" s="17" t="s">
        <v>854</v>
      </c>
      <c r="E154" s="76">
        <f>VLOOKUP(A154,'[1]New ST'!$C$2:$J$500, 8, FALSE)</f>
        <v>265</v>
      </c>
      <c r="F154" s="76">
        <f>VLOOKUP(A154,'[1]New ST'!$C$2:$G$500, 5, FALSE)</f>
        <v>1000</v>
      </c>
      <c r="G154" s="18">
        <v>4</v>
      </c>
      <c r="H154" s="96">
        <f t="shared" si="7"/>
        <v>1060000</v>
      </c>
      <c r="I154" s="19">
        <v>0</v>
      </c>
      <c r="J154" s="20">
        <v>0</v>
      </c>
      <c r="K154" s="81">
        <f t="shared" si="8"/>
        <v>0</v>
      </c>
      <c r="L154" s="21">
        <v>0</v>
      </c>
      <c r="N154" s="20">
        <v>0</v>
      </c>
      <c r="O154" s="81">
        <f t="shared" si="6"/>
        <v>0</v>
      </c>
      <c r="P154" s="22">
        <v>0</v>
      </c>
      <c r="R154" s="21">
        <v>0</v>
      </c>
      <c r="T154" s="23">
        <v>0</v>
      </c>
      <c r="U154" s="23">
        <v>0</v>
      </c>
      <c r="W154" s="24">
        <v>0</v>
      </c>
      <c r="X154" s="24"/>
      <c r="Y154" s="24"/>
      <c r="Z154" s="21">
        <v>0</v>
      </c>
      <c r="AB154" s="19">
        <v>0</v>
      </c>
      <c r="AC154" s="19"/>
      <c r="AE154" s="21">
        <v>0</v>
      </c>
      <c r="AG154" s="19"/>
      <c r="AH154" s="19"/>
      <c r="AJ154" s="19">
        <v>4</v>
      </c>
      <c r="AK154" s="19"/>
      <c r="AL154" s="19"/>
    </row>
    <row r="155" spans="1:38" x14ac:dyDescent="0.3">
      <c r="A155" s="25" t="s">
        <v>72</v>
      </c>
      <c r="C155" s="25" t="s">
        <v>478</v>
      </c>
      <c r="D155" s="26" t="s">
        <v>852</v>
      </c>
      <c r="E155" s="76">
        <f>VLOOKUP(A155,'[1]New ST'!$C$2:$J$500, 8, FALSE)</f>
        <v>265</v>
      </c>
      <c r="F155" s="76">
        <f>VLOOKUP(A155,'[1]New ST'!$C$2:$G$500, 5, FALSE)</f>
        <v>1000</v>
      </c>
      <c r="G155" s="27">
        <v>0.93799999999999994</v>
      </c>
      <c r="H155" s="96">
        <f t="shared" si="7"/>
        <v>248570</v>
      </c>
      <c r="I155" s="28">
        <v>0</v>
      </c>
      <c r="J155" s="29">
        <v>0</v>
      </c>
      <c r="K155" s="81">
        <f t="shared" si="8"/>
        <v>0</v>
      </c>
      <c r="L155" s="30">
        <v>0</v>
      </c>
      <c r="N155" s="29">
        <v>0.16</v>
      </c>
      <c r="O155" s="81">
        <f t="shared" si="6"/>
        <v>42400</v>
      </c>
      <c r="P155" s="31">
        <v>0</v>
      </c>
      <c r="R155" s="30">
        <v>0</v>
      </c>
      <c r="T155" s="32">
        <v>0</v>
      </c>
      <c r="U155" s="32">
        <v>0</v>
      </c>
      <c r="W155" s="33">
        <v>0</v>
      </c>
      <c r="X155" s="33"/>
      <c r="Y155" s="33"/>
      <c r="Z155" s="30">
        <v>0</v>
      </c>
      <c r="AB155" s="28">
        <v>0</v>
      </c>
      <c r="AC155" s="28"/>
      <c r="AE155" s="30">
        <v>0</v>
      </c>
      <c r="AG155" s="28">
        <v>0</v>
      </c>
      <c r="AH155" s="28"/>
      <c r="AJ155" s="28">
        <v>0.77800000000000002</v>
      </c>
    </row>
    <row r="156" spans="1:38" x14ac:dyDescent="0.3">
      <c r="A156" s="16" t="s">
        <v>72</v>
      </c>
      <c r="C156" s="16" t="s">
        <v>478</v>
      </c>
      <c r="D156" s="17" t="s">
        <v>854</v>
      </c>
      <c r="E156" s="76">
        <f>VLOOKUP(A156,'[1]New ST'!$C$2:$J$500, 8, FALSE)</f>
        <v>265</v>
      </c>
      <c r="F156" s="76">
        <f>VLOOKUP(A156,'[1]New ST'!$C$2:$G$500, 5, FALSE)</f>
        <v>1000</v>
      </c>
      <c r="G156" s="18">
        <v>2</v>
      </c>
      <c r="H156" s="96">
        <f t="shared" si="7"/>
        <v>530000</v>
      </c>
      <c r="I156" s="19">
        <v>0</v>
      </c>
      <c r="J156" s="20">
        <v>0</v>
      </c>
      <c r="K156" s="81">
        <f t="shared" si="8"/>
        <v>0</v>
      </c>
      <c r="L156" s="21">
        <v>0</v>
      </c>
      <c r="N156" s="20">
        <v>0</v>
      </c>
      <c r="O156" s="81">
        <f t="shared" si="6"/>
        <v>0</v>
      </c>
      <c r="P156" s="22">
        <v>0</v>
      </c>
      <c r="R156" s="21">
        <v>0</v>
      </c>
      <c r="T156" s="23">
        <v>0</v>
      </c>
      <c r="U156" s="23">
        <v>0</v>
      </c>
      <c r="W156" s="24">
        <v>0</v>
      </c>
      <c r="X156" s="24"/>
      <c r="Y156" s="24"/>
      <c r="Z156" s="21">
        <v>0</v>
      </c>
      <c r="AB156" s="19">
        <v>0</v>
      </c>
      <c r="AC156" s="19"/>
      <c r="AE156" s="21">
        <v>0</v>
      </c>
      <c r="AG156" s="19"/>
      <c r="AH156" s="19"/>
      <c r="AJ156" s="19">
        <v>2</v>
      </c>
      <c r="AK156" s="19"/>
      <c r="AL156" s="19"/>
    </row>
    <row r="157" spans="1:38" x14ac:dyDescent="0.3">
      <c r="A157" s="25" t="s">
        <v>73</v>
      </c>
      <c r="C157" s="25" t="s">
        <v>479</v>
      </c>
      <c r="D157" s="26" t="s">
        <v>852</v>
      </c>
      <c r="E157" s="76">
        <f>VLOOKUP(A157,'[1]New ST'!$C$2:$J$500, 8, FALSE)</f>
        <v>380</v>
      </c>
      <c r="F157" s="76">
        <f>VLOOKUP(A157,'[1]New ST'!$C$2:$G$500, 5, FALSE)</f>
        <v>1000</v>
      </c>
      <c r="G157" s="27">
        <v>0</v>
      </c>
      <c r="H157" s="96">
        <f t="shared" si="7"/>
        <v>0</v>
      </c>
      <c r="I157" s="28">
        <v>0</v>
      </c>
      <c r="J157" s="29">
        <v>0</v>
      </c>
      <c r="K157" s="81">
        <f t="shared" si="8"/>
        <v>0</v>
      </c>
      <c r="L157" s="30">
        <v>0</v>
      </c>
      <c r="N157" s="29">
        <v>0</v>
      </c>
      <c r="O157" s="81">
        <f t="shared" si="6"/>
        <v>0</v>
      </c>
      <c r="P157" s="31">
        <v>0</v>
      </c>
      <c r="R157" s="30">
        <v>0</v>
      </c>
      <c r="T157" s="32">
        <v>0</v>
      </c>
      <c r="U157" s="32">
        <v>0</v>
      </c>
      <c r="W157" s="33">
        <v>0</v>
      </c>
      <c r="X157" s="33"/>
      <c r="Y157" s="33"/>
      <c r="Z157" s="30">
        <v>0</v>
      </c>
      <c r="AB157" s="28">
        <v>0</v>
      </c>
      <c r="AC157" s="28"/>
      <c r="AE157" s="30">
        <v>0</v>
      </c>
      <c r="AG157" s="28"/>
      <c r="AH157" s="28"/>
      <c r="AJ157" s="28">
        <v>0</v>
      </c>
    </row>
    <row r="158" spans="1:38" x14ac:dyDescent="0.3">
      <c r="A158" s="16" t="s">
        <v>74</v>
      </c>
      <c r="C158" s="16" t="s">
        <v>480</v>
      </c>
      <c r="D158" s="17" t="s">
        <v>852</v>
      </c>
      <c r="E158" s="76">
        <f>VLOOKUP(A158,'[1]New ST'!$C$2:$J$500, 8, FALSE)</f>
        <v>265</v>
      </c>
      <c r="F158" s="76">
        <f>VLOOKUP(A158,'[1]New ST'!$C$2:$G$500, 5, FALSE)</f>
        <v>1000</v>
      </c>
      <c r="G158" s="18">
        <v>0.9</v>
      </c>
      <c r="H158" s="96">
        <f t="shared" si="7"/>
        <v>238500</v>
      </c>
      <c r="I158" s="19">
        <v>0</v>
      </c>
      <c r="J158" s="20">
        <v>0</v>
      </c>
      <c r="K158" s="81">
        <f t="shared" si="8"/>
        <v>0</v>
      </c>
      <c r="L158" s="21">
        <v>0</v>
      </c>
      <c r="N158" s="20">
        <v>0.128</v>
      </c>
      <c r="O158" s="81">
        <f t="shared" si="6"/>
        <v>33920</v>
      </c>
      <c r="P158" s="22">
        <v>0</v>
      </c>
      <c r="R158" s="21">
        <v>0</v>
      </c>
      <c r="T158" s="23">
        <v>0</v>
      </c>
      <c r="U158" s="23">
        <v>0</v>
      </c>
      <c r="W158" s="24">
        <v>0</v>
      </c>
      <c r="X158" s="24"/>
      <c r="Y158" s="24"/>
      <c r="Z158" s="21">
        <v>0</v>
      </c>
      <c r="AB158" s="19">
        <v>0</v>
      </c>
      <c r="AC158" s="19"/>
      <c r="AE158" s="21">
        <v>0</v>
      </c>
      <c r="AG158" s="19">
        <v>0</v>
      </c>
      <c r="AH158" s="19"/>
      <c r="AJ158" s="19">
        <v>0.77200000000000002</v>
      </c>
      <c r="AK158" s="19"/>
      <c r="AL158" s="19"/>
    </row>
    <row r="159" spans="1:38" x14ac:dyDescent="0.3">
      <c r="A159" s="25" t="s">
        <v>74</v>
      </c>
      <c r="C159" s="25" t="s">
        <v>480</v>
      </c>
      <c r="D159" s="26" t="s">
        <v>854</v>
      </c>
      <c r="E159" s="76">
        <f>VLOOKUP(A159,'[1]New ST'!$C$2:$J$500, 8, FALSE)</f>
        <v>265</v>
      </c>
      <c r="F159" s="76">
        <f>VLOOKUP(A159,'[1]New ST'!$C$2:$G$500, 5, FALSE)</f>
        <v>1000</v>
      </c>
      <c r="G159" s="27">
        <v>3</v>
      </c>
      <c r="H159" s="96">
        <f t="shared" si="7"/>
        <v>795000</v>
      </c>
      <c r="I159" s="28">
        <v>0</v>
      </c>
      <c r="J159" s="29">
        <v>0</v>
      </c>
      <c r="K159" s="81">
        <f t="shared" si="8"/>
        <v>0</v>
      </c>
      <c r="L159" s="30">
        <v>0</v>
      </c>
      <c r="N159" s="29">
        <v>0</v>
      </c>
      <c r="O159" s="81">
        <f t="shared" si="6"/>
        <v>0</v>
      </c>
      <c r="P159" s="31">
        <v>0</v>
      </c>
      <c r="R159" s="30">
        <v>0</v>
      </c>
      <c r="T159" s="32">
        <v>0</v>
      </c>
      <c r="U159" s="32">
        <v>0</v>
      </c>
      <c r="W159" s="33">
        <v>0</v>
      </c>
      <c r="X159" s="33"/>
      <c r="Y159" s="33"/>
      <c r="Z159" s="30">
        <v>0</v>
      </c>
      <c r="AB159" s="28">
        <v>0</v>
      </c>
      <c r="AC159" s="28"/>
      <c r="AE159" s="30">
        <v>0</v>
      </c>
      <c r="AG159" s="28"/>
      <c r="AH159" s="28"/>
      <c r="AJ159" s="28">
        <v>3</v>
      </c>
    </row>
    <row r="160" spans="1:38" x14ac:dyDescent="0.3">
      <c r="A160" s="16" t="s">
        <v>75</v>
      </c>
      <c r="C160" s="16" t="s">
        <v>481</v>
      </c>
      <c r="D160" s="17" t="s">
        <v>852</v>
      </c>
      <c r="E160" s="76">
        <f>VLOOKUP(A160,'[1]New ST'!$C$2:$J$500, 8, FALSE)</f>
        <v>265</v>
      </c>
      <c r="F160" s="76">
        <f>VLOOKUP(A160,'[1]New ST'!$C$2:$G$500, 5, FALSE)</f>
        <v>1000</v>
      </c>
      <c r="G160" s="18">
        <v>0.42699999999999999</v>
      </c>
      <c r="H160" s="96">
        <f t="shared" si="7"/>
        <v>113155</v>
      </c>
      <c r="I160" s="19">
        <v>0</v>
      </c>
      <c r="J160" s="20">
        <v>0.25</v>
      </c>
      <c r="K160" s="81">
        <f t="shared" si="8"/>
        <v>66250</v>
      </c>
      <c r="L160" s="21">
        <v>0</v>
      </c>
      <c r="N160" s="20">
        <v>6.4000000000000001E-2</v>
      </c>
      <c r="O160" s="81">
        <f t="shared" si="6"/>
        <v>16960</v>
      </c>
      <c r="P160" s="22">
        <v>0</v>
      </c>
      <c r="R160" s="21">
        <v>0</v>
      </c>
      <c r="T160" s="23">
        <v>0</v>
      </c>
      <c r="U160" s="23">
        <v>0</v>
      </c>
      <c r="W160" s="24">
        <v>0</v>
      </c>
      <c r="X160" s="24"/>
      <c r="Y160" s="24"/>
      <c r="Z160" s="21">
        <v>0</v>
      </c>
      <c r="AB160" s="19">
        <v>0</v>
      </c>
      <c r="AC160" s="19"/>
      <c r="AE160" s="21">
        <v>0</v>
      </c>
      <c r="AG160" s="19">
        <v>0</v>
      </c>
      <c r="AH160" s="19"/>
      <c r="AJ160" s="19">
        <v>0.61299999999999999</v>
      </c>
      <c r="AK160" s="19"/>
      <c r="AL160" s="19"/>
    </row>
    <row r="161" spans="1:38" x14ac:dyDescent="0.3">
      <c r="A161" s="25" t="s">
        <v>75</v>
      </c>
      <c r="C161" s="25" t="s">
        <v>481</v>
      </c>
      <c r="D161" s="26" t="s">
        <v>854</v>
      </c>
      <c r="E161" s="76">
        <f>VLOOKUP(A161,'[1]New ST'!$C$2:$J$500, 8, FALSE)</f>
        <v>265</v>
      </c>
      <c r="F161" s="76">
        <f>VLOOKUP(A161,'[1]New ST'!$C$2:$G$500, 5, FALSE)</f>
        <v>1000</v>
      </c>
      <c r="G161" s="27">
        <v>2</v>
      </c>
      <c r="H161" s="96">
        <f t="shared" si="7"/>
        <v>530000</v>
      </c>
      <c r="I161" s="28">
        <v>0</v>
      </c>
      <c r="J161" s="29">
        <v>0</v>
      </c>
      <c r="K161" s="81">
        <f t="shared" si="8"/>
        <v>0</v>
      </c>
      <c r="L161" s="30">
        <v>0</v>
      </c>
      <c r="N161" s="29">
        <v>0</v>
      </c>
      <c r="O161" s="81">
        <f t="shared" si="6"/>
        <v>0</v>
      </c>
      <c r="P161" s="31">
        <v>0</v>
      </c>
      <c r="R161" s="30">
        <v>0</v>
      </c>
      <c r="T161" s="32">
        <v>0</v>
      </c>
      <c r="U161" s="32">
        <v>0</v>
      </c>
      <c r="W161" s="33">
        <v>0</v>
      </c>
      <c r="X161" s="33"/>
      <c r="Y161" s="33"/>
      <c r="Z161" s="30">
        <v>0</v>
      </c>
      <c r="AB161" s="28">
        <v>0</v>
      </c>
      <c r="AC161" s="28"/>
      <c r="AE161" s="30">
        <v>0</v>
      </c>
      <c r="AG161" s="28"/>
      <c r="AH161" s="28"/>
      <c r="AJ161" s="28">
        <v>2</v>
      </c>
    </row>
    <row r="162" spans="1:38" x14ac:dyDescent="0.3">
      <c r="A162" s="16" t="s">
        <v>133</v>
      </c>
      <c r="C162" s="16" t="s">
        <v>574</v>
      </c>
      <c r="D162" s="17" t="s">
        <v>851</v>
      </c>
      <c r="E162" s="76">
        <f>VLOOKUP(A162,'[1]New ST'!$C$2:$J$500, 8, FALSE)</f>
        <v>271.60777999999999</v>
      </c>
      <c r="F162" s="76">
        <f>VLOOKUP(A162,'[1]New ST'!$C$2:$G$500, 5, FALSE)</f>
        <v>90</v>
      </c>
      <c r="G162" s="18">
        <v>4</v>
      </c>
      <c r="H162" s="96">
        <f t="shared" si="7"/>
        <v>97778.800799999997</v>
      </c>
      <c r="I162" s="19">
        <v>0</v>
      </c>
      <c r="J162" s="20">
        <v>4</v>
      </c>
      <c r="K162" s="81">
        <f t="shared" si="8"/>
        <v>97778.800799999997</v>
      </c>
      <c r="L162" s="21">
        <v>0</v>
      </c>
      <c r="N162" s="20">
        <v>2.8915820000000001</v>
      </c>
      <c r="O162" s="81">
        <f t="shared" si="6"/>
        <v>70683.855093716396</v>
      </c>
      <c r="P162" s="22">
        <v>0</v>
      </c>
      <c r="R162" s="21">
        <v>0</v>
      </c>
      <c r="T162" s="23">
        <v>0</v>
      </c>
      <c r="U162" s="23">
        <v>0</v>
      </c>
      <c r="W162" s="24">
        <v>0</v>
      </c>
      <c r="X162" s="24"/>
      <c r="Y162" s="24"/>
      <c r="Z162" s="21">
        <v>0</v>
      </c>
      <c r="AB162" s="19">
        <v>0</v>
      </c>
      <c r="AC162" s="19"/>
      <c r="AE162" s="21">
        <v>0</v>
      </c>
      <c r="AG162" s="19">
        <v>0</v>
      </c>
      <c r="AH162" s="19"/>
      <c r="AJ162" s="19">
        <v>5.1084170000000002</v>
      </c>
      <c r="AK162" s="19"/>
      <c r="AL162" s="19"/>
    </row>
    <row r="163" spans="1:38" x14ac:dyDescent="0.3">
      <c r="A163" s="25" t="s">
        <v>133</v>
      </c>
      <c r="C163" s="25" t="s">
        <v>574</v>
      </c>
      <c r="D163" s="26" t="s">
        <v>866</v>
      </c>
      <c r="E163" s="76">
        <f>VLOOKUP(A163,'[1]New ST'!$C$2:$J$500, 8, FALSE)</f>
        <v>271.60777999999999</v>
      </c>
      <c r="F163" s="76">
        <f>VLOOKUP(A163,'[1]New ST'!$C$2:$G$500, 5, FALSE)</f>
        <v>90</v>
      </c>
      <c r="G163" s="27">
        <v>0</v>
      </c>
      <c r="H163" s="96">
        <f t="shared" si="7"/>
        <v>0</v>
      </c>
      <c r="I163" s="28">
        <v>0</v>
      </c>
      <c r="J163" s="29">
        <v>0</v>
      </c>
      <c r="K163" s="81">
        <f t="shared" si="8"/>
        <v>0</v>
      </c>
      <c r="L163" s="30">
        <v>0</v>
      </c>
      <c r="N163" s="29">
        <v>0</v>
      </c>
      <c r="O163" s="81">
        <f t="shared" si="6"/>
        <v>0</v>
      </c>
      <c r="P163" s="31">
        <v>0</v>
      </c>
      <c r="R163" s="30">
        <v>0</v>
      </c>
      <c r="T163" s="32">
        <v>0</v>
      </c>
      <c r="U163" s="32">
        <v>0</v>
      </c>
      <c r="W163" s="33">
        <v>0</v>
      </c>
      <c r="X163" s="33"/>
      <c r="Y163" s="33"/>
      <c r="Z163" s="30">
        <v>0</v>
      </c>
      <c r="AB163" s="28">
        <v>0</v>
      </c>
      <c r="AC163" s="28"/>
      <c r="AE163" s="30">
        <v>0</v>
      </c>
      <c r="AG163" s="28"/>
      <c r="AH163" s="28"/>
      <c r="AJ163" s="28">
        <v>0</v>
      </c>
    </row>
    <row r="164" spans="1:38" x14ac:dyDescent="0.3">
      <c r="A164" s="16" t="s">
        <v>133</v>
      </c>
      <c r="C164" s="16" t="s">
        <v>574</v>
      </c>
      <c r="D164" s="17" t="s">
        <v>854</v>
      </c>
      <c r="E164" s="76">
        <f>VLOOKUP(A164,'[1]New ST'!$C$2:$J$500, 8, FALSE)</f>
        <v>271.60777999999999</v>
      </c>
      <c r="F164" s="76">
        <f>VLOOKUP(A164,'[1]New ST'!$C$2:$G$500, 5, FALSE)</f>
        <v>90</v>
      </c>
      <c r="G164" s="18">
        <v>0</v>
      </c>
      <c r="H164" s="96">
        <f t="shared" si="7"/>
        <v>0</v>
      </c>
      <c r="I164" s="19">
        <v>0</v>
      </c>
      <c r="J164" s="20">
        <v>0</v>
      </c>
      <c r="K164" s="81">
        <f t="shared" si="8"/>
        <v>0</v>
      </c>
      <c r="L164" s="21">
        <v>0</v>
      </c>
      <c r="N164" s="20">
        <v>0</v>
      </c>
      <c r="O164" s="81">
        <f t="shared" si="6"/>
        <v>0</v>
      </c>
      <c r="P164" s="22">
        <v>0</v>
      </c>
      <c r="R164" s="21">
        <v>0</v>
      </c>
      <c r="T164" s="23">
        <v>0</v>
      </c>
      <c r="U164" s="23">
        <v>0</v>
      </c>
      <c r="W164" s="24">
        <v>0</v>
      </c>
      <c r="X164" s="24"/>
      <c r="Y164" s="24"/>
      <c r="Z164" s="21">
        <v>0</v>
      </c>
      <c r="AB164" s="19">
        <v>0</v>
      </c>
      <c r="AC164" s="19"/>
      <c r="AE164" s="21">
        <v>0</v>
      </c>
      <c r="AG164" s="19"/>
      <c r="AH164" s="19"/>
      <c r="AJ164" s="19">
        <v>0</v>
      </c>
      <c r="AK164" s="19"/>
      <c r="AL164" s="19"/>
    </row>
    <row r="165" spans="1:38" x14ac:dyDescent="0.3">
      <c r="A165" s="25" t="s">
        <v>133</v>
      </c>
      <c r="C165" s="25" t="s">
        <v>574</v>
      </c>
      <c r="D165" s="26" t="s">
        <v>854</v>
      </c>
      <c r="E165" s="76">
        <f>VLOOKUP(A165,'[1]New ST'!$C$2:$J$500, 8, FALSE)</f>
        <v>271.60777999999999</v>
      </c>
      <c r="F165" s="76">
        <f>VLOOKUP(A165,'[1]New ST'!$C$2:$G$500, 5, FALSE)</f>
        <v>90</v>
      </c>
      <c r="G165" s="27">
        <v>0</v>
      </c>
      <c r="H165" s="96">
        <f t="shared" si="7"/>
        <v>0</v>
      </c>
      <c r="I165" s="28">
        <v>0</v>
      </c>
      <c r="J165" s="29">
        <v>0</v>
      </c>
      <c r="K165" s="81">
        <f t="shared" si="8"/>
        <v>0</v>
      </c>
      <c r="L165" s="30">
        <v>0</v>
      </c>
      <c r="N165" s="29">
        <v>0</v>
      </c>
      <c r="O165" s="81">
        <f t="shared" si="6"/>
        <v>0</v>
      </c>
      <c r="P165" s="31">
        <v>0</v>
      </c>
      <c r="R165" s="30">
        <v>0</v>
      </c>
      <c r="T165" s="32">
        <v>0</v>
      </c>
      <c r="U165" s="32">
        <v>0</v>
      </c>
      <c r="W165" s="33">
        <v>0</v>
      </c>
      <c r="X165" s="33"/>
      <c r="Y165" s="33"/>
      <c r="Z165" s="30">
        <v>0</v>
      </c>
      <c r="AB165" s="28">
        <v>0</v>
      </c>
      <c r="AC165" s="28"/>
      <c r="AE165" s="30">
        <v>0</v>
      </c>
      <c r="AG165" s="28"/>
      <c r="AH165" s="28"/>
      <c r="AJ165" s="28">
        <v>0</v>
      </c>
    </row>
    <row r="166" spans="1:38" x14ac:dyDescent="0.3">
      <c r="A166" s="16" t="s">
        <v>133</v>
      </c>
      <c r="C166" s="16" t="s">
        <v>575</v>
      </c>
      <c r="D166" s="17" t="s">
        <v>854</v>
      </c>
      <c r="E166" s="76">
        <f>VLOOKUP(A166,'[1]New ST'!$C$2:$J$500, 8, FALSE)</f>
        <v>271.60777999999999</v>
      </c>
      <c r="F166" s="76">
        <f>VLOOKUP(A166,'[1]New ST'!$C$2:$G$500, 5, FALSE)</f>
        <v>90</v>
      </c>
      <c r="G166" s="18">
        <v>0</v>
      </c>
      <c r="H166" s="96">
        <f t="shared" si="7"/>
        <v>0</v>
      </c>
      <c r="I166" s="19">
        <v>0</v>
      </c>
      <c r="J166" s="20">
        <v>0</v>
      </c>
      <c r="K166" s="81">
        <f t="shared" si="8"/>
        <v>0</v>
      </c>
      <c r="L166" s="21">
        <v>0</v>
      </c>
      <c r="N166" s="20">
        <v>0</v>
      </c>
      <c r="O166" s="81">
        <f t="shared" si="6"/>
        <v>0</v>
      </c>
      <c r="P166" s="22">
        <v>0</v>
      </c>
      <c r="R166" s="21">
        <v>0</v>
      </c>
      <c r="T166" s="23">
        <v>0</v>
      </c>
      <c r="U166" s="23">
        <v>0</v>
      </c>
      <c r="W166" s="24">
        <v>0</v>
      </c>
      <c r="X166" s="24"/>
      <c r="Y166" s="24"/>
      <c r="Z166" s="21">
        <v>0</v>
      </c>
      <c r="AB166" s="19">
        <v>0</v>
      </c>
      <c r="AC166" s="19"/>
      <c r="AE166" s="21">
        <v>0</v>
      </c>
      <c r="AG166" s="19"/>
      <c r="AH166" s="19"/>
      <c r="AJ166" s="19">
        <v>0</v>
      </c>
      <c r="AK166" s="19"/>
      <c r="AL166" s="19"/>
    </row>
    <row r="167" spans="1:38" x14ac:dyDescent="0.3">
      <c r="A167" s="25" t="s">
        <v>193</v>
      </c>
      <c r="C167" s="25" t="s">
        <v>667</v>
      </c>
      <c r="D167" s="26" t="s">
        <v>866</v>
      </c>
      <c r="E167" s="76">
        <f>VLOOKUP(A167,'[1]New ST'!$C$2:$J$500, 8, FALSE)</f>
        <v>55.55556</v>
      </c>
      <c r="F167" s="76">
        <f>VLOOKUP(A167,'[1]New ST'!$C$2:$G$500, 5, FALSE)</f>
        <v>450</v>
      </c>
      <c r="G167" s="27">
        <v>0</v>
      </c>
      <c r="H167" s="96">
        <f t="shared" si="7"/>
        <v>0</v>
      </c>
      <c r="I167" s="28">
        <v>0</v>
      </c>
      <c r="J167" s="29">
        <v>0</v>
      </c>
      <c r="K167" s="81">
        <f t="shared" si="8"/>
        <v>0</v>
      </c>
      <c r="L167" s="30">
        <v>0</v>
      </c>
      <c r="N167" s="29">
        <v>0</v>
      </c>
      <c r="O167" s="81">
        <f t="shared" si="6"/>
        <v>0</v>
      </c>
      <c r="P167" s="31">
        <v>0</v>
      </c>
      <c r="R167" s="30">
        <v>0</v>
      </c>
      <c r="T167" s="32">
        <v>0</v>
      </c>
      <c r="U167" s="32">
        <v>0</v>
      </c>
      <c r="W167" s="33">
        <v>0</v>
      </c>
      <c r="X167" s="33"/>
      <c r="Y167" s="33"/>
      <c r="Z167" s="30">
        <v>0</v>
      </c>
      <c r="AB167" s="28">
        <v>0</v>
      </c>
      <c r="AC167" s="28"/>
      <c r="AE167" s="30">
        <v>0</v>
      </c>
      <c r="AG167" s="28"/>
      <c r="AH167" s="28"/>
      <c r="AJ167" s="28">
        <v>0</v>
      </c>
    </row>
    <row r="168" spans="1:38" x14ac:dyDescent="0.3">
      <c r="A168" s="16" t="s">
        <v>193</v>
      </c>
      <c r="C168" s="16" t="s">
        <v>667</v>
      </c>
      <c r="D168" s="17" t="s">
        <v>852</v>
      </c>
      <c r="E168" s="76">
        <f>VLOOKUP(A168,'[1]New ST'!$C$2:$J$500, 8, FALSE)</f>
        <v>55.55556</v>
      </c>
      <c r="F168" s="76">
        <f>VLOOKUP(A168,'[1]New ST'!$C$2:$G$500, 5, FALSE)</f>
        <v>450</v>
      </c>
      <c r="G168" s="18">
        <v>0</v>
      </c>
      <c r="H168" s="96">
        <f t="shared" si="7"/>
        <v>0</v>
      </c>
      <c r="I168" s="19">
        <v>0</v>
      </c>
      <c r="J168" s="20">
        <v>0</v>
      </c>
      <c r="K168" s="81">
        <f t="shared" si="8"/>
        <v>0</v>
      </c>
      <c r="L168" s="21">
        <v>0</v>
      </c>
      <c r="N168" s="20">
        <v>0</v>
      </c>
      <c r="O168" s="81">
        <f t="shared" si="6"/>
        <v>0</v>
      </c>
      <c r="P168" s="22">
        <v>0</v>
      </c>
      <c r="R168" s="21">
        <v>0</v>
      </c>
      <c r="T168" s="23">
        <v>0</v>
      </c>
      <c r="U168" s="23">
        <v>0</v>
      </c>
      <c r="W168" s="24">
        <v>0</v>
      </c>
      <c r="X168" s="24"/>
      <c r="Y168" s="24"/>
      <c r="Z168" s="21">
        <v>0</v>
      </c>
      <c r="AB168" s="19">
        <v>0</v>
      </c>
      <c r="AC168" s="19"/>
      <c r="AE168" s="21">
        <v>0</v>
      </c>
      <c r="AG168" s="19"/>
      <c r="AH168" s="19"/>
      <c r="AJ168" s="19">
        <v>0</v>
      </c>
      <c r="AK168" s="19"/>
      <c r="AL168" s="19"/>
    </row>
    <row r="169" spans="1:38" x14ac:dyDescent="0.3">
      <c r="A169" s="25" t="s">
        <v>193</v>
      </c>
      <c r="C169" s="16" t="s">
        <v>668</v>
      </c>
      <c r="D169" s="26" t="s">
        <v>852</v>
      </c>
      <c r="E169" s="76">
        <f>VLOOKUP(A169,'[1]New ST'!$C$2:$J$500, 8, FALSE)</f>
        <v>55.55556</v>
      </c>
      <c r="F169" s="76">
        <f>VLOOKUP(A169,'[1]New ST'!$C$2:$G$500, 5, FALSE)</f>
        <v>450</v>
      </c>
      <c r="G169" s="27">
        <v>0</v>
      </c>
      <c r="H169" s="96">
        <f t="shared" si="7"/>
        <v>0</v>
      </c>
      <c r="I169" s="28">
        <v>0</v>
      </c>
      <c r="J169" s="29">
        <v>0</v>
      </c>
      <c r="K169" s="81">
        <f t="shared" si="8"/>
        <v>0</v>
      </c>
      <c r="L169" s="30">
        <v>0</v>
      </c>
      <c r="N169" s="29">
        <v>0</v>
      </c>
      <c r="O169" s="81">
        <f t="shared" si="6"/>
        <v>0</v>
      </c>
      <c r="P169" s="31">
        <v>0</v>
      </c>
      <c r="R169" s="30">
        <v>0</v>
      </c>
      <c r="T169" s="32">
        <v>0</v>
      </c>
      <c r="U169" s="32">
        <v>0</v>
      </c>
      <c r="W169" s="33">
        <v>0</v>
      </c>
      <c r="X169" s="33"/>
      <c r="Y169" s="33"/>
      <c r="Z169" s="30">
        <v>0</v>
      </c>
      <c r="AB169" s="28">
        <v>0</v>
      </c>
      <c r="AC169" s="28"/>
      <c r="AE169" s="30">
        <v>0</v>
      </c>
      <c r="AG169" s="28"/>
      <c r="AH169" s="28"/>
      <c r="AJ169" s="28">
        <v>0</v>
      </c>
    </row>
    <row r="170" spans="1:38" x14ac:dyDescent="0.3">
      <c r="A170" s="25" t="s">
        <v>193</v>
      </c>
      <c r="C170" s="25" t="s">
        <v>667</v>
      </c>
      <c r="D170" s="26" t="s">
        <v>854</v>
      </c>
      <c r="E170" s="76">
        <f>VLOOKUP(A170,'[1]New ST'!$C$2:$J$500, 8, FALSE)</f>
        <v>55.55556</v>
      </c>
      <c r="F170" s="76">
        <f>VLOOKUP(A170,'[1]New ST'!$C$2:$G$500, 5, FALSE)</f>
        <v>450</v>
      </c>
      <c r="G170" s="27">
        <v>0</v>
      </c>
      <c r="H170" s="96">
        <f t="shared" si="7"/>
        <v>0</v>
      </c>
      <c r="I170" s="28">
        <v>0</v>
      </c>
      <c r="J170" s="29">
        <v>0</v>
      </c>
      <c r="K170" s="81">
        <f t="shared" si="8"/>
        <v>0</v>
      </c>
      <c r="L170" s="30">
        <v>0</v>
      </c>
      <c r="N170" s="29">
        <v>0</v>
      </c>
      <c r="O170" s="81">
        <f t="shared" si="6"/>
        <v>0</v>
      </c>
      <c r="P170" s="31">
        <v>0</v>
      </c>
      <c r="R170" s="30">
        <v>0</v>
      </c>
      <c r="T170" s="32">
        <v>0</v>
      </c>
      <c r="U170" s="32">
        <v>0</v>
      </c>
      <c r="W170" s="33">
        <v>0</v>
      </c>
      <c r="X170" s="33"/>
      <c r="Y170" s="33"/>
      <c r="Z170" s="30">
        <v>0</v>
      </c>
      <c r="AB170" s="28">
        <v>0</v>
      </c>
      <c r="AC170" s="28"/>
      <c r="AE170" s="30">
        <v>0</v>
      </c>
      <c r="AG170" s="28"/>
      <c r="AH170" s="28"/>
      <c r="AJ170" s="28">
        <v>0</v>
      </c>
    </row>
    <row r="171" spans="1:38" x14ac:dyDescent="0.3">
      <c r="A171" s="16" t="s">
        <v>193</v>
      </c>
      <c r="C171" s="16" t="s">
        <v>667</v>
      </c>
      <c r="D171" s="17" t="s">
        <v>854</v>
      </c>
      <c r="E171" s="76">
        <f>VLOOKUP(A171,'[1]New ST'!$C$2:$J$500, 8, FALSE)</f>
        <v>55.55556</v>
      </c>
      <c r="F171" s="76">
        <f>VLOOKUP(A171,'[1]New ST'!$C$2:$G$500, 5, FALSE)</f>
        <v>450</v>
      </c>
      <c r="G171" s="18">
        <v>0</v>
      </c>
      <c r="H171" s="96">
        <f t="shared" si="7"/>
        <v>0</v>
      </c>
      <c r="I171" s="19">
        <v>0</v>
      </c>
      <c r="J171" s="20">
        <v>0</v>
      </c>
      <c r="K171" s="81">
        <f t="shared" si="8"/>
        <v>0</v>
      </c>
      <c r="L171" s="21">
        <v>0</v>
      </c>
      <c r="N171" s="20">
        <v>0</v>
      </c>
      <c r="O171" s="81">
        <f t="shared" si="6"/>
        <v>0</v>
      </c>
      <c r="P171" s="22">
        <v>0</v>
      </c>
      <c r="R171" s="21">
        <v>0</v>
      </c>
      <c r="T171" s="23">
        <v>0</v>
      </c>
      <c r="U171" s="23">
        <v>0</v>
      </c>
      <c r="W171" s="24">
        <v>0</v>
      </c>
      <c r="X171" s="24"/>
      <c r="Y171" s="24"/>
      <c r="Z171" s="21">
        <v>0</v>
      </c>
      <c r="AB171" s="19">
        <v>0</v>
      </c>
      <c r="AC171" s="19"/>
      <c r="AE171" s="21">
        <v>0</v>
      </c>
      <c r="AG171" s="19"/>
      <c r="AH171" s="19"/>
      <c r="AJ171" s="19">
        <v>0</v>
      </c>
      <c r="AK171" s="19"/>
      <c r="AL171" s="19"/>
    </row>
    <row r="172" spans="1:38" x14ac:dyDescent="0.3">
      <c r="A172" s="25" t="s">
        <v>193</v>
      </c>
      <c r="C172" s="25" t="s">
        <v>668</v>
      </c>
      <c r="D172" s="26" t="s">
        <v>854</v>
      </c>
      <c r="E172" s="76">
        <f>VLOOKUP(A172,'[1]New ST'!$C$2:$J$500, 8, FALSE)</f>
        <v>55.55556</v>
      </c>
      <c r="F172" s="76">
        <f>VLOOKUP(A172,'[1]New ST'!$C$2:$G$500, 5, FALSE)</f>
        <v>450</v>
      </c>
      <c r="G172" s="27">
        <v>0</v>
      </c>
      <c r="H172" s="96">
        <f t="shared" si="7"/>
        <v>0</v>
      </c>
      <c r="I172" s="28">
        <v>0</v>
      </c>
      <c r="J172" s="29">
        <v>0</v>
      </c>
      <c r="K172" s="81">
        <f t="shared" si="8"/>
        <v>0</v>
      </c>
      <c r="L172" s="30">
        <v>0</v>
      </c>
      <c r="N172" s="29">
        <v>0</v>
      </c>
      <c r="O172" s="81">
        <f t="shared" si="6"/>
        <v>0</v>
      </c>
      <c r="P172" s="31">
        <v>0</v>
      </c>
      <c r="R172" s="30">
        <v>0</v>
      </c>
      <c r="T172" s="32">
        <v>0</v>
      </c>
      <c r="U172" s="32">
        <v>0</v>
      </c>
      <c r="W172" s="33">
        <v>0</v>
      </c>
      <c r="X172" s="33"/>
      <c r="Y172" s="33"/>
      <c r="Z172" s="30">
        <v>0</v>
      </c>
      <c r="AB172" s="28">
        <v>0</v>
      </c>
      <c r="AC172" s="28"/>
      <c r="AE172" s="30">
        <v>0</v>
      </c>
      <c r="AG172" s="28"/>
      <c r="AH172" s="28"/>
      <c r="AJ172" s="28">
        <v>0</v>
      </c>
    </row>
    <row r="173" spans="1:38" x14ac:dyDescent="0.3">
      <c r="A173" s="16" t="s">
        <v>193</v>
      </c>
      <c r="C173" s="16" t="s">
        <v>667</v>
      </c>
      <c r="D173" s="17" t="s">
        <v>860</v>
      </c>
      <c r="E173" s="76">
        <f>VLOOKUP(A173,'[1]New ST'!$C$2:$J$500, 8, FALSE)</f>
        <v>55.55556</v>
      </c>
      <c r="F173" s="76">
        <f>VLOOKUP(A173,'[1]New ST'!$C$2:$G$500, 5, FALSE)</f>
        <v>450</v>
      </c>
      <c r="G173" s="18">
        <v>0</v>
      </c>
      <c r="H173" s="96">
        <f t="shared" si="7"/>
        <v>0</v>
      </c>
      <c r="I173" s="19">
        <v>0</v>
      </c>
      <c r="J173" s="20">
        <v>0</v>
      </c>
      <c r="K173" s="81">
        <f t="shared" si="8"/>
        <v>0</v>
      </c>
      <c r="L173" s="21">
        <v>0</v>
      </c>
      <c r="N173" s="20">
        <v>0</v>
      </c>
      <c r="O173" s="81">
        <f t="shared" si="6"/>
        <v>0</v>
      </c>
      <c r="P173" s="22">
        <v>0</v>
      </c>
      <c r="R173" s="21">
        <v>0</v>
      </c>
      <c r="T173" s="23">
        <v>0</v>
      </c>
      <c r="U173" s="23">
        <v>0</v>
      </c>
      <c r="W173" s="24">
        <v>0</v>
      </c>
      <c r="X173" s="24"/>
      <c r="Y173" s="24"/>
      <c r="Z173" s="21">
        <v>0</v>
      </c>
      <c r="AB173" s="19">
        <v>0</v>
      </c>
      <c r="AC173" s="19"/>
      <c r="AE173" s="21">
        <v>0</v>
      </c>
      <c r="AG173" s="19"/>
      <c r="AH173" s="19"/>
      <c r="AJ173" s="19">
        <v>0</v>
      </c>
      <c r="AK173" s="19"/>
      <c r="AL173" s="19"/>
    </row>
    <row r="174" spans="1:38" x14ac:dyDescent="0.3">
      <c r="A174" s="25" t="s">
        <v>171</v>
      </c>
      <c r="C174" s="16" t="s">
        <v>639</v>
      </c>
      <c r="D174" s="26" t="s">
        <v>850</v>
      </c>
      <c r="E174" s="76">
        <f>VLOOKUP(A174,'[1]New ST'!$C$2:$J$500, 8, FALSE)</f>
        <v>380</v>
      </c>
      <c r="F174" s="76">
        <f>VLOOKUP(A174,'[1]New ST'!$C$2:$G$500, 5, FALSE)</f>
        <v>1000</v>
      </c>
      <c r="G174" s="27">
        <v>0</v>
      </c>
      <c r="H174" s="96">
        <f t="shared" si="7"/>
        <v>0</v>
      </c>
      <c r="I174" s="28">
        <v>0</v>
      </c>
      <c r="J174" s="29">
        <v>0</v>
      </c>
      <c r="K174" s="81">
        <f t="shared" si="8"/>
        <v>0</v>
      </c>
      <c r="L174" s="30">
        <v>0</v>
      </c>
      <c r="N174" s="29">
        <v>0</v>
      </c>
      <c r="O174" s="81">
        <f t="shared" si="6"/>
        <v>0</v>
      </c>
      <c r="P174" s="31">
        <v>0</v>
      </c>
      <c r="R174" s="30">
        <v>0</v>
      </c>
      <c r="T174" s="32">
        <v>0</v>
      </c>
      <c r="U174" s="32">
        <v>0</v>
      </c>
      <c r="W174" s="33">
        <v>0</v>
      </c>
      <c r="X174" s="33"/>
      <c r="Y174" s="33"/>
      <c r="Z174" s="30">
        <v>0</v>
      </c>
      <c r="AB174" s="28">
        <v>0</v>
      </c>
      <c r="AC174" s="28"/>
      <c r="AE174" s="30">
        <v>0</v>
      </c>
      <c r="AG174" s="28"/>
      <c r="AH174" s="28"/>
      <c r="AJ174" s="28">
        <v>0</v>
      </c>
    </row>
    <row r="175" spans="1:38" x14ac:dyDescent="0.3">
      <c r="A175" s="25" t="s">
        <v>171</v>
      </c>
      <c r="C175" s="25" t="s">
        <v>640</v>
      </c>
      <c r="D175" s="26" t="s">
        <v>850</v>
      </c>
      <c r="E175" s="76">
        <f>VLOOKUP(A175,'[1]New ST'!$C$2:$J$500, 8, FALSE)</f>
        <v>380</v>
      </c>
      <c r="F175" s="76">
        <f>VLOOKUP(A175,'[1]New ST'!$C$2:$G$500, 5, FALSE)</f>
        <v>1000</v>
      </c>
      <c r="G175" s="27">
        <v>0</v>
      </c>
      <c r="H175" s="96">
        <f t="shared" si="7"/>
        <v>0</v>
      </c>
      <c r="I175" s="28">
        <v>0</v>
      </c>
      <c r="J175" s="29">
        <v>0</v>
      </c>
      <c r="K175" s="81">
        <f t="shared" si="8"/>
        <v>0</v>
      </c>
      <c r="L175" s="30">
        <v>0</v>
      </c>
      <c r="N175" s="29">
        <v>0</v>
      </c>
      <c r="O175" s="81">
        <f t="shared" si="6"/>
        <v>0</v>
      </c>
      <c r="P175" s="31">
        <v>0</v>
      </c>
      <c r="R175" s="30">
        <v>0</v>
      </c>
      <c r="T175" s="32">
        <v>0</v>
      </c>
      <c r="U175" s="32">
        <v>0</v>
      </c>
      <c r="W175" s="33">
        <v>0</v>
      </c>
      <c r="X175" s="33"/>
      <c r="Y175" s="33"/>
      <c r="Z175" s="30">
        <v>0</v>
      </c>
      <c r="AB175" s="28">
        <v>0</v>
      </c>
      <c r="AC175" s="28"/>
      <c r="AE175" s="30">
        <v>0</v>
      </c>
      <c r="AG175" s="28"/>
      <c r="AH175" s="28"/>
      <c r="AJ175" s="28">
        <v>0</v>
      </c>
    </row>
    <row r="176" spans="1:38" x14ac:dyDescent="0.3">
      <c r="A176" s="25" t="s">
        <v>134</v>
      </c>
      <c r="C176" s="25" t="s">
        <v>576</v>
      </c>
      <c r="D176" s="26" t="s">
        <v>851</v>
      </c>
      <c r="E176" s="76">
        <f>VLOOKUP(A176,'[1]New ST'!$C$2:$J$500, 8, FALSE)</f>
        <v>4666.6666699999996</v>
      </c>
      <c r="F176" s="76">
        <f>VLOOKUP(A176,'[1]New ST'!$C$2:$G$500, 5, FALSE)</f>
        <v>12</v>
      </c>
      <c r="G176" s="27">
        <v>0</v>
      </c>
      <c r="H176" s="96">
        <f t="shared" si="7"/>
        <v>0</v>
      </c>
      <c r="I176" s="28">
        <v>0</v>
      </c>
      <c r="J176" s="29">
        <v>0</v>
      </c>
      <c r="K176" s="81">
        <f t="shared" si="8"/>
        <v>0</v>
      </c>
      <c r="L176" s="30">
        <v>0</v>
      </c>
      <c r="N176" s="29">
        <v>0</v>
      </c>
      <c r="O176" s="81">
        <f t="shared" si="6"/>
        <v>0</v>
      </c>
      <c r="P176" s="31">
        <v>0</v>
      </c>
      <c r="R176" s="30">
        <v>0</v>
      </c>
      <c r="T176" s="32">
        <v>0</v>
      </c>
      <c r="U176" s="32">
        <v>0</v>
      </c>
      <c r="W176" s="33">
        <v>0</v>
      </c>
      <c r="X176" s="33"/>
      <c r="Y176" s="33"/>
      <c r="Z176" s="30">
        <v>0</v>
      </c>
      <c r="AB176" s="28">
        <v>0</v>
      </c>
      <c r="AC176" s="28"/>
      <c r="AE176" s="30">
        <v>0</v>
      </c>
      <c r="AG176" s="28"/>
      <c r="AH176" s="28"/>
      <c r="AJ176" s="28">
        <v>0</v>
      </c>
    </row>
    <row r="177" spans="1:38" x14ac:dyDescent="0.3">
      <c r="A177" s="16" t="s">
        <v>134</v>
      </c>
      <c r="C177" s="16" t="s">
        <v>576</v>
      </c>
      <c r="D177" s="17" t="s">
        <v>854</v>
      </c>
      <c r="E177" s="76">
        <f>VLOOKUP(A177,'[1]New ST'!$C$2:$J$500, 8, FALSE)</f>
        <v>4666.6666699999996</v>
      </c>
      <c r="F177" s="76">
        <f>VLOOKUP(A177,'[1]New ST'!$C$2:$G$500, 5, FALSE)</f>
        <v>12</v>
      </c>
      <c r="G177" s="18">
        <v>0</v>
      </c>
      <c r="H177" s="96">
        <f t="shared" si="7"/>
        <v>0</v>
      </c>
      <c r="I177" s="19">
        <v>0</v>
      </c>
      <c r="J177" s="20">
        <v>0</v>
      </c>
      <c r="K177" s="81">
        <f t="shared" si="8"/>
        <v>0</v>
      </c>
      <c r="L177" s="21">
        <v>0</v>
      </c>
      <c r="N177" s="20">
        <v>0</v>
      </c>
      <c r="O177" s="81">
        <f t="shared" si="6"/>
        <v>0</v>
      </c>
      <c r="P177" s="22">
        <v>0</v>
      </c>
      <c r="R177" s="21">
        <v>0</v>
      </c>
      <c r="T177" s="23">
        <v>0</v>
      </c>
      <c r="U177" s="23">
        <v>0</v>
      </c>
      <c r="W177" s="24">
        <v>0</v>
      </c>
      <c r="X177" s="24"/>
      <c r="Y177" s="24"/>
      <c r="Z177" s="21">
        <v>0</v>
      </c>
      <c r="AB177" s="19">
        <v>0</v>
      </c>
      <c r="AC177" s="19"/>
      <c r="AE177" s="21">
        <v>0</v>
      </c>
      <c r="AG177" s="19"/>
      <c r="AH177" s="19"/>
      <c r="AJ177" s="19">
        <v>0</v>
      </c>
      <c r="AK177" s="19"/>
      <c r="AL177" s="19"/>
    </row>
    <row r="178" spans="1:38" x14ac:dyDescent="0.3">
      <c r="A178" s="25" t="s">
        <v>134</v>
      </c>
      <c r="C178" s="25" t="s">
        <v>576</v>
      </c>
      <c r="D178" s="26" t="s">
        <v>854</v>
      </c>
      <c r="E178" s="76">
        <f>VLOOKUP(A178,'[1]New ST'!$C$2:$J$500, 8, FALSE)</f>
        <v>4666.6666699999996</v>
      </c>
      <c r="F178" s="76">
        <f>VLOOKUP(A178,'[1]New ST'!$C$2:$G$500, 5, FALSE)</f>
        <v>12</v>
      </c>
      <c r="G178" s="27">
        <v>0</v>
      </c>
      <c r="H178" s="96">
        <f t="shared" si="7"/>
        <v>0</v>
      </c>
      <c r="I178" s="28">
        <v>0</v>
      </c>
      <c r="J178" s="29">
        <v>0</v>
      </c>
      <c r="K178" s="81">
        <f t="shared" si="8"/>
        <v>0</v>
      </c>
      <c r="L178" s="30">
        <v>0</v>
      </c>
      <c r="N178" s="29">
        <v>0</v>
      </c>
      <c r="O178" s="81">
        <f t="shared" si="6"/>
        <v>0</v>
      </c>
      <c r="P178" s="31">
        <v>0</v>
      </c>
      <c r="R178" s="30">
        <v>0</v>
      </c>
      <c r="T178" s="32">
        <v>0</v>
      </c>
      <c r="U178" s="32">
        <v>0</v>
      </c>
      <c r="W178" s="33">
        <v>0</v>
      </c>
      <c r="X178" s="33"/>
      <c r="Y178" s="33"/>
      <c r="Z178" s="30">
        <v>0</v>
      </c>
      <c r="AB178" s="28">
        <v>0</v>
      </c>
      <c r="AC178" s="28"/>
      <c r="AE178" s="30">
        <v>0</v>
      </c>
      <c r="AG178" s="28"/>
      <c r="AH178" s="28"/>
      <c r="AJ178" s="28">
        <v>0</v>
      </c>
    </row>
    <row r="179" spans="1:38" x14ac:dyDescent="0.3">
      <c r="A179" s="16" t="s">
        <v>134</v>
      </c>
      <c r="C179" s="16" t="s">
        <v>577</v>
      </c>
      <c r="D179" s="17" t="s">
        <v>854</v>
      </c>
      <c r="E179" s="76">
        <f>VLOOKUP(A179,'[1]New ST'!$C$2:$J$500, 8, FALSE)</f>
        <v>4666.6666699999996</v>
      </c>
      <c r="F179" s="76">
        <f>VLOOKUP(A179,'[1]New ST'!$C$2:$G$500, 5, FALSE)</f>
        <v>12</v>
      </c>
      <c r="G179" s="18">
        <v>0</v>
      </c>
      <c r="H179" s="96">
        <f t="shared" si="7"/>
        <v>0</v>
      </c>
      <c r="I179" s="19">
        <v>0</v>
      </c>
      <c r="J179" s="20">
        <v>0</v>
      </c>
      <c r="K179" s="81">
        <f t="shared" si="8"/>
        <v>0</v>
      </c>
      <c r="L179" s="21">
        <v>0</v>
      </c>
      <c r="N179" s="20">
        <v>0</v>
      </c>
      <c r="O179" s="81">
        <f t="shared" si="6"/>
        <v>0</v>
      </c>
      <c r="P179" s="22">
        <v>0</v>
      </c>
      <c r="R179" s="21">
        <v>0</v>
      </c>
      <c r="T179" s="23">
        <v>0</v>
      </c>
      <c r="U179" s="23">
        <v>0</v>
      </c>
      <c r="W179" s="24">
        <v>0</v>
      </c>
      <c r="X179" s="24"/>
      <c r="Y179" s="24"/>
      <c r="Z179" s="21">
        <v>0</v>
      </c>
      <c r="AB179" s="19">
        <v>0</v>
      </c>
      <c r="AC179" s="19"/>
      <c r="AE179" s="21">
        <v>0</v>
      </c>
      <c r="AG179" s="19"/>
      <c r="AH179" s="19"/>
      <c r="AJ179" s="19">
        <v>0</v>
      </c>
      <c r="AK179" s="19"/>
      <c r="AL179" s="19"/>
    </row>
    <row r="180" spans="1:38" x14ac:dyDescent="0.3">
      <c r="A180" s="25" t="s">
        <v>135</v>
      </c>
      <c r="C180" s="25" t="s">
        <v>578</v>
      </c>
      <c r="D180" s="26" t="s">
        <v>850</v>
      </c>
      <c r="E180" s="76">
        <f>VLOOKUP(A180,'[1]New ST'!$C$2:$J$500, 8, FALSE)</f>
        <v>126.66667</v>
      </c>
      <c r="F180" s="76">
        <f>VLOOKUP(A180,'[1]New ST'!$C$2:$G$500, 5, FALSE)</f>
        <v>450</v>
      </c>
      <c r="G180" s="27">
        <v>0</v>
      </c>
      <c r="H180" s="96">
        <f t="shared" si="7"/>
        <v>0</v>
      </c>
      <c r="I180" s="28">
        <v>0</v>
      </c>
      <c r="J180" s="29">
        <v>0</v>
      </c>
      <c r="K180" s="81">
        <f t="shared" si="8"/>
        <v>0</v>
      </c>
      <c r="L180" s="30">
        <v>0</v>
      </c>
      <c r="N180" s="29">
        <v>0</v>
      </c>
      <c r="O180" s="81">
        <f t="shared" si="6"/>
        <v>0</v>
      </c>
      <c r="P180" s="31">
        <v>0</v>
      </c>
      <c r="R180" s="30">
        <v>0</v>
      </c>
      <c r="T180" s="32">
        <v>0</v>
      </c>
      <c r="U180" s="32">
        <v>0</v>
      </c>
      <c r="W180" s="33">
        <v>0</v>
      </c>
      <c r="X180" s="33"/>
      <c r="Y180" s="33"/>
      <c r="Z180" s="30">
        <v>0</v>
      </c>
      <c r="AB180" s="28">
        <v>0</v>
      </c>
      <c r="AC180" s="28"/>
      <c r="AE180" s="30">
        <v>0</v>
      </c>
      <c r="AG180" s="28"/>
      <c r="AH180" s="28"/>
      <c r="AJ180" s="28">
        <v>0</v>
      </c>
    </row>
    <row r="181" spans="1:38" x14ac:dyDescent="0.3">
      <c r="A181" s="34" t="s">
        <v>135</v>
      </c>
      <c r="B181" s="35"/>
      <c r="C181" s="34" t="s">
        <v>578</v>
      </c>
      <c r="D181" s="36" t="s">
        <v>850</v>
      </c>
      <c r="E181" s="76">
        <f>VLOOKUP(A181,'[1]New ST'!$C$2:$J$500, 8, FALSE)</f>
        <v>126.66667</v>
      </c>
      <c r="F181" s="76">
        <f>VLOOKUP(A181,'[1]New ST'!$C$2:$G$500, 5, FALSE)</f>
        <v>450</v>
      </c>
      <c r="G181" s="37">
        <v>0</v>
      </c>
      <c r="H181" s="96">
        <f t="shared" si="7"/>
        <v>0</v>
      </c>
      <c r="I181" s="38">
        <v>0</v>
      </c>
      <c r="J181" s="39">
        <v>0</v>
      </c>
      <c r="K181" s="81">
        <f t="shared" si="8"/>
        <v>0</v>
      </c>
      <c r="L181" s="40">
        <v>0</v>
      </c>
      <c r="M181" s="35"/>
      <c r="N181" s="39">
        <v>0</v>
      </c>
      <c r="O181" s="81">
        <f t="shared" si="6"/>
        <v>0</v>
      </c>
      <c r="P181" s="41">
        <v>0</v>
      </c>
      <c r="Q181" s="35"/>
      <c r="R181" s="40">
        <v>0</v>
      </c>
      <c r="S181" s="35"/>
      <c r="T181" s="42">
        <v>0</v>
      </c>
      <c r="U181" s="42">
        <v>0</v>
      </c>
      <c r="V181" s="35"/>
      <c r="W181" s="43">
        <v>0</v>
      </c>
      <c r="X181" s="43"/>
      <c r="Y181" s="43"/>
      <c r="Z181" s="40">
        <v>0</v>
      </c>
      <c r="AA181" s="35"/>
      <c r="AB181" s="38">
        <v>0</v>
      </c>
      <c r="AC181" s="38"/>
      <c r="AD181" s="35"/>
      <c r="AE181" s="40">
        <v>0</v>
      </c>
      <c r="AF181" s="35"/>
      <c r="AG181" s="38"/>
      <c r="AH181" s="38"/>
      <c r="AI181" s="35"/>
      <c r="AJ181" s="38">
        <v>0</v>
      </c>
    </row>
    <row r="182" spans="1:38" x14ac:dyDescent="0.3">
      <c r="A182" s="25" t="s">
        <v>135</v>
      </c>
      <c r="C182" s="25" t="s">
        <v>578</v>
      </c>
      <c r="D182" s="26" t="s">
        <v>861</v>
      </c>
      <c r="E182" s="76">
        <f>VLOOKUP(A182,'[1]New ST'!$C$2:$J$500, 8, FALSE)</f>
        <v>126.66667</v>
      </c>
      <c r="F182" s="76">
        <f>VLOOKUP(A182,'[1]New ST'!$C$2:$G$500, 5, FALSE)</f>
        <v>450</v>
      </c>
      <c r="G182" s="27">
        <v>0</v>
      </c>
      <c r="H182" s="96">
        <f t="shared" si="7"/>
        <v>0</v>
      </c>
      <c r="I182" s="28">
        <v>0</v>
      </c>
      <c r="J182" s="29">
        <v>0</v>
      </c>
      <c r="K182" s="81">
        <f t="shared" si="8"/>
        <v>0</v>
      </c>
      <c r="L182" s="30">
        <v>0</v>
      </c>
      <c r="N182" s="29">
        <v>0</v>
      </c>
      <c r="O182" s="81">
        <f t="shared" si="6"/>
        <v>0</v>
      </c>
      <c r="P182" s="31">
        <v>0</v>
      </c>
      <c r="R182" s="30">
        <v>0</v>
      </c>
      <c r="T182" s="32">
        <v>0</v>
      </c>
      <c r="U182" s="32">
        <v>0</v>
      </c>
      <c r="W182" s="33">
        <v>0</v>
      </c>
      <c r="X182" s="33"/>
      <c r="Y182" s="33"/>
      <c r="Z182" s="30">
        <v>0</v>
      </c>
      <c r="AB182" s="28">
        <v>0</v>
      </c>
      <c r="AC182" s="28"/>
      <c r="AE182" s="30">
        <v>0</v>
      </c>
      <c r="AG182" s="28"/>
      <c r="AH182" s="28"/>
      <c r="AJ182" s="28">
        <v>0</v>
      </c>
    </row>
    <row r="183" spans="1:38" x14ac:dyDescent="0.3">
      <c r="A183" s="25" t="s">
        <v>135</v>
      </c>
      <c r="B183" s="44"/>
      <c r="C183" s="45" t="s">
        <v>578</v>
      </c>
      <c r="D183" s="26" t="s">
        <v>852</v>
      </c>
      <c r="E183" s="76">
        <f>VLOOKUP(A183,'[1]New ST'!$C$2:$J$500, 8, FALSE)</f>
        <v>126.66667</v>
      </c>
      <c r="F183" s="76">
        <f>VLOOKUP(A183,'[1]New ST'!$C$2:$G$500, 5, FALSE)</f>
        <v>450</v>
      </c>
      <c r="G183" s="27">
        <v>0</v>
      </c>
      <c r="H183" s="96">
        <f t="shared" si="7"/>
        <v>0</v>
      </c>
      <c r="I183" s="28">
        <v>0</v>
      </c>
      <c r="J183" s="29">
        <v>0</v>
      </c>
      <c r="K183" s="81">
        <f t="shared" si="8"/>
        <v>0</v>
      </c>
      <c r="L183" s="30">
        <v>0</v>
      </c>
      <c r="N183" s="29">
        <v>0</v>
      </c>
      <c r="O183" s="81">
        <f t="shared" si="6"/>
        <v>0</v>
      </c>
      <c r="P183" s="31">
        <v>0</v>
      </c>
      <c r="R183" s="30">
        <v>0</v>
      </c>
      <c r="T183" s="32">
        <v>0</v>
      </c>
      <c r="U183" s="32">
        <v>0</v>
      </c>
      <c r="W183" s="33">
        <v>0</v>
      </c>
      <c r="X183" s="33"/>
      <c r="Y183" s="33"/>
      <c r="Z183" s="30">
        <v>0</v>
      </c>
      <c r="AB183" s="28">
        <v>0</v>
      </c>
      <c r="AC183" s="28"/>
      <c r="AE183" s="30">
        <v>0</v>
      </c>
      <c r="AG183" s="28"/>
      <c r="AH183" s="28"/>
      <c r="AJ183" s="28">
        <v>0</v>
      </c>
    </row>
    <row r="184" spans="1:38" x14ac:dyDescent="0.3">
      <c r="A184" s="25" t="s">
        <v>135</v>
      </c>
      <c r="C184" s="25" t="s">
        <v>578</v>
      </c>
      <c r="D184" s="26" t="s">
        <v>854</v>
      </c>
      <c r="E184" s="76">
        <f>VLOOKUP(A184,'[1]New ST'!$C$2:$J$500, 8, FALSE)</f>
        <v>126.66667</v>
      </c>
      <c r="F184" s="76">
        <f>VLOOKUP(A184,'[1]New ST'!$C$2:$G$500, 5, FALSE)</f>
        <v>450</v>
      </c>
      <c r="G184" s="27">
        <v>1</v>
      </c>
      <c r="H184" s="96">
        <f t="shared" si="7"/>
        <v>57000.001499999998</v>
      </c>
      <c r="I184" s="28">
        <v>0</v>
      </c>
      <c r="J184" s="29">
        <v>0</v>
      </c>
      <c r="K184" s="81">
        <f t="shared" si="8"/>
        <v>0</v>
      </c>
      <c r="L184" s="30">
        <v>0</v>
      </c>
      <c r="N184" s="29">
        <v>0.21111099999999999</v>
      </c>
      <c r="O184" s="81">
        <f t="shared" si="6"/>
        <v>12033.3273166665</v>
      </c>
      <c r="P184" s="31">
        <v>0</v>
      </c>
      <c r="R184" s="30">
        <v>0</v>
      </c>
      <c r="T184" s="32">
        <v>0</v>
      </c>
      <c r="U184" s="32">
        <v>0</v>
      </c>
      <c r="W184" s="33">
        <v>0</v>
      </c>
      <c r="X184" s="33"/>
      <c r="Y184" s="33"/>
      <c r="Z184" s="30">
        <v>0</v>
      </c>
      <c r="AB184" s="28">
        <v>0</v>
      </c>
      <c r="AC184" s="28"/>
      <c r="AE184" s="30">
        <v>0</v>
      </c>
      <c r="AG184" s="28">
        <v>0</v>
      </c>
      <c r="AH184" s="28"/>
      <c r="AJ184" s="28">
        <v>0.78888899999999995</v>
      </c>
    </row>
    <row r="185" spans="1:38" x14ac:dyDescent="0.3">
      <c r="A185" s="16" t="s">
        <v>82</v>
      </c>
      <c r="C185" s="16" t="s">
        <v>496</v>
      </c>
      <c r="D185" s="17" t="s">
        <v>851</v>
      </c>
      <c r="E185" s="76">
        <f>VLOOKUP(A185,'[1]New ST'!$C$2:$J$500, 8, FALSE)</f>
        <v>114</v>
      </c>
      <c r="F185" s="76">
        <f>VLOOKUP(A185,'[1]New ST'!$C$2:$G$500, 5, FALSE)</f>
        <v>500</v>
      </c>
      <c r="G185" s="18">
        <v>0</v>
      </c>
      <c r="H185" s="96">
        <f t="shared" si="7"/>
        <v>0</v>
      </c>
      <c r="I185" s="19">
        <v>0</v>
      </c>
      <c r="J185" s="20">
        <v>0</v>
      </c>
      <c r="K185" s="81">
        <f t="shared" si="8"/>
        <v>0</v>
      </c>
      <c r="L185" s="21">
        <v>0</v>
      </c>
      <c r="N185" s="20">
        <v>0</v>
      </c>
      <c r="O185" s="81">
        <f t="shared" si="6"/>
        <v>0</v>
      </c>
      <c r="P185" s="22">
        <v>0</v>
      </c>
      <c r="R185" s="21">
        <v>0</v>
      </c>
      <c r="T185" s="23">
        <v>0</v>
      </c>
      <c r="U185" s="23">
        <v>0</v>
      </c>
      <c r="W185" s="24">
        <v>0</v>
      </c>
      <c r="X185" s="24"/>
      <c r="Y185" s="24"/>
      <c r="Z185" s="21">
        <v>0</v>
      </c>
      <c r="AB185" s="19">
        <v>0</v>
      </c>
      <c r="AC185" s="19"/>
      <c r="AE185" s="21">
        <v>0</v>
      </c>
      <c r="AG185" s="19"/>
      <c r="AH185" s="19"/>
      <c r="AJ185" s="19">
        <v>0</v>
      </c>
      <c r="AK185" s="19"/>
      <c r="AL185" s="19"/>
    </row>
    <row r="186" spans="1:38" x14ac:dyDescent="0.3">
      <c r="A186" s="25" t="s">
        <v>82</v>
      </c>
      <c r="C186" s="25" t="s">
        <v>496</v>
      </c>
      <c r="D186" s="26" t="s">
        <v>854</v>
      </c>
      <c r="E186" s="76">
        <f>VLOOKUP(A186,'[1]New ST'!$C$2:$J$500, 8, FALSE)</f>
        <v>114</v>
      </c>
      <c r="F186" s="76">
        <f>VLOOKUP(A186,'[1]New ST'!$C$2:$G$500, 5, FALSE)</f>
        <v>500</v>
      </c>
      <c r="G186" s="27">
        <v>0</v>
      </c>
      <c r="H186" s="96">
        <f t="shared" si="7"/>
        <v>0</v>
      </c>
      <c r="I186" s="28">
        <v>0</v>
      </c>
      <c r="J186" s="29">
        <v>0</v>
      </c>
      <c r="K186" s="81">
        <f t="shared" si="8"/>
        <v>0</v>
      </c>
      <c r="L186" s="30">
        <v>0</v>
      </c>
      <c r="N186" s="29">
        <v>0</v>
      </c>
      <c r="O186" s="81">
        <f t="shared" si="6"/>
        <v>0</v>
      </c>
      <c r="P186" s="31">
        <v>0</v>
      </c>
      <c r="R186" s="30">
        <v>0</v>
      </c>
      <c r="T186" s="32">
        <v>0</v>
      </c>
      <c r="U186" s="32">
        <v>0</v>
      </c>
      <c r="W186" s="33">
        <v>0</v>
      </c>
      <c r="X186" s="33"/>
      <c r="Y186" s="33"/>
      <c r="Z186" s="30">
        <v>0</v>
      </c>
      <c r="AB186" s="28">
        <v>0</v>
      </c>
      <c r="AC186" s="28"/>
      <c r="AE186" s="30">
        <v>0</v>
      </c>
      <c r="AG186" s="28"/>
      <c r="AH186" s="28"/>
      <c r="AJ186" s="28">
        <v>0</v>
      </c>
    </row>
    <row r="187" spans="1:38" x14ac:dyDescent="0.3">
      <c r="A187" s="16" t="s">
        <v>83</v>
      </c>
      <c r="C187" s="16" t="s">
        <v>497</v>
      </c>
      <c r="D187" s="17" t="s">
        <v>852</v>
      </c>
      <c r="E187" s="76">
        <f>VLOOKUP(A187,'[1]New ST'!$C$2:$J$500, 8, FALSE)</f>
        <v>54</v>
      </c>
      <c r="F187" s="76">
        <f>VLOOKUP(A187,'[1]New ST'!$C$2:$G$500, 5, FALSE)</f>
        <v>1000</v>
      </c>
      <c r="G187" s="18">
        <v>0.5</v>
      </c>
      <c r="H187" s="96">
        <f t="shared" si="7"/>
        <v>27000</v>
      </c>
      <c r="I187" s="19">
        <v>0</v>
      </c>
      <c r="J187" s="20">
        <v>1</v>
      </c>
      <c r="K187" s="81">
        <f t="shared" si="8"/>
        <v>54000</v>
      </c>
      <c r="L187" s="21">
        <v>0</v>
      </c>
      <c r="N187" s="20">
        <v>0.5</v>
      </c>
      <c r="O187" s="81">
        <f t="shared" si="6"/>
        <v>27000</v>
      </c>
      <c r="P187" s="22">
        <v>0</v>
      </c>
      <c r="R187" s="21">
        <v>0</v>
      </c>
      <c r="T187" s="23">
        <v>0</v>
      </c>
      <c r="U187" s="23">
        <v>0</v>
      </c>
      <c r="W187" s="24">
        <v>0</v>
      </c>
      <c r="X187" s="24"/>
      <c r="Y187" s="24"/>
      <c r="Z187" s="21">
        <v>0</v>
      </c>
      <c r="AB187" s="19">
        <v>0</v>
      </c>
      <c r="AC187" s="19"/>
      <c r="AE187" s="21">
        <v>0</v>
      </c>
      <c r="AG187" s="19">
        <v>0</v>
      </c>
      <c r="AH187" s="19"/>
      <c r="AJ187" s="19">
        <v>1</v>
      </c>
      <c r="AK187" s="19"/>
      <c r="AL187" s="19"/>
    </row>
    <row r="188" spans="1:38" x14ac:dyDescent="0.3">
      <c r="A188" s="25" t="s">
        <v>83</v>
      </c>
      <c r="C188" s="25" t="s">
        <v>498</v>
      </c>
      <c r="D188" s="26" t="s">
        <v>852</v>
      </c>
      <c r="E188" s="76">
        <f>VLOOKUP(A188,'[1]New ST'!$C$2:$J$500, 8, FALSE)</f>
        <v>54</v>
      </c>
      <c r="F188" s="76">
        <f>VLOOKUP(A188,'[1]New ST'!$C$2:$G$500, 5, FALSE)</f>
        <v>1000</v>
      </c>
      <c r="G188" s="27">
        <v>0</v>
      </c>
      <c r="H188" s="96">
        <f t="shared" si="7"/>
        <v>0</v>
      </c>
      <c r="I188" s="28">
        <v>0</v>
      </c>
      <c r="J188" s="29">
        <v>0</v>
      </c>
      <c r="K188" s="81">
        <f t="shared" si="8"/>
        <v>0</v>
      </c>
      <c r="L188" s="30">
        <v>0</v>
      </c>
      <c r="N188" s="29">
        <v>0</v>
      </c>
      <c r="O188" s="81">
        <f t="shared" si="6"/>
        <v>0</v>
      </c>
      <c r="P188" s="31">
        <v>0</v>
      </c>
      <c r="R188" s="30">
        <v>0</v>
      </c>
      <c r="T188" s="32">
        <v>0</v>
      </c>
      <c r="U188" s="32">
        <v>0</v>
      </c>
      <c r="W188" s="33">
        <v>0</v>
      </c>
      <c r="X188" s="33"/>
      <c r="Y188" s="33"/>
      <c r="Z188" s="30">
        <v>0</v>
      </c>
      <c r="AB188" s="28">
        <v>0</v>
      </c>
      <c r="AC188" s="28"/>
      <c r="AE188" s="30">
        <v>0</v>
      </c>
      <c r="AG188" s="28"/>
      <c r="AH188" s="28"/>
      <c r="AJ188" s="28">
        <v>0</v>
      </c>
    </row>
    <row r="189" spans="1:38" x14ac:dyDescent="0.3">
      <c r="A189" s="16" t="s">
        <v>83</v>
      </c>
      <c r="C189" s="16" t="s">
        <v>499</v>
      </c>
      <c r="D189" s="17" t="s">
        <v>852</v>
      </c>
      <c r="E189" s="76">
        <f>VLOOKUP(A189,'[1]New ST'!$C$2:$J$500, 8, FALSE)</f>
        <v>54</v>
      </c>
      <c r="F189" s="76">
        <f>VLOOKUP(A189,'[1]New ST'!$C$2:$G$500, 5, FALSE)</f>
        <v>1000</v>
      </c>
      <c r="G189" s="18">
        <v>0</v>
      </c>
      <c r="H189" s="96">
        <f t="shared" si="7"/>
        <v>0</v>
      </c>
      <c r="I189" s="19">
        <v>0</v>
      </c>
      <c r="J189" s="20">
        <v>0</v>
      </c>
      <c r="K189" s="81">
        <f t="shared" si="8"/>
        <v>0</v>
      </c>
      <c r="L189" s="21">
        <v>0</v>
      </c>
      <c r="N189" s="20">
        <v>0</v>
      </c>
      <c r="O189" s="81">
        <f t="shared" si="6"/>
        <v>0</v>
      </c>
      <c r="P189" s="22">
        <v>0</v>
      </c>
      <c r="R189" s="21">
        <v>0</v>
      </c>
      <c r="T189" s="23">
        <v>0</v>
      </c>
      <c r="U189" s="23">
        <v>0</v>
      </c>
      <c r="W189" s="24">
        <v>0</v>
      </c>
      <c r="X189" s="24"/>
      <c r="Y189" s="24"/>
      <c r="Z189" s="21">
        <v>0</v>
      </c>
      <c r="AB189" s="19">
        <v>0</v>
      </c>
      <c r="AC189" s="19"/>
      <c r="AE189" s="21">
        <v>0</v>
      </c>
      <c r="AG189" s="19"/>
      <c r="AH189" s="19"/>
      <c r="AJ189" s="19">
        <v>0</v>
      </c>
      <c r="AK189" s="19"/>
      <c r="AL189" s="19"/>
    </row>
    <row r="190" spans="1:38" x14ac:dyDescent="0.3">
      <c r="A190" s="25" t="s">
        <v>83</v>
      </c>
      <c r="C190" s="25" t="s">
        <v>500</v>
      </c>
      <c r="D190" s="26" t="s">
        <v>852</v>
      </c>
      <c r="E190" s="76">
        <f>VLOOKUP(A190,'[1]New ST'!$C$2:$J$500, 8, FALSE)</f>
        <v>54</v>
      </c>
      <c r="F190" s="76">
        <f>VLOOKUP(A190,'[1]New ST'!$C$2:$G$500, 5, FALSE)</f>
        <v>1000</v>
      </c>
      <c r="G190" s="27">
        <v>0</v>
      </c>
      <c r="H190" s="96">
        <f t="shared" si="7"/>
        <v>0</v>
      </c>
      <c r="I190" s="28">
        <v>0</v>
      </c>
      <c r="J190" s="29">
        <v>0</v>
      </c>
      <c r="K190" s="81">
        <f t="shared" si="8"/>
        <v>0</v>
      </c>
      <c r="L190" s="30">
        <v>0</v>
      </c>
      <c r="N190" s="29">
        <v>0</v>
      </c>
      <c r="O190" s="81">
        <f t="shared" si="6"/>
        <v>0</v>
      </c>
      <c r="P190" s="31">
        <v>0</v>
      </c>
      <c r="R190" s="30">
        <v>0</v>
      </c>
      <c r="T190" s="32">
        <v>0</v>
      </c>
      <c r="U190" s="32">
        <v>0</v>
      </c>
      <c r="W190" s="33">
        <v>0</v>
      </c>
      <c r="X190" s="33"/>
      <c r="Y190" s="33"/>
      <c r="Z190" s="30">
        <v>0</v>
      </c>
      <c r="AB190" s="28">
        <v>0</v>
      </c>
      <c r="AC190" s="28"/>
      <c r="AE190" s="30">
        <v>0</v>
      </c>
      <c r="AG190" s="28"/>
      <c r="AH190" s="28"/>
      <c r="AJ190" s="28">
        <v>0</v>
      </c>
    </row>
    <row r="191" spans="1:38" x14ac:dyDescent="0.3">
      <c r="A191" s="16" t="s">
        <v>83</v>
      </c>
      <c r="C191" s="16" t="s">
        <v>501</v>
      </c>
      <c r="D191" s="17" t="s">
        <v>852</v>
      </c>
      <c r="E191" s="76">
        <f>VLOOKUP(A191,'[1]New ST'!$C$2:$J$500, 8, FALSE)</f>
        <v>54</v>
      </c>
      <c r="F191" s="76">
        <f>VLOOKUP(A191,'[1]New ST'!$C$2:$G$500, 5, FALSE)</f>
        <v>1000</v>
      </c>
      <c r="G191" s="18">
        <v>0</v>
      </c>
      <c r="H191" s="96">
        <f t="shared" si="7"/>
        <v>0</v>
      </c>
      <c r="I191" s="19">
        <v>0</v>
      </c>
      <c r="J191" s="20">
        <v>0</v>
      </c>
      <c r="K191" s="81">
        <f t="shared" si="8"/>
        <v>0</v>
      </c>
      <c r="L191" s="21">
        <v>0</v>
      </c>
      <c r="N191" s="20">
        <v>0</v>
      </c>
      <c r="O191" s="81">
        <f t="shared" si="6"/>
        <v>0</v>
      </c>
      <c r="P191" s="22">
        <v>0</v>
      </c>
      <c r="R191" s="21">
        <v>0</v>
      </c>
      <c r="T191" s="23">
        <v>0</v>
      </c>
      <c r="U191" s="23">
        <v>0</v>
      </c>
      <c r="W191" s="24">
        <v>0</v>
      </c>
      <c r="X191" s="24"/>
      <c r="Y191" s="24"/>
      <c r="Z191" s="21">
        <v>0</v>
      </c>
      <c r="AB191" s="19">
        <v>0</v>
      </c>
      <c r="AC191" s="19"/>
      <c r="AE191" s="21">
        <v>0</v>
      </c>
      <c r="AG191" s="19"/>
      <c r="AH191" s="19"/>
      <c r="AJ191" s="19">
        <v>0</v>
      </c>
      <c r="AK191" s="19"/>
      <c r="AL191" s="19"/>
    </row>
    <row r="192" spans="1:38" x14ac:dyDescent="0.3">
      <c r="A192" s="25" t="s">
        <v>83</v>
      </c>
      <c r="C192" s="25" t="s">
        <v>497</v>
      </c>
      <c r="D192" s="26" t="s">
        <v>854</v>
      </c>
      <c r="E192" s="76">
        <f>VLOOKUP(A192,'[1]New ST'!$C$2:$J$500, 8, FALSE)</f>
        <v>54</v>
      </c>
      <c r="F192" s="76">
        <f>VLOOKUP(A192,'[1]New ST'!$C$2:$G$500, 5, FALSE)</f>
        <v>1000</v>
      </c>
      <c r="G192" s="27">
        <v>0</v>
      </c>
      <c r="H192" s="96">
        <f t="shared" si="7"/>
        <v>0</v>
      </c>
      <c r="I192" s="28">
        <v>0</v>
      </c>
      <c r="J192" s="29">
        <v>0</v>
      </c>
      <c r="K192" s="81">
        <f t="shared" si="8"/>
        <v>0</v>
      </c>
      <c r="L192" s="30">
        <v>0</v>
      </c>
      <c r="N192" s="29">
        <v>0</v>
      </c>
      <c r="O192" s="81">
        <f t="shared" si="6"/>
        <v>0</v>
      </c>
      <c r="P192" s="31">
        <v>0</v>
      </c>
      <c r="R192" s="30">
        <v>0</v>
      </c>
      <c r="T192" s="32">
        <v>0</v>
      </c>
      <c r="U192" s="32">
        <v>0</v>
      </c>
      <c r="W192" s="33">
        <v>0</v>
      </c>
      <c r="X192" s="33"/>
      <c r="Y192" s="33"/>
      <c r="Z192" s="30">
        <v>0</v>
      </c>
      <c r="AB192" s="28">
        <v>0</v>
      </c>
      <c r="AC192" s="28"/>
      <c r="AE192" s="30">
        <v>0</v>
      </c>
      <c r="AG192" s="28"/>
      <c r="AH192" s="28"/>
      <c r="AJ192" s="28">
        <v>0</v>
      </c>
    </row>
    <row r="193" spans="1:38" x14ac:dyDescent="0.3">
      <c r="A193" s="16" t="s">
        <v>83</v>
      </c>
      <c r="C193" s="16" t="s">
        <v>499</v>
      </c>
      <c r="D193" s="17" t="s">
        <v>854</v>
      </c>
      <c r="E193" s="76">
        <f>VLOOKUP(A193,'[1]New ST'!$C$2:$J$500, 8, FALSE)</f>
        <v>54</v>
      </c>
      <c r="F193" s="76">
        <f>VLOOKUP(A193,'[1]New ST'!$C$2:$G$500, 5, FALSE)</f>
        <v>1000</v>
      </c>
      <c r="G193" s="18">
        <v>0</v>
      </c>
      <c r="H193" s="96">
        <f t="shared" si="7"/>
        <v>0</v>
      </c>
      <c r="I193" s="19">
        <v>0</v>
      </c>
      <c r="J193" s="20">
        <v>0</v>
      </c>
      <c r="K193" s="81">
        <f t="shared" si="8"/>
        <v>0</v>
      </c>
      <c r="L193" s="21">
        <v>0</v>
      </c>
      <c r="N193" s="20">
        <v>0</v>
      </c>
      <c r="O193" s="81">
        <f t="shared" si="6"/>
        <v>0</v>
      </c>
      <c r="P193" s="22">
        <v>0</v>
      </c>
      <c r="R193" s="21">
        <v>0</v>
      </c>
      <c r="T193" s="23">
        <v>0</v>
      </c>
      <c r="U193" s="23">
        <v>0</v>
      </c>
      <c r="W193" s="24">
        <v>0</v>
      </c>
      <c r="X193" s="24"/>
      <c r="Y193" s="24"/>
      <c r="Z193" s="21">
        <v>0</v>
      </c>
      <c r="AB193" s="19">
        <v>0</v>
      </c>
      <c r="AC193" s="19"/>
      <c r="AE193" s="21">
        <v>0</v>
      </c>
      <c r="AG193" s="19"/>
      <c r="AH193" s="19"/>
      <c r="AJ193" s="19">
        <v>0</v>
      </c>
      <c r="AK193" s="19"/>
      <c r="AL193" s="19"/>
    </row>
    <row r="194" spans="1:38" x14ac:dyDescent="0.3">
      <c r="A194" s="16" t="s">
        <v>142</v>
      </c>
      <c r="C194" s="16" t="s">
        <v>587</v>
      </c>
      <c r="D194" s="17" t="s">
        <v>850</v>
      </c>
      <c r="E194" s="76">
        <f>VLOOKUP(A194,'[1]New ST'!$C$2:$J$500, 8, FALSE)</f>
        <v>235.29411999999999</v>
      </c>
      <c r="F194" s="76">
        <f>VLOOKUP(A194,'[1]New ST'!$C$2:$G$500, 5, FALSE)</f>
        <v>170</v>
      </c>
      <c r="G194" s="18">
        <v>0</v>
      </c>
      <c r="H194" s="96">
        <f t="shared" si="7"/>
        <v>0</v>
      </c>
      <c r="I194" s="19">
        <v>0</v>
      </c>
      <c r="J194" s="20">
        <v>0</v>
      </c>
      <c r="K194" s="81">
        <f t="shared" si="8"/>
        <v>0</v>
      </c>
      <c r="L194" s="21">
        <v>0</v>
      </c>
      <c r="N194" s="20">
        <v>0</v>
      </c>
      <c r="O194" s="81">
        <f t="shared" si="6"/>
        <v>0</v>
      </c>
      <c r="P194" s="22">
        <v>0</v>
      </c>
      <c r="R194" s="21">
        <v>0</v>
      </c>
      <c r="T194" s="23">
        <v>0</v>
      </c>
      <c r="U194" s="23">
        <v>0</v>
      </c>
      <c r="W194" s="24">
        <v>0</v>
      </c>
      <c r="X194" s="24"/>
      <c r="Y194" s="24"/>
      <c r="Z194" s="21">
        <v>0</v>
      </c>
      <c r="AB194" s="19">
        <v>0</v>
      </c>
      <c r="AC194" s="19"/>
      <c r="AE194" s="21">
        <v>0</v>
      </c>
      <c r="AG194" s="19"/>
      <c r="AH194" s="19"/>
      <c r="AJ194" s="19">
        <v>0</v>
      </c>
      <c r="AK194" s="19"/>
      <c r="AL194" s="19"/>
    </row>
    <row r="195" spans="1:38" x14ac:dyDescent="0.3">
      <c r="A195" s="25" t="s">
        <v>142</v>
      </c>
      <c r="C195" s="25" t="s">
        <v>587</v>
      </c>
      <c r="D195" s="26" t="s">
        <v>850</v>
      </c>
      <c r="E195" s="76">
        <f>VLOOKUP(A195,'[1]New ST'!$C$2:$J$500, 8, FALSE)</f>
        <v>235.29411999999999</v>
      </c>
      <c r="F195" s="76">
        <f>VLOOKUP(A195,'[1]New ST'!$C$2:$G$500, 5, FALSE)</f>
        <v>170</v>
      </c>
      <c r="G195" s="27">
        <v>0</v>
      </c>
      <c r="H195" s="96">
        <f t="shared" si="7"/>
        <v>0</v>
      </c>
      <c r="I195" s="28">
        <v>0</v>
      </c>
      <c r="J195" s="29">
        <v>0</v>
      </c>
      <c r="K195" s="81">
        <f t="shared" si="8"/>
        <v>0</v>
      </c>
      <c r="L195" s="30">
        <v>0</v>
      </c>
      <c r="N195" s="29">
        <v>0</v>
      </c>
      <c r="O195" s="81">
        <f t="shared" si="6"/>
        <v>0</v>
      </c>
      <c r="P195" s="31">
        <v>0</v>
      </c>
      <c r="R195" s="30">
        <v>0</v>
      </c>
      <c r="T195" s="32">
        <v>0</v>
      </c>
      <c r="U195" s="32">
        <v>0</v>
      </c>
      <c r="W195" s="33">
        <v>0</v>
      </c>
      <c r="X195" s="33"/>
      <c r="Y195" s="33"/>
      <c r="Z195" s="30">
        <v>0</v>
      </c>
      <c r="AB195" s="28">
        <v>0</v>
      </c>
      <c r="AC195" s="28"/>
      <c r="AE195" s="30">
        <v>0</v>
      </c>
      <c r="AG195" s="28"/>
      <c r="AH195" s="28"/>
      <c r="AJ195" s="28">
        <v>0</v>
      </c>
    </row>
    <row r="196" spans="1:38" x14ac:dyDescent="0.3">
      <c r="A196" s="16" t="s">
        <v>142</v>
      </c>
      <c r="C196" s="16" t="s">
        <v>587</v>
      </c>
      <c r="D196" s="17" t="s">
        <v>850</v>
      </c>
      <c r="E196" s="76">
        <f>VLOOKUP(A196,'[1]New ST'!$C$2:$J$500, 8, FALSE)</f>
        <v>235.29411999999999</v>
      </c>
      <c r="F196" s="76">
        <f>VLOOKUP(A196,'[1]New ST'!$C$2:$G$500, 5, FALSE)</f>
        <v>170</v>
      </c>
      <c r="G196" s="18">
        <v>2</v>
      </c>
      <c r="H196" s="96">
        <f t="shared" si="7"/>
        <v>80000.000799999994</v>
      </c>
      <c r="I196" s="19">
        <v>0</v>
      </c>
      <c r="J196" s="20">
        <v>0</v>
      </c>
      <c r="K196" s="81">
        <f t="shared" si="8"/>
        <v>0</v>
      </c>
      <c r="L196" s="21">
        <v>0</v>
      </c>
      <c r="N196" s="20">
        <v>0</v>
      </c>
      <c r="O196" s="81">
        <f t="shared" ref="O196:O259" si="9">N196*E196*F196</f>
        <v>0</v>
      </c>
      <c r="P196" s="22">
        <v>0</v>
      </c>
      <c r="R196" s="21">
        <v>0</v>
      </c>
      <c r="T196" s="23">
        <v>0</v>
      </c>
      <c r="U196" s="23">
        <v>0</v>
      </c>
      <c r="W196" s="24">
        <v>0</v>
      </c>
      <c r="X196" s="24"/>
      <c r="Y196" s="24"/>
      <c r="Z196" s="21">
        <v>0</v>
      </c>
      <c r="AB196" s="19">
        <v>0</v>
      </c>
      <c r="AC196" s="19"/>
      <c r="AE196" s="21">
        <v>0</v>
      </c>
      <c r="AG196" s="19"/>
      <c r="AH196" s="19"/>
      <c r="AJ196" s="19">
        <v>2</v>
      </c>
      <c r="AK196" s="19"/>
      <c r="AL196" s="19"/>
    </row>
    <row r="197" spans="1:38" x14ac:dyDescent="0.3">
      <c r="A197" s="25" t="s">
        <v>142</v>
      </c>
      <c r="C197" s="25" t="s">
        <v>587</v>
      </c>
      <c r="D197" s="26" t="s">
        <v>853</v>
      </c>
      <c r="E197" s="76">
        <f>VLOOKUP(A197,'[1]New ST'!$C$2:$J$500, 8, FALSE)</f>
        <v>235.29411999999999</v>
      </c>
      <c r="F197" s="76">
        <f>VLOOKUP(A197,'[1]New ST'!$C$2:$G$500, 5, FALSE)</f>
        <v>170</v>
      </c>
      <c r="G197" s="27">
        <v>0</v>
      </c>
      <c r="H197" s="96">
        <f t="shared" ref="H197:H260" si="10">G197*F197*E197</f>
        <v>0</v>
      </c>
      <c r="I197" s="28">
        <v>0</v>
      </c>
      <c r="J197" s="29">
        <v>0</v>
      </c>
      <c r="K197" s="81">
        <f t="shared" ref="K197:K260" si="11">J197*F197*E197</f>
        <v>0</v>
      </c>
      <c r="L197" s="30">
        <v>0</v>
      </c>
      <c r="N197" s="29">
        <v>0</v>
      </c>
      <c r="O197" s="81">
        <f t="shared" si="9"/>
        <v>0</v>
      </c>
      <c r="P197" s="31">
        <v>0</v>
      </c>
      <c r="R197" s="30">
        <v>0</v>
      </c>
      <c r="T197" s="32">
        <v>0</v>
      </c>
      <c r="U197" s="32">
        <v>0</v>
      </c>
      <c r="W197" s="33">
        <v>0</v>
      </c>
      <c r="X197" s="33"/>
      <c r="Y197" s="33"/>
      <c r="Z197" s="30">
        <v>0</v>
      </c>
      <c r="AB197" s="28">
        <v>0</v>
      </c>
      <c r="AC197" s="28"/>
      <c r="AE197" s="30">
        <v>0</v>
      </c>
      <c r="AG197" s="28"/>
      <c r="AH197" s="28"/>
      <c r="AJ197" s="28">
        <v>0</v>
      </c>
    </row>
    <row r="198" spans="1:38" ht="26" x14ac:dyDescent="0.3">
      <c r="A198" s="25" t="s">
        <v>172</v>
      </c>
      <c r="C198" s="25" t="s">
        <v>642</v>
      </c>
      <c r="D198" s="26" t="s">
        <v>854</v>
      </c>
      <c r="E198" s="76">
        <f>VLOOKUP(A198,'[1]New ST'!$C$2:$J$500, 8, FALSE)</f>
        <v>130</v>
      </c>
      <c r="F198" s="76">
        <f>VLOOKUP(A198,'[1]New ST'!$C$2:$G$500, 5, FALSE)</f>
        <v>500</v>
      </c>
      <c r="G198" s="27">
        <v>0</v>
      </c>
      <c r="H198" s="96">
        <f t="shared" si="10"/>
        <v>0</v>
      </c>
      <c r="I198" s="28">
        <v>0</v>
      </c>
      <c r="J198" s="29">
        <v>0</v>
      </c>
      <c r="K198" s="81">
        <f t="shared" si="11"/>
        <v>0</v>
      </c>
      <c r="L198" s="30">
        <v>0</v>
      </c>
      <c r="N198" s="29">
        <v>0</v>
      </c>
      <c r="O198" s="81">
        <f t="shared" si="9"/>
        <v>0</v>
      </c>
      <c r="P198" s="31">
        <v>0</v>
      </c>
      <c r="R198" s="30">
        <v>0</v>
      </c>
      <c r="T198" s="32">
        <v>0</v>
      </c>
      <c r="U198" s="32">
        <v>0</v>
      </c>
      <c r="W198" s="33">
        <v>0</v>
      </c>
      <c r="X198" s="33"/>
      <c r="Y198" s="33"/>
      <c r="Z198" s="30">
        <v>0</v>
      </c>
      <c r="AB198" s="28">
        <v>0</v>
      </c>
      <c r="AC198" s="28"/>
      <c r="AE198" s="30">
        <v>0</v>
      </c>
      <c r="AG198" s="28"/>
      <c r="AH198" s="28"/>
      <c r="AJ198" s="28">
        <v>0</v>
      </c>
    </row>
    <row r="199" spans="1:38" x14ac:dyDescent="0.3">
      <c r="A199" s="16" t="s">
        <v>172</v>
      </c>
      <c r="C199" s="16" t="s">
        <v>641</v>
      </c>
      <c r="D199" s="17" t="s">
        <v>857</v>
      </c>
      <c r="E199" s="76">
        <f>VLOOKUP(A199,'[1]New ST'!$C$2:$J$500, 8, FALSE)</f>
        <v>130</v>
      </c>
      <c r="F199" s="76">
        <f>VLOOKUP(A199,'[1]New ST'!$C$2:$G$500, 5, FALSE)</f>
        <v>500</v>
      </c>
      <c r="G199" s="18">
        <v>0</v>
      </c>
      <c r="H199" s="96">
        <f t="shared" si="10"/>
        <v>0</v>
      </c>
      <c r="I199" s="19">
        <v>0</v>
      </c>
      <c r="J199" s="20">
        <v>0</v>
      </c>
      <c r="K199" s="81">
        <f t="shared" si="11"/>
        <v>0</v>
      </c>
      <c r="L199" s="21">
        <v>0</v>
      </c>
      <c r="N199" s="20">
        <v>0</v>
      </c>
      <c r="O199" s="81">
        <f t="shared" si="9"/>
        <v>0</v>
      </c>
      <c r="P199" s="22">
        <v>0</v>
      </c>
      <c r="R199" s="21">
        <v>0</v>
      </c>
      <c r="T199" s="23">
        <v>0</v>
      </c>
      <c r="U199" s="23">
        <v>0</v>
      </c>
      <c r="W199" s="24">
        <v>0</v>
      </c>
      <c r="X199" s="24"/>
      <c r="Y199" s="24"/>
      <c r="Z199" s="21">
        <v>0</v>
      </c>
      <c r="AB199" s="19">
        <v>0</v>
      </c>
      <c r="AC199" s="19"/>
      <c r="AE199" s="21">
        <v>0</v>
      </c>
      <c r="AG199" s="19"/>
      <c r="AH199" s="19"/>
      <c r="AJ199" s="19">
        <v>0</v>
      </c>
      <c r="AK199" s="19"/>
      <c r="AL199" s="19"/>
    </row>
    <row r="200" spans="1:38" ht="26" x14ac:dyDescent="0.3">
      <c r="A200" s="25" t="s">
        <v>172</v>
      </c>
      <c r="C200" s="25" t="s">
        <v>642</v>
      </c>
      <c r="D200" s="26" t="s">
        <v>857</v>
      </c>
      <c r="E200" s="76">
        <f>VLOOKUP(A200,'[1]New ST'!$C$2:$J$500, 8, FALSE)</f>
        <v>130</v>
      </c>
      <c r="F200" s="76">
        <f>VLOOKUP(A200,'[1]New ST'!$C$2:$G$500, 5, FALSE)</f>
        <v>500</v>
      </c>
      <c r="G200" s="27">
        <v>0</v>
      </c>
      <c r="H200" s="96">
        <f t="shared" si="10"/>
        <v>0</v>
      </c>
      <c r="I200" s="28">
        <v>0</v>
      </c>
      <c r="J200" s="29">
        <v>0</v>
      </c>
      <c r="K200" s="81">
        <f t="shared" si="11"/>
        <v>0</v>
      </c>
      <c r="L200" s="30">
        <v>0</v>
      </c>
      <c r="N200" s="29">
        <v>0</v>
      </c>
      <c r="O200" s="81">
        <f t="shared" si="9"/>
        <v>0</v>
      </c>
      <c r="P200" s="31">
        <v>0</v>
      </c>
      <c r="R200" s="30">
        <v>0</v>
      </c>
      <c r="T200" s="32">
        <v>0</v>
      </c>
      <c r="U200" s="32">
        <v>0</v>
      </c>
      <c r="W200" s="33">
        <v>0</v>
      </c>
      <c r="X200" s="33"/>
      <c r="Y200" s="33"/>
      <c r="Z200" s="30">
        <v>0</v>
      </c>
      <c r="AB200" s="28">
        <v>0</v>
      </c>
      <c r="AC200" s="28"/>
      <c r="AE200" s="30">
        <v>0</v>
      </c>
      <c r="AG200" s="28"/>
      <c r="AH200" s="28"/>
      <c r="AJ200" s="28">
        <v>0</v>
      </c>
    </row>
    <row r="201" spans="1:38" x14ac:dyDescent="0.3">
      <c r="A201" s="16" t="s">
        <v>173</v>
      </c>
      <c r="C201" s="16" t="s">
        <v>643</v>
      </c>
      <c r="D201" s="17" t="s">
        <v>866</v>
      </c>
      <c r="E201" s="76">
        <f>VLOOKUP(A201,'[1]New ST'!$C$2:$J$500, 8, FALSE)</f>
        <v>60</v>
      </c>
      <c r="F201" s="76">
        <f>VLOOKUP(A201,'[1]New ST'!$C$2:$G$500, 5, FALSE)</f>
        <v>1000</v>
      </c>
      <c r="G201" s="18">
        <v>0</v>
      </c>
      <c r="H201" s="96">
        <f t="shared" si="10"/>
        <v>0</v>
      </c>
      <c r="I201" s="19">
        <v>0</v>
      </c>
      <c r="J201" s="20">
        <v>0</v>
      </c>
      <c r="K201" s="81">
        <f t="shared" si="11"/>
        <v>0</v>
      </c>
      <c r="L201" s="21">
        <v>0</v>
      </c>
      <c r="N201" s="20">
        <v>0</v>
      </c>
      <c r="O201" s="81">
        <f t="shared" si="9"/>
        <v>0</v>
      </c>
      <c r="P201" s="22">
        <v>0</v>
      </c>
      <c r="R201" s="21">
        <v>0</v>
      </c>
      <c r="T201" s="23">
        <v>0</v>
      </c>
      <c r="U201" s="23">
        <v>0</v>
      </c>
      <c r="W201" s="24">
        <v>0</v>
      </c>
      <c r="X201" s="24"/>
      <c r="Y201" s="24"/>
      <c r="Z201" s="21">
        <v>0</v>
      </c>
      <c r="AB201" s="19">
        <v>0</v>
      </c>
      <c r="AC201" s="19"/>
      <c r="AE201" s="21">
        <v>0</v>
      </c>
      <c r="AG201" s="19"/>
      <c r="AH201" s="19"/>
      <c r="AJ201" s="19">
        <v>0</v>
      </c>
      <c r="AK201" s="19"/>
      <c r="AL201" s="19"/>
    </row>
    <row r="202" spans="1:38" x14ac:dyDescent="0.3">
      <c r="A202" s="25" t="s">
        <v>173</v>
      </c>
      <c r="C202" s="25" t="s">
        <v>643</v>
      </c>
      <c r="D202" s="26" t="s">
        <v>856</v>
      </c>
      <c r="E202" s="76">
        <f>VLOOKUP(A202,'[1]New ST'!$C$2:$J$500, 8, FALSE)</f>
        <v>60</v>
      </c>
      <c r="F202" s="76">
        <f>VLOOKUP(A202,'[1]New ST'!$C$2:$G$500, 5, FALSE)</f>
        <v>1000</v>
      </c>
      <c r="G202" s="27">
        <v>0</v>
      </c>
      <c r="H202" s="96">
        <f t="shared" si="10"/>
        <v>0</v>
      </c>
      <c r="I202" s="28">
        <v>0</v>
      </c>
      <c r="J202" s="29">
        <v>0</v>
      </c>
      <c r="K202" s="81">
        <f t="shared" si="11"/>
        <v>0</v>
      </c>
      <c r="L202" s="30">
        <v>0</v>
      </c>
      <c r="N202" s="29">
        <v>0</v>
      </c>
      <c r="O202" s="81">
        <f t="shared" si="9"/>
        <v>0</v>
      </c>
      <c r="P202" s="31">
        <v>0</v>
      </c>
      <c r="R202" s="30">
        <v>0</v>
      </c>
      <c r="T202" s="32">
        <v>0</v>
      </c>
      <c r="U202" s="32">
        <v>0</v>
      </c>
      <c r="W202" s="33">
        <v>0</v>
      </c>
      <c r="X202" s="33"/>
      <c r="Y202" s="33"/>
      <c r="Z202" s="30">
        <v>0</v>
      </c>
      <c r="AB202" s="28">
        <v>0</v>
      </c>
      <c r="AC202" s="28"/>
      <c r="AE202" s="30">
        <v>0</v>
      </c>
      <c r="AG202" s="28"/>
      <c r="AH202" s="28"/>
      <c r="AJ202" s="28">
        <v>0</v>
      </c>
    </row>
    <row r="203" spans="1:38" x14ac:dyDescent="0.3">
      <c r="A203" s="16" t="s">
        <v>173</v>
      </c>
      <c r="C203" s="16" t="s">
        <v>643</v>
      </c>
      <c r="D203" s="17" t="s">
        <v>854</v>
      </c>
      <c r="E203" s="76">
        <f>VLOOKUP(A203,'[1]New ST'!$C$2:$J$500, 8, FALSE)</f>
        <v>60</v>
      </c>
      <c r="F203" s="76">
        <f>VLOOKUP(A203,'[1]New ST'!$C$2:$G$500, 5, FALSE)</f>
        <v>1000</v>
      </c>
      <c r="G203" s="18">
        <v>2</v>
      </c>
      <c r="H203" s="96">
        <f t="shared" si="10"/>
        <v>120000</v>
      </c>
      <c r="I203" s="19">
        <v>0</v>
      </c>
      <c r="J203" s="20">
        <v>14</v>
      </c>
      <c r="K203" s="81">
        <f t="shared" si="11"/>
        <v>840000</v>
      </c>
      <c r="L203" s="21">
        <v>0</v>
      </c>
      <c r="N203" s="20">
        <v>11.05</v>
      </c>
      <c r="O203" s="81">
        <f t="shared" si="9"/>
        <v>663000</v>
      </c>
      <c r="P203" s="22">
        <v>0</v>
      </c>
      <c r="R203" s="21">
        <v>0</v>
      </c>
      <c r="T203" s="23">
        <v>0</v>
      </c>
      <c r="U203" s="23">
        <v>0</v>
      </c>
      <c r="W203" s="24">
        <v>0</v>
      </c>
      <c r="X203" s="24"/>
      <c r="Y203" s="24"/>
      <c r="Z203" s="21">
        <v>0</v>
      </c>
      <c r="AB203" s="19">
        <v>0</v>
      </c>
      <c r="AC203" s="19"/>
      <c r="AE203" s="21">
        <v>0</v>
      </c>
      <c r="AG203" s="19">
        <v>0</v>
      </c>
      <c r="AH203" s="19"/>
      <c r="AJ203" s="19">
        <v>4.95</v>
      </c>
      <c r="AK203" s="19"/>
      <c r="AL203" s="19"/>
    </row>
    <row r="204" spans="1:38" x14ac:dyDescent="0.3">
      <c r="A204" s="25" t="s">
        <v>84</v>
      </c>
      <c r="C204" s="25" t="s">
        <v>502</v>
      </c>
      <c r="D204" s="26" t="s">
        <v>852</v>
      </c>
      <c r="E204" s="76">
        <f>VLOOKUP(A204,'[1]New ST'!$C$2:$J$500, 8, FALSE)</f>
        <v>31</v>
      </c>
      <c r="F204" s="76">
        <f>VLOOKUP(A204,'[1]New ST'!$C$2:$G$500, 5, FALSE)</f>
        <v>1000</v>
      </c>
      <c r="G204" s="27">
        <v>0</v>
      </c>
      <c r="H204" s="96">
        <f t="shared" si="10"/>
        <v>0</v>
      </c>
      <c r="I204" s="28">
        <v>0</v>
      </c>
      <c r="J204" s="29">
        <v>0</v>
      </c>
      <c r="K204" s="81">
        <f t="shared" si="11"/>
        <v>0</v>
      </c>
      <c r="L204" s="30">
        <v>0</v>
      </c>
      <c r="N204" s="29">
        <v>0</v>
      </c>
      <c r="O204" s="81">
        <f t="shared" si="9"/>
        <v>0</v>
      </c>
      <c r="P204" s="31">
        <v>0</v>
      </c>
      <c r="R204" s="30">
        <v>0</v>
      </c>
      <c r="T204" s="32">
        <v>0</v>
      </c>
      <c r="U204" s="32">
        <v>0</v>
      </c>
      <c r="W204" s="33">
        <v>0</v>
      </c>
      <c r="X204" s="33"/>
      <c r="Y204" s="33"/>
      <c r="Z204" s="30">
        <v>0</v>
      </c>
      <c r="AB204" s="28">
        <v>0</v>
      </c>
      <c r="AC204" s="28"/>
      <c r="AE204" s="30">
        <v>0</v>
      </c>
      <c r="AG204" s="28"/>
      <c r="AH204" s="28"/>
      <c r="AJ204" s="28">
        <v>0</v>
      </c>
    </row>
    <row r="205" spans="1:38" x14ac:dyDescent="0.3">
      <c r="A205" s="16" t="s">
        <v>100</v>
      </c>
      <c r="C205" s="16" t="s">
        <v>525</v>
      </c>
      <c r="D205" s="17" t="s">
        <v>852</v>
      </c>
      <c r="E205" s="76">
        <f>VLOOKUP(A205,'[1]New ST'!$C$2:$J$500, 8, FALSE)</f>
        <v>130</v>
      </c>
      <c r="F205" s="76">
        <f>VLOOKUP(A205,'[1]New ST'!$C$2:$G$500, 5, FALSE)</f>
        <v>1000</v>
      </c>
      <c r="G205" s="18">
        <v>0.1</v>
      </c>
      <c r="H205" s="96">
        <f t="shared" si="10"/>
        <v>13000</v>
      </c>
      <c r="I205" s="19">
        <v>0</v>
      </c>
      <c r="J205" s="20">
        <v>0</v>
      </c>
      <c r="K205" s="81">
        <f t="shared" si="11"/>
        <v>0</v>
      </c>
      <c r="L205" s="21">
        <v>0</v>
      </c>
      <c r="N205" s="20">
        <v>1.9E-2</v>
      </c>
      <c r="O205" s="81">
        <f t="shared" si="9"/>
        <v>2469.9999999999995</v>
      </c>
      <c r="P205" s="22">
        <v>0</v>
      </c>
      <c r="R205" s="21">
        <v>0</v>
      </c>
      <c r="T205" s="23">
        <v>0</v>
      </c>
      <c r="U205" s="23">
        <v>0</v>
      </c>
      <c r="W205" s="24">
        <v>0</v>
      </c>
      <c r="X205" s="24"/>
      <c r="Y205" s="24"/>
      <c r="Z205" s="21">
        <v>0</v>
      </c>
      <c r="AB205" s="19">
        <v>0</v>
      </c>
      <c r="AC205" s="19"/>
      <c r="AE205" s="21">
        <v>0</v>
      </c>
      <c r="AG205" s="19">
        <v>0</v>
      </c>
      <c r="AH205" s="19"/>
      <c r="AJ205" s="19">
        <v>8.1000000000000003E-2</v>
      </c>
      <c r="AK205" s="19"/>
      <c r="AL205" s="19"/>
    </row>
    <row r="206" spans="1:38" x14ac:dyDescent="0.3">
      <c r="A206" s="25" t="s">
        <v>101</v>
      </c>
      <c r="C206" s="25" t="s">
        <v>526</v>
      </c>
      <c r="D206" s="26" t="s">
        <v>854</v>
      </c>
      <c r="E206" s="76">
        <f>VLOOKUP(A206,'[1]New ST'!$C$2:$J$500, 8, FALSE)</f>
        <v>340</v>
      </c>
      <c r="F206" s="76">
        <f>VLOOKUP(A206,'[1]New ST'!$C$2:$G$500, 5, FALSE)</f>
        <v>50</v>
      </c>
      <c r="G206" s="27">
        <v>0</v>
      </c>
      <c r="H206" s="96">
        <f t="shared" si="10"/>
        <v>0</v>
      </c>
      <c r="I206" s="28">
        <v>0</v>
      </c>
      <c r="J206" s="29">
        <v>0</v>
      </c>
      <c r="K206" s="81">
        <f t="shared" si="11"/>
        <v>0</v>
      </c>
      <c r="L206" s="30">
        <v>0</v>
      </c>
      <c r="N206" s="29">
        <v>0</v>
      </c>
      <c r="O206" s="81">
        <f t="shared" si="9"/>
        <v>0</v>
      </c>
      <c r="P206" s="31">
        <v>0</v>
      </c>
      <c r="R206" s="30">
        <v>0</v>
      </c>
      <c r="T206" s="32">
        <v>0</v>
      </c>
      <c r="U206" s="32">
        <v>0</v>
      </c>
      <c r="W206" s="33">
        <v>0</v>
      </c>
      <c r="X206" s="33"/>
      <c r="Y206" s="33"/>
      <c r="Z206" s="30">
        <v>0</v>
      </c>
      <c r="AB206" s="28">
        <v>0</v>
      </c>
      <c r="AC206" s="28"/>
      <c r="AE206" s="30">
        <v>0</v>
      </c>
      <c r="AG206" s="28"/>
      <c r="AH206" s="28"/>
      <c r="AJ206" s="28">
        <v>0</v>
      </c>
    </row>
    <row r="207" spans="1:38" x14ac:dyDescent="0.3">
      <c r="A207" s="25" t="s">
        <v>143</v>
      </c>
      <c r="C207" s="25" t="s">
        <v>590</v>
      </c>
      <c r="D207" s="47" t="s">
        <v>875</v>
      </c>
      <c r="E207" s="76">
        <f>VLOOKUP(A207,'[1]New ST'!$C$2:$J$500, 8, FALSE)</f>
        <v>22.807020000000001</v>
      </c>
      <c r="F207" s="76">
        <f>VLOOKUP(A207,'[1]New ST'!$C$2:$G$500, 5, FALSE)</f>
        <v>1000</v>
      </c>
      <c r="G207" s="27">
        <v>0</v>
      </c>
      <c r="H207" s="96">
        <f t="shared" si="10"/>
        <v>0</v>
      </c>
      <c r="I207" s="28">
        <v>0</v>
      </c>
      <c r="J207" s="29">
        <v>0</v>
      </c>
      <c r="K207" s="81">
        <f t="shared" si="11"/>
        <v>0</v>
      </c>
      <c r="L207" s="30">
        <v>0</v>
      </c>
      <c r="N207" s="29">
        <v>0</v>
      </c>
      <c r="O207" s="81">
        <f t="shared" si="9"/>
        <v>0</v>
      </c>
      <c r="P207" s="31">
        <v>0</v>
      </c>
      <c r="R207" s="30">
        <v>0</v>
      </c>
      <c r="T207" s="32">
        <v>0</v>
      </c>
      <c r="U207" s="32">
        <v>0</v>
      </c>
      <c r="W207" s="33">
        <v>0</v>
      </c>
      <c r="X207" s="33"/>
      <c r="Y207" s="33"/>
      <c r="Z207" s="30">
        <v>0</v>
      </c>
      <c r="AB207" s="28">
        <v>0</v>
      </c>
      <c r="AC207" s="28"/>
      <c r="AE207" s="30">
        <v>0</v>
      </c>
      <c r="AG207" s="28"/>
      <c r="AH207" s="28"/>
      <c r="AJ207" s="28">
        <v>0</v>
      </c>
    </row>
    <row r="208" spans="1:38" x14ac:dyDescent="0.3">
      <c r="A208" s="16" t="s">
        <v>143</v>
      </c>
      <c r="C208" s="16" t="s">
        <v>591</v>
      </c>
      <c r="D208" s="46" t="s">
        <v>875</v>
      </c>
      <c r="E208" s="76">
        <f>VLOOKUP(A208,'[1]New ST'!$C$2:$J$500, 8, FALSE)</f>
        <v>22.807020000000001</v>
      </c>
      <c r="F208" s="76">
        <f>VLOOKUP(A208,'[1]New ST'!$C$2:$G$500, 5, FALSE)</f>
        <v>1000</v>
      </c>
      <c r="G208" s="18">
        <v>0</v>
      </c>
      <c r="H208" s="96">
        <f t="shared" si="10"/>
        <v>0</v>
      </c>
      <c r="I208" s="19">
        <v>0</v>
      </c>
      <c r="J208" s="20">
        <v>0</v>
      </c>
      <c r="K208" s="81">
        <f t="shared" si="11"/>
        <v>0</v>
      </c>
      <c r="L208" s="21">
        <v>0</v>
      </c>
      <c r="N208" s="20">
        <v>0</v>
      </c>
      <c r="O208" s="81">
        <f t="shared" si="9"/>
        <v>0</v>
      </c>
      <c r="P208" s="22">
        <v>0</v>
      </c>
      <c r="R208" s="21">
        <v>0</v>
      </c>
      <c r="T208" s="23">
        <v>0</v>
      </c>
      <c r="U208" s="23">
        <v>0</v>
      </c>
      <c r="W208" s="24">
        <v>0</v>
      </c>
      <c r="X208" s="24"/>
      <c r="Y208" s="24"/>
      <c r="Z208" s="21">
        <v>0</v>
      </c>
      <c r="AB208" s="19">
        <v>0</v>
      </c>
      <c r="AC208" s="19"/>
      <c r="AE208" s="21">
        <v>0</v>
      </c>
      <c r="AG208" s="19"/>
      <c r="AH208" s="19"/>
      <c r="AJ208" s="19">
        <v>0</v>
      </c>
      <c r="AK208" s="19"/>
      <c r="AL208" s="19"/>
    </row>
    <row r="209" spans="1:38" x14ac:dyDescent="0.3">
      <c r="A209" s="25" t="s">
        <v>143</v>
      </c>
      <c r="C209" s="25" t="s">
        <v>592</v>
      </c>
      <c r="D209" s="47" t="s">
        <v>875</v>
      </c>
      <c r="E209" s="76">
        <f>VLOOKUP(A209,'[1]New ST'!$C$2:$J$500, 8, FALSE)</f>
        <v>22.807020000000001</v>
      </c>
      <c r="F209" s="76">
        <f>VLOOKUP(A209,'[1]New ST'!$C$2:$G$500, 5, FALSE)</f>
        <v>1000</v>
      </c>
      <c r="G209" s="27">
        <v>0</v>
      </c>
      <c r="H209" s="96">
        <f t="shared" si="10"/>
        <v>0</v>
      </c>
      <c r="I209" s="28">
        <v>0</v>
      </c>
      <c r="J209" s="29">
        <v>0</v>
      </c>
      <c r="K209" s="81">
        <f t="shared" si="11"/>
        <v>0</v>
      </c>
      <c r="L209" s="30">
        <v>0</v>
      </c>
      <c r="N209" s="29">
        <v>0</v>
      </c>
      <c r="O209" s="81">
        <f t="shared" si="9"/>
        <v>0</v>
      </c>
      <c r="P209" s="31">
        <v>0</v>
      </c>
      <c r="R209" s="30">
        <v>0</v>
      </c>
      <c r="T209" s="32">
        <v>0</v>
      </c>
      <c r="U209" s="32">
        <v>0</v>
      </c>
      <c r="W209" s="33">
        <v>0</v>
      </c>
      <c r="X209" s="33"/>
      <c r="Y209" s="33"/>
      <c r="Z209" s="30">
        <v>0</v>
      </c>
      <c r="AB209" s="28">
        <v>0</v>
      </c>
      <c r="AC209" s="28"/>
      <c r="AE209" s="30">
        <v>0</v>
      </c>
      <c r="AG209" s="28"/>
      <c r="AH209" s="28"/>
      <c r="AJ209" s="28">
        <v>0</v>
      </c>
    </row>
    <row r="210" spans="1:38" x14ac:dyDescent="0.3">
      <c r="A210" s="16" t="s">
        <v>143</v>
      </c>
      <c r="C210" s="16" t="s">
        <v>590</v>
      </c>
      <c r="D210" s="46" t="s">
        <v>876</v>
      </c>
      <c r="E210" s="76">
        <f>VLOOKUP(A210,'[1]New ST'!$C$2:$J$500, 8, FALSE)</f>
        <v>22.807020000000001</v>
      </c>
      <c r="F210" s="76">
        <f>VLOOKUP(A210,'[1]New ST'!$C$2:$G$500, 5, FALSE)</f>
        <v>1000</v>
      </c>
      <c r="G210" s="18">
        <v>0</v>
      </c>
      <c r="H210" s="96">
        <f t="shared" si="10"/>
        <v>0</v>
      </c>
      <c r="I210" s="19">
        <v>0</v>
      </c>
      <c r="J210" s="20">
        <v>0</v>
      </c>
      <c r="K210" s="81">
        <f t="shared" si="11"/>
        <v>0</v>
      </c>
      <c r="L210" s="21">
        <v>0</v>
      </c>
      <c r="N210" s="20">
        <v>0</v>
      </c>
      <c r="O210" s="81">
        <f t="shared" si="9"/>
        <v>0</v>
      </c>
      <c r="P210" s="22">
        <v>0</v>
      </c>
      <c r="R210" s="21">
        <v>0</v>
      </c>
      <c r="T210" s="23">
        <v>0</v>
      </c>
      <c r="U210" s="23">
        <v>0</v>
      </c>
      <c r="W210" s="24">
        <v>0</v>
      </c>
      <c r="X210" s="24"/>
      <c r="Y210" s="24"/>
      <c r="Z210" s="21">
        <v>0</v>
      </c>
      <c r="AB210" s="19">
        <v>0</v>
      </c>
      <c r="AC210" s="19"/>
      <c r="AE210" s="21">
        <v>0</v>
      </c>
      <c r="AG210" s="19"/>
      <c r="AH210" s="19"/>
      <c r="AJ210" s="19">
        <v>0</v>
      </c>
      <c r="AK210" s="19"/>
      <c r="AL210" s="19"/>
    </row>
    <row r="211" spans="1:38" x14ac:dyDescent="0.3">
      <c r="A211" s="25" t="s">
        <v>143</v>
      </c>
      <c r="C211" s="25" t="s">
        <v>591</v>
      </c>
      <c r="D211" s="47" t="s">
        <v>876</v>
      </c>
      <c r="E211" s="76">
        <f>VLOOKUP(A211,'[1]New ST'!$C$2:$J$500, 8, FALSE)</f>
        <v>22.807020000000001</v>
      </c>
      <c r="F211" s="76">
        <f>VLOOKUP(A211,'[1]New ST'!$C$2:$G$500, 5, FALSE)</f>
        <v>1000</v>
      </c>
      <c r="G211" s="27">
        <v>0</v>
      </c>
      <c r="H211" s="96">
        <f t="shared" si="10"/>
        <v>0</v>
      </c>
      <c r="I211" s="28">
        <v>0</v>
      </c>
      <c r="J211" s="29">
        <v>0</v>
      </c>
      <c r="K211" s="81">
        <f t="shared" si="11"/>
        <v>0</v>
      </c>
      <c r="L211" s="30">
        <v>0</v>
      </c>
      <c r="N211" s="29">
        <v>0</v>
      </c>
      <c r="O211" s="81">
        <f t="shared" si="9"/>
        <v>0</v>
      </c>
      <c r="P211" s="31">
        <v>0</v>
      </c>
      <c r="R211" s="30">
        <v>0</v>
      </c>
      <c r="T211" s="32">
        <v>0</v>
      </c>
      <c r="U211" s="32">
        <v>0</v>
      </c>
      <c r="W211" s="33">
        <v>0</v>
      </c>
      <c r="X211" s="33"/>
      <c r="Y211" s="33"/>
      <c r="Z211" s="30">
        <v>0</v>
      </c>
      <c r="AB211" s="28">
        <v>0</v>
      </c>
      <c r="AC211" s="28"/>
      <c r="AE211" s="30">
        <v>0</v>
      </c>
      <c r="AG211" s="28"/>
      <c r="AH211" s="28"/>
      <c r="AJ211" s="28">
        <v>0</v>
      </c>
    </row>
    <row r="212" spans="1:38" x14ac:dyDescent="0.3">
      <c r="A212" s="16" t="s">
        <v>143</v>
      </c>
      <c r="C212" s="16" t="s">
        <v>590</v>
      </c>
      <c r="D212" s="17" t="s">
        <v>870</v>
      </c>
      <c r="E212" s="76">
        <f>VLOOKUP(A212,'[1]New ST'!$C$2:$J$500, 8, FALSE)</f>
        <v>22.807020000000001</v>
      </c>
      <c r="F212" s="76">
        <f>VLOOKUP(A212,'[1]New ST'!$C$2:$G$500, 5, FALSE)</f>
        <v>1000</v>
      </c>
      <c r="G212" s="18">
        <v>2.8</v>
      </c>
      <c r="H212" s="96">
        <f t="shared" si="10"/>
        <v>63859.656000000003</v>
      </c>
      <c r="I212" s="19">
        <v>0</v>
      </c>
      <c r="J212" s="20">
        <v>0</v>
      </c>
      <c r="K212" s="81">
        <f t="shared" si="11"/>
        <v>0</v>
      </c>
      <c r="L212" s="21">
        <v>0</v>
      </c>
      <c r="N212" s="20">
        <v>0</v>
      </c>
      <c r="O212" s="81">
        <f t="shared" si="9"/>
        <v>0</v>
      </c>
      <c r="P212" s="22">
        <v>0</v>
      </c>
      <c r="R212" s="21">
        <v>0</v>
      </c>
      <c r="T212" s="23">
        <v>0</v>
      </c>
      <c r="U212" s="23">
        <v>0</v>
      </c>
      <c r="W212" s="24">
        <v>0</v>
      </c>
      <c r="X212" s="24"/>
      <c r="Y212" s="24"/>
      <c r="Z212" s="21">
        <v>0</v>
      </c>
      <c r="AB212" s="19">
        <v>0</v>
      </c>
      <c r="AC212" s="19"/>
      <c r="AE212" s="21">
        <v>0</v>
      </c>
      <c r="AG212" s="19"/>
      <c r="AH212" s="19"/>
      <c r="AJ212" s="19">
        <v>2.8</v>
      </c>
      <c r="AK212" s="19"/>
      <c r="AL212" s="19"/>
    </row>
    <row r="213" spans="1:38" x14ac:dyDescent="0.3">
      <c r="A213" s="25" t="s">
        <v>143</v>
      </c>
      <c r="C213" s="25" t="s">
        <v>591</v>
      </c>
      <c r="D213" s="26" t="s">
        <v>870</v>
      </c>
      <c r="E213" s="76">
        <f>VLOOKUP(A213,'[1]New ST'!$C$2:$J$500, 8, FALSE)</f>
        <v>22.807020000000001</v>
      </c>
      <c r="F213" s="76">
        <f>VLOOKUP(A213,'[1]New ST'!$C$2:$G$500, 5, FALSE)</f>
        <v>1000</v>
      </c>
      <c r="G213" s="27">
        <v>0</v>
      </c>
      <c r="H213" s="96">
        <f t="shared" si="10"/>
        <v>0</v>
      </c>
      <c r="I213" s="28">
        <v>0</v>
      </c>
      <c r="J213" s="29">
        <v>0</v>
      </c>
      <c r="K213" s="81">
        <f t="shared" si="11"/>
        <v>0</v>
      </c>
      <c r="L213" s="30">
        <v>0</v>
      </c>
      <c r="N213" s="29">
        <v>0</v>
      </c>
      <c r="O213" s="81">
        <f t="shared" si="9"/>
        <v>0</v>
      </c>
      <c r="P213" s="31">
        <v>0</v>
      </c>
      <c r="R213" s="30">
        <v>0</v>
      </c>
      <c r="T213" s="32">
        <v>0</v>
      </c>
      <c r="U213" s="32">
        <v>0</v>
      </c>
      <c r="W213" s="33">
        <v>0</v>
      </c>
      <c r="X213" s="33"/>
      <c r="Y213" s="33"/>
      <c r="Z213" s="30">
        <v>0</v>
      </c>
      <c r="AB213" s="28">
        <v>0</v>
      </c>
      <c r="AC213" s="28"/>
      <c r="AE213" s="30">
        <v>0</v>
      </c>
      <c r="AG213" s="28"/>
      <c r="AH213" s="28"/>
      <c r="AJ213" s="28">
        <v>0</v>
      </c>
    </row>
    <row r="214" spans="1:38" x14ac:dyDescent="0.3">
      <c r="A214" s="16" t="s">
        <v>143</v>
      </c>
      <c r="C214" s="16" t="s">
        <v>590</v>
      </c>
      <c r="D214" s="17" t="s">
        <v>855</v>
      </c>
      <c r="E214" s="76">
        <f>VLOOKUP(A214,'[1]New ST'!$C$2:$J$500, 8, FALSE)</f>
        <v>22.807020000000001</v>
      </c>
      <c r="F214" s="76">
        <f>VLOOKUP(A214,'[1]New ST'!$C$2:$G$500, 5, FALSE)</f>
        <v>1000</v>
      </c>
      <c r="G214" s="18">
        <v>0</v>
      </c>
      <c r="H214" s="96">
        <f t="shared" si="10"/>
        <v>0</v>
      </c>
      <c r="I214" s="19">
        <v>0</v>
      </c>
      <c r="J214" s="20">
        <v>0</v>
      </c>
      <c r="K214" s="81">
        <f t="shared" si="11"/>
        <v>0</v>
      </c>
      <c r="L214" s="21">
        <v>0</v>
      </c>
      <c r="N214" s="20">
        <v>0</v>
      </c>
      <c r="O214" s="81">
        <f t="shared" si="9"/>
        <v>0</v>
      </c>
      <c r="P214" s="22">
        <v>0</v>
      </c>
      <c r="R214" s="21">
        <v>0</v>
      </c>
      <c r="T214" s="23">
        <v>0</v>
      </c>
      <c r="U214" s="23">
        <v>0</v>
      </c>
      <c r="W214" s="24">
        <v>0</v>
      </c>
      <c r="X214" s="24"/>
      <c r="Y214" s="24"/>
      <c r="Z214" s="21">
        <v>0</v>
      </c>
      <c r="AB214" s="19">
        <v>0</v>
      </c>
      <c r="AC214" s="19"/>
      <c r="AE214" s="21">
        <v>0</v>
      </c>
      <c r="AG214" s="19"/>
      <c r="AH214" s="19"/>
      <c r="AJ214" s="19">
        <v>0</v>
      </c>
      <c r="AK214" s="19"/>
      <c r="AL214" s="19"/>
    </row>
    <row r="215" spans="1:38" x14ac:dyDescent="0.3">
      <c r="A215" s="25" t="s">
        <v>143</v>
      </c>
      <c r="C215" s="25" t="s">
        <v>590</v>
      </c>
      <c r="D215" s="26" t="s">
        <v>855</v>
      </c>
      <c r="E215" s="76">
        <f>VLOOKUP(A215,'[1]New ST'!$C$2:$J$500, 8, FALSE)</f>
        <v>22.807020000000001</v>
      </c>
      <c r="F215" s="76">
        <f>VLOOKUP(A215,'[1]New ST'!$C$2:$G$500, 5, FALSE)</f>
        <v>1000</v>
      </c>
      <c r="G215" s="27">
        <v>0</v>
      </c>
      <c r="H215" s="96">
        <f t="shared" si="10"/>
        <v>0</v>
      </c>
      <c r="I215" s="28">
        <v>0</v>
      </c>
      <c r="J215" s="29">
        <v>0</v>
      </c>
      <c r="K215" s="81">
        <f t="shared" si="11"/>
        <v>0</v>
      </c>
      <c r="L215" s="30">
        <v>0</v>
      </c>
      <c r="N215" s="29">
        <v>0</v>
      </c>
      <c r="O215" s="81">
        <f t="shared" si="9"/>
        <v>0</v>
      </c>
      <c r="P215" s="31">
        <v>0</v>
      </c>
      <c r="R215" s="30">
        <v>0</v>
      </c>
      <c r="T215" s="32">
        <v>0</v>
      </c>
      <c r="U215" s="32">
        <v>0</v>
      </c>
      <c r="W215" s="33">
        <v>0</v>
      </c>
      <c r="X215" s="33"/>
      <c r="Y215" s="33"/>
      <c r="Z215" s="30">
        <v>0</v>
      </c>
      <c r="AB215" s="28">
        <v>0</v>
      </c>
      <c r="AC215" s="28"/>
      <c r="AE215" s="30">
        <v>0</v>
      </c>
      <c r="AG215" s="28"/>
      <c r="AH215" s="28"/>
      <c r="AJ215" s="28">
        <v>0</v>
      </c>
    </row>
    <row r="216" spans="1:38" x14ac:dyDescent="0.3">
      <c r="A216" s="16" t="s">
        <v>143</v>
      </c>
      <c r="C216" s="16" t="s">
        <v>590</v>
      </c>
      <c r="D216" s="17" t="s">
        <v>855</v>
      </c>
      <c r="E216" s="76">
        <f>VLOOKUP(A216,'[1]New ST'!$C$2:$J$500, 8, FALSE)</f>
        <v>22.807020000000001</v>
      </c>
      <c r="F216" s="76">
        <f>VLOOKUP(A216,'[1]New ST'!$C$2:$G$500, 5, FALSE)</f>
        <v>1000</v>
      </c>
      <c r="G216" s="18">
        <v>0</v>
      </c>
      <c r="H216" s="96">
        <f t="shared" si="10"/>
        <v>0</v>
      </c>
      <c r="I216" s="19">
        <v>0</v>
      </c>
      <c r="J216" s="20">
        <v>0</v>
      </c>
      <c r="K216" s="81">
        <f t="shared" si="11"/>
        <v>0</v>
      </c>
      <c r="L216" s="21">
        <v>0</v>
      </c>
      <c r="N216" s="20">
        <v>0</v>
      </c>
      <c r="O216" s="81">
        <f t="shared" si="9"/>
        <v>0</v>
      </c>
      <c r="P216" s="22">
        <v>0</v>
      </c>
      <c r="R216" s="21">
        <v>0</v>
      </c>
      <c r="T216" s="23">
        <v>0</v>
      </c>
      <c r="U216" s="23">
        <v>0</v>
      </c>
      <c r="W216" s="24">
        <v>0</v>
      </c>
      <c r="X216" s="24"/>
      <c r="Y216" s="24"/>
      <c r="Z216" s="21">
        <v>0</v>
      </c>
      <c r="AB216" s="19">
        <v>0</v>
      </c>
      <c r="AC216" s="19"/>
      <c r="AE216" s="21">
        <v>0</v>
      </c>
      <c r="AG216" s="19"/>
      <c r="AH216" s="19"/>
      <c r="AJ216" s="19">
        <v>0</v>
      </c>
      <c r="AK216" s="19"/>
      <c r="AL216" s="19"/>
    </row>
    <row r="217" spans="1:38" x14ac:dyDescent="0.3">
      <c r="A217" s="25" t="s">
        <v>143</v>
      </c>
      <c r="C217" s="25" t="s">
        <v>591</v>
      </c>
      <c r="D217" s="26" t="s">
        <v>855</v>
      </c>
      <c r="E217" s="76">
        <f>VLOOKUP(A217,'[1]New ST'!$C$2:$J$500, 8, FALSE)</f>
        <v>22.807020000000001</v>
      </c>
      <c r="F217" s="76">
        <f>VLOOKUP(A217,'[1]New ST'!$C$2:$G$500, 5, FALSE)</f>
        <v>1000</v>
      </c>
      <c r="G217" s="27">
        <v>0</v>
      </c>
      <c r="H217" s="96">
        <f t="shared" si="10"/>
        <v>0</v>
      </c>
      <c r="I217" s="28">
        <v>0</v>
      </c>
      <c r="J217" s="29">
        <v>0</v>
      </c>
      <c r="K217" s="81">
        <f t="shared" si="11"/>
        <v>0</v>
      </c>
      <c r="L217" s="30">
        <v>0</v>
      </c>
      <c r="N217" s="29">
        <v>0</v>
      </c>
      <c r="O217" s="81">
        <f t="shared" si="9"/>
        <v>0</v>
      </c>
      <c r="P217" s="31">
        <v>0</v>
      </c>
      <c r="R217" s="30">
        <v>0</v>
      </c>
      <c r="T217" s="32">
        <v>0</v>
      </c>
      <c r="U217" s="32">
        <v>0</v>
      </c>
      <c r="W217" s="33">
        <v>0</v>
      </c>
      <c r="X217" s="33"/>
      <c r="Y217" s="33"/>
      <c r="Z217" s="30">
        <v>0</v>
      </c>
      <c r="AB217" s="28">
        <v>0</v>
      </c>
      <c r="AC217" s="28"/>
      <c r="AE217" s="30">
        <v>0</v>
      </c>
      <c r="AG217" s="28"/>
      <c r="AH217" s="28"/>
      <c r="AJ217" s="28">
        <v>0</v>
      </c>
    </row>
    <row r="218" spans="1:38" x14ac:dyDescent="0.3">
      <c r="A218" s="16" t="s">
        <v>143</v>
      </c>
      <c r="C218" s="16" t="s">
        <v>591</v>
      </c>
      <c r="D218" s="17" t="s">
        <v>855</v>
      </c>
      <c r="E218" s="76">
        <f>VLOOKUP(A218,'[1]New ST'!$C$2:$J$500, 8, FALSE)</f>
        <v>22.807020000000001</v>
      </c>
      <c r="F218" s="76">
        <f>VLOOKUP(A218,'[1]New ST'!$C$2:$G$500, 5, FALSE)</f>
        <v>1000</v>
      </c>
      <c r="G218" s="18">
        <v>0</v>
      </c>
      <c r="H218" s="96">
        <f t="shared" si="10"/>
        <v>0</v>
      </c>
      <c r="I218" s="19">
        <v>0</v>
      </c>
      <c r="J218" s="20">
        <v>0</v>
      </c>
      <c r="K218" s="81">
        <f t="shared" si="11"/>
        <v>0</v>
      </c>
      <c r="L218" s="21">
        <v>0</v>
      </c>
      <c r="N218" s="20">
        <v>0</v>
      </c>
      <c r="O218" s="81">
        <f t="shared" si="9"/>
        <v>0</v>
      </c>
      <c r="P218" s="22">
        <v>0</v>
      </c>
      <c r="R218" s="21">
        <v>0</v>
      </c>
      <c r="T218" s="23">
        <v>0</v>
      </c>
      <c r="U218" s="23">
        <v>0</v>
      </c>
      <c r="W218" s="24">
        <v>0</v>
      </c>
      <c r="X218" s="24"/>
      <c r="Y218" s="24"/>
      <c r="Z218" s="21">
        <v>0</v>
      </c>
      <c r="AB218" s="19">
        <v>0</v>
      </c>
      <c r="AC218" s="19"/>
      <c r="AE218" s="21">
        <v>0</v>
      </c>
      <c r="AG218" s="19"/>
      <c r="AH218" s="19"/>
      <c r="AJ218" s="19">
        <v>0</v>
      </c>
      <c r="AK218" s="19"/>
      <c r="AL218" s="19"/>
    </row>
    <row r="219" spans="1:38" x14ac:dyDescent="0.3">
      <c r="A219" s="25" t="s">
        <v>143</v>
      </c>
      <c r="C219" s="25" t="s">
        <v>588</v>
      </c>
      <c r="D219" s="26" t="s">
        <v>852</v>
      </c>
      <c r="E219" s="76">
        <f>VLOOKUP(A219,'[1]New ST'!$C$2:$J$500, 8, FALSE)</f>
        <v>22.807020000000001</v>
      </c>
      <c r="F219" s="76">
        <f>VLOOKUP(A219,'[1]New ST'!$C$2:$G$500, 5, FALSE)</f>
        <v>1000</v>
      </c>
      <c r="G219" s="27">
        <v>0</v>
      </c>
      <c r="H219" s="96">
        <f t="shared" si="10"/>
        <v>0</v>
      </c>
      <c r="I219" s="28">
        <v>0</v>
      </c>
      <c r="J219" s="29">
        <v>0</v>
      </c>
      <c r="K219" s="81">
        <f t="shared" si="11"/>
        <v>0</v>
      </c>
      <c r="L219" s="30">
        <v>0</v>
      </c>
      <c r="N219" s="29">
        <v>0</v>
      </c>
      <c r="O219" s="81">
        <f t="shared" si="9"/>
        <v>0</v>
      </c>
      <c r="P219" s="31">
        <v>0</v>
      </c>
      <c r="R219" s="30">
        <v>0</v>
      </c>
      <c r="T219" s="32">
        <v>0</v>
      </c>
      <c r="U219" s="32">
        <v>0</v>
      </c>
      <c r="W219" s="33">
        <v>0</v>
      </c>
      <c r="X219" s="33"/>
      <c r="Y219" s="33"/>
      <c r="Z219" s="30">
        <v>0</v>
      </c>
      <c r="AB219" s="28">
        <v>0</v>
      </c>
      <c r="AC219" s="28"/>
      <c r="AE219" s="30">
        <v>0</v>
      </c>
      <c r="AG219" s="28"/>
      <c r="AH219" s="28"/>
      <c r="AJ219" s="28">
        <v>0</v>
      </c>
    </row>
    <row r="220" spans="1:38" x14ac:dyDescent="0.3">
      <c r="A220" s="16" t="s">
        <v>143</v>
      </c>
      <c r="C220" s="16" t="s">
        <v>589</v>
      </c>
      <c r="D220" s="17" t="s">
        <v>852</v>
      </c>
      <c r="E220" s="76">
        <f>VLOOKUP(A220,'[1]New ST'!$C$2:$J$500, 8, FALSE)</f>
        <v>22.807020000000001</v>
      </c>
      <c r="F220" s="76">
        <f>VLOOKUP(A220,'[1]New ST'!$C$2:$G$500, 5, FALSE)</f>
        <v>1000</v>
      </c>
      <c r="G220" s="18">
        <v>0</v>
      </c>
      <c r="H220" s="96">
        <f t="shared" si="10"/>
        <v>0</v>
      </c>
      <c r="I220" s="19">
        <v>0</v>
      </c>
      <c r="J220" s="20">
        <v>0</v>
      </c>
      <c r="K220" s="81">
        <f t="shared" si="11"/>
        <v>0</v>
      </c>
      <c r="L220" s="21">
        <v>0</v>
      </c>
      <c r="N220" s="20">
        <v>0</v>
      </c>
      <c r="O220" s="81">
        <f t="shared" si="9"/>
        <v>0</v>
      </c>
      <c r="P220" s="22">
        <v>0</v>
      </c>
      <c r="R220" s="21">
        <v>0</v>
      </c>
      <c r="T220" s="23">
        <v>0</v>
      </c>
      <c r="U220" s="23">
        <v>0</v>
      </c>
      <c r="W220" s="24">
        <v>0</v>
      </c>
      <c r="X220" s="24"/>
      <c r="Y220" s="24"/>
      <c r="Z220" s="21">
        <v>0</v>
      </c>
      <c r="AB220" s="19">
        <v>0</v>
      </c>
      <c r="AC220" s="19"/>
      <c r="AE220" s="21">
        <v>0</v>
      </c>
      <c r="AG220" s="19"/>
      <c r="AH220" s="19"/>
      <c r="AJ220" s="19">
        <v>0</v>
      </c>
      <c r="AK220" s="19"/>
      <c r="AL220" s="19"/>
    </row>
    <row r="221" spans="1:38" x14ac:dyDescent="0.3">
      <c r="A221" s="25" t="s">
        <v>143</v>
      </c>
      <c r="C221" s="25" t="s">
        <v>590</v>
      </c>
      <c r="D221" s="26" t="s">
        <v>852</v>
      </c>
      <c r="E221" s="76">
        <f>VLOOKUP(A221,'[1]New ST'!$C$2:$J$500, 8, FALSE)</f>
        <v>22.807020000000001</v>
      </c>
      <c r="F221" s="76">
        <f>VLOOKUP(A221,'[1]New ST'!$C$2:$G$500, 5, FALSE)</f>
        <v>1000</v>
      </c>
      <c r="G221" s="27">
        <v>0</v>
      </c>
      <c r="H221" s="96">
        <f t="shared" si="10"/>
        <v>0</v>
      </c>
      <c r="I221" s="28">
        <v>0</v>
      </c>
      <c r="J221" s="29">
        <v>0</v>
      </c>
      <c r="K221" s="81">
        <f t="shared" si="11"/>
        <v>0</v>
      </c>
      <c r="L221" s="30">
        <v>0</v>
      </c>
      <c r="N221" s="29">
        <v>0</v>
      </c>
      <c r="O221" s="81">
        <f t="shared" si="9"/>
        <v>0</v>
      </c>
      <c r="P221" s="31">
        <v>0</v>
      </c>
      <c r="R221" s="30">
        <v>0</v>
      </c>
      <c r="T221" s="32">
        <v>0</v>
      </c>
      <c r="U221" s="32">
        <v>0</v>
      </c>
      <c r="W221" s="33">
        <v>0</v>
      </c>
      <c r="X221" s="33"/>
      <c r="Y221" s="33"/>
      <c r="Z221" s="30">
        <v>0</v>
      </c>
      <c r="AB221" s="28">
        <v>0</v>
      </c>
      <c r="AC221" s="28"/>
      <c r="AE221" s="30">
        <v>0</v>
      </c>
      <c r="AG221" s="28"/>
      <c r="AH221" s="28"/>
      <c r="AJ221" s="28">
        <v>0</v>
      </c>
    </row>
    <row r="222" spans="1:38" x14ac:dyDescent="0.3">
      <c r="A222" s="16" t="s">
        <v>143</v>
      </c>
      <c r="C222" s="16" t="s">
        <v>591</v>
      </c>
      <c r="D222" s="17" t="s">
        <v>852</v>
      </c>
      <c r="E222" s="76">
        <f>VLOOKUP(A222,'[1]New ST'!$C$2:$J$500, 8, FALSE)</f>
        <v>22.807020000000001</v>
      </c>
      <c r="F222" s="76">
        <f>VLOOKUP(A222,'[1]New ST'!$C$2:$G$500, 5, FALSE)</f>
        <v>1000</v>
      </c>
      <c r="G222" s="18">
        <v>0</v>
      </c>
      <c r="H222" s="96">
        <f t="shared" si="10"/>
        <v>0</v>
      </c>
      <c r="I222" s="19">
        <v>0</v>
      </c>
      <c r="J222" s="20">
        <v>0</v>
      </c>
      <c r="K222" s="81">
        <f t="shared" si="11"/>
        <v>0</v>
      </c>
      <c r="L222" s="21">
        <v>0</v>
      </c>
      <c r="N222" s="20">
        <v>0</v>
      </c>
      <c r="O222" s="81">
        <f t="shared" si="9"/>
        <v>0</v>
      </c>
      <c r="P222" s="22">
        <v>0</v>
      </c>
      <c r="R222" s="21">
        <v>0</v>
      </c>
      <c r="T222" s="23">
        <v>0</v>
      </c>
      <c r="U222" s="23">
        <v>0</v>
      </c>
      <c r="W222" s="24">
        <v>0</v>
      </c>
      <c r="X222" s="24"/>
      <c r="Y222" s="24"/>
      <c r="Z222" s="21">
        <v>0</v>
      </c>
      <c r="AB222" s="19">
        <v>0</v>
      </c>
      <c r="AC222" s="19"/>
      <c r="AE222" s="21">
        <v>0</v>
      </c>
      <c r="AG222" s="19"/>
      <c r="AH222" s="19"/>
      <c r="AJ222" s="19">
        <v>0</v>
      </c>
      <c r="AK222" s="19"/>
      <c r="AL222" s="19"/>
    </row>
    <row r="223" spans="1:38" x14ac:dyDescent="0.3">
      <c r="A223" s="25" t="s">
        <v>143</v>
      </c>
      <c r="C223" s="25" t="s">
        <v>592</v>
      </c>
      <c r="D223" s="26" t="s">
        <v>852</v>
      </c>
      <c r="E223" s="76">
        <f>VLOOKUP(A223,'[1]New ST'!$C$2:$J$500, 8, FALSE)</f>
        <v>22.807020000000001</v>
      </c>
      <c r="F223" s="76">
        <f>VLOOKUP(A223,'[1]New ST'!$C$2:$G$500, 5, FALSE)</f>
        <v>1000</v>
      </c>
      <c r="G223" s="27">
        <v>0</v>
      </c>
      <c r="H223" s="96">
        <f t="shared" si="10"/>
        <v>0</v>
      </c>
      <c r="I223" s="28">
        <v>0</v>
      </c>
      <c r="J223" s="29">
        <v>0</v>
      </c>
      <c r="K223" s="81">
        <f t="shared" si="11"/>
        <v>0</v>
      </c>
      <c r="L223" s="30">
        <v>0</v>
      </c>
      <c r="N223" s="29">
        <v>0</v>
      </c>
      <c r="O223" s="81">
        <f t="shared" si="9"/>
        <v>0</v>
      </c>
      <c r="P223" s="31">
        <v>0</v>
      </c>
      <c r="R223" s="30">
        <v>0</v>
      </c>
      <c r="T223" s="32">
        <v>0</v>
      </c>
      <c r="U223" s="32">
        <v>0</v>
      </c>
      <c r="W223" s="33">
        <v>0</v>
      </c>
      <c r="X223" s="33"/>
      <c r="Y223" s="33"/>
      <c r="Z223" s="30">
        <v>0</v>
      </c>
      <c r="AB223" s="28">
        <v>0</v>
      </c>
      <c r="AC223" s="28"/>
      <c r="AE223" s="30">
        <v>0</v>
      </c>
      <c r="AG223" s="28"/>
      <c r="AH223" s="28"/>
      <c r="AJ223" s="28">
        <v>0</v>
      </c>
    </row>
    <row r="224" spans="1:38" x14ac:dyDescent="0.3">
      <c r="A224" s="16" t="s">
        <v>174</v>
      </c>
      <c r="C224" s="16" t="s">
        <v>644</v>
      </c>
      <c r="D224" s="17" t="s">
        <v>866</v>
      </c>
      <c r="E224" s="76">
        <f>VLOOKUP(A224,'[1]New ST'!$C$2:$J$500, 8, FALSE)</f>
        <v>39.96</v>
      </c>
      <c r="F224" s="76">
        <f>VLOOKUP(A224,'[1]New ST'!$C$2:$G$500, 5, FALSE)</f>
        <v>1000</v>
      </c>
      <c r="G224" s="18">
        <v>0</v>
      </c>
      <c r="H224" s="96">
        <f t="shared" si="10"/>
        <v>0</v>
      </c>
      <c r="I224" s="19">
        <v>0</v>
      </c>
      <c r="J224" s="20">
        <v>0</v>
      </c>
      <c r="K224" s="81">
        <f t="shared" si="11"/>
        <v>0</v>
      </c>
      <c r="L224" s="21">
        <v>0</v>
      </c>
      <c r="N224" s="20">
        <v>0</v>
      </c>
      <c r="O224" s="81">
        <f t="shared" si="9"/>
        <v>0</v>
      </c>
      <c r="P224" s="22">
        <v>0</v>
      </c>
      <c r="R224" s="21">
        <v>0</v>
      </c>
      <c r="T224" s="23">
        <v>0</v>
      </c>
      <c r="U224" s="23">
        <v>0</v>
      </c>
      <c r="W224" s="24">
        <v>0</v>
      </c>
      <c r="X224" s="24"/>
      <c r="Y224" s="24"/>
      <c r="Z224" s="21">
        <v>0</v>
      </c>
      <c r="AB224" s="19">
        <v>0</v>
      </c>
      <c r="AC224" s="19"/>
      <c r="AE224" s="21">
        <v>0</v>
      </c>
      <c r="AG224" s="19"/>
      <c r="AH224" s="19"/>
      <c r="AJ224" s="19">
        <v>0</v>
      </c>
      <c r="AK224" s="19"/>
      <c r="AL224" s="19"/>
    </row>
    <row r="225" spans="1:38" x14ac:dyDescent="0.3">
      <c r="A225" s="25" t="s">
        <v>174</v>
      </c>
      <c r="C225" s="25" t="s">
        <v>644</v>
      </c>
      <c r="D225" s="26" t="s">
        <v>854</v>
      </c>
      <c r="E225" s="76">
        <f>VLOOKUP(A225,'[1]New ST'!$C$2:$J$500, 8, FALSE)</f>
        <v>39.96</v>
      </c>
      <c r="F225" s="76">
        <f>VLOOKUP(A225,'[1]New ST'!$C$2:$G$500, 5, FALSE)</f>
        <v>1000</v>
      </c>
      <c r="G225" s="27">
        <v>0</v>
      </c>
      <c r="H225" s="96">
        <f t="shared" si="10"/>
        <v>0</v>
      </c>
      <c r="I225" s="28">
        <v>0</v>
      </c>
      <c r="J225" s="29">
        <v>0</v>
      </c>
      <c r="K225" s="81">
        <f t="shared" si="11"/>
        <v>0</v>
      </c>
      <c r="L225" s="30">
        <v>0</v>
      </c>
      <c r="N225" s="29">
        <v>0</v>
      </c>
      <c r="O225" s="81">
        <f t="shared" si="9"/>
        <v>0</v>
      </c>
      <c r="P225" s="31">
        <v>0</v>
      </c>
      <c r="R225" s="30">
        <v>0</v>
      </c>
      <c r="T225" s="32">
        <v>0</v>
      </c>
      <c r="U225" s="32">
        <v>0</v>
      </c>
      <c r="W225" s="33">
        <v>0</v>
      </c>
      <c r="X225" s="33"/>
      <c r="Y225" s="33"/>
      <c r="Z225" s="30">
        <v>0</v>
      </c>
      <c r="AB225" s="28">
        <v>0</v>
      </c>
      <c r="AC225" s="28"/>
      <c r="AE225" s="30">
        <v>0</v>
      </c>
      <c r="AG225" s="28"/>
      <c r="AH225" s="28"/>
      <c r="AJ225" s="28">
        <v>0</v>
      </c>
    </row>
    <row r="226" spans="1:38" x14ac:dyDescent="0.3">
      <c r="A226" s="16" t="s">
        <v>91</v>
      </c>
      <c r="C226" s="16" t="s">
        <v>514</v>
      </c>
      <c r="D226" s="17" t="s">
        <v>854</v>
      </c>
      <c r="E226" s="76">
        <f>VLOOKUP(A226,'[1]New ST'!$C$2:$J$500, 8, FALSE)</f>
        <v>35</v>
      </c>
      <c r="F226" s="76">
        <f>VLOOKUP(A226,'[1]New ST'!$C$2:$G$500, 5, FALSE)</f>
        <v>500</v>
      </c>
      <c r="G226" s="18">
        <v>0</v>
      </c>
      <c r="H226" s="96">
        <f t="shared" si="10"/>
        <v>0</v>
      </c>
      <c r="I226" s="19">
        <v>0</v>
      </c>
      <c r="J226" s="20">
        <v>0</v>
      </c>
      <c r="K226" s="81">
        <f t="shared" si="11"/>
        <v>0</v>
      </c>
      <c r="L226" s="21">
        <v>0</v>
      </c>
      <c r="N226" s="20">
        <v>0</v>
      </c>
      <c r="O226" s="81">
        <f t="shared" si="9"/>
        <v>0</v>
      </c>
      <c r="P226" s="22">
        <v>0</v>
      </c>
      <c r="R226" s="21">
        <v>0</v>
      </c>
      <c r="T226" s="23">
        <v>0</v>
      </c>
      <c r="U226" s="23">
        <v>0</v>
      </c>
      <c r="W226" s="24">
        <v>0</v>
      </c>
      <c r="X226" s="24"/>
      <c r="Y226" s="24"/>
      <c r="Z226" s="21">
        <v>0</v>
      </c>
      <c r="AB226" s="19">
        <v>0</v>
      </c>
      <c r="AC226" s="19"/>
      <c r="AE226" s="21">
        <v>0</v>
      </c>
      <c r="AG226" s="19"/>
      <c r="AH226" s="19"/>
      <c r="AJ226" s="19">
        <v>0</v>
      </c>
      <c r="AK226" s="19"/>
      <c r="AL226" s="19"/>
    </row>
    <row r="227" spans="1:38" x14ac:dyDescent="0.3">
      <c r="A227" s="25" t="s">
        <v>91</v>
      </c>
      <c r="C227" s="25" t="s">
        <v>515</v>
      </c>
      <c r="D227" s="26" t="s">
        <v>854</v>
      </c>
      <c r="E227" s="76">
        <f>VLOOKUP(A227,'[1]New ST'!$C$2:$J$500, 8, FALSE)</f>
        <v>35</v>
      </c>
      <c r="F227" s="76">
        <f>VLOOKUP(A227,'[1]New ST'!$C$2:$G$500, 5, FALSE)</f>
        <v>500</v>
      </c>
      <c r="G227" s="27">
        <v>0</v>
      </c>
      <c r="H227" s="96">
        <f t="shared" si="10"/>
        <v>0</v>
      </c>
      <c r="I227" s="28">
        <v>0</v>
      </c>
      <c r="J227" s="29">
        <v>0</v>
      </c>
      <c r="K227" s="81">
        <f t="shared" si="11"/>
        <v>0</v>
      </c>
      <c r="L227" s="30">
        <v>0</v>
      </c>
      <c r="N227" s="29">
        <v>0</v>
      </c>
      <c r="O227" s="81">
        <f t="shared" si="9"/>
        <v>0</v>
      </c>
      <c r="P227" s="31">
        <v>0</v>
      </c>
      <c r="R227" s="30">
        <v>0</v>
      </c>
      <c r="T227" s="32">
        <v>0</v>
      </c>
      <c r="U227" s="32">
        <v>0</v>
      </c>
      <c r="W227" s="33">
        <v>0</v>
      </c>
      <c r="X227" s="33"/>
      <c r="Y227" s="33"/>
      <c r="Z227" s="30">
        <v>0</v>
      </c>
      <c r="AB227" s="28">
        <v>0</v>
      </c>
      <c r="AC227" s="28"/>
      <c r="AE227" s="30">
        <v>0</v>
      </c>
      <c r="AG227" s="28"/>
      <c r="AH227" s="28"/>
      <c r="AJ227" s="28">
        <v>0</v>
      </c>
    </row>
    <row r="228" spans="1:38" x14ac:dyDescent="0.3">
      <c r="A228" s="16" t="s">
        <v>175</v>
      </c>
      <c r="C228" s="16" t="s">
        <v>645</v>
      </c>
      <c r="D228" s="17" t="s">
        <v>850</v>
      </c>
      <c r="E228" s="76">
        <f>VLOOKUP(A228,'[1]New ST'!$C$2:$J$500, 8, FALSE)</f>
        <v>500</v>
      </c>
      <c r="F228" s="76">
        <f>VLOOKUP(A228,'[1]New ST'!$C$2:$G$500, 5, FALSE)</f>
        <v>20</v>
      </c>
      <c r="G228" s="18">
        <v>0</v>
      </c>
      <c r="H228" s="96">
        <f t="shared" si="10"/>
        <v>0</v>
      </c>
      <c r="I228" s="19">
        <v>0</v>
      </c>
      <c r="J228" s="20">
        <v>0</v>
      </c>
      <c r="K228" s="81">
        <f t="shared" si="11"/>
        <v>0</v>
      </c>
      <c r="L228" s="21">
        <v>0</v>
      </c>
      <c r="N228" s="20">
        <v>0</v>
      </c>
      <c r="O228" s="81">
        <f t="shared" si="9"/>
        <v>0</v>
      </c>
      <c r="P228" s="22">
        <v>0</v>
      </c>
      <c r="R228" s="21">
        <v>0</v>
      </c>
      <c r="T228" s="23">
        <v>0</v>
      </c>
      <c r="U228" s="23">
        <v>0</v>
      </c>
      <c r="W228" s="24">
        <v>0</v>
      </c>
      <c r="X228" s="24"/>
      <c r="Y228" s="24"/>
      <c r="Z228" s="21">
        <v>0</v>
      </c>
      <c r="AB228" s="19">
        <v>0</v>
      </c>
      <c r="AC228" s="19"/>
      <c r="AE228" s="21">
        <v>0</v>
      </c>
      <c r="AG228" s="19"/>
      <c r="AH228" s="19"/>
      <c r="AJ228" s="19">
        <v>0</v>
      </c>
      <c r="AK228" s="19"/>
      <c r="AL228" s="19"/>
    </row>
    <row r="229" spans="1:38" x14ac:dyDescent="0.3">
      <c r="A229" s="34" t="s">
        <v>194</v>
      </c>
      <c r="B229" s="35"/>
      <c r="C229" s="34" t="s">
        <v>669</v>
      </c>
      <c r="D229" s="36" t="s">
        <v>852</v>
      </c>
      <c r="E229" s="76">
        <f>VLOOKUP(A229,'[1]New ST'!$C$2:$J$500, 8, FALSE)</f>
        <v>19.18994</v>
      </c>
      <c r="F229" s="76">
        <f>VLOOKUP(A229,'[1]New ST'!$C$2:$G$500, 5, FALSE)</f>
        <v>1000</v>
      </c>
      <c r="G229" s="37">
        <v>6.81</v>
      </c>
      <c r="H229" s="96">
        <f t="shared" si="10"/>
        <v>130683.4914</v>
      </c>
      <c r="I229" s="38">
        <v>0</v>
      </c>
      <c r="J229" s="39">
        <v>10</v>
      </c>
      <c r="K229" s="81">
        <f t="shared" si="11"/>
        <v>191899.4</v>
      </c>
      <c r="L229" s="40">
        <v>0</v>
      </c>
      <c r="M229" s="35"/>
      <c r="N229" s="39">
        <v>2.1772999999999998</v>
      </c>
      <c r="O229" s="81">
        <f t="shared" si="9"/>
        <v>41782.256362</v>
      </c>
      <c r="P229" s="41">
        <v>0</v>
      </c>
      <c r="Q229" s="35"/>
      <c r="R229" s="40">
        <v>0</v>
      </c>
      <c r="S229" s="35"/>
      <c r="T229" s="42">
        <v>0</v>
      </c>
      <c r="U229" s="42">
        <v>0</v>
      </c>
      <c r="V229" s="35"/>
      <c r="W229" s="43">
        <v>0</v>
      </c>
      <c r="X229" s="43"/>
      <c r="Y229" s="43"/>
      <c r="Z229" s="40">
        <v>0</v>
      </c>
      <c r="AA229" s="35"/>
      <c r="AB229" s="38">
        <v>0</v>
      </c>
      <c r="AC229" s="38"/>
      <c r="AD229" s="35"/>
      <c r="AE229" s="40">
        <v>0</v>
      </c>
      <c r="AF229" s="35"/>
      <c r="AG229" s="38">
        <v>0</v>
      </c>
      <c r="AH229" s="38"/>
      <c r="AI229" s="35"/>
      <c r="AJ229" s="38">
        <v>14.6327</v>
      </c>
    </row>
    <row r="230" spans="1:38" x14ac:dyDescent="0.3">
      <c r="A230" s="25" t="s">
        <v>194</v>
      </c>
      <c r="C230" s="25" t="s">
        <v>670</v>
      </c>
      <c r="D230" s="26" t="s">
        <v>852</v>
      </c>
      <c r="E230" s="76">
        <f>VLOOKUP(A230,'[1]New ST'!$C$2:$J$500, 8, FALSE)</f>
        <v>19.18994</v>
      </c>
      <c r="F230" s="76">
        <f>VLOOKUP(A230,'[1]New ST'!$C$2:$G$500, 5, FALSE)</f>
        <v>1000</v>
      </c>
      <c r="G230" s="27">
        <v>0</v>
      </c>
      <c r="H230" s="96">
        <f t="shared" si="10"/>
        <v>0</v>
      </c>
      <c r="I230" s="28">
        <v>0</v>
      </c>
      <c r="J230" s="29">
        <v>0</v>
      </c>
      <c r="K230" s="81">
        <f t="shared" si="11"/>
        <v>0</v>
      </c>
      <c r="L230" s="30">
        <v>0</v>
      </c>
      <c r="N230" s="29">
        <v>0</v>
      </c>
      <c r="O230" s="81">
        <f t="shared" si="9"/>
        <v>0</v>
      </c>
      <c r="P230" s="31">
        <v>0</v>
      </c>
      <c r="R230" s="30">
        <v>0</v>
      </c>
      <c r="T230" s="32">
        <v>0</v>
      </c>
      <c r="U230" s="32">
        <v>0</v>
      </c>
      <c r="W230" s="33">
        <v>0</v>
      </c>
      <c r="X230" s="33"/>
      <c r="Y230" s="33"/>
      <c r="Z230" s="30">
        <v>0</v>
      </c>
      <c r="AB230" s="28">
        <v>0</v>
      </c>
      <c r="AC230" s="28"/>
      <c r="AE230" s="30">
        <v>0</v>
      </c>
      <c r="AG230" s="28"/>
      <c r="AH230" s="28"/>
      <c r="AJ230" s="28">
        <v>0</v>
      </c>
    </row>
    <row r="231" spans="1:38" x14ac:dyDescent="0.3">
      <c r="A231" s="25" t="s">
        <v>194</v>
      </c>
      <c r="B231" s="44"/>
      <c r="C231" s="45" t="s">
        <v>669</v>
      </c>
      <c r="D231" s="26" t="s">
        <v>854</v>
      </c>
      <c r="E231" s="76">
        <f>VLOOKUP(A231,'[1]New ST'!$C$2:$J$500, 8, FALSE)</f>
        <v>19.18994</v>
      </c>
      <c r="F231" s="76">
        <f>VLOOKUP(A231,'[1]New ST'!$C$2:$G$500, 5, FALSE)</f>
        <v>1000</v>
      </c>
      <c r="G231" s="27">
        <v>0</v>
      </c>
      <c r="H231" s="96">
        <f t="shared" si="10"/>
        <v>0</v>
      </c>
      <c r="I231" s="28">
        <v>0</v>
      </c>
      <c r="J231" s="29">
        <v>0</v>
      </c>
      <c r="K231" s="81">
        <f t="shared" si="11"/>
        <v>0</v>
      </c>
      <c r="L231" s="30">
        <v>0</v>
      </c>
      <c r="N231" s="29">
        <v>0</v>
      </c>
      <c r="O231" s="81">
        <f t="shared" si="9"/>
        <v>0</v>
      </c>
      <c r="P231" s="31">
        <v>0</v>
      </c>
      <c r="R231" s="30">
        <v>0</v>
      </c>
      <c r="T231" s="32">
        <v>0</v>
      </c>
      <c r="U231" s="32">
        <v>0</v>
      </c>
      <c r="W231" s="33">
        <v>0</v>
      </c>
      <c r="X231" s="33"/>
      <c r="Y231" s="33"/>
      <c r="Z231" s="30">
        <v>0</v>
      </c>
      <c r="AB231" s="28">
        <v>0</v>
      </c>
      <c r="AC231" s="28"/>
      <c r="AE231" s="30">
        <v>0</v>
      </c>
      <c r="AG231" s="28"/>
      <c r="AH231" s="28"/>
      <c r="AJ231" s="28">
        <v>0</v>
      </c>
    </row>
    <row r="232" spans="1:38" x14ac:dyDescent="0.3">
      <c r="A232" s="25" t="s">
        <v>194</v>
      </c>
      <c r="C232" s="25" t="s">
        <v>670</v>
      </c>
      <c r="D232" s="26" t="s">
        <v>854</v>
      </c>
      <c r="E232" s="76">
        <f>VLOOKUP(A232,'[1]New ST'!$C$2:$J$500, 8, FALSE)</f>
        <v>19.18994</v>
      </c>
      <c r="F232" s="76">
        <f>VLOOKUP(A232,'[1]New ST'!$C$2:$G$500, 5, FALSE)</f>
        <v>1000</v>
      </c>
      <c r="G232" s="27">
        <v>0</v>
      </c>
      <c r="H232" s="96">
        <f t="shared" si="10"/>
        <v>0</v>
      </c>
      <c r="I232" s="28">
        <v>0</v>
      </c>
      <c r="J232" s="29">
        <v>0</v>
      </c>
      <c r="K232" s="81">
        <f t="shared" si="11"/>
        <v>0</v>
      </c>
      <c r="L232" s="30">
        <v>0</v>
      </c>
      <c r="N232" s="29">
        <v>0</v>
      </c>
      <c r="O232" s="81">
        <f t="shared" si="9"/>
        <v>0</v>
      </c>
      <c r="P232" s="31">
        <v>0</v>
      </c>
      <c r="R232" s="30">
        <v>0</v>
      </c>
      <c r="T232" s="32">
        <v>0</v>
      </c>
      <c r="U232" s="32">
        <v>0</v>
      </c>
      <c r="W232" s="33">
        <v>0</v>
      </c>
      <c r="X232" s="33"/>
      <c r="Y232" s="33"/>
      <c r="Z232" s="30">
        <v>0</v>
      </c>
      <c r="AB232" s="28">
        <v>0</v>
      </c>
      <c r="AC232" s="28"/>
      <c r="AE232" s="30">
        <v>0</v>
      </c>
      <c r="AG232" s="28"/>
      <c r="AH232" s="28"/>
      <c r="AJ232" s="28">
        <v>0</v>
      </c>
    </row>
    <row r="233" spans="1:38" x14ac:dyDescent="0.3">
      <c r="A233" s="16" t="s">
        <v>85</v>
      </c>
      <c r="C233" s="16" t="s">
        <v>503</v>
      </c>
      <c r="D233" s="17" t="s">
        <v>854</v>
      </c>
      <c r="E233" s="76">
        <f>VLOOKUP(A233,'[1]New ST'!$C$2:$J$500, 8, FALSE)</f>
        <v>88</v>
      </c>
      <c r="F233" s="76">
        <f>VLOOKUP(A233,'[1]New ST'!$C$2:$G$500, 5, FALSE)</f>
        <v>250</v>
      </c>
      <c r="G233" s="18">
        <v>0</v>
      </c>
      <c r="H233" s="96">
        <f t="shared" si="10"/>
        <v>0</v>
      </c>
      <c r="I233" s="19">
        <v>0</v>
      </c>
      <c r="J233" s="20">
        <v>0</v>
      </c>
      <c r="K233" s="81">
        <f t="shared" si="11"/>
        <v>0</v>
      </c>
      <c r="L233" s="21">
        <v>0</v>
      </c>
      <c r="N233" s="20">
        <v>0</v>
      </c>
      <c r="O233" s="81">
        <f t="shared" si="9"/>
        <v>0</v>
      </c>
      <c r="P233" s="22">
        <v>0</v>
      </c>
      <c r="R233" s="21">
        <v>0</v>
      </c>
      <c r="T233" s="23">
        <v>0</v>
      </c>
      <c r="U233" s="23">
        <v>0</v>
      </c>
      <c r="W233" s="24">
        <v>0</v>
      </c>
      <c r="X233" s="24"/>
      <c r="Y233" s="24"/>
      <c r="Z233" s="21">
        <v>0</v>
      </c>
      <c r="AB233" s="19">
        <v>0</v>
      </c>
      <c r="AC233" s="19"/>
      <c r="AE233" s="21">
        <v>0</v>
      </c>
      <c r="AG233" s="19"/>
      <c r="AH233" s="19"/>
      <c r="AJ233" s="19">
        <v>0</v>
      </c>
      <c r="AK233" s="19"/>
      <c r="AL233" s="19"/>
    </row>
    <row r="234" spans="1:38" x14ac:dyDescent="0.3">
      <c r="A234" s="25" t="s">
        <v>85</v>
      </c>
      <c r="C234" s="25" t="s">
        <v>504</v>
      </c>
      <c r="D234" s="26" t="s">
        <v>854</v>
      </c>
      <c r="E234" s="76">
        <f>VLOOKUP(A234,'[1]New ST'!$C$2:$J$500, 8, FALSE)</f>
        <v>88</v>
      </c>
      <c r="F234" s="76">
        <f>VLOOKUP(A234,'[1]New ST'!$C$2:$G$500, 5, FALSE)</f>
        <v>250</v>
      </c>
      <c r="G234" s="27">
        <v>0</v>
      </c>
      <c r="H234" s="96">
        <f t="shared" si="10"/>
        <v>0</v>
      </c>
      <c r="I234" s="28">
        <v>0</v>
      </c>
      <c r="J234" s="29">
        <v>0</v>
      </c>
      <c r="K234" s="81">
        <f t="shared" si="11"/>
        <v>0</v>
      </c>
      <c r="L234" s="30">
        <v>0</v>
      </c>
      <c r="N234" s="29">
        <v>0</v>
      </c>
      <c r="O234" s="81">
        <f t="shared" si="9"/>
        <v>0</v>
      </c>
      <c r="P234" s="31">
        <v>0</v>
      </c>
      <c r="R234" s="30">
        <v>0</v>
      </c>
      <c r="T234" s="32">
        <v>0</v>
      </c>
      <c r="U234" s="32">
        <v>0</v>
      </c>
      <c r="W234" s="33">
        <v>0</v>
      </c>
      <c r="X234" s="33"/>
      <c r="Y234" s="33"/>
      <c r="Z234" s="30">
        <v>0</v>
      </c>
      <c r="AB234" s="28">
        <v>0</v>
      </c>
      <c r="AC234" s="28"/>
      <c r="AE234" s="30">
        <v>0</v>
      </c>
      <c r="AG234" s="28"/>
      <c r="AH234" s="28"/>
      <c r="AJ234" s="28">
        <v>0</v>
      </c>
    </row>
    <row r="235" spans="1:38" x14ac:dyDescent="0.3">
      <c r="A235" s="16" t="s">
        <v>85</v>
      </c>
      <c r="C235" s="16" t="s">
        <v>505</v>
      </c>
      <c r="D235" s="17" t="s">
        <v>854</v>
      </c>
      <c r="E235" s="76">
        <f>VLOOKUP(A235,'[1]New ST'!$C$2:$J$500, 8, FALSE)</f>
        <v>88</v>
      </c>
      <c r="F235" s="76">
        <f>VLOOKUP(A235,'[1]New ST'!$C$2:$G$500, 5, FALSE)</f>
        <v>250</v>
      </c>
      <c r="G235" s="18">
        <v>0</v>
      </c>
      <c r="H235" s="96">
        <f t="shared" si="10"/>
        <v>0</v>
      </c>
      <c r="I235" s="19">
        <v>0</v>
      </c>
      <c r="J235" s="20">
        <v>0</v>
      </c>
      <c r="K235" s="81">
        <f t="shared" si="11"/>
        <v>0</v>
      </c>
      <c r="L235" s="21">
        <v>0</v>
      </c>
      <c r="N235" s="20">
        <v>0</v>
      </c>
      <c r="O235" s="81">
        <f t="shared" si="9"/>
        <v>0</v>
      </c>
      <c r="P235" s="22">
        <v>0</v>
      </c>
      <c r="R235" s="21">
        <v>0</v>
      </c>
      <c r="T235" s="23">
        <v>0</v>
      </c>
      <c r="U235" s="23">
        <v>0</v>
      </c>
      <c r="W235" s="24">
        <v>0</v>
      </c>
      <c r="X235" s="24"/>
      <c r="Y235" s="24"/>
      <c r="Z235" s="21">
        <v>0</v>
      </c>
      <c r="AB235" s="19">
        <v>0</v>
      </c>
      <c r="AC235" s="19"/>
      <c r="AE235" s="21">
        <v>0</v>
      </c>
      <c r="AG235" s="19"/>
      <c r="AH235" s="19"/>
      <c r="AJ235" s="19">
        <v>0</v>
      </c>
      <c r="AK235" s="19"/>
      <c r="AL235" s="19"/>
    </row>
    <row r="236" spans="1:38" x14ac:dyDescent="0.3">
      <c r="A236" s="25" t="s">
        <v>85</v>
      </c>
      <c r="C236" s="25" t="s">
        <v>506</v>
      </c>
      <c r="D236" s="26" t="s">
        <v>854</v>
      </c>
      <c r="E236" s="76">
        <f>VLOOKUP(A236,'[1]New ST'!$C$2:$J$500, 8, FALSE)</f>
        <v>88</v>
      </c>
      <c r="F236" s="76">
        <f>VLOOKUP(A236,'[1]New ST'!$C$2:$G$500, 5, FALSE)</f>
        <v>250</v>
      </c>
      <c r="G236" s="27">
        <v>0</v>
      </c>
      <c r="H236" s="96">
        <f t="shared" si="10"/>
        <v>0</v>
      </c>
      <c r="I236" s="28">
        <v>0</v>
      </c>
      <c r="J236" s="29">
        <v>0</v>
      </c>
      <c r="K236" s="81">
        <f t="shared" si="11"/>
        <v>0</v>
      </c>
      <c r="L236" s="30">
        <v>0</v>
      </c>
      <c r="N236" s="29">
        <v>0</v>
      </c>
      <c r="O236" s="81">
        <f t="shared" si="9"/>
        <v>0</v>
      </c>
      <c r="P236" s="31">
        <v>0</v>
      </c>
      <c r="R236" s="30">
        <v>0</v>
      </c>
      <c r="T236" s="32">
        <v>0</v>
      </c>
      <c r="U236" s="32">
        <v>0</v>
      </c>
      <c r="W236" s="33">
        <v>0</v>
      </c>
      <c r="X236" s="33"/>
      <c r="Y236" s="33"/>
      <c r="Z236" s="30">
        <v>0</v>
      </c>
      <c r="AB236" s="28">
        <v>0</v>
      </c>
      <c r="AC236" s="28"/>
      <c r="AE236" s="30">
        <v>0</v>
      </c>
      <c r="AG236" s="28"/>
      <c r="AH236" s="28"/>
      <c r="AJ236" s="28">
        <v>0</v>
      </c>
    </row>
    <row r="237" spans="1:38" x14ac:dyDescent="0.3">
      <c r="A237" s="16" t="s">
        <v>92</v>
      </c>
      <c r="C237" s="16" t="s">
        <v>516</v>
      </c>
      <c r="D237" s="17" t="s">
        <v>854</v>
      </c>
      <c r="E237" s="76">
        <f>VLOOKUP(A237,'[1]New ST'!$C$2:$J$500, 8, FALSE)</f>
        <v>31.25</v>
      </c>
      <c r="F237" s="76">
        <f>VLOOKUP(A237,'[1]New ST'!$C$2:$G$500, 5, FALSE)</f>
        <v>200</v>
      </c>
      <c r="G237" s="18">
        <v>9</v>
      </c>
      <c r="H237" s="96">
        <f t="shared" si="10"/>
        <v>56250</v>
      </c>
      <c r="I237" s="19">
        <v>0</v>
      </c>
      <c r="J237" s="20">
        <v>0</v>
      </c>
      <c r="K237" s="81">
        <f t="shared" si="11"/>
        <v>0</v>
      </c>
      <c r="L237" s="21">
        <v>0</v>
      </c>
      <c r="N237" s="20">
        <v>2.25</v>
      </c>
      <c r="O237" s="81">
        <f t="shared" si="9"/>
        <v>14062.5</v>
      </c>
      <c r="P237" s="22">
        <v>0</v>
      </c>
      <c r="R237" s="21">
        <v>0</v>
      </c>
      <c r="T237" s="23">
        <v>0</v>
      </c>
      <c r="U237" s="23">
        <v>0</v>
      </c>
      <c r="W237" s="24">
        <v>0</v>
      </c>
      <c r="X237" s="24"/>
      <c r="Y237" s="24"/>
      <c r="Z237" s="21">
        <v>0</v>
      </c>
      <c r="AB237" s="19">
        <v>0</v>
      </c>
      <c r="AC237" s="19"/>
      <c r="AE237" s="21">
        <v>0</v>
      </c>
      <c r="AG237" s="19">
        <v>0</v>
      </c>
      <c r="AH237" s="19"/>
      <c r="AJ237" s="19">
        <v>6.75</v>
      </c>
      <c r="AK237" s="19"/>
      <c r="AL237" s="19"/>
    </row>
    <row r="238" spans="1:38" x14ac:dyDescent="0.3">
      <c r="A238" s="25" t="s">
        <v>144</v>
      </c>
      <c r="C238" s="25" t="s">
        <v>593</v>
      </c>
      <c r="D238" s="26" t="s">
        <v>854</v>
      </c>
      <c r="E238" s="76">
        <f>VLOOKUP(A238,'[1]New ST'!$C$2:$J$500, 8, FALSE)</f>
        <v>27.27</v>
      </c>
      <c r="F238" s="76">
        <f>VLOOKUP(A238,'[1]New ST'!$C$2:$G$500, 5, FALSE)</f>
        <v>500</v>
      </c>
      <c r="G238" s="27">
        <v>0</v>
      </c>
      <c r="H238" s="96">
        <f t="shared" si="10"/>
        <v>0</v>
      </c>
      <c r="I238" s="28">
        <v>0</v>
      </c>
      <c r="J238" s="29">
        <v>0</v>
      </c>
      <c r="K238" s="81">
        <f t="shared" si="11"/>
        <v>0</v>
      </c>
      <c r="L238" s="30">
        <v>0</v>
      </c>
      <c r="N238" s="29">
        <v>0</v>
      </c>
      <c r="O238" s="81">
        <f t="shared" si="9"/>
        <v>0</v>
      </c>
      <c r="P238" s="31">
        <v>0</v>
      </c>
      <c r="R238" s="30">
        <v>0</v>
      </c>
      <c r="T238" s="32">
        <v>0</v>
      </c>
      <c r="U238" s="32">
        <v>0</v>
      </c>
      <c r="W238" s="33">
        <v>0</v>
      </c>
      <c r="X238" s="33"/>
      <c r="Y238" s="33"/>
      <c r="Z238" s="30">
        <v>0</v>
      </c>
      <c r="AB238" s="28">
        <v>0</v>
      </c>
      <c r="AC238" s="28"/>
      <c r="AE238" s="30">
        <v>0</v>
      </c>
      <c r="AG238" s="28"/>
      <c r="AH238" s="28"/>
      <c r="AJ238" s="28">
        <v>0</v>
      </c>
    </row>
    <row r="239" spans="1:38" x14ac:dyDescent="0.3">
      <c r="A239" s="16" t="s">
        <v>176</v>
      </c>
      <c r="C239" s="16" t="s">
        <v>646</v>
      </c>
      <c r="D239" s="17" t="s">
        <v>850</v>
      </c>
      <c r="E239" s="76">
        <f>VLOOKUP(A239,'[1]New ST'!$C$2:$J$500, 8, FALSE)</f>
        <v>679.89457000000004</v>
      </c>
      <c r="F239" s="76">
        <f>VLOOKUP(A239,'[1]New ST'!$C$2:$G$500, 5, FALSE)</f>
        <v>40</v>
      </c>
      <c r="G239" s="18">
        <v>0</v>
      </c>
      <c r="H239" s="96">
        <f t="shared" si="10"/>
        <v>0</v>
      </c>
      <c r="I239" s="19">
        <v>0</v>
      </c>
      <c r="J239" s="20">
        <v>0</v>
      </c>
      <c r="K239" s="81">
        <f t="shared" si="11"/>
        <v>0</v>
      </c>
      <c r="L239" s="21">
        <v>0</v>
      </c>
      <c r="N239" s="20">
        <v>0</v>
      </c>
      <c r="O239" s="81">
        <f t="shared" si="9"/>
        <v>0</v>
      </c>
      <c r="P239" s="22">
        <v>0</v>
      </c>
      <c r="R239" s="21">
        <v>0</v>
      </c>
      <c r="T239" s="23">
        <v>0</v>
      </c>
      <c r="U239" s="23">
        <v>0</v>
      </c>
      <c r="W239" s="24">
        <v>0</v>
      </c>
      <c r="X239" s="24"/>
      <c r="Y239" s="24"/>
      <c r="Z239" s="21">
        <v>0</v>
      </c>
      <c r="AB239" s="19">
        <v>0</v>
      </c>
      <c r="AC239" s="19"/>
      <c r="AE239" s="21">
        <v>0</v>
      </c>
      <c r="AG239" s="19"/>
      <c r="AH239" s="19"/>
      <c r="AJ239" s="19">
        <v>0</v>
      </c>
      <c r="AK239" s="19"/>
      <c r="AL239" s="19"/>
    </row>
    <row r="240" spans="1:38" x14ac:dyDescent="0.3">
      <c r="A240" s="25" t="s">
        <v>176</v>
      </c>
      <c r="C240" s="25" t="s">
        <v>647</v>
      </c>
      <c r="D240" s="26" t="s">
        <v>850</v>
      </c>
      <c r="E240" s="76">
        <f>VLOOKUP(A240,'[1]New ST'!$C$2:$J$500, 8, FALSE)</f>
        <v>679.89457000000004</v>
      </c>
      <c r="F240" s="76">
        <f>VLOOKUP(A240,'[1]New ST'!$C$2:$G$500, 5, FALSE)</f>
        <v>40</v>
      </c>
      <c r="G240" s="27">
        <v>0</v>
      </c>
      <c r="H240" s="96">
        <f t="shared" si="10"/>
        <v>0</v>
      </c>
      <c r="I240" s="28">
        <v>0</v>
      </c>
      <c r="J240" s="29">
        <v>0</v>
      </c>
      <c r="K240" s="81">
        <f t="shared" si="11"/>
        <v>0</v>
      </c>
      <c r="L240" s="30">
        <v>0</v>
      </c>
      <c r="N240" s="29">
        <v>0</v>
      </c>
      <c r="O240" s="81">
        <f t="shared" si="9"/>
        <v>0</v>
      </c>
      <c r="P240" s="31">
        <v>0</v>
      </c>
      <c r="R240" s="30">
        <v>0</v>
      </c>
      <c r="T240" s="32">
        <v>0</v>
      </c>
      <c r="U240" s="32">
        <v>0</v>
      </c>
      <c r="W240" s="33">
        <v>0</v>
      </c>
      <c r="X240" s="33"/>
      <c r="Y240" s="33"/>
      <c r="Z240" s="30">
        <v>0</v>
      </c>
      <c r="AB240" s="28">
        <v>0</v>
      </c>
      <c r="AC240" s="28"/>
      <c r="AE240" s="30">
        <v>0</v>
      </c>
      <c r="AG240" s="28"/>
      <c r="AH240" s="28"/>
      <c r="AJ240" s="28">
        <v>0</v>
      </c>
    </row>
    <row r="241" spans="1:38" x14ac:dyDescent="0.3">
      <c r="A241" s="16" t="s">
        <v>176</v>
      </c>
      <c r="C241" s="16" t="s">
        <v>647</v>
      </c>
      <c r="D241" s="17" t="s">
        <v>852</v>
      </c>
      <c r="E241" s="76">
        <f>VLOOKUP(A241,'[1]New ST'!$C$2:$J$500, 8, FALSE)</f>
        <v>679.89457000000004</v>
      </c>
      <c r="F241" s="76">
        <f>VLOOKUP(A241,'[1]New ST'!$C$2:$G$500, 5, FALSE)</f>
        <v>40</v>
      </c>
      <c r="G241" s="18">
        <v>0</v>
      </c>
      <c r="H241" s="96">
        <f t="shared" si="10"/>
        <v>0</v>
      </c>
      <c r="I241" s="19">
        <v>0</v>
      </c>
      <c r="J241" s="20">
        <v>0</v>
      </c>
      <c r="K241" s="81">
        <f t="shared" si="11"/>
        <v>0</v>
      </c>
      <c r="L241" s="21">
        <v>0</v>
      </c>
      <c r="N241" s="20">
        <v>0</v>
      </c>
      <c r="O241" s="81">
        <f t="shared" si="9"/>
        <v>0</v>
      </c>
      <c r="P241" s="22">
        <v>0</v>
      </c>
      <c r="R241" s="21">
        <v>0</v>
      </c>
      <c r="T241" s="23">
        <v>0</v>
      </c>
      <c r="U241" s="23">
        <v>0</v>
      </c>
      <c r="W241" s="24">
        <v>0</v>
      </c>
      <c r="X241" s="24"/>
      <c r="Y241" s="24"/>
      <c r="Z241" s="21">
        <v>0</v>
      </c>
      <c r="AB241" s="19">
        <v>0</v>
      </c>
      <c r="AC241" s="19"/>
      <c r="AE241" s="21">
        <v>0</v>
      </c>
      <c r="AG241" s="19"/>
      <c r="AH241" s="19"/>
      <c r="AJ241" s="19">
        <v>0</v>
      </c>
      <c r="AK241" s="19"/>
      <c r="AL241" s="19"/>
    </row>
    <row r="242" spans="1:38" x14ac:dyDescent="0.3">
      <c r="A242" s="25" t="s">
        <v>176</v>
      </c>
      <c r="C242" s="25" t="s">
        <v>647</v>
      </c>
      <c r="D242" s="26" t="s">
        <v>854</v>
      </c>
      <c r="E242" s="76">
        <f>VLOOKUP(A242,'[1]New ST'!$C$2:$J$500, 8, FALSE)</f>
        <v>679.89457000000004</v>
      </c>
      <c r="F242" s="76">
        <f>VLOOKUP(A242,'[1]New ST'!$C$2:$G$500, 5, FALSE)</f>
        <v>40</v>
      </c>
      <c r="G242" s="27">
        <v>0</v>
      </c>
      <c r="H242" s="96">
        <f t="shared" si="10"/>
        <v>0</v>
      </c>
      <c r="I242" s="28">
        <v>0</v>
      </c>
      <c r="J242" s="29">
        <v>0</v>
      </c>
      <c r="K242" s="81">
        <f t="shared" si="11"/>
        <v>0</v>
      </c>
      <c r="L242" s="30">
        <v>0</v>
      </c>
      <c r="N242" s="29">
        <v>0</v>
      </c>
      <c r="O242" s="81">
        <f t="shared" si="9"/>
        <v>0</v>
      </c>
      <c r="P242" s="31">
        <v>0</v>
      </c>
      <c r="R242" s="30">
        <v>0</v>
      </c>
      <c r="T242" s="32">
        <v>0</v>
      </c>
      <c r="U242" s="32">
        <v>0</v>
      </c>
      <c r="W242" s="33">
        <v>0</v>
      </c>
      <c r="X242" s="33"/>
      <c r="Y242" s="33"/>
      <c r="Z242" s="30">
        <v>0</v>
      </c>
      <c r="AB242" s="28">
        <v>0</v>
      </c>
      <c r="AC242" s="28"/>
      <c r="AE242" s="30">
        <v>0</v>
      </c>
      <c r="AG242" s="28"/>
      <c r="AH242" s="28"/>
      <c r="AJ242" s="28">
        <v>0</v>
      </c>
    </row>
    <row r="243" spans="1:38" x14ac:dyDescent="0.3">
      <c r="A243" s="16" t="s">
        <v>177</v>
      </c>
      <c r="C243" s="16" t="s">
        <v>648</v>
      </c>
      <c r="D243" s="17" t="s">
        <v>850</v>
      </c>
      <c r="E243" s="76">
        <f>VLOOKUP(A243,'[1]New ST'!$C$2:$J$500, 8, FALSE)</f>
        <v>67.495009999999994</v>
      </c>
      <c r="F243" s="76">
        <f>VLOOKUP(A243,'[1]New ST'!$C$2:$G$500, 5, FALSE)</f>
        <v>1000</v>
      </c>
      <c r="G243" s="18">
        <v>0</v>
      </c>
      <c r="H243" s="96">
        <f t="shared" si="10"/>
        <v>0</v>
      </c>
      <c r="I243" s="19">
        <v>0</v>
      </c>
      <c r="J243" s="20">
        <v>0</v>
      </c>
      <c r="K243" s="81">
        <f t="shared" si="11"/>
        <v>0</v>
      </c>
      <c r="L243" s="21">
        <v>0</v>
      </c>
      <c r="N243" s="20">
        <v>0</v>
      </c>
      <c r="O243" s="81">
        <f t="shared" si="9"/>
        <v>0</v>
      </c>
      <c r="P243" s="22">
        <v>0</v>
      </c>
      <c r="R243" s="21">
        <v>0</v>
      </c>
      <c r="T243" s="23">
        <v>0</v>
      </c>
      <c r="U243" s="23">
        <v>0</v>
      </c>
      <c r="W243" s="24">
        <v>0</v>
      </c>
      <c r="X243" s="24"/>
      <c r="Y243" s="24"/>
      <c r="Z243" s="21">
        <v>0</v>
      </c>
      <c r="AB243" s="19">
        <v>0</v>
      </c>
      <c r="AC243" s="19"/>
      <c r="AE243" s="21">
        <v>0</v>
      </c>
      <c r="AG243" s="19"/>
      <c r="AH243" s="19"/>
      <c r="AJ243" s="19">
        <v>0</v>
      </c>
      <c r="AK243" s="19"/>
      <c r="AL243" s="19"/>
    </row>
    <row r="244" spans="1:38" x14ac:dyDescent="0.3">
      <c r="A244" s="25" t="s">
        <v>177</v>
      </c>
      <c r="C244" s="25" t="s">
        <v>648</v>
      </c>
      <c r="D244" s="26" t="s">
        <v>852</v>
      </c>
      <c r="E244" s="76">
        <f>VLOOKUP(A244,'[1]New ST'!$C$2:$J$500, 8, FALSE)</f>
        <v>67.495009999999994</v>
      </c>
      <c r="F244" s="76">
        <f>VLOOKUP(A244,'[1]New ST'!$C$2:$G$500, 5, FALSE)</f>
        <v>1000</v>
      </c>
      <c r="G244" s="27">
        <v>0.2</v>
      </c>
      <c r="H244" s="96">
        <f t="shared" si="10"/>
        <v>13499.001999999999</v>
      </c>
      <c r="I244" s="28">
        <v>0</v>
      </c>
      <c r="J244" s="29">
        <v>0.5</v>
      </c>
      <c r="K244" s="81">
        <f t="shared" si="11"/>
        <v>33747.504999999997</v>
      </c>
      <c r="L244" s="30">
        <v>0</v>
      </c>
      <c r="N244" s="29">
        <v>0</v>
      </c>
      <c r="O244" s="81">
        <f t="shared" si="9"/>
        <v>0</v>
      </c>
      <c r="P244" s="31">
        <v>0</v>
      </c>
      <c r="R244" s="30">
        <v>0</v>
      </c>
      <c r="T244" s="32">
        <v>0</v>
      </c>
      <c r="U244" s="32">
        <v>0</v>
      </c>
      <c r="W244" s="33">
        <v>0</v>
      </c>
      <c r="X244" s="33"/>
      <c r="Y244" s="33"/>
      <c r="Z244" s="30">
        <v>0</v>
      </c>
      <c r="AB244" s="28">
        <v>0</v>
      </c>
      <c r="AC244" s="28"/>
      <c r="AE244" s="30">
        <v>0</v>
      </c>
      <c r="AG244" s="28">
        <v>0</v>
      </c>
      <c r="AH244" s="28"/>
      <c r="AJ244" s="28">
        <v>0.7</v>
      </c>
    </row>
    <row r="245" spans="1:38" x14ac:dyDescent="0.3">
      <c r="A245" s="34" t="s">
        <v>102</v>
      </c>
      <c r="B245" s="35"/>
      <c r="C245" s="34" t="s">
        <v>527</v>
      </c>
      <c r="D245" s="36" t="s">
        <v>854</v>
      </c>
      <c r="E245" s="76">
        <f>VLOOKUP(A245,'[1]New ST'!$C$2:$J$500, 8, FALSE)</f>
        <v>312</v>
      </c>
      <c r="F245" s="76">
        <f>VLOOKUP(A245,'[1]New ST'!$C$2:$G$500, 5, FALSE)</f>
        <v>50</v>
      </c>
      <c r="G245" s="37">
        <v>0</v>
      </c>
      <c r="H245" s="96">
        <f t="shared" si="10"/>
        <v>0</v>
      </c>
      <c r="I245" s="38">
        <v>0</v>
      </c>
      <c r="J245" s="39">
        <v>1</v>
      </c>
      <c r="K245" s="81">
        <f t="shared" si="11"/>
        <v>15600</v>
      </c>
      <c r="L245" s="40">
        <v>0</v>
      </c>
      <c r="M245" s="35"/>
      <c r="N245" s="39">
        <v>0.18</v>
      </c>
      <c r="O245" s="81">
        <f t="shared" si="9"/>
        <v>2808</v>
      </c>
      <c r="P245" s="41">
        <v>0</v>
      </c>
      <c r="Q245" s="35"/>
      <c r="R245" s="40">
        <v>0</v>
      </c>
      <c r="S245" s="35"/>
      <c r="T245" s="42">
        <v>0</v>
      </c>
      <c r="U245" s="42">
        <v>0</v>
      </c>
      <c r="V245" s="35"/>
      <c r="W245" s="43">
        <v>0</v>
      </c>
      <c r="X245" s="43"/>
      <c r="Y245" s="43"/>
      <c r="Z245" s="40">
        <v>0</v>
      </c>
      <c r="AA245" s="35"/>
      <c r="AB245" s="38">
        <v>0</v>
      </c>
      <c r="AC245" s="38"/>
      <c r="AD245" s="35"/>
      <c r="AE245" s="40">
        <v>0</v>
      </c>
      <c r="AF245" s="35"/>
      <c r="AG245" s="38">
        <v>0</v>
      </c>
      <c r="AH245" s="38"/>
      <c r="AI245" s="35"/>
      <c r="AJ245" s="38">
        <v>0.82</v>
      </c>
    </row>
    <row r="246" spans="1:38" x14ac:dyDescent="0.3">
      <c r="A246" s="25" t="s">
        <v>178</v>
      </c>
      <c r="B246" s="44"/>
      <c r="C246" s="45" t="s">
        <v>649</v>
      </c>
      <c r="D246" s="26" t="s">
        <v>850</v>
      </c>
      <c r="E246" s="76">
        <f>VLOOKUP(A246,'[1]New ST'!$C$2:$J$500, 8, FALSE)</f>
        <v>38.333329999999997</v>
      </c>
      <c r="F246" s="76">
        <f>VLOOKUP(A246,'[1]New ST'!$C$2:$G$500, 5, FALSE)</f>
        <v>600</v>
      </c>
      <c r="G246" s="27">
        <v>0</v>
      </c>
      <c r="H246" s="96">
        <f t="shared" si="10"/>
        <v>0</v>
      </c>
      <c r="I246" s="28">
        <v>0</v>
      </c>
      <c r="J246" s="29">
        <v>0</v>
      </c>
      <c r="K246" s="81">
        <f t="shared" si="11"/>
        <v>0</v>
      </c>
      <c r="L246" s="30">
        <v>0</v>
      </c>
      <c r="N246" s="29">
        <v>0</v>
      </c>
      <c r="O246" s="81">
        <f t="shared" si="9"/>
        <v>0</v>
      </c>
      <c r="P246" s="31">
        <v>0</v>
      </c>
      <c r="R246" s="30">
        <v>0</v>
      </c>
      <c r="T246" s="32">
        <v>0</v>
      </c>
      <c r="U246" s="32">
        <v>0</v>
      </c>
      <c r="W246" s="33">
        <v>0</v>
      </c>
      <c r="X246" s="33"/>
      <c r="Y246" s="33"/>
      <c r="Z246" s="30">
        <v>0</v>
      </c>
      <c r="AB246" s="28">
        <v>0</v>
      </c>
      <c r="AC246" s="28"/>
      <c r="AE246" s="30">
        <v>0</v>
      </c>
      <c r="AG246" s="28"/>
      <c r="AH246" s="28"/>
      <c r="AJ246" s="28">
        <v>0</v>
      </c>
    </row>
    <row r="247" spans="1:38" x14ac:dyDescent="0.3">
      <c r="A247" s="25" t="s">
        <v>145</v>
      </c>
      <c r="C247" s="25" t="s">
        <v>595</v>
      </c>
      <c r="D247" s="26" t="s">
        <v>850</v>
      </c>
      <c r="E247" s="76">
        <f>VLOOKUP(A247,'[1]New ST'!$C$2:$J$500, 8, FALSE)</f>
        <v>400</v>
      </c>
      <c r="F247" s="76">
        <f>VLOOKUP(A247,'[1]New ST'!$C$2:$G$500, 5, FALSE)</f>
        <v>200</v>
      </c>
      <c r="G247" s="27">
        <v>0</v>
      </c>
      <c r="H247" s="96">
        <f t="shared" si="10"/>
        <v>0</v>
      </c>
      <c r="I247" s="28">
        <v>0</v>
      </c>
      <c r="J247" s="29">
        <v>0</v>
      </c>
      <c r="K247" s="81">
        <f t="shared" si="11"/>
        <v>0</v>
      </c>
      <c r="L247" s="30">
        <v>0</v>
      </c>
      <c r="N247" s="29">
        <v>0</v>
      </c>
      <c r="O247" s="81">
        <f t="shared" si="9"/>
        <v>0</v>
      </c>
      <c r="P247" s="31">
        <v>0</v>
      </c>
      <c r="R247" s="30">
        <v>0</v>
      </c>
      <c r="T247" s="32">
        <v>0</v>
      </c>
      <c r="U247" s="32">
        <v>0</v>
      </c>
      <c r="W247" s="33">
        <v>0</v>
      </c>
      <c r="X247" s="33"/>
      <c r="Y247" s="33"/>
      <c r="Z247" s="30">
        <v>0</v>
      </c>
      <c r="AB247" s="28">
        <v>0</v>
      </c>
      <c r="AC247" s="28"/>
      <c r="AE247" s="30">
        <v>0</v>
      </c>
      <c r="AG247" s="28"/>
      <c r="AH247" s="28"/>
      <c r="AJ247" s="28">
        <v>0</v>
      </c>
    </row>
    <row r="248" spans="1:38" x14ac:dyDescent="0.3">
      <c r="A248" s="16" t="s">
        <v>243</v>
      </c>
      <c r="C248" s="16" t="s">
        <v>751</v>
      </c>
      <c r="D248" s="17" t="s">
        <v>861</v>
      </c>
      <c r="E248" s="76">
        <f>VLOOKUP(A248,'[1]New ST'!$C$2:$J$500, 8, FALSE)</f>
        <v>1625</v>
      </c>
      <c r="F248" s="76">
        <f>VLOOKUP(A248,'[1]New ST'!$C$2:$G$500, 5, FALSE)</f>
        <v>80</v>
      </c>
      <c r="G248" s="18">
        <v>0</v>
      </c>
      <c r="H248" s="96">
        <f t="shared" si="10"/>
        <v>0</v>
      </c>
      <c r="I248" s="19">
        <v>0</v>
      </c>
      <c r="J248" s="20">
        <v>0</v>
      </c>
      <c r="K248" s="81">
        <f t="shared" si="11"/>
        <v>0</v>
      </c>
      <c r="L248" s="21">
        <v>0</v>
      </c>
      <c r="N248" s="20">
        <v>0</v>
      </c>
      <c r="O248" s="81">
        <f t="shared" si="9"/>
        <v>0</v>
      </c>
      <c r="P248" s="22">
        <v>0</v>
      </c>
      <c r="R248" s="21">
        <v>0</v>
      </c>
      <c r="T248" s="23">
        <v>0</v>
      </c>
      <c r="U248" s="23">
        <v>0</v>
      </c>
      <c r="W248" s="24">
        <v>0</v>
      </c>
      <c r="X248" s="24"/>
      <c r="Y248" s="24"/>
      <c r="Z248" s="21">
        <v>0</v>
      </c>
      <c r="AB248" s="19">
        <v>0</v>
      </c>
      <c r="AC248" s="19"/>
      <c r="AE248" s="21">
        <v>0</v>
      </c>
      <c r="AG248" s="19"/>
      <c r="AH248" s="19"/>
      <c r="AJ248" s="19">
        <v>0</v>
      </c>
      <c r="AK248" s="19"/>
      <c r="AL248" s="19"/>
    </row>
    <row r="249" spans="1:38" x14ac:dyDescent="0.3">
      <c r="A249" s="25" t="s">
        <v>103</v>
      </c>
      <c r="C249" s="25" t="s">
        <v>528</v>
      </c>
      <c r="D249" s="26" t="s">
        <v>858</v>
      </c>
      <c r="E249" s="76">
        <f>VLOOKUP(A249,'[1]New ST'!$C$2:$J$500, 8, FALSE)</f>
        <v>2867.5</v>
      </c>
      <c r="F249" s="76">
        <f>VLOOKUP(A249,'[1]New ST'!$C$2:$G$500, 5, FALSE)</f>
        <v>192</v>
      </c>
      <c r="G249" s="27">
        <v>0</v>
      </c>
      <c r="H249" s="96">
        <f t="shared" si="10"/>
        <v>0</v>
      </c>
      <c r="I249" s="28">
        <v>0</v>
      </c>
      <c r="J249" s="29">
        <v>0</v>
      </c>
      <c r="K249" s="81">
        <f t="shared" si="11"/>
        <v>0</v>
      </c>
      <c r="L249" s="30">
        <v>0</v>
      </c>
      <c r="N249" s="29">
        <v>0</v>
      </c>
      <c r="O249" s="81">
        <f t="shared" si="9"/>
        <v>0</v>
      </c>
      <c r="P249" s="31">
        <v>0</v>
      </c>
      <c r="R249" s="30">
        <v>0</v>
      </c>
      <c r="T249" s="32">
        <v>0</v>
      </c>
      <c r="U249" s="32">
        <v>0</v>
      </c>
      <c r="W249" s="33">
        <v>0</v>
      </c>
      <c r="X249" s="33"/>
      <c r="Y249" s="33"/>
      <c r="Z249" s="30">
        <v>0</v>
      </c>
      <c r="AB249" s="28">
        <v>0</v>
      </c>
      <c r="AC249" s="28"/>
      <c r="AE249" s="30">
        <v>0</v>
      </c>
      <c r="AG249" s="28"/>
      <c r="AH249" s="28"/>
      <c r="AJ249" s="28">
        <v>0</v>
      </c>
    </row>
    <row r="250" spans="1:38" x14ac:dyDescent="0.3">
      <c r="A250" s="16" t="s">
        <v>103</v>
      </c>
      <c r="C250" s="16" t="s">
        <v>530</v>
      </c>
      <c r="D250" s="17" t="s">
        <v>858</v>
      </c>
      <c r="E250" s="76">
        <f>VLOOKUP(A250,'[1]New ST'!$C$2:$J$500, 8, FALSE)</f>
        <v>2867.5</v>
      </c>
      <c r="F250" s="76">
        <f>VLOOKUP(A250,'[1]New ST'!$C$2:$G$500, 5, FALSE)</f>
        <v>192</v>
      </c>
      <c r="G250" s="18">
        <v>0</v>
      </c>
      <c r="H250" s="96">
        <f t="shared" si="10"/>
        <v>0</v>
      </c>
      <c r="I250" s="19">
        <v>0</v>
      </c>
      <c r="J250" s="20">
        <v>0</v>
      </c>
      <c r="K250" s="81">
        <f t="shared" si="11"/>
        <v>0</v>
      </c>
      <c r="L250" s="21">
        <v>0</v>
      </c>
      <c r="N250" s="20">
        <v>0</v>
      </c>
      <c r="O250" s="81">
        <f t="shared" si="9"/>
        <v>0</v>
      </c>
      <c r="P250" s="22">
        <v>0</v>
      </c>
      <c r="R250" s="21">
        <v>0</v>
      </c>
      <c r="T250" s="23">
        <v>0</v>
      </c>
      <c r="U250" s="23">
        <v>0</v>
      </c>
      <c r="W250" s="24">
        <v>0</v>
      </c>
      <c r="X250" s="24"/>
      <c r="Y250" s="24"/>
      <c r="Z250" s="21">
        <v>0</v>
      </c>
      <c r="AB250" s="19">
        <v>0</v>
      </c>
      <c r="AC250" s="19"/>
      <c r="AE250" s="21">
        <v>0</v>
      </c>
      <c r="AG250" s="19"/>
      <c r="AH250" s="19"/>
      <c r="AJ250" s="19">
        <v>0</v>
      </c>
      <c r="AK250" s="19"/>
      <c r="AL250" s="19"/>
    </row>
    <row r="251" spans="1:38" x14ac:dyDescent="0.3">
      <c r="A251" s="25" t="s">
        <v>103</v>
      </c>
      <c r="C251" s="25" t="s">
        <v>528</v>
      </c>
      <c r="D251" s="26" t="s">
        <v>866</v>
      </c>
      <c r="E251" s="76">
        <f>VLOOKUP(A251,'[1]New ST'!$C$2:$J$500, 8, FALSE)</f>
        <v>2867.5</v>
      </c>
      <c r="F251" s="76">
        <f>VLOOKUP(A251,'[1]New ST'!$C$2:$G$500, 5, FALSE)</f>
        <v>192</v>
      </c>
      <c r="G251" s="27">
        <v>0</v>
      </c>
      <c r="H251" s="96">
        <f t="shared" si="10"/>
        <v>0</v>
      </c>
      <c r="I251" s="28">
        <v>0</v>
      </c>
      <c r="J251" s="29">
        <v>0</v>
      </c>
      <c r="K251" s="81">
        <f t="shared" si="11"/>
        <v>0</v>
      </c>
      <c r="L251" s="30">
        <v>0</v>
      </c>
      <c r="N251" s="29">
        <v>0</v>
      </c>
      <c r="O251" s="81">
        <f t="shared" si="9"/>
        <v>0</v>
      </c>
      <c r="P251" s="31">
        <v>0</v>
      </c>
      <c r="R251" s="30">
        <v>0</v>
      </c>
      <c r="T251" s="32">
        <v>0</v>
      </c>
      <c r="U251" s="32">
        <v>0</v>
      </c>
      <c r="W251" s="33">
        <v>0</v>
      </c>
      <c r="X251" s="33"/>
      <c r="Y251" s="33"/>
      <c r="Z251" s="30">
        <v>0</v>
      </c>
      <c r="AB251" s="28">
        <v>0</v>
      </c>
      <c r="AC251" s="28"/>
      <c r="AE251" s="30">
        <v>0</v>
      </c>
      <c r="AG251" s="28"/>
      <c r="AH251" s="28"/>
      <c r="AJ251" s="28">
        <v>0</v>
      </c>
    </row>
    <row r="252" spans="1:38" x14ac:dyDescent="0.3">
      <c r="A252" s="16" t="s">
        <v>103</v>
      </c>
      <c r="C252" s="16" t="s">
        <v>530</v>
      </c>
      <c r="D252" s="17" t="s">
        <v>866</v>
      </c>
      <c r="E252" s="76">
        <f>VLOOKUP(A252,'[1]New ST'!$C$2:$J$500, 8, FALSE)</f>
        <v>2867.5</v>
      </c>
      <c r="F252" s="76">
        <f>VLOOKUP(A252,'[1]New ST'!$C$2:$G$500, 5, FALSE)</f>
        <v>192</v>
      </c>
      <c r="G252" s="18">
        <v>0</v>
      </c>
      <c r="H252" s="96">
        <f t="shared" si="10"/>
        <v>0</v>
      </c>
      <c r="I252" s="19">
        <v>0</v>
      </c>
      <c r="J252" s="20">
        <v>0</v>
      </c>
      <c r="K252" s="81">
        <f t="shared" si="11"/>
        <v>0</v>
      </c>
      <c r="L252" s="21">
        <v>0</v>
      </c>
      <c r="N252" s="20">
        <v>0</v>
      </c>
      <c r="O252" s="81">
        <f t="shared" si="9"/>
        <v>0</v>
      </c>
      <c r="P252" s="22">
        <v>0</v>
      </c>
      <c r="R252" s="21">
        <v>0</v>
      </c>
      <c r="T252" s="23">
        <v>0</v>
      </c>
      <c r="U252" s="23">
        <v>0</v>
      </c>
      <c r="W252" s="24">
        <v>0</v>
      </c>
      <c r="X252" s="24"/>
      <c r="Y252" s="24"/>
      <c r="Z252" s="21">
        <v>0</v>
      </c>
      <c r="AB252" s="19">
        <v>0</v>
      </c>
      <c r="AC252" s="19"/>
      <c r="AE252" s="21">
        <v>0</v>
      </c>
      <c r="AG252" s="19"/>
      <c r="AH252" s="19"/>
      <c r="AJ252" s="19">
        <v>0</v>
      </c>
      <c r="AK252" s="19"/>
      <c r="AL252" s="19"/>
    </row>
    <row r="253" spans="1:38" x14ac:dyDescent="0.3">
      <c r="A253" s="25" t="s">
        <v>103</v>
      </c>
      <c r="C253" s="25" t="s">
        <v>530</v>
      </c>
      <c r="D253" s="26" t="s">
        <v>866</v>
      </c>
      <c r="E253" s="76">
        <f>VLOOKUP(A253,'[1]New ST'!$C$2:$J$500, 8, FALSE)</f>
        <v>2867.5</v>
      </c>
      <c r="F253" s="76">
        <f>VLOOKUP(A253,'[1]New ST'!$C$2:$G$500, 5, FALSE)</f>
        <v>192</v>
      </c>
      <c r="G253" s="27">
        <v>0</v>
      </c>
      <c r="H253" s="96">
        <f t="shared" si="10"/>
        <v>0</v>
      </c>
      <c r="I253" s="28">
        <v>0</v>
      </c>
      <c r="J253" s="29">
        <v>0</v>
      </c>
      <c r="K253" s="81">
        <f t="shared" si="11"/>
        <v>0</v>
      </c>
      <c r="L253" s="30">
        <v>0</v>
      </c>
      <c r="N253" s="29">
        <v>0</v>
      </c>
      <c r="O253" s="81">
        <f t="shared" si="9"/>
        <v>0</v>
      </c>
      <c r="P253" s="31">
        <v>0</v>
      </c>
      <c r="R253" s="30">
        <v>0</v>
      </c>
      <c r="T253" s="32">
        <v>0</v>
      </c>
      <c r="U253" s="32">
        <v>0</v>
      </c>
      <c r="W253" s="33">
        <v>0</v>
      </c>
      <c r="X253" s="33"/>
      <c r="Y253" s="33"/>
      <c r="Z253" s="30">
        <v>0</v>
      </c>
      <c r="AB253" s="28">
        <v>0</v>
      </c>
      <c r="AC253" s="28"/>
      <c r="AE253" s="30">
        <v>0</v>
      </c>
      <c r="AG253" s="28"/>
      <c r="AH253" s="28"/>
      <c r="AJ253" s="28">
        <v>0</v>
      </c>
    </row>
    <row r="254" spans="1:38" x14ac:dyDescent="0.3">
      <c r="A254" s="16" t="s">
        <v>103</v>
      </c>
      <c r="C254" s="16" t="s">
        <v>528</v>
      </c>
      <c r="D254" s="17" t="s">
        <v>854</v>
      </c>
      <c r="E254" s="76">
        <f>VLOOKUP(A254,'[1]New ST'!$C$2:$J$500, 8, FALSE)</f>
        <v>2867.5</v>
      </c>
      <c r="F254" s="76">
        <f>VLOOKUP(A254,'[1]New ST'!$C$2:$G$500, 5, FALSE)</f>
        <v>192</v>
      </c>
      <c r="G254" s="18">
        <v>0</v>
      </c>
      <c r="H254" s="96">
        <f t="shared" si="10"/>
        <v>0</v>
      </c>
      <c r="I254" s="19">
        <v>0</v>
      </c>
      <c r="J254" s="20">
        <v>0</v>
      </c>
      <c r="K254" s="81">
        <f t="shared" si="11"/>
        <v>0</v>
      </c>
      <c r="L254" s="21">
        <v>0</v>
      </c>
      <c r="N254" s="20">
        <v>0</v>
      </c>
      <c r="O254" s="81">
        <f t="shared" si="9"/>
        <v>0</v>
      </c>
      <c r="P254" s="22">
        <v>0</v>
      </c>
      <c r="R254" s="21">
        <v>0</v>
      </c>
      <c r="T254" s="23">
        <v>0</v>
      </c>
      <c r="U254" s="23">
        <v>0</v>
      </c>
      <c r="W254" s="24">
        <v>0</v>
      </c>
      <c r="X254" s="24"/>
      <c r="Y254" s="24"/>
      <c r="Z254" s="21">
        <v>0</v>
      </c>
      <c r="AB254" s="19">
        <v>0</v>
      </c>
      <c r="AC254" s="19"/>
      <c r="AE254" s="21">
        <v>0</v>
      </c>
      <c r="AG254" s="19"/>
      <c r="AH254" s="19"/>
      <c r="AJ254" s="19">
        <v>0</v>
      </c>
      <c r="AK254" s="19"/>
      <c r="AL254" s="19"/>
    </row>
    <row r="255" spans="1:38" x14ac:dyDescent="0.3">
      <c r="A255" s="25" t="s">
        <v>103</v>
      </c>
      <c r="C255" s="25" t="s">
        <v>528</v>
      </c>
      <c r="D255" s="26" t="s">
        <v>854</v>
      </c>
      <c r="E255" s="76">
        <f>VLOOKUP(A255,'[1]New ST'!$C$2:$J$500, 8, FALSE)</f>
        <v>2867.5</v>
      </c>
      <c r="F255" s="76">
        <f>VLOOKUP(A255,'[1]New ST'!$C$2:$G$500, 5, FALSE)</f>
        <v>192</v>
      </c>
      <c r="G255" s="27">
        <v>0</v>
      </c>
      <c r="H255" s="96">
        <f t="shared" si="10"/>
        <v>0</v>
      </c>
      <c r="I255" s="28">
        <v>0</v>
      </c>
      <c r="J255" s="29">
        <v>0</v>
      </c>
      <c r="K255" s="81">
        <f t="shared" si="11"/>
        <v>0</v>
      </c>
      <c r="L255" s="30">
        <v>0</v>
      </c>
      <c r="N255" s="29">
        <v>0</v>
      </c>
      <c r="O255" s="81">
        <f t="shared" si="9"/>
        <v>0</v>
      </c>
      <c r="P255" s="31">
        <v>0</v>
      </c>
      <c r="R255" s="30">
        <v>0</v>
      </c>
      <c r="T255" s="32">
        <v>0</v>
      </c>
      <c r="U255" s="32">
        <v>0</v>
      </c>
      <c r="W255" s="33">
        <v>0</v>
      </c>
      <c r="X255" s="33"/>
      <c r="Y255" s="33"/>
      <c r="Z255" s="30">
        <v>0</v>
      </c>
      <c r="AB255" s="28">
        <v>0</v>
      </c>
      <c r="AC255" s="28"/>
      <c r="AE255" s="30">
        <v>0</v>
      </c>
      <c r="AG255" s="28"/>
      <c r="AH255" s="28"/>
      <c r="AJ255" s="28">
        <v>0</v>
      </c>
    </row>
    <row r="256" spans="1:38" x14ac:dyDescent="0.3">
      <c r="A256" s="16" t="s">
        <v>103</v>
      </c>
      <c r="C256" s="16" t="s">
        <v>529</v>
      </c>
      <c r="D256" s="17" t="s">
        <v>854</v>
      </c>
      <c r="E256" s="76">
        <f>VLOOKUP(A256,'[1]New ST'!$C$2:$J$500, 8, FALSE)</f>
        <v>2867.5</v>
      </c>
      <c r="F256" s="76">
        <f>VLOOKUP(A256,'[1]New ST'!$C$2:$G$500, 5, FALSE)</f>
        <v>192</v>
      </c>
      <c r="G256" s="18">
        <v>0</v>
      </c>
      <c r="H256" s="96">
        <f t="shared" si="10"/>
        <v>0</v>
      </c>
      <c r="I256" s="19">
        <v>0</v>
      </c>
      <c r="J256" s="20">
        <v>0</v>
      </c>
      <c r="K256" s="81">
        <f t="shared" si="11"/>
        <v>0</v>
      </c>
      <c r="L256" s="21">
        <v>0</v>
      </c>
      <c r="N256" s="20">
        <v>0</v>
      </c>
      <c r="O256" s="81">
        <f t="shared" si="9"/>
        <v>0</v>
      </c>
      <c r="P256" s="22">
        <v>0</v>
      </c>
      <c r="R256" s="21">
        <v>0</v>
      </c>
      <c r="T256" s="23">
        <v>0</v>
      </c>
      <c r="U256" s="23">
        <v>0</v>
      </c>
      <c r="W256" s="24">
        <v>0</v>
      </c>
      <c r="X256" s="24"/>
      <c r="Y256" s="24"/>
      <c r="Z256" s="21">
        <v>0</v>
      </c>
      <c r="AB256" s="19">
        <v>0</v>
      </c>
      <c r="AC256" s="19"/>
      <c r="AE256" s="21">
        <v>0</v>
      </c>
      <c r="AG256" s="19"/>
      <c r="AH256" s="19"/>
      <c r="AJ256" s="19">
        <v>0</v>
      </c>
      <c r="AK256" s="19"/>
      <c r="AL256" s="19"/>
    </row>
    <row r="257" spans="1:38" x14ac:dyDescent="0.3">
      <c r="A257" s="25" t="s">
        <v>103</v>
      </c>
      <c r="C257" s="25" t="s">
        <v>530</v>
      </c>
      <c r="D257" s="26" t="s">
        <v>854</v>
      </c>
      <c r="E257" s="76">
        <f>VLOOKUP(A257,'[1]New ST'!$C$2:$J$500, 8, FALSE)</f>
        <v>2867.5</v>
      </c>
      <c r="F257" s="76">
        <f>VLOOKUP(A257,'[1]New ST'!$C$2:$G$500, 5, FALSE)</f>
        <v>192</v>
      </c>
      <c r="G257" s="27">
        <v>0</v>
      </c>
      <c r="H257" s="96">
        <f t="shared" si="10"/>
        <v>0</v>
      </c>
      <c r="I257" s="28">
        <v>0</v>
      </c>
      <c r="J257" s="29">
        <v>0</v>
      </c>
      <c r="K257" s="81">
        <f t="shared" si="11"/>
        <v>0</v>
      </c>
      <c r="L257" s="30">
        <v>0</v>
      </c>
      <c r="N257" s="29">
        <v>0</v>
      </c>
      <c r="O257" s="81">
        <f t="shared" si="9"/>
        <v>0</v>
      </c>
      <c r="P257" s="31">
        <v>0</v>
      </c>
      <c r="R257" s="30">
        <v>0</v>
      </c>
      <c r="T257" s="32">
        <v>0</v>
      </c>
      <c r="U257" s="32">
        <v>0</v>
      </c>
      <c r="W257" s="33">
        <v>0</v>
      </c>
      <c r="X257" s="33"/>
      <c r="Y257" s="33"/>
      <c r="Z257" s="30">
        <v>0</v>
      </c>
      <c r="AB257" s="28">
        <v>0</v>
      </c>
      <c r="AC257" s="28"/>
      <c r="AE257" s="30">
        <v>0</v>
      </c>
      <c r="AG257" s="28"/>
      <c r="AH257" s="28"/>
      <c r="AJ257" s="28">
        <v>0</v>
      </c>
    </row>
    <row r="258" spans="1:38" x14ac:dyDescent="0.3">
      <c r="A258" s="16" t="s">
        <v>103</v>
      </c>
      <c r="C258" s="16" t="s">
        <v>530</v>
      </c>
      <c r="D258" s="17" t="s">
        <v>860</v>
      </c>
      <c r="E258" s="76">
        <f>VLOOKUP(A258,'[1]New ST'!$C$2:$J$500, 8, FALSE)</f>
        <v>2867.5</v>
      </c>
      <c r="F258" s="76">
        <f>VLOOKUP(A258,'[1]New ST'!$C$2:$G$500, 5, FALSE)</f>
        <v>192</v>
      </c>
      <c r="G258" s="18">
        <v>0</v>
      </c>
      <c r="H258" s="96">
        <f t="shared" si="10"/>
        <v>0</v>
      </c>
      <c r="I258" s="19">
        <v>0</v>
      </c>
      <c r="J258" s="20">
        <v>0</v>
      </c>
      <c r="K258" s="81">
        <f t="shared" si="11"/>
        <v>0</v>
      </c>
      <c r="L258" s="21">
        <v>0</v>
      </c>
      <c r="N258" s="20">
        <v>0</v>
      </c>
      <c r="O258" s="81">
        <f t="shared" si="9"/>
        <v>0</v>
      </c>
      <c r="P258" s="22">
        <v>0</v>
      </c>
      <c r="R258" s="21">
        <v>0</v>
      </c>
      <c r="T258" s="23">
        <v>0</v>
      </c>
      <c r="U258" s="23">
        <v>0</v>
      </c>
      <c r="W258" s="24">
        <v>0</v>
      </c>
      <c r="X258" s="24"/>
      <c r="Y258" s="24"/>
      <c r="Z258" s="21">
        <v>0</v>
      </c>
      <c r="AB258" s="19">
        <v>0</v>
      </c>
      <c r="AC258" s="19"/>
      <c r="AE258" s="21">
        <v>0</v>
      </c>
      <c r="AG258" s="19"/>
      <c r="AH258" s="19"/>
      <c r="AJ258" s="19">
        <v>0</v>
      </c>
      <c r="AK258" s="19"/>
      <c r="AL258" s="19"/>
    </row>
    <row r="259" spans="1:38" x14ac:dyDescent="0.3">
      <c r="A259" s="25" t="s">
        <v>104</v>
      </c>
      <c r="C259" s="25" t="s">
        <v>531</v>
      </c>
      <c r="D259" s="26" t="s">
        <v>861</v>
      </c>
      <c r="E259" s="76">
        <f>VLOOKUP(A259,'[1]New ST'!$C$2:$J$500, 8, FALSE)</f>
        <v>80</v>
      </c>
      <c r="F259" s="76">
        <f>VLOOKUP(A259,'[1]New ST'!$C$2:$G$500, 5, FALSE)</f>
        <v>850</v>
      </c>
      <c r="G259" s="27">
        <v>0</v>
      </c>
      <c r="H259" s="96">
        <f t="shared" si="10"/>
        <v>0</v>
      </c>
      <c r="I259" s="28">
        <v>0</v>
      </c>
      <c r="J259" s="29">
        <v>0</v>
      </c>
      <c r="K259" s="81">
        <f t="shared" si="11"/>
        <v>0</v>
      </c>
      <c r="L259" s="30">
        <v>0</v>
      </c>
      <c r="N259" s="29">
        <v>0</v>
      </c>
      <c r="O259" s="81">
        <f t="shared" si="9"/>
        <v>0</v>
      </c>
      <c r="P259" s="31">
        <v>0</v>
      </c>
      <c r="R259" s="30">
        <v>0</v>
      </c>
      <c r="T259" s="32">
        <v>0</v>
      </c>
      <c r="U259" s="32">
        <v>0</v>
      </c>
      <c r="W259" s="33">
        <v>0</v>
      </c>
      <c r="X259" s="33"/>
      <c r="Y259" s="33"/>
      <c r="Z259" s="30">
        <v>0</v>
      </c>
      <c r="AB259" s="28">
        <v>0</v>
      </c>
      <c r="AC259" s="28"/>
      <c r="AE259" s="30">
        <v>0</v>
      </c>
      <c r="AG259" s="28"/>
      <c r="AH259" s="28"/>
      <c r="AJ259" s="28">
        <v>0</v>
      </c>
    </row>
    <row r="260" spans="1:38" x14ac:dyDescent="0.3">
      <c r="A260" s="16" t="s">
        <v>104</v>
      </c>
      <c r="C260" s="16" t="s">
        <v>532</v>
      </c>
      <c r="D260" s="17" t="s">
        <v>861</v>
      </c>
      <c r="E260" s="76">
        <f>VLOOKUP(A260,'[1]New ST'!$C$2:$J$500, 8, FALSE)</f>
        <v>80</v>
      </c>
      <c r="F260" s="76">
        <f>VLOOKUP(A260,'[1]New ST'!$C$2:$G$500, 5, FALSE)</f>
        <v>850</v>
      </c>
      <c r="G260" s="18">
        <v>0</v>
      </c>
      <c r="H260" s="96">
        <f t="shared" si="10"/>
        <v>0</v>
      </c>
      <c r="I260" s="19">
        <v>0</v>
      </c>
      <c r="J260" s="20">
        <v>0</v>
      </c>
      <c r="K260" s="81">
        <f t="shared" si="11"/>
        <v>0</v>
      </c>
      <c r="L260" s="21">
        <v>0</v>
      </c>
      <c r="N260" s="20">
        <v>0</v>
      </c>
      <c r="O260" s="81">
        <f t="shared" ref="O260:O323" si="12">N260*E260*F260</f>
        <v>0</v>
      </c>
      <c r="P260" s="22">
        <v>0</v>
      </c>
      <c r="R260" s="21">
        <v>0</v>
      </c>
      <c r="T260" s="23">
        <v>0</v>
      </c>
      <c r="U260" s="23">
        <v>0</v>
      </c>
      <c r="W260" s="24">
        <v>0</v>
      </c>
      <c r="X260" s="24"/>
      <c r="Y260" s="24"/>
      <c r="Z260" s="21">
        <v>0</v>
      </c>
      <c r="AB260" s="19">
        <v>0</v>
      </c>
      <c r="AC260" s="19"/>
      <c r="AE260" s="21">
        <v>0</v>
      </c>
      <c r="AG260" s="19"/>
      <c r="AH260" s="19"/>
      <c r="AJ260" s="19">
        <v>0</v>
      </c>
      <c r="AK260" s="19"/>
      <c r="AL260" s="19"/>
    </row>
    <row r="261" spans="1:38" x14ac:dyDescent="0.3">
      <c r="A261" s="25" t="s">
        <v>104</v>
      </c>
      <c r="C261" s="16" t="s">
        <v>531</v>
      </c>
      <c r="D261" s="26" t="s">
        <v>868</v>
      </c>
      <c r="E261" s="76">
        <f>VLOOKUP(A261,'[1]New ST'!$C$2:$J$500, 8, FALSE)</f>
        <v>80</v>
      </c>
      <c r="F261" s="76">
        <f>VLOOKUP(A261,'[1]New ST'!$C$2:$G$500, 5, FALSE)</f>
        <v>850</v>
      </c>
      <c r="G261" s="27">
        <v>0</v>
      </c>
      <c r="H261" s="96">
        <f t="shared" ref="H261:H324" si="13">G261*F261*E261</f>
        <v>0</v>
      </c>
      <c r="I261" s="28">
        <v>0</v>
      </c>
      <c r="J261" s="29">
        <v>0</v>
      </c>
      <c r="K261" s="81">
        <f t="shared" ref="K261:K324" si="14">J261*F261*E261</f>
        <v>0</v>
      </c>
      <c r="L261" s="30">
        <v>0</v>
      </c>
      <c r="N261" s="29">
        <v>0</v>
      </c>
      <c r="O261" s="81">
        <f t="shared" si="12"/>
        <v>0</v>
      </c>
      <c r="P261" s="31">
        <v>0</v>
      </c>
      <c r="R261" s="30">
        <v>0</v>
      </c>
      <c r="T261" s="32">
        <v>0</v>
      </c>
      <c r="U261" s="32">
        <v>0</v>
      </c>
      <c r="W261" s="33">
        <v>0</v>
      </c>
      <c r="X261" s="33"/>
      <c r="Y261" s="33"/>
      <c r="Z261" s="30">
        <v>0</v>
      </c>
      <c r="AB261" s="28">
        <v>0</v>
      </c>
      <c r="AC261" s="28"/>
      <c r="AE261" s="30">
        <v>0</v>
      </c>
      <c r="AG261" s="28"/>
      <c r="AH261" s="28"/>
      <c r="AJ261" s="28">
        <v>0</v>
      </c>
    </row>
    <row r="262" spans="1:38" x14ac:dyDescent="0.3">
      <c r="A262" s="25" t="s">
        <v>104</v>
      </c>
      <c r="C262" s="25" t="s">
        <v>531</v>
      </c>
      <c r="D262" s="26" t="s">
        <v>872</v>
      </c>
      <c r="E262" s="76">
        <f>VLOOKUP(A262,'[1]New ST'!$C$2:$J$500, 8, FALSE)</f>
        <v>80</v>
      </c>
      <c r="F262" s="76">
        <f>VLOOKUP(A262,'[1]New ST'!$C$2:$G$500, 5, FALSE)</f>
        <v>850</v>
      </c>
      <c r="G262" s="27">
        <v>1</v>
      </c>
      <c r="H262" s="96">
        <f t="shared" si="13"/>
        <v>68000</v>
      </c>
      <c r="I262" s="28">
        <v>0</v>
      </c>
      <c r="J262" s="29">
        <v>2</v>
      </c>
      <c r="K262" s="81">
        <f t="shared" si="14"/>
        <v>136000</v>
      </c>
      <c r="L262" s="30">
        <v>0</v>
      </c>
      <c r="N262" s="29">
        <v>0.61697500000000005</v>
      </c>
      <c r="O262" s="81">
        <f t="shared" si="12"/>
        <v>41954.3</v>
      </c>
      <c r="P262" s="31">
        <v>0</v>
      </c>
      <c r="R262" s="30">
        <v>0</v>
      </c>
      <c r="T262" s="32">
        <v>0</v>
      </c>
      <c r="U262" s="32">
        <v>0</v>
      </c>
      <c r="W262" s="33">
        <v>0</v>
      </c>
      <c r="X262" s="33"/>
      <c r="Y262" s="33"/>
      <c r="Z262" s="30">
        <v>0</v>
      </c>
      <c r="AB262" s="28">
        <v>0</v>
      </c>
      <c r="AC262" s="28"/>
      <c r="AE262" s="30">
        <v>0</v>
      </c>
      <c r="AG262" s="28">
        <v>0</v>
      </c>
      <c r="AH262" s="28"/>
      <c r="AJ262" s="28">
        <v>2.3830239999999998</v>
      </c>
    </row>
    <row r="263" spans="1:38" x14ac:dyDescent="0.3">
      <c r="A263" s="16" t="s">
        <v>104</v>
      </c>
      <c r="C263" s="16" t="s">
        <v>531</v>
      </c>
      <c r="D263" s="17" t="s">
        <v>859</v>
      </c>
      <c r="E263" s="76">
        <f>VLOOKUP(A263,'[1]New ST'!$C$2:$J$500, 8, FALSE)</f>
        <v>80</v>
      </c>
      <c r="F263" s="76">
        <f>VLOOKUP(A263,'[1]New ST'!$C$2:$G$500, 5, FALSE)</f>
        <v>850</v>
      </c>
      <c r="G263" s="18">
        <v>0</v>
      </c>
      <c r="H263" s="96">
        <f t="shared" si="13"/>
        <v>0</v>
      </c>
      <c r="I263" s="19">
        <v>0</v>
      </c>
      <c r="J263" s="20">
        <v>0</v>
      </c>
      <c r="K263" s="81">
        <f t="shared" si="14"/>
        <v>0</v>
      </c>
      <c r="L263" s="21">
        <v>0</v>
      </c>
      <c r="N263" s="20">
        <v>0</v>
      </c>
      <c r="O263" s="81">
        <f t="shared" si="12"/>
        <v>0</v>
      </c>
      <c r="P263" s="22">
        <v>0</v>
      </c>
      <c r="R263" s="21">
        <v>0</v>
      </c>
      <c r="T263" s="23">
        <v>0</v>
      </c>
      <c r="U263" s="23">
        <v>0</v>
      </c>
      <c r="W263" s="24">
        <v>0</v>
      </c>
      <c r="X263" s="24"/>
      <c r="Y263" s="24"/>
      <c r="Z263" s="21">
        <v>0</v>
      </c>
      <c r="AB263" s="19">
        <v>0</v>
      </c>
      <c r="AC263" s="19"/>
      <c r="AE263" s="21">
        <v>0</v>
      </c>
      <c r="AG263" s="19"/>
      <c r="AH263" s="19"/>
      <c r="AJ263" s="19">
        <v>0</v>
      </c>
      <c r="AK263" s="19"/>
      <c r="AL263" s="19"/>
    </row>
    <row r="264" spans="1:38" x14ac:dyDescent="0.3">
      <c r="A264" s="25" t="s">
        <v>104</v>
      </c>
      <c r="C264" s="25" t="s">
        <v>532</v>
      </c>
      <c r="D264" s="26" t="s">
        <v>859</v>
      </c>
      <c r="E264" s="76">
        <f>VLOOKUP(A264,'[1]New ST'!$C$2:$J$500, 8, FALSE)</f>
        <v>80</v>
      </c>
      <c r="F264" s="76">
        <f>VLOOKUP(A264,'[1]New ST'!$C$2:$G$500, 5, FALSE)</f>
        <v>850</v>
      </c>
      <c r="G264" s="27">
        <v>0</v>
      </c>
      <c r="H264" s="96">
        <f t="shared" si="13"/>
        <v>0</v>
      </c>
      <c r="I264" s="28">
        <v>0</v>
      </c>
      <c r="J264" s="29">
        <v>0</v>
      </c>
      <c r="K264" s="81">
        <f t="shared" si="14"/>
        <v>0</v>
      </c>
      <c r="L264" s="30">
        <v>0</v>
      </c>
      <c r="N264" s="29">
        <v>0</v>
      </c>
      <c r="O264" s="81">
        <f t="shared" si="12"/>
        <v>0</v>
      </c>
      <c r="P264" s="31">
        <v>0</v>
      </c>
      <c r="R264" s="30">
        <v>0</v>
      </c>
      <c r="T264" s="32">
        <v>0</v>
      </c>
      <c r="U264" s="32">
        <v>0</v>
      </c>
      <c r="W264" s="33">
        <v>0</v>
      </c>
      <c r="X264" s="33"/>
      <c r="Y264" s="33"/>
      <c r="Z264" s="30">
        <v>0</v>
      </c>
      <c r="AB264" s="28">
        <v>0</v>
      </c>
      <c r="AC264" s="28"/>
      <c r="AE264" s="30">
        <v>0</v>
      </c>
      <c r="AG264" s="28"/>
      <c r="AH264" s="28"/>
      <c r="AJ264" s="28">
        <v>0</v>
      </c>
    </row>
    <row r="265" spans="1:38" x14ac:dyDescent="0.3">
      <c r="A265" s="16" t="s">
        <v>54</v>
      </c>
      <c r="C265" s="16" t="s">
        <v>443</v>
      </c>
      <c r="D265" s="17" t="s">
        <v>854</v>
      </c>
      <c r="E265" s="76">
        <f>VLOOKUP(A265,'[1]New ST'!$C$2:$J$500, 8, FALSE)</f>
        <v>2600</v>
      </c>
      <c r="F265" s="76">
        <f>VLOOKUP(A265,'[1]New ST'!$C$2:$G$500, 5, FALSE)</f>
        <v>10</v>
      </c>
      <c r="G265" s="18">
        <v>0</v>
      </c>
      <c r="H265" s="96">
        <f t="shared" si="13"/>
        <v>0</v>
      </c>
      <c r="I265" s="19">
        <v>0</v>
      </c>
      <c r="J265" s="20">
        <v>0</v>
      </c>
      <c r="K265" s="81">
        <f t="shared" si="14"/>
        <v>0</v>
      </c>
      <c r="L265" s="21">
        <v>0</v>
      </c>
      <c r="N265" s="20">
        <v>0</v>
      </c>
      <c r="O265" s="81">
        <f t="shared" si="12"/>
        <v>0</v>
      </c>
      <c r="P265" s="22">
        <v>0</v>
      </c>
      <c r="R265" s="21">
        <v>0</v>
      </c>
      <c r="T265" s="23">
        <v>0</v>
      </c>
      <c r="U265" s="23">
        <v>0</v>
      </c>
      <c r="W265" s="24">
        <v>0</v>
      </c>
      <c r="X265" s="24"/>
      <c r="Y265" s="24"/>
      <c r="Z265" s="21">
        <v>0</v>
      </c>
      <c r="AB265" s="19">
        <v>0</v>
      </c>
      <c r="AC265" s="19"/>
      <c r="AE265" s="21">
        <v>0</v>
      </c>
      <c r="AG265" s="19"/>
      <c r="AH265" s="19"/>
      <c r="AJ265" s="19">
        <v>0</v>
      </c>
      <c r="AK265" s="19"/>
      <c r="AL265" s="19"/>
    </row>
    <row r="266" spans="1:38" x14ac:dyDescent="0.3">
      <c r="A266" s="25" t="s">
        <v>54</v>
      </c>
      <c r="C266" s="25" t="s">
        <v>444</v>
      </c>
      <c r="D266" s="26" t="s">
        <v>854</v>
      </c>
      <c r="E266" s="76">
        <f>VLOOKUP(A266,'[1]New ST'!$C$2:$J$500, 8, FALSE)</f>
        <v>2600</v>
      </c>
      <c r="F266" s="76">
        <f>VLOOKUP(A266,'[1]New ST'!$C$2:$G$500, 5, FALSE)</f>
        <v>10</v>
      </c>
      <c r="G266" s="27">
        <v>0</v>
      </c>
      <c r="H266" s="96">
        <f t="shared" si="13"/>
        <v>0</v>
      </c>
      <c r="I266" s="28">
        <v>0</v>
      </c>
      <c r="J266" s="29">
        <v>0</v>
      </c>
      <c r="K266" s="81">
        <f t="shared" si="14"/>
        <v>0</v>
      </c>
      <c r="L266" s="30">
        <v>0</v>
      </c>
      <c r="N266" s="29">
        <v>0</v>
      </c>
      <c r="O266" s="81">
        <f t="shared" si="12"/>
        <v>0</v>
      </c>
      <c r="P266" s="31">
        <v>0</v>
      </c>
      <c r="R266" s="30">
        <v>0</v>
      </c>
      <c r="T266" s="32">
        <v>0</v>
      </c>
      <c r="U266" s="32">
        <v>0</v>
      </c>
      <c r="W266" s="33">
        <v>0</v>
      </c>
      <c r="X266" s="33"/>
      <c r="Y266" s="33"/>
      <c r="Z266" s="30">
        <v>0</v>
      </c>
      <c r="AB266" s="28">
        <v>0</v>
      </c>
      <c r="AC266" s="28"/>
      <c r="AE266" s="30">
        <v>0</v>
      </c>
      <c r="AG266" s="28"/>
      <c r="AH266" s="28"/>
      <c r="AJ266" s="28">
        <v>0</v>
      </c>
    </row>
    <row r="267" spans="1:38" x14ac:dyDescent="0.3">
      <c r="A267" s="16" t="s">
        <v>54</v>
      </c>
      <c r="C267" s="16" t="s">
        <v>444</v>
      </c>
      <c r="D267" s="17" t="s">
        <v>860</v>
      </c>
      <c r="E267" s="76">
        <f>VLOOKUP(A267,'[1]New ST'!$C$2:$J$500, 8, FALSE)</f>
        <v>2600</v>
      </c>
      <c r="F267" s="76">
        <f>VLOOKUP(A267,'[1]New ST'!$C$2:$G$500, 5, FALSE)</f>
        <v>10</v>
      </c>
      <c r="G267" s="18">
        <v>0</v>
      </c>
      <c r="H267" s="96">
        <f t="shared" si="13"/>
        <v>0</v>
      </c>
      <c r="I267" s="19">
        <v>0</v>
      </c>
      <c r="J267" s="20">
        <v>0</v>
      </c>
      <c r="K267" s="81">
        <f t="shared" si="14"/>
        <v>0</v>
      </c>
      <c r="L267" s="21">
        <v>0</v>
      </c>
      <c r="N267" s="20">
        <v>0</v>
      </c>
      <c r="O267" s="81">
        <f t="shared" si="12"/>
        <v>0</v>
      </c>
      <c r="P267" s="22">
        <v>0</v>
      </c>
      <c r="R267" s="21">
        <v>0</v>
      </c>
      <c r="T267" s="23">
        <v>0</v>
      </c>
      <c r="U267" s="23">
        <v>0</v>
      </c>
      <c r="W267" s="24">
        <v>0</v>
      </c>
      <c r="X267" s="24"/>
      <c r="Y267" s="24"/>
      <c r="Z267" s="21">
        <v>0</v>
      </c>
      <c r="AB267" s="19">
        <v>0</v>
      </c>
      <c r="AC267" s="19"/>
      <c r="AE267" s="21">
        <v>0</v>
      </c>
      <c r="AG267" s="19"/>
      <c r="AH267" s="19"/>
      <c r="AJ267" s="19">
        <v>0</v>
      </c>
      <c r="AK267" s="19"/>
      <c r="AL267" s="19"/>
    </row>
    <row r="268" spans="1:38" x14ac:dyDescent="0.3">
      <c r="A268" s="25" t="s">
        <v>136</v>
      </c>
      <c r="C268" s="25" t="s">
        <v>579</v>
      </c>
      <c r="D268" s="26" t="s">
        <v>852</v>
      </c>
      <c r="E268" s="76">
        <f>VLOOKUP(A268,'[1]New ST'!$C$2:$J$500, 8, FALSE)</f>
        <v>170</v>
      </c>
      <c r="F268" s="76">
        <f>VLOOKUP(A268,'[1]New ST'!$C$2:$G$500, 5, FALSE)</f>
        <v>1000</v>
      </c>
      <c r="G268" s="27">
        <v>2</v>
      </c>
      <c r="H268" s="96">
        <f t="shared" si="13"/>
        <v>340000</v>
      </c>
      <c r="I268" s="28">
        <v>0</v>
      </c>
      <c r="J268" s="29">
        <v>0</v>
      </c>
      <c r="K268" s="81">
        <f t="shared" si="14"/>
        <v>0</v>
      </c>
      <c r="L268" s="30">
        <v>0</v>
      </c>
      <c r="N268" s="29">
        <v>0</v>
      </c>
      <c r="O268" s="81">
        <f t="shared" si="12"/>
        <v>0</v>
      </c>
      <c r="P268" s="31">
        <v>0</v>
      </c>
      <c r="R268" s="30">
        <v>0</v>
      </c>
      <c r="T268" s="32">
        <v>0</v>
      </c>
      <c r="U268" s="32">
        <v>0</v>
      </c>
      <c r="W268" s="33">
        <v>0</v>
      </c>
      <c r="X268" s="33"/>
      <c r="Y268" s="33"/>
      <c r="Z268" s="30">
        <v>0</v>
      </c>
      <c r="AB268" s="28">
        <v>0</v>
      </c>
      <c r="AC268" s="28"/>
      <c r="AE268" s="30">
        <v>0</v>
      </c>
      <c r="AG268" s="28"/>
      <c r="AH268" s="28"/>
      <c r="AJ268" s="28">
        <v>2</v>
      </c>
    </row>
    <row r="269" spans="1:38" x14ac:dyDescent="0.3">
      <c r="A269" s="16" t="s">
        <v>198</v>
      </c>
      <c r="C269" s="16" t="s">
        <v>676</v>
      </c>
      <c r="D269" s="46" t="s">
        <v>881</v>
      </c>
      <c r="E269" s="76">
        <f>VLOOKUP(A269,'[1]New ST'!$C$2:$J$500, 8, FALSE)</f>
        <v>80</v>
      </c>
      <c r="F269" s="76">
        <f>VLOOKUP(A269,'[1]New ST'!$C$2:$G$500, 5, FALSE)</f>
        <v>750</v>
      </c>
      <c r="G269" s="18">
        <v>2.7690000000000001</v>
      </c>
      <c r="H269" s="96">
        <f t="shared" si="13"/>
        <v>166140</v>
      </c>
      <c r="I269" s="19">
        <v>0</v>
      </c>
      <c r="J269" s="20">
        <v>0</v>
      </c>
      <c r="K269" s="81">
        <f t="shared" si="14"/>
        <v>0</v>
      </c>
      <c r="L269" s="21">
        <v>0</v>
      </c>
      <c r="N269" s="20">
        <v>0</v>
      </c>
      <c r="O269" s="81">
        <f t="shared" si="12"/>
        <v>0</v>
      </c>
      <c r="P269" s="22">
        <v>0</v>
      </c>
      <c r="R269" s="21">
        <v>0</v>
      </c>
      <c r="T269" s="23">
        <v>0</v>
      </c>
      <c r="U269" s="23">
        <v>0</v>
      </c>
      <c r="W269" s="24">
        <v>0</v>
      </c>
      <c r="X269" s="24"/>
      <c r="Y269" s="24"/>
      <c r="Z269" s="21">
        <v>0</v>
      </c>
      <c r="AB269" s="19">
        <v>0</v>
      </c>
      <c r="AC269" s="19"/>
      <c r="AE269" s="21">
        <v>0</v>
      </c>
      <c r="AG269" s="19"/>
      <c r="AH269" s="19"/>
      <c r="AJ269" s="19">
        <v>2.7690000000000001</v>
      </c>
      <c r="AK269" s="19"/>
      <c r="AL269" s="19"/>
    </row>
    <row r="270" spans="1:38" x14ac:dyDescent="0.3">
      <c r="A270" s="25" t="s">
        <v>198</v>
      </c>
      <c r="C270" s="25" t="s">
        <v>676</v>
      </c>
      <c r="D270" s="26" t="s">
        <v>850</v>
      </c>
      <c r="E270" s="76">
        <f>VLOOKUP(A270,'[1]New ST'!$C$2:$J$500, 8, FALSE)</f>
        <v>80</v>
      </c>
      <c r="F270" s="76">
        <f>VLOOKUP(A270,'[1]New ST'!$C$2:$G$500, 5, FALSE)</f>
        <v>750</v>
      </c>
      <c r="G270" s="27">
        <v>0</v>
      </c>
      <c r="H270" s="96">
        <f t="shared" si="13"/>
        <v>0</v>
      </c>
      <c r="I270" s="28">
        <v>0</v>
      </c>
      <c r="J270" s="29">
        <v>0</v>
      </c>
      <c r="K270" s="81">
        <f t="shared" si="14"/>
        <v>0</v>
      </c>
      <c r="L270" s="30">
        <v>0</v>
      </c>
      <c r="N270" s="29">
        <v>0</v>
      </c>
      <c r="O270" s="81">
        <f t="shared" si="12"/>
        <v>0</v>
      </c>
      <c r="P270" s="31">
        <v>0</v>
      </c>
      <c r="R270" s="30">
        <v>0</v>
      </c>
      <c r="T270" s="32">
        <v>0</v>
      </c>
      <c r="U270" s="32">
        <v>0</v>
      </c>
      <c r="W270" s="33">
        <v>0</v>
      </c>
      <c r="X270" s="33"/>
      <c r="Y270" s="33"/>
      <c r="Z270" s="30">
        <v>0</v>
      </c>
      <c r="AB270" s="28">
        <v>0</v>
      </c>
      <c r="AC270" s="28"/>
      <c r="AE270" s="30">
        <v>0</v>
      </c>
      <c r="AG270" s="28"/>
      <c r="AH270" s="28"/>
      <c r="AJ270" s="28">
        <v>0</v>
      </c>
    </row>
    <row r="271" spans="1:38" x14ac:dyDescent="0.3">
      <c r="A271" s="16" t="s">
        <v>137</v>
      </c>
      <c r="C271" s="16" t="s">
        <v>580</v>
      </c>
      <c r="D271" s="17" t="s">
        <v>850</v>
      </c>
      <c r="E271" s="76">
        <f>VLOOKUP(A271,'[1]New ST'!$C$2:$J$500, 8, FALSE)</f>
        <v>300</v>
      </c>
      <c r="F271" s="76">
        <f>VLOOKUP(A271,'[1]New ST'!$C$2:$G$500, 5, FALSE)</f>
        <v>100</v>
      </c>
      <c r="G271" s="18">
        <v>0</v>
      </c>
      <c r="H271" s="96">
        <f t="shared" si="13"/>
        <v>0</v>
      </c>
      <c r="I271" s="19">
        <v>0</v>
      </c>
      <c r="J271" s="20">
        <v>0</v>
      </c>
      <c r="K271" s="81">
        <f t="shared" si="14"/>
        <v>0</v>
      </c>
      <c r="L271" s="21">
        <v>0</v>
      </c>
      <c r="N271" s="20">
        <v>0</v>
      </c>
      <c r="O271" s="81">
        <f t="shared" si="12"/>
        <v>0</v>
      </c>
      <c r="P271" s="22">
        <v>0</v>
      </c>
      <c r="R271" s="21">
        <v>0</v>
      </c>
      <c r="T271" s="23">
        <v>0</v>
      </c>
      <c r="U271" s="23">
        <v>0</v>
      </c>
      <c r="W271" s="24">
        <v>0</v>
      </c>
      <c r="X271" s="24"/>
      <c r="Y271" s="24"/>
      <c r="Z271" s="21">
        <v>0</v>
      </c>
      <c r="AB271" s="19">
        <v>0</v>
      </c>
      <c r="AC271" s="19"/>
      <c r="AE271" s="21">
        <v>0</v>
      </c>
      <c r="AG271" s="19"/>
      <c r="AH271" s="19"/>
      <c r="AJ271" s="19">
        <v>0</v>
      </c>
      <c r="AK271" s="19"/>
      <c r="AL271" s="19"/>
    </row>
    <row r="272" spans="1:38" x14ac:dyDescent="0.3">
      <c r="A272" s="25" t="s">
        <v>137</v>
      </c>
      <c r="C272" s="25" t="s">
        <v>581</v>
      </c>
      <c r="D272" s="26" t="s">
        <v>850</v>
      </c>
      <c r="E272" s="76">
        <f>VLOOKUP(A272,'[1]New ST'!$C$2:$J$500, 8, FALSE)</f>
        <v>300</v>
      </c>
      <c r="F272" s="76">
        <f>VLOOKUP(A272,'[1]New ST'!$C$2:$G$500, 5, FALSE)</f>
        <v>100</v>
      </c>
      <c r="G272" s="27">
        <v>0</v>
      </c>
      <c r="H272" s="96">
        <f t="shared" si="13"/>
        <v>0</v>
      </c>
      <c r="I272" s="28">
        <v>0</v>
      </c>
      <c r="J272" s="29">
        <v>0</v>
      </c>
      <c r="K272" s="81">
        <f t="shared" si="14"/>
        <v>0</v>
      </c>
      <c r="L272" s="30">
        <v>0</v>
      </c>
      <c r="N272" s="29">
        <v>0</v>
      </c>
      <c r="O272" s="81">
        <f t="shared" si="12"/>
        <v>0</v>
      </c>
      <c r="P272" s="31">
        <v>0</v>
      </c>
      <c r="R272" s="30">
        <v>0</v>
      </c>
      <c r="T272" s="32">
        <v>0</v>
      </c>
      <c r="U272" s="32">
        <v>0</v>
      </c>
      <c r="W272" s="33">
        <v>0</v>
      </c>
      <c r="X272" s="33"/>
      <c r="Y272" s="33"/>
      <c r="Z272" s="30">
        <v>0</v>
      </c>
      <c r="AB272" s="28">
        <v>0</v>
      </c>
      <c r="AC272" s="28"/>
      <c r="AE272" s="30">
        <v>0</v>
      </c>
      <c r="AG272" s="28"/>
      <c r="AH272" s="28"/>
      <c r="AJ272" s="28">
        <v>0</v>
      </c>
    </row>
    <row r="273" spans="1:38" x14ac:dyDescent="0.3">
      <c r="A273" s="16" t="s">
        <v>137</v>
      </c>
      <c r="C273" s="16" t="s">
        <v>581</v>
      </c>
      <c r="D273" s="17" t="s">
        <v>853</v>
      </c>
      <c r="E273" s="76">
        <f>VLOOKUP(A273,'[1]New ST'!$C$2:$J$500, 8, FALSE)</f>
        <v>300</v>
      </c>
      <c r="F273" s="76">
        <f>VLOOKUP(A273,'[1]New ST'!$C$2:$G$500, 5, FALSE)</f>
        <v>100</v>
      </c>
      <c r="G273" s="18">
        <v>0</v>
      </c>
      <c r="H273" s="96">
        <f t="shared" si="13"/>
        <v>0</v>
      </c>
      <c r="I273" s="19">
        <v>0</v>
      </c>
      <c r="J273" s="20">
        <v>0</v>
      </c>
      <c r="K273" s="81">
        <f t="shared" si="14"/>
        <v>0</v>
      </c>
      <c r="L273" s="21">
        <v>0</v>
      </c>
      <c r="N273" s="20">
        <v>0</v>
      </c>
      <c r="O273" s="81">
        <f t="shared" si="12"/>
        <v>0</v>
      </c>
      <c r="P273" s="22">
        <v>0</v>
      </c>
      <c r="R273" s="21">
        <v>0</v>
      </c>
      <c r="T273" s="23">
        <v>0</v>
      </c>
      <c r="U273" s="23">
        <v>0</v>
      </c>
      <c r="W273" s="24">
        <v>0</v>
      </c>
      <c r="X273" s="24"/>
      <c r="Y273" s="24"/>
      <c r="Z273" s="21">
        <v>0</v>
      </c>
      <c r="AB273" s="19">
        <v>0</v>
      </c>
      <c r="AC273" s="19"/>
      <c r="AE273" s="21">
        <v>0</v>
      </c>
      <c r="AG273" s="19"/>
      <c r="AH273" s="19"/>
      <c r="AJ273" s="19">
        <v>0</v>
      </c>
      <c r="AK273" s="19"/>
      <c r="AL273" s="19"/>
    </row>
    <row r="274" spans="1:38" x14ac:dyDescent="0.3">
      <c r="A274" s="16" t="s">
        <v>105</v>
      </c>
      <c r="C274" s="16" t="s">
        <v>533</v>
      </c>
      <c r="D274" s="17" t="s">
        <v>866</v>
      </c>
      <c r="E274" s="76">
        <f>VLOOKUP(A274,'[1]New ST'!$C$2:$J$500, 8, FALSE)</f>
        <v>2775</v>
      </c>
      <c r="F274" s="76">
        <f>VLOOKUP(A274,'[1]New ST'!$C$2:$G$500, 5, FALSE)</f>
        <v>8</v>
      </c>
      <c r="G274" s="18">
        <v>0</v>
      </c>
      <c r="H274" s="96">
        <f t="shared" si="13"/>
        <v>0</v>
      </c>
      <c r="I274" s="19">
        <v>0</v>
      </c>
      <c r="J274" s="20">
        <v>0</v>
      </c>
      <c r="K274" s="81">
        <f t="shared" si="14"/>
        <v>0</v>
      </c>
      <c r="L274" s="21">
        <v>0</v>
      </c>
      <c r="N274" s="20">
        <v>0</v>
      </c>
      <c r="O274" s="81">
        <f t="shared" si="12"/>
        <v>0</v>
      </c>
      <c r="P274" s="22">
        <v>0</v>
      </c>
      <c r="R274" s="21">
        <v>0</v>
      </c>
      <c r="T274" s="23">
        <v>0</v>
      </c>
      <c r="U274" s="23">
        <v>0</v>
      </c>
      <c r="W274" s="24">
        <v>0</v>
      </c>
      <c r="X274" s="24"/>
      <c r="Y274" s="24"/>
      <c r="Z274" s="21">
        <v>0</v>
      </c>
      <c r="AB274" s="19">
        <v>0</v>
      </c>
      <c r="AC274" s="19"/>
      <c r="AE274" s="21">
        <v>0</v>
      </c>
      <c r="AG274" s="19"/>
      <c r="AH274" s="19"/>
      <c r="AJ274" s="19">
        <v>0</v>
      </c>
      <c r="AK274" s="19"/>
      <c r="AL274" s="19"/>
    </row>
    <row r="275" spans="1:38" x14ac:dyDescent="0.3">
      <c r="A275" s="25" t="s">
        <v>105</v>
      </c>
      <c r="C275" s="25" t="s">
        <v>534</v>
      </c>
      <c r="D275" s="26" t="s">
        <v>866</v>
      </c>
      <c r="E275" s="76">
        <f>VLOOKUP(A275,'[1]New ST'!$C$2:$J$500, 8, FALSE)</f>
        <v>2775</v>
      </c>
      <c r="F275" s="76">
        <f>VLOOKUP(A275,'[1]New ST'!$C$2:$G$500, 5, FALSE)</f>
        <v>8</v>
      </c>
      <c r="G275" s="27">
        <v>0</v>
      </c>
      <c r="H275" s="96">
        <f t="shared" si="13"/>
        <v>0</v>
      </c>
      <c r="I275" s="28">
        <v>0</v>
      </c>
      <c r="J275" s="29">
        <v>0</v>
      </c>
      <c r="K275" s="81">
        <f t="shared" si="14"/>
        <v>0</v>
      </c>
      <c r="L275" s="30">
        <v>0</v>
      </c>
      <c r="N275" s="29">
        <v>0</v>
      </c>
      <c r="O275" s="81">
        <f t="shared" si="12"/>
        <v>0</v>
      </c>
      <c r="P275" s="31">
        <v>0</v>
      </c>
      <c r="R275" s="30">
        <v>0</v>
      </c>
      <c r="T275" s="32">
        <v>0</v>
      </c>
      <c r="U275" s="32">
        <v>0</v>
      </c>
      <c r="W275" s="33">
        <v>0</v>
      </c>
      <c r="X275" s="33"/>
      <c r="Y275" s="33"/>
      <c r="Z275" s="30">
        <v>0</v>
      </c>
      <c r="AB275" s="28">
        <v>0</v>
      </c>
      <c r="AC275" s="28"/>
      <c r="AE275" s="30">
        <v>0</v>
      </c>
      <c r="AG275" s="28"/>
      <c r="AH275" s="28"/>
      <c r="AJ275" s="28">
        <v>0</v>
      </c>
    </row>
    <row r="276" spans="1:38" x14ac:dyDescent="0.3">
      <c r="A276" s="16" t="s">
        <v>105</v>
      </c>
      <c r="C276" s="16" t="s">
        <v>533</v>
      </c>
      <c r="D276" s="17" t="s">
        <v>854</v>
      </c>
      <c r="E276" s="76">
        <f>VLOOKUP(A276,'[1]New ST'!$C$2:$J$500, 8, FALSE)</f>
        <v>2775</v>
      </c>
      <c r="F276" s="76">
        <f>VLOOKUP(A276,'[1]New ST'!$C$2:$G$500, 5, FALSE)</f>
        <v>8</v>
      </c>
      <c r="G276" s="18">
        <v>7</v>
      </c>
      <c r="H276" s="96">
        <f t="shared" si="13"/>
        <v>155400</v>
      </c>
      <c r="I276" s="19">
        <v>0</v>
      </c>
      <c r="J276" s="20">
        <v>0</v>
      </c>
      <c r="K276" s="81">
        <f t="shared" si="14"/>
        <v>0</v>
      </c>
      <c r="L276" s="21">
        <v>2</v>
      </c>
      <c r="N276" s="20">
        <v>3</v>
      </c>
      <c r="O276" s="81">
        <f t="shared" si="12"/>
        <v>66600</v>
      </c>
      <c r="P276" s="22">
        <v>0</v>
      </c>
      <c r="R276" s="21">
        <v>4</v>
      </c>
      <c r="T276" s="23">
        <v>0</v>
      </c>
      <c r="U276" s="23">
        <v>0</v>
      </c>
      <c r="W276" s="24">
        <v>0</v>
      </c>
      <c r="X276" s="24"/>
      <c r="Y276" s="24"/>
      <c r="Z276" s="21">
        <v>0</v>
      </c>
      <c r="AB276" s="19">
        <v>0</v>
      </c>
      <c r="AC276" s="19"/>
      <c r="AE276" s="21">
        <v>0</v>
      </c>
      <c r="AG276" s="19">
        <v>0</v>
      </c>
      <c r="AH276" s="19"/>
      <c r="AJ276" s="19">
        <v>2</v>
      </c>
      <c r="AK276" s="19"/>
      <c r="AL276" s="19"/>
    </row>
    <row r="277" spans="1:38" x14ac:dyDescent="0.3">
      <c r="A277" s="25" t="s">
        <v>105</v>
      </c>
      <c r="C277" s="25" t="s">
        <v>534</v>
      </c>
      <c r="D277" s="26" t="s">
        <v>854</v>
      </c>
      <c r="E277" s="76">
        <f>VLOOKUP(A277,'[1]New ST'!$C$2:$J$500, 8, FALSE)</f>
        <v>2775</v>
      </c>
      <c r="F277" s="76">
        <f>VLOOKUP(A277,'[1]New ST'!$C$2:$G$500, 5, FALSE)</f>
        <v>8</v>
      </c>
      <c r="G277" s="27">
        <v>0</v>
      </c>
      <c r="H277" s="96">
        <f t="shared" si="13"/>
        <v>0</v>
      </c>
      <c r="I277" s="28">
        <v>0</v>
      </c>
      <c r="J277" s="29">
        <v>0</v>
      </c>
      <c r="K277" s="81">
        <f t="shared" si="14"/>
        <v>0</v>
      </c>
      <c r="L277" s="30">
        <v>0</v>
      </c>
      <c r="N277" s="29">
        <v>0</v>
      </c>
      <c r="O277" s="81">
        <f t="shared" si="12"/>
        <v>0</v>
      </c>
      <c r="P277" s="31">
        <v>0</v>
      </c>
      <c r="R277" s="30">
        <v>0</v>
      </c>
      <c r="T277" s="32">
        <v>0</v>
      </c>
      <c r="U277" s="32">
        <v>0</v>
      </c>
      <c r="W277" s="33">
        <v>0</v>
      </c>
      <c r="X277" s="33"/>
      <c r="Y277" s="33"/>
      <c r="Z277" s="30">
        <v>0</v>
      </c>
      <c r="AB277" s="28">
        <v>0</v>
      </c>
      <c r="AC277" s="28"/>
      <c r="AE277" s="30">
        <v>0</v>
      </c>
      <c r="AG277" s="28"/>
      <c r="AH277" s="28"/>
      <c r="AJ277" s="28">
        <v>0</v>
      </c>
    </row>
    <row r="278" spans="1:38" x14ac:dyDescent="0.3">
      <c r="A278" s="16" t="s">
        <v>195</v>
      </c>
      <c r="C278" s="16" t="s">
        <v>671</v>
      </c>
      <c r="D278" s="17" t="s">
        <v>851</v>
      </c>
      <c r="E278" s="76">
        <f>VLOOKUP(A278,'[1]New ST'!$C$2:$J$500, 8, FALSE)</f>
        <v>900</v>
      </c>
      <c r="F278" s="76">
        <f>VLOOKUP(A278,'[1]New ST'!$C$2:$G$500, 5, FALSE)</f>
        <v>50</v>
      </c>
      <c r="G278" s="18">
        <v>0</v>
      </c>
      <c r="H278" s="96">
        <f t="shared" si="13"/>
        <v>0</v>
      </c>
      <c r="I278" s="19">
        <v>0</v>
      </c>
      <c r="J278" s="20">
        <v>0</v>
      </c>
      <c r="K278" s="81">
        <f t="shared" si="14"/>
        <v>0</v>
      </c>
      <c r="L278" s="21">
        <v>0</v>
      </c>
      <c r="N278" s="20">
        <v>0</v>
      </c>
      <c r="O278" s="81">
        <f t="shared" si="12"/>
        <v>0</v>
      </c>
      <c r="P278" s="22">
        <v>0</v>
      </c>
      <c r="R278" s="21">
        <v>0</v>
      </c>
      <c r="T278" s="23">
        <v>0</v>
      </c>
      <c r="U278" s="23">
        <v>0</v>
      </c>
      <c r="W278" s="24">
        <v>0</v>
      </c>
      <c r="X278" s="24"/>
      <c r="Y278" s="24"/>
      <c r="Z278" s="21">
        <v>0</v>
      </c>
      <c r="AB278" s="19">
        <v>0</v>
      </c>
      <c r="AC278" s="19"/>
      <c r="AE278" s="21">
        <v>0</v>
      </c>
      <c r="AG278" s="19"/>
      <c r="AH278" s="19"/>
      <c r="AJ278" s="19">
        <v>0</v>
      </c>
      <c r="AK278" s="19"/>
      <c r="AL278" s="19"/>
    </row>
    <row r="279" spans="1:38" x14ac:dyDescent="0.3">
      <c r="A279" s="25" t="s">
        <v>195</v>
      </c>
      <c r="C279" s="25" t="s">
        <v>672</v>
      </c>
      <c r="D279" s="26" t="s">
        <v>851</v>
      </c>
      <c r="E279" s="76">
        <f>VLOOKUP(A279,'[1]New ST'!$C$2:$J$500, 8, FALSE)</f>
        <v>900</v>
      </c>
      <c r="F279" s="76">
        <f>VLOOKUP(A279,'[1]New ST'!$C$2:$G$500, 5, FALSE)</f>
        <v>50</v>
      </c>
      <c r="G279" s="27">
        <v>0</v>
      </c>
      <c r="H279" s="96">
        <f t="shared" si="13"/>
        <v>0</v>
      </c>
      <c r="I279" s="28">
        <v>0</v>
      </c>
      <c r="J279" s="29">
        <v>0</v>
      </c>
      <c r="K279" s="81">
        <f t="shared" si="14"/>
        <v>0</v>
      </c>
      <c r="L279" s="30">
        <v>0</v>
      </c>
      <c r="N279" s="29">
        <v>0</v>
      </c>
      <c r="O279" s="81">
        <f t="shared" si="12"/>
        <v>0</v>
      </c>
      <c r="P279" s="31">
        <v>0</v>
      </c>
      <c r="R279" s="30">
        <v>0</v>
      </c>
      <c r="T279" s="32">
        <v>0</v>
      </c>
      <c r="U279" s="32">
        <v>0</v>
      </c>
      <c r="W279" s="33">
        <v>0</v>
      </c>
      <c r="X279" s="33"/>
      <c r="Y279" s="33"/>
      <c r="Z279" s="30">
        <v>0</v>
      </c>
      <c r="AB279" s="28">
        <v>0</v>
      </c>
      <c r="AC279" s="28"/>
      <c r="AE279" s="30">
        <v>0</v>
      </c>
      <c r="AG279" s="28"/>
      <c r="AH279" s="28"/>
      <c r="AJ279" s="28">
        <v>0</v>
      </c>
    </row>
    <row r="280" spans="1:38" x14ac:dyDescent="0.3">
      <c r="A280" s="16" t="s">
        <v>195</v>
      </c>
      <c r="C280" s="16" t="s">
        <v>672</v>
      </c>
      <c r="D280" s="17" t="s">
        <v>851</v>
      </c>
      <c r="E280" s="76">
        <f>VLOOKUP(A280,'[1]New ST'!$C$2:$J$500, 8, FALSE)</f>
        <v>900</v>
      </c>
      <c r="F280" s="76">
        <f>VLOOKUP(A280,'[1]New ST'!$C$2:$G$500, 5, FALSE)</f>
        <v>50</v>
      </c>
      <c r="G280" s="18">
        <v>5.3999999999999999E-2</v>
      </c>
      <c r="H280" s="96">
        <f t="shared" si="13"/>
        <v>2430</v>
      </c>
      <c r="I280" s="19">
        <v>0</v>
      </c>
      <c r="J280" s="20">
        <v>0</v>
      </c>
      <c r="K280" s="81">
        <f t="shared" si="14"/>
        <v>0</v>
      </c>
      <c r="L280" s="21">
        <v>0</v>
      </c>
      <c r="N280" s="20">
        <v>0</v>
      </c>
      <c r="O280" s="81">
        <f t="shared" si="12"/>
        <v>0</v>
      </c>
      <c r="P280" s="22">
        <v>0</v>
      </c>
      <c r="R280" s="21">
        <v>0</v>
      </c>
      <c r="T280" s="23">
        <v>0</v>
      </c>
      <c r="U280" s="23">
        <v>0</v>
      </c>
      <c r="W280" s="24">
        <v>0</v>
      </c>
      <c r="X280" s="24"/>
      <c r="Y280" s="24"/>
      <c r="Z280" s="21">
        <v>0</v>
      </c>
      <c r="AB280" s="19">
        <v>0</v>
      </c>
      <c r="AC280" s="19"/>
      <c r="AE280" s="21">
        <v>0</v>
      </c>
      <c r="AG280" s="19"/>
      <c r="AH280" s="19"/>
      <c r="AJ280" s="19">
        <v>5.3999999999999999E-2</v>
      </c>
      <c r="AK280" s="19"/>
      <c r="AL280" s="19"/>
    </row>
    <row r="281" spans="1:38" x14ac:dyDescent="0.3">
      <c r="A281" s="25" t="s">
        <v>195</v>
      </c>
      <c r="C281" s="25" t="s">
        <v>672</v>
      </c>
      <c r="D281" s="26" t="s">
        <v>880</v>
      </c>
      <c r="E281" s="76">
        <f>VLOOKUP(A281,'[1]New ST'!$C$2:$J$500, 8, FALSE)</f>
        <v>900</v>
      </c>
      <c r="F281" s="76">
        <f>VLOOKUP(A281,'[1]New ST'!$C$2:$G$500, 5, FALSE)</f>
        <v>50</v>
      </c>
      <c r="G281" s="27">
        <v>0</v>
      </c>
      <c r="H281" s="96">
        <f t="shared" si="13"/>
        <v>0</v>
      </c>
      <c r="I281" s="28">
        <v>0</v>
      </c>
      <c r="J281" s="29">
        <v>0</v>
      </c>
      <c r="K281" s="81">
        <f t="shared" si="14"/>
        <v>0</v>
      </c>
      <c r="L281" s="30">
        <v>0</v>
      </c>
      <c r="N281" s="29">
        <v>0</v>
      </c>
      <c r="O281" s="81">
        <f t="shared" si="12"/>
        <v>0</v>
      </c>
      <c r="P281" s="31">
        <v>0</v>
      </c>
      <c r="R281" s="30">
        <v>0</v>
      </c>
      <c r="T281" s="32">
        <v>0</v>
      </c>
      <c r="U281" s="32">
        <v>0</v>
      </c>
      <c r="W281" s="33">
        <v>0</v>
      </c>
      <c r="X281" s="33"/>
      <c r="Y281" s="33"/>
      <c r="Z281" s="30">
        <v>0</v>
      </c>
      <c r="AB281" s="28">
        <v>0</v>
      </c>
      <c r="AC281" s="28"/>
      <c r="AE281" s="30">
        <v>0</v>
      </c>
      <c r="AG281" s="28"/>
      <c r="AH281" s="28"/>
      <c r="AJ281" s="28">
        <v>0</v>
      </c>
    </row>
    <row r="282" spans="1:38" x14ac:dyDescent="0.3">
      <c r="A282" s="16" t="s">
        <v>138</v>
      </c>
      <c r="C282" s="16" t="s">
        <v>582</v>
      </c>
      <c r="D282" s="17" t="s">
        <v>850</v>
      </c>
      <c r="E282" s="76">
        <f>VLOOKUP(A282,'[1]New ST'!$C$2:$J$500, 8, FALSE)</f>
        <v>80</v>
      </c>
      <c r="F282" s="76">
        <f>VLOOKUP(A282,'[1]New ST'!$C$2:$G$500, 5, FALSE)</f>
        <v>1000</v>
      </c>
      <c r="G282" s="18">
        <v>0</v>
      </c>
      <c r="H282" s="96">
        <f t="shared" si="13"/>
        <v>0</v>
      </c>
      <c r="I282" s="19">
        <v>0</v>
      </c>
      <c r="J282" s="20">
        <v>0</v>
      </c>
      <c r="K282" s="81">
        <f t="shared" si="14"/>
        <v>0</v>
      </c>
      <c r="L282" s="21">
        <v>0</v>
      </c>
      <c r="N282" s="20">
        <v>0</v>
      </c>
      <c r="O282" s="81">
        <f t="shared" si="12"/>
        <v>0</v>
      </c>
      <c r="P282" s="22">
        <v>0</v>
      </c>
      <c r="R282" s="21">
        <v>0</v>
      </c>
      <c r="T282" s="23">
        <v>0</v>
      </c>
      <c r="U282" s="23">
        <v>0</v>
      </c>
      <c r="W282" s="24">
        <v>0</v>
      </c>
      <c r="X282" s="24"/>
      <c r="Y282" s="24"/>
      <c r="Z282" s="21">
        <v>0</v>
      </c>
      <c r="AB282" s="19">
        <v>0</v>
      </c>
      <c r="AC282" s="19"/>
      <c r="AE282" s="21">
        <v>0</v>
      </c>
      <c r="AG282" s="19"/>
      <c r="AH282" s="19"/>
      <c r="AJ282" s="19">
        <v>0</v>
      </c>
      <c r="AK282" s="19"/>
      <c r="AL282" s="19"/>
    </row>
    <row r="283" spans="1:38" x14ac:dyDescent="0.3">
      <c r="A283" s="25" t="s">
        <v>138</v>
      </c>
      <c r="C283" s="25" t="s">
        <v>583</v>
      </c>
      <c r="D283" s="26" t="s">
        <v>850</v>
      </c>
      <c r="E283" s="76">
        <f>VLOOKUP(A283,'[1]New ST'!$C$2:$J$500, 8, FALSE)</f>
        <v>80</v>
      </c>
      <c r="F283" s="76">
        <f>VLOOKUP(A283,'[1]New ST'!$C$2:$G$500, 5, FALSE)</f>
        <v>1000</v>
      </c>
      <c r="G283" s="27">
        <v>0</v>
      </c>
      <c r="H283" s="96">
        <f t="shared" si="13"/>
        <v>0</v>
      </c>
      <c r="I283" s="28">
        <v>0</v>
      </c>
      <c r="J283" s="29">
        <v>0</v>
      </c>
      <c r="K283" s="81">
        <f t="shared" si="14"/>
        <v>0</v>
      </c>
      <c r="L283" s="30">
        <v>0</v>
      </c>
      <c r="N283" s="29">
        <v>0</v>
      </c>
      <c r="O283" s="81">
        <f t="shared" si="12"/>
        <v>0</v>
      </c>
      <c r="P283" s="31">
        <v>0</v>
      </c>
      <c r="R283" s="30">
        <v>0</v>
      </c>
      <c r="T283" s="32">
        <v>0</v>
      </c>
      <c r="U283" s="32">
        <v>0</v>
      </c>
      <c r="W283" s="33">
        <v>0</v>
      </c>
      <c r="X283" s="33"/>
      <c r="Y283" s="33"/>
      <c r="Z283" s="30">
        <v>0</v>
      </c>
      <c r="AB283" s="28">
        <v>0</v>
      </c>
      <c r="AC283" s="28"/>
      <c r="AE283" s="30">
        <v>0</v>
      </c>
      <c r="AG283" s="28"/>
      <c r="AH283" s="28"/>
      <c r="AJ283" s="28">
        <v>0</v>
      </c>
    </row>
    <row r="284" spans="1:38" x14ac:dyDescent="0.3">
      <c r="A284" s="16" t="s">
        <v>138</v>
      </c>
      <c r="C284" s="16" t="s">
        <v>582</v>
      </c>
      <c r="D284" s="17" t="s">
        <v>852</v>
      </c>
      <c r="E284" s="76">
        <f>VLOOKUP(A284,'[1]New ST'!$C$2:$J$500, 8, FALSE)</f>
        <v>80</v>
      </c>
      <c r="F284" s="76">
        <f>VLOOKUP(A284,'[1]New ST'!$C$2:$G$500, 5, FALSE)</f>
        <v>1000</v>
      </c>
      <c r="G284" s="18">
        <v>0.2</v>
      </c>
      <c r="H284" s="96">
        <f t="shared" si="13"/>
        <v>16000</v>
      </c>
      <c r="I284" s="19">
        <v>0</v>
      </c>
      <c r="J284" s="20">
        <v>0</v>
      </c>
      <c r="K284" s="81">
        <f t="shared" si="14"/>
        <v>0</v>
      </c>
      <c r="L284" s="21">
        <v>0</v>
      </c>
      <c r="N284" s="20">
        <v>0</v>
      </c>
      <c r="O284" s="81">
        <f t="shared" si="12"/>
        <v>0</v>
      </c>
      <c r="P284" s="22">
        <v>0</v>
      </c>
      <c r="R284" s="21">
        <v>0</v>
      </c>
      <c r="T284" s="23">
        <v>0</v>
      </c>
      <c r="U284" s="23">
        <v>0</v>
      </c>
      <c r="W284" s="24">
        <v>0</v>
      </c>
      <c r="X284" s="24"/>
      <c r="Y284" s="24"/>
      <c r="Z284" s="21">
        <v>0</v>
      </c>
      <c r="AB284" s="19">
        <v>0</v>
      </c>
      <c r="AC284" s="19"/>
      <c r="AE284" s="21">
        <v>0</v>
      </c>
      <c r="AG284" s="19"/>
      <c r="AH284" s="19"/>
      <c r="AJ284" s="19">
        <v>0.2</v>
      </c>
      <c r="AK284" s="19"/>
      <c r="AL284" s="19"/>
    </row>
    <row r="285" spans="1:38" x14ac:dyDescent="0.3">
      <c r="A285" s="25" t="s">
        <v>138</v>
      </c>
      <c r="C285" s="25" t="s">
        <v>582</v>
      </c>
      <c r="D285" s="26" t="s">
        <v>854</v>
      </c>
      <c r="E285" s="76">
        <f>VLOOKUP(A285,'[1]New ST'!$C$2:$J$500, 8, FALSE)</f>
        <v>80</v>
      </c>
      <c r="F285" s="76">
        <f>VLOOKUP(A285,'[1]New ST'!$C$2:$G$500, 5, FALSE)</f>
        <v>1000</v>
      </c>
      <c r="G285" s="27">
        <v>0</v>
      </c>
      <c r="H285" s="96">
        <f t="shared" si="13"/>
        <v>0</v>
      </c>
      <c r="I285" s="28">
        <v>0</v>
      </c>
      <c r="J285" s="29">
        <v>0</v>
      </c>
      <c r="K285" s="81">
        <f t="shared" si="14"/>
        <v>0</v>
      </c>
      <c r="L285" s="30">
        <v>0</v>
      </c>
      <c r="N285" s="29">
        <v>0</v>
      </c>
      <c r="O285" s="81">
        <f t="shared" si="12"/>
        <v>0</v>
      </c>
      <c r="P285" s="31">
        <v>0</v>
      </c>
      <c r="R285" s="30">
        <v>0</v>
      </c>
      <c r="T285" s="32">
        <v>0</v>
      </c>
      <c r="U285" s="32">
        <v>0</v>
      </c>
      <c r="W285" s="33">
        <v>0</v>
      </c>
      <c r="X285" s="33"/>
      <c r="Y285" s="33"/>
      <c r="Z285" s="30">
        <v>0</v>
      </c>
      <c r="AB285" s="28">
        <v>0</v>
      </c>
      <c r="AC285" s="28"/>
      <c r="AE285" s="30">
        <v>0</v>
      </c>
      <c r="AG285" s="28"/>
      <c r="AH285" s="28"/>
      <c r="AJ285" s="28">
        <v>0</v>
      </c>
    </row>
    <row r="286" spans="1:38" ht="26" x14ac:dyDescent="0.3">
      <c r="A286" s="16" t="s">
        <v>39</v>
      </c>
      <c r="C286" s="16" t="s">
        <v>419</v>
      </c>
      <c r="D286" s="17" t="s">
        <v>854</v>
      </c>
      <c r="E286" s="76">
        <f>VLOOKUP(A286,'[1]New ST'!$C$2:$J$500, 8, FALSE)</f>
        <v>359.5</v>
      </c>
      <c r="F286" s="76">
        <f>VLOOKUP(A286,'[1]New ST'!$C$2:$G$500, 5, FALSE)</f>
        <v>200</v>
      </c>
      <c r="G286" s="18">
        <v>0</v>
      </c>
      <c r="H286" s="96">
        <f t="shared" si="13"/>
        <v>0</v>
      </c>
      <c r="I286" s="19">
        <v>0</v>
      </c>
      <c r="J286" s="20">
        <v>0</v>
      </c>
      <c r="K286" s="81">
        <f t="shared" si="14"/>
        <v>0</v>
      </c>
      <c r="L286" s="21">
        <v>0</v>
      </c>
      <c r="N286" s="20">
        <v>0</v>
      </c>
      <c r="O286" s="81">
        <f t="shared" si="12"/>
        <v>0</v>
      </c>
      <c r="P286" s="22">
        <v>0</v>
      </c>
      <c r="R286" s="21">
        <v>0</v>
      </c>
      <c r="T286" s="23">
        <v>0</v>
      </c>
      <c r="U286" s="23">
        <v>0</v>
      </c>
      <c r="W286" s="24">
        <v>0</v>
      </c>
      <c r="X286" s="24"/>
      <c r="Y286" s="24"/>
      <c r="Z286" s="21">
        <v>0</v>
      </c>
      <c r="AB286" s="19">
        <v>0</v>
      </c>
      <c r="AC286" s="19"/>
      <c r="AE286" s="21">
        <v>0</v>
      </c>
      <c r="AG286" s="19"/>
      <c r="AH286" s="19"/>
      <c r="AJ286" s="19">
        <v>0</v>
      </c>
      <c r="AK286" s="19"/>
      <c r="AL286" s="19"/>
    </row>
    <row r="287" spans="1:38" x14ac:dyDescent="0.3">
      <c r="A287" s="25" t="s">
        <v>39</v>
      </c>
      <c r="C287" s="16" t="s">
        <v>420</v>
      </c>
      <c r="D287" s="26" t="s">
        <v>854</v>
      </c>
      <c r="E287" s="76">
        <f>VLOOKUP(A287,'[1]New ST'!$C$2:$J$500, 8, FALSE)</f>
        <v>359.5</v>
      </c>
      <c r="F287" s="76">
        <f>VLOOKUP(A287,'[1]New ST'!$C$2:$G$500, 5, FALSE)</f>
        <v>200</v>
      </c>
      <c r="G287" s="27">
        <v>0</v>
      </c>
      <c r="H287" s="96">
        <f t="shared" si="13"/>
        <v>0</v>
      </c>
      <c r="I287" s="28">
        <v>0</v>
      </c>
      <c r="J287" s="29">
        <v>0</v>
      </c>
      <c r="K287" s="81">
        <f t="shared" si="14"/>
        <v>0</v>
      </c>
      <c r="L287" s="30">
        <v>0</v>
      </c>
      <c r="N287" s="29">
        <v>0</v>
      </c>
      <c r="O287" s="81">
        <f t="shared" si="12"/>
        <v>0</v>
      </c>
      <c r="P287" s="31">
        <v>0</v>
      </c>
      <c r="R287" s="30">
        <v>0</v>
      </c>
      <c r="T287" s="32">
        <v>0</v>
      </c>
      <c r="U287" s="32">
        <v>0</v>
      </c>
      <c r="W287" s="33">
        <v>0</v>
      </c>
      <c r="X287" s="33"/>
      <c r="Y287" s="33"/>
      <c r="Z287" s="30">
        <v>0</v>
      </c>
      <c r="AB287" s="28">
        <v>0</v>
      </c>
      <c r="AC287" s="28"/>
      <c r="AE287" s="30">
        <v>0</v>
      </c>
      <c r="AG287" s="28"/>
      <c r="AH287" s="28"/>
      <c r="AJ287" s="28">
        <v>0</v>
      </c>
    </row>
    <row r="288" spans="1:38" ht="26" x14ac:dyDescent="0.3">
      <c r="A288" s="25" t="s">
        <v>39</v>
      </c>
      <c r="C288" s="25" t="s">
        <v>421</v>
      </c>
      <c r="D288" s="26" t="s">
        <v>854</v>
      </c>
      <c r="E288" s="76">
        <f>VLOOKUP(A288,'[1]New ST'!$C$2:$J$500, 8, FALSE)</f>
        <v>359.5</v>
      </c>
      <c r="F288" s="76">
        <f>VLOOKUP(A288,'[1]New ST'!$C$2:$G$500, 5, FALSE)</f>
        <v>200</v>
      </c>
      <c r="G288" s="27">
        <v>0</v>
      </c>
      <c r="H288" s="96">
        <f t="shared" si="13"/>
        <v>0</v>
      </c>
      <c r="I288" s="28">
        <v>0</v>
      </c>
      <c r="J288" s="29">
        <v>0</v>
      </c>
      <c r="K288" s="81">
        <f t="shared" si="14"/>
        <v>0</v>
      </c>
      <c r="L288" s="30">
        <v>0</v>
      </c>
      <c r="N288" s="29">
        <v>0</v>
      </c>
      <c r="O288" s="81">
        <f t="shared" si="12"/>
        <v>0</v>
      </c>
      <c r="P288" s="31">
        <v>0</v>
      </c>
      <c r="R288" s="30">
        <v>0</v>
      </c>
      <c r="T288" s="32">
        <v>0</v>
      </c>
      <c r="U288" s="32">
        <v>0</v>
      </c>
      <c r="W288" s="33">
        <v>0</v>
      </c>
      <c r="X288" s="33"/>
      <c r="Y288" s="33"/>
      <c r="Z288" s="30">
        <v>0</v>
      </c>
      <c r="AB288" s="28">
        <v>0</v>
      </c>
      <c r="AC288" s="28"/>
      <c r="AE288" s="30">
        <v>0</v>
      </c>
      <c r="AG288" s="28"/>
      <c r="AH288" s="28"/>
      <c r="AJ288" s="28">
        <v>0</v>
      </c>
    </row>
    <row r="289" spans="1:38" x14ac:dyDescent="0.3">
      <c r="A289" s="25" t="s">
        <v>146</v>
      </c>
      <c r="C289" s="25" t="s">
        <v>596</v>
      </c>
      <c r="D289" s="26" t="s">
        <v>854</v>
      </c>
      <c r="E289" s="76">
        <f>VLOOKUP(A289,'[1]New ST'!$C$2:$J$500, 8, FALSE)</f>
        <v>55</v>
      </c>
      <c r="F289" s="76">
        <f>VLOOKUP(A289,'[1]New ST'!$C$2:$G$500, 5, FALSE)</f>
        <v>500</v>
      </c>
      <c r="G289" s="27">
        <v>0</v>
      </c>
      <c r="H289" s="96">
        <f t="shared" si="13"/>
        <v>0</v>
      </c>
      <c r="I289" s="28">
        <v>0</v>
      </c>
      <c r="J289" s="29">
        <v>0</v>
      </c>
      <c r="K289" s="81">
        <f t="shared" si="14"/>
        <v>0</v>
      </c>
      <c r="L289" s="30">
        <v>0</v>
      </c>
      <c r="N289" s="29">
        <v>0</v>
      </c>
      <c r="O289" s="81">
        <f t="shared" si="12"/>
        <v>0</v>
      </c>
      <c r="P289" s="31">
        <v>0</v>
      </c>
      <c r="R289" s="30">
        <v>0</v>
      </c>
      <c r="T289" s="32">
        <v>0</v>
      </c>
      <c r="U289" s="32">
        <v>0</v>
      </c>
      <c r="W289" s="33">
        <v>0</v>
      </c>
      <c r="X289" s="33"/>
      <c r="Y289" s="33"/>
      <c r="Z289" s="30">
        <v>0</v>
      </c>
      <c r="AB289" s="28">
        <v>0</v>
      </c>
      <c r="AC289" s="28"/>
      <c r="AE289" s="30">
        <v>0</v>
      </c>
      <c r="AG289" s="28"/>
      <c r="AH289" s="28"/>
      <c r="AJ289" s="28">
        <v>0</v>
      </c>
    </row>
    <row r="290" spans="1:38" x14ac:dyDescent="0.3">
      <c r="A290" s="16" t="s">
        <v>179</v>
      </c>
      <c r="C290" s="16" t="s">
        <v>650</v>
      </c>
      <c r="D290" s="17" t="s">
        <v>854</v>
      </c>
      <c r="E290" s="76">
        <f>VLOOKUP(A290,'[1]New ST'!$C$2:$J$500, 8, FALSE)</f>
        <v>125.4</v>
      </c>
      <c r="F290" s="76">
        <f>VLOOKUP(A290,'[1]New ST'!$C$2:$G$500, 5, FALSE)</f>
        <v>500</v>
      </c>
      <c r="G290" s="18">
        <v>0</v>
      </c>
      <c r="H290" s="96">
        <f t="shared" si="13"/>
        <v>0</v>
      </c>
      <c r="I290" s="19">
        <v>0</v>
      </c>
      <c r="J290" s="20">
        <v>0</v>
      </c>
      <c r="K290" s="81">
        <f t="shared" si="14"/>
        <v>0</v>
      </c>
      <c r="L290" s="21">
        <v>0</v>
      </c>
      <c r="N290" s="20">
        <v>0</v>
      </c>
      <c r="O290" s="81">
        <f t="shared" si="12"/>
        <v>0</v>
      </c>
      <c r="P290" s="22">
        <v>0</v>
      </c>
      <c r="R290" s="21">
        <v>0</v>
      </c>
      <c r="T290" s="23">
        <v>0</v>
      </c>
      <c r="U290" s="23">
        <v>0</v>
      </c>
      <c r="W290" s="24">
        <v>0</v>
      </c>
      <c r="X290" s="24"/>
      <c r="Y290" s="24"/>
      <c r="Z290" s="21">
        <v>0</v>
      </c>
      <c r="AB290" s="19">
        <v>0</v>
      </c>
      <c r="AC290" s="19"/>
      <c r="AE290" s="21">
        <v>0</v>
      </c>
      <c r="AG290" s="19"/>
      <c r="AH290" s="19"/>
      <c r="AJ290" s="19">
        <v>0</v>
      </c>
      <c r="AK290" s="19"/>
      <c r="AL290" s="19"/>
    </row>
    <row r="291" spans="1:38" x14ac:dyDescent="0.3">
      <c r="A291" s="25" t="s">
        <v>180</v>
      </c>
      <c r="C291" s="25" t="s">
        <v>651</v>
      </c>
      <c r="D291" s="26" t="s">
        <v>854</v>
      </c>
      <c r="E291" s="76">
        <f>VLOOKUP(A291,'[1]New ST'!$C$2:$J$500, 8, FALSE)</f>
        <v>33</v>
      </c>
      <c r="F291" s="76">
        <f>VLOOKUP(A291,'[1]New ST'!$C$2:$G$500, 5, FALSE)</f>
        <v>500</v>
      </c>
      <c r="G291" s="27">
        <v>0</v>
      </c>
      <c r="H291" s="96">
        <f t="shared" si="13"/>
        <v>0</v>
      </c>
      <c r="I291" s="28">
        <v>0</v>
      </c>
      <c r="J291" s="29">
        <v>0</v>
      </c>
      <c r="K291" s="81">
        <f t="shared" si="14"/>
        <v>0</v>
      </c>
      <c r="L291" s="30">
        <v>0</v>
      </c>
      <c r="N291" s="29">
        <v>0</v>
      </c>
      <c r="O291" s="81">
        <f t="shared" si="12"/>
        <v>0</v>
      </c>
      <c r="P291" s="31">
        <v>0</v>
      </c>
      <c r="R291" s="30">
        <v>0</v>
      </c>
      <c r="T291" s="32">
        <v>0</v>
      </c>
      <c r="U291" s="32">
        <v>0</v>
      </c>
      <c r="W291" s="33">
        <v>0</v>
      </c>
      <c r="X291" s="33"/>
      <c r="Y291" s="33"/>
      <c r="Z291" s="30">
        <v>0</v>
      </c>
      <c r="AB291" s="28">
        <v>0</v>
      </c>
      <c r="AC291" s="28"/>
      <c r="AE291" s="30">
        <v>0</v>
      </c>
      <c r="AG291" s="28"/>
      <c r="AH291" s="28"/>
      <c r="AJ291" s="28">
        <v>0</v>
      </c>
    </row>
    <row r="292" spans="1:38" x14ac:dyDescent="0.3">
      <c r="A292" s="16" t="s">
        <v>246</v>
      </c>
      <c r="C292" s="16" t="s">
        <v>755</v>
      </c>
      <c r="D292" s="17" t="s">
        <v>852</v>
      </c>
      <c r="E292" s="76">
        <f>VLOOKUP(A292,'[1]New ST'!$C$2:$J$500, 8, FALSE)</f>
        <v>15</v>
      </c>
      <c r="F292" s="76">
        <f>VLOOKUP(A292,'[1]New ST'!$C$2:$G$500, 5, FALSE)</f>
        <v>1000</v>
      </c>
      <c r="G292" s="18">
        <v>0</v>
      </c>
      <c r="H292" s="96">
        <f t="shared" si="13"/>
        <v>0</v>
      </c>
      <c r="I292" s="19">
        <v>0</v>
      </c>
      <c r="J292" s="20">
        <v>0</v>
      </c>
      <c r="K292" s="81">
        <f t="shared" si="14"/>
        <v>0</v>
      </c>
      <c r="L292" s="21">
        <v>0</v>
      </c>
      <c r="N292" s="20">
        <v>0</v>
      </c>
      <c r="O292" s="81">
        <f t="shared" si="12"/>
        <v>0</v>
      </c>
      <c r="P292" s="22">
        <v>0</v>
      </c>
      <c r="R292" s="21">
        <v>0</v>
      </c>
      <c r="T292" s="23">
        <v>0</v>
      </c>
      <c r="U292" s="23">
        <v>0</v>
      </c>
      <c r="W292" s="24">
        <v>0</v>
      </c>
      <c r="X292" s="24"/>
      <c r="Y292" s="24"/>
      <c r="Z292" s="21">
        <v>0</v>
      </c>
      <c r="AB292" s="19">
        <v>0</v>
      </c>
      <c r="AC292" s="19"/>
      <c r="AE292" s="21">
        <v>0</v>
      </c>
      <c r="AG292" s="19"/>
      <c r="AH292" s="19"/>
      <c r="AJ292" s="19">
        <v>0</v>
      </c>
      <c r="AK292" s="19"/>
      <c r="AL292" s="19"/>
    </row>
    <row r="293" spans="1:38" x14ac:dyDescent="0.3">
      <c r="A293" s="25" t="s">
        <v>147</v>
      </c>
      <c r="C293" s="25" t="s">
        <v>597</v>
      </c>
      <c r="D293" s="26" t="s">
        <v>850</v>
      </c>
      <c r="E293" s="76">
        <f>VLOOKUP(A293,'[1]New ST'!$C$2:$J$500, 8, FALSE)</f>
        <v>175</v>
      </c>
      <c r="F293" s="76">
        <f>VLOOKUP(A293,'[1]New ST'!$C$2:$G$500, 5, FALSE)</f>
        <v>1000</v>
      </c>
      <c r="G293" s="27">
        <v>0</v>
      </c>
      <c r="H293" s="96">
        <f t="shared" si="13"/>
        <v>0</v>
      </c>
      <c r="I293" s="28">
        <v>0</v>
      </c>
      <c r="J293" s="29">
        <v>0</v>
      </c>
      <c r="K293" s="81">
        <f t="shared" si="14"/>
        <v>0</v>
      </c>
      <c r="L293" s="30">
        <v>0</v>
      </c>
      <c r="N293" s="29">
        <v>0</v>
      </c>
      <c r="O293" s="81">
        <f t="shared" si="12"/>
        <v>0</v>
      </c>
      <c r="P293" s="31">
        <v>0</v>
      </c>
      <c r="R293" s="30">
        <v>0</v>
      </c>
      <c r="T293" s="32">
        <v>0</v>
      </c>
      <c r="U293" s="32">
        <v>0</v>
      </c>
      <c r="W293" s="33">
        <v>0</v>
      </c>
      <c r="X293" s="33"/>
      <c r="Y293" s="33"/>
      <c r="Z293" s="30">
        <v>0</v>
      </c>
      <c r="AB293" s="28">
        <v>0</v>
      </c>
      <c r="AC293" s="28"/>
      <c r="AE293" s="30">
        <v>0</v>
      </c>
      <c r="AG293" s="28"/>
      <c r="AH293" s="28"/>
      <c r="AJ293" s="28">
        <v>0</v>
      </c>
    </row>
    <row r="294" spans="1:38" x14ac:dyDescent="0.3">
      <c r="A294" s="16" t="s">
        <v>147</v>
      </c>
      <c r="C294" s="16" t="s">
        <v>597</v>
      </c>
      <c r="D294" s="17" t="s">
        <v>852</v>
      </c>
      <c r="E294" s="76">
        <f>VLOOKUP(A294,'[1]New ST'!$C$2:$J$500, 8, FALSE)</f>
        <v>175</v>
      </c>
      <c r="F294" s="76">
        <f>VLOOKUP(A294,'[1]New ST'!$C$2:$G$500, 5, FALSE)</f>
        <v>1000</v>
      </c>
      <c r="G294" s="18">
        <v>0</v>
      </c>
      <c r="H294" s="96">
        <f t="shared" si="13"/>
        <v>0</v>
      </c>
      <c r="I294" s="19">
        <v>0</v>
      </c>
      <c r="J294" s="20">
        <v>0</v>
      </c>
      <c r="K294" s="81">
        <f t="shared" si="14"/>
        <v>0</v>
      </c>
      <c r="L294" s="21">
        <v>0</v>
      </c>
      <c r="N294" s="20">
        <v>0</v>
      </c>
      <c r="O294" s="81">
        <f t="shared" si="12"/>
        <v>0</v>
      </c>
      <c r="P294" s="22">
        <v>0</v>
      </c>
      <c r="R294" s="21">
        <v>0</v>
      </c>
      <c r="T294" s="23">
        <v>0</v>
      </c>
      <c r="U294" s="23">
        <v>0</v>
      </c>
      <c r="W294" s="24">
        <v>0</v>
      </c>
      <c r="X294" s="24"/>
      <c r="Y294" s="24"/>
      <c r="Z294" s="21">
        <v>0</v>
      </c>
      <c r="AB294" s="19">
        <v>0</v>
      </c>
      <c r="AC294" s="19"/>
      <c r="AE294" s="21">
        <v>0</v>
      </c>
      <c r="AG294" s="19"/>
      <c r="AH294" s="19"/>
      <c r="AJ294" s="19">
        <v>0</v>
      </c>
      <c r="AK294" s="19"/>
      <c r="AL294" s="19"/>
    </row>
    <row r="295" spans="1:38" x14ac:dyDescent="0.3">
      <c r="A295" s="25" t="s">
        <v>147</v>
      </c>
      <c r="C295" s="25" t="s">
        <v>597</v>
      </c>
      <c r="D295" s="26" t="s">
        <v>857</v>
      </c>
      <c r="E295" s="76">
        <f>VLOOKUP(A295,'[1]New ST'!$C$2:$J$500, 8, FALSE)</f>
        <v>175</v>
      </c>
      <c r="F295" s="76">
        <f>VLOOKUP(A295,'[1]New ST'!$C$2:$G$500, 5, FALSE)</f>
        <v>1000</v>
      </c>
      <c r="G295" s="27">
        <v>0</v>
      </c>
      <c r="H295" s="96">
        <f t="shared" si="13"/>
        <v>0</v>
      </c>
      <c r="I295" s="28">
        <v>0</v>
      </c>
      <c r="J295" s="29">
        <v>1</v>
      </c>
      <c r="K295" s="81">
        <f t="shared" si="14"/>
        <v>175000</v>
      </c>
      <c r="L295" s="30">
        <v>0</v>
      </c>
      <c r="N295" s="29">
        <v>0.38300000000000001</v>
      </c>
      <c r="O295" s="81">
        <f t="shared" si="12"/>
        <v>67025</v>
      </c>
      <c r="P295" s="31">
        <v>0</v>
      </c>
      <c r="R295" s="30">
        <v>0</v>
      </c>
      <c r="T295" s="32">
        <v>0</v>
      </c>
      <c r="U295" s="32">
        <v>0</v>
      </c>
      <c r="W295" s="33">
        <v>0</v>
      </c>
      <c r="X295" s="33"/>
      <c r="Y295" s="33"/>
      <c r="Z295" s="30">
        <v>0</v>
      </c>
      <c r="AB295" s="28">
        <v>0</v>
      </c>
      <c r="AC295" s="28"/>
      <c r="AE295" s="30">
        <v>0</v>
      </c>
      <c r="AG295" s="28">
        <v>0</v>
      </c>
      <c r="AH295" s="28"/>
      <c r="AJ295" s="28">
        <v>0.61699999999999999</v>
      </c>
    </row>
    <row r="296" spans="1:38" x14ac:dyDescent="0.3">
      <c r="A296" s="16" t="s">
        <v>239</v>
      </c>
      <c r="C296" s="16" t="s">
        <v>742</v>
      </c>
      <c r="D296" s="17" t="s">
        <v>852</v>
      </c>
      <c r="E296" s="76">
        <f>VLOOKUP(A296,'[1]New ST'!$C$2:$J$500, 8, FALSE)</f>
        <v>250.25818000000001</v>
      </c>
      <c r="F296" s="76">
        <f>VLOOKUP(A296,'[1]New ST'!$C$2:$G$500, 5, FALSE)</f>
        <v>1000</v>
      </c>
      <c r="G296" s="18">
        <v>3</v>
      </c>
      <c r="H296" s="96">
        <f t="shared" si="13"/>
        <v>750774.54</v>
      </c>
      <c r="I296" s="19">
        <v>0</v>
      </c>
      <c r="J296" s="20">
        <v>0</v>
      </c>
      <c r="K296" s="81">
        <f t="shared" si="14"/>
        <v>0</v>
      </c>
      <c r="L296" s="21">
        <v>0</v>
      </c>
      <c r="N296" s="20">
        <v>0.44</v>
      </c>
      <c r="O296" s="81">
        <f t="shared" si="12"/>
        <v>110113.59920000001</v>
      </c>
      <c r="P296" s="22">
        <v>0</v>
      </c>
      <c r="R296" s="21">
        <v>0</v>
      </c>
      <c r="T296" s="23">
        <v>0</v>
      </c>
      <c r="U296" s="23">
        <v>0</v>
      </c>
      <c r="W296" s="24">
        <v>0</v>
      </c>
      <c r="X296" s="24"/>
      <c r="Y296" s="24"/>
      <c r="Z296" s="21">
        <v>0</v>
      </c>
      <c r="AB296" s="19">
        <v>0</v>
      </c>
      <c r="AC296" s="19"/>
      <c r="AE296" s="21">
        <v>0</v>
      </c>
      <c r="AG296" s="19">
        <v>0</v>
      </c>
      <c r="AH296" s="19"/>
      <c r="AJ296" s="19">
        <v>2.56</v>
      </c>
      <c r="AK296" s="19"/>
      <c r="AL296" s="19"/>
    </row>
    <row r="297" spans="1:38" x14ac:dyDescent="0.3">
      <c r="A297" s="25" t="s">
        <v>181</v>
      </c>
      <c r="C297" s="25" t="s">
        <v>652</v>
      </c>
      <c r="D297" s="26" t="s">
        <v>850</v>
      </c>
      <c r="E297" s="76">
        <f>VLOOKUP(A297,'[1]New ST'!$C$2:$J$500, 8, FALSE)</f>
        <v>100</v>
      </c>
      <c r="F297" s="76">
        <f>VLOOKUP(A297,'[1]New ST'!$C$2:$G$500, 5, FALSE)</f>
        <v>800</v>
      </c>
      <c r="G297" s="27">
        <v>0</v>
      </c>
      <c r="H297" s="96">
        <f t="shared" si="13"/>
        <v>0</v>
      </c>
      <c r="I297" s="28">
        <v>0</v>
      </c>
      <c r="J297" s="29">
        <v>0</v>
      </c>
      <c r="K297" s="81">
        <f t="shared" si="14"/>
        <v>0</v>
      </c>
      <c r="L297" s="30">
        <v>0</v>
      </c>
      <c r="N297" s="29">
        <v>0</v>
      </c>
      <c r="O297" s="81">
        <f t="shared" si="12"/>
        <v>0</v>
      </c>
      <c r="P297" s="31">
        <v>0</v>
      </c>
      <c r="R297" s="30">
        <v>0</v>
      </c>
      <c r="T297" s="32">
        <v>0</v>
      </c>
      <c r="U297" s="32">
        <v>0</v>
      </c>
      <c r="W297" s="33">
        <v>0</v>
      </c>
      <c r="X297" s="33"/>
      <c r="Y297" s="33"/>
      <c r="Z297" s="30">
        <v>0</v>
      </c>
      <c r="AB297" s="28">
        <v>0</v>
      </c>
      <c r="AC297" s="28"/>
      <c r="AE297" s="30">
        <v>0</v>
      </c>
      <c r="AG297" s="28"/>
      <c r="AH297" s="28"/>
      <c r="AJ297" s="28">
        <v>0</v>
      </c>
    </row>
    <row r="298" spans="1:38" x14ac:dyDescent="0.3">
      <c r="A298" s="16" t="s">
        <v>93</v>
      </c>
      <c r="C298" s="16" t="s">
        <v>517</v>
      </c>
      <c r="D298" s="17" t="s">
        <v>854</v>
      </c>
      <c r="E298" s="76">
        <f>VLOOKUP(A298,'[1]New ST'!$C$2:$J$500, 8, FALSE)</f>
        <v>60</v>
      </c>
      <c r="F298" s="76">
        <f>VLOOKUP(A298,'[1]New ST'!$C$2:$G$500, 5, FALSE)</f>
        <v>500</v>
      </c>
      <c r="G298" s="18">
        <v>0</v>
      </c>
      <c r="H298" s="96">
        <f t="shared" si="13"/>
        <v>0</v>
      </c>
      <c r="I298" s="19">
        <v>0</v>
      </c>
      <c r="J298" s="20">
        <v>0</v>
      </c>
      <c r="K298" s="81">
        <f t="shared" si="14"/>
        <v>0</v>
      </c>
      <c r="L298" s="21">
        <v>0</v>
      </c>
      <c r="N298" s="20">
        <v>0</v>
      </c>
      <c r="O298" s="81">
        <f t="shared" si="12"/>
        <v>0</v>
      </c>
      <c r="P298" s="22">
        <v>0</v>
      </c>
      <c r="R298" s="21">
        <v>0</v>
      </c>
      <c r="T298" s="23">
        <v>0</v>
      </c>
      <c r="U298" s="23">
        <v>0</v>
      </c>
      <c r="W298" s="24">
        <v>0</v>
      </c>
      <c r="X298" s="24"/>
      <c r="Y298" s="24"/>
      <c r="Z298" s="21">
        <v>0</v>
      </c>
      <c r="AB298" s="19">
        <v>0</v>
      </c>
      <c r="AC298" s="19"/>
      <c r="AE298" s="21">
        <v>0</v>
      </c>
      <c r="AG298" s="19"/>
      <c r="AH298" s="19"/>
      <c r="AJ298" s="19">
        <v>0</v>
      </c>
      <c r="AK298" s="19"/>
      <c r="AL298" s="19"/>
    </row>
    <row r="299" spans="1:38" x14ac:dyDescent="0.3">
      <c r="A299" s="25" t="s">
        <v>93</v>
      </c>
      <c r="C299" s="25" t="s">
        <v>518</v>
      </c>
      <c r="D299" s="26" t="s">
        <v>854</v>
      </c>
      <c r="E299" s="76">
        <f>VLOOKUP(A299,'[1]New ST'!$C$2:$J$500, 8, FALSE)</f>
        <v>60</v>
      </c>
      <c r="F299" s="76">
        <f>VLOOKUP(A299,'[1]New ST'!$C$2:$G$500, 5, FALSE)</f>
        <v>500</v>
      </c>
      <c r="G299" s="27">
        <v>0</v>
      </c>
      <c r="H299" s="96">
        <f t="shared" si="13"/>
        <v>0</v>
      </c>
      <c r="I299" s="28">
        <v>0</v>
      </c>
      <c r="J299" s="29">
        <v>0</v>
      </c>
      <c r="K299" s="81">
        <f t="shared" si="14"/>
        <v>0</v>
      </c>
      <c r="L299" s="30">
        <v>0</v>
      </c>
      <c r="N299" s="29">
        <v>0</v>
      </c>
      <c r="O299" s="81">
        <f t="shared" si="12"/>
        <v>0</v>
      </c>
      <c r="P299" s="31">
        <v>0</v>
      </c>
      <c r="R299" s="30">
        <v>0</v>
      </c>
      <c r="T299" s="32">
        <v>0</v>
      </c>
      <c r="U299" s="32">
        <v>0</v>
      </c>
      <c r="W299" s="33">
        <v>0</v>
      </c>
      <c r="X299" s="33"/>
      <c r="Y299" s="33"/>
      <c r="Z299" s="30">
        <v>0</v>
      </c>
      <c r="AB299" s="28">
        <v>0</v>
      </c>
      <c r="AC299" s="28"/>
      <c r="AE299" s="30">
        <v>0</v>
      </c>
      <c r="AG299" s="28"/>
      <c r="AH299" s="28"/>
      <c r="AJ299" s="28">
        <v>0</v>
      </c>
    </row>
    <row r="300" spans="1:38" x14ac:dyDescent="0.3">
      <c r="A300" s="34" t="s">
        <v>182</v>
      </c>
      <c r="B300" s="35"/>
      <c r="C300" s="34" t="s">
        <v>653</v>
      </c>
      <c r="D300" s="36" t="s">
        <v>854</v>
      </c>
      <c r="E300" s="76">
        <f>VLOOKUP(A300,'[1]New ST'!$C$2:$J$500, 8, FALSE)</f>
        <v>222</v>
      </c>
      <c r="F300" s="76">
        <f>VLOOKUP(A300,'[1]New ST'!$C$2:$G$500, 5, FALSE)</f>
        <v>500</v>
      </c>
      <c r="G300" s="37">
        <v>0</v>
      </c>
      <c r="H300" s="96">
        <f t="shared" si="13"/>
        <v>0</v>
      </c>
      <c r="I300" s="38">
        <v>0</v>
      </c>
      <c r="J300" s="39">
        <v>0</v>
      </c>
      <c r="K300" s="81">
        <f t="shared" si="14"/>
        <v>0</v>
      </c>
      <c r="L300" s="40">
        <v>0</v>
      </c>
      <c r="M300" s="35"/>
      <c r="N300" s="39">
        <v>0</v>
      </c>
      <c r="O300" s="81">
        <f t="shared" si="12"/>
        <v>0</v>
      </c>
      <c r="P300" s="41">
        <v>0</v>
      </c>
      <c r="Q300" s="35"/>
      <c r="R300" s="40">
        <v>0</v>
      </c>
      <c r="S300" s="35"/>
      <c r="T300" s="42">
        <v>0</v>
      </c>
      <c r="U300" s="42">
        <v>0</v>
      </c>
      <c r="V300" s="35"/>
      <c r="W300" s="43">
        <v>0</v>
      </c>
      <c r="X300" s="43"/>
      <c r="Y300" s="43"/>
      <c r="Z300" s="40">
        <v>0</v>
      </c>
      <c r="AA300" s="35"/>
      <c r="AB300" s="38">
        <v>0</v>
      </c>
      <c r="AC300" s="38"/>
      <c r="AD300" s="35"/>
      <c r="AE300" s="40">
        <v>0</v>
      </c>
      <c r="AF300" s="35"/>
      <c r="AG300" s="38"/>
      <c r="AH300" s="38"/>
      <c r="AI300" s="35"/>
      <c r="AJ300" s="38">
        <v>0</v>
      </c>
    </row>
    <row r="301" spans="1:38" x14ac:dyDescent="0.3">
      <c r="A301" s="25" t="s">
        <v>182</v>
      </c>
      <c r="C301" s="25" t="s">
        <v>654</v>
      </c>
      <c r="D301" s="26" t="s">
        <v>854</v>
      </c>
      <c r="E301" s="76">
        <f>VLOOKUP(A301,'[1]New ST'!$C$2:$J$500, 8, FALSE)</f>
        <v>222</v>
      </c>
      <c r="F301" s="76">
        <f>VLOOKUP(A301,'[1]New ST'!$C$2:$G$500, 5, FALSE)</f>
        <v>500</v>
      </c>
      <c r="G301" s="27">
        <v>0</v>
      </c>
      <c r="H301" s="96">
        <f t="shared" si="13"/>
        <v>0</v>
      </c>
      <c r="I301" s="28">
        <v>0</v>
      </c>
      <c r="J301" s="29">
        <v>0</v>
      </c>
      <c r="K301" s="81">
        <f t="shared" si="14"/>
        <v>0</v>
      </c>
      <c r="L301" s="30">
        <v>0</v>
      </c>
      <c r="N301" s="29">
        <v>0</v>
      </c>
      <c r="O301" s="81">
        <f t="shared" si="12"/>
        <v>0</v>
      </c>
      <c r="P301" s="31">
        <v>0</v>
      </c>
      <c r="R301" s="30">
        <v>0</v>
      </c>
      <c r="T301" s="32">
        <v>0</v>
      </c>
      <c r="U301" s="32">
        <v>0</v>
      </c>
      <c r="W301" s="33">
        <v>0</v>
      </c>
      <c r="X301" s="33"/>
      <c r="Y301" s="33"/>
      <c r="Z301" s="30">
        <v>0</v>
      </c>
      <c r="AB301" s="28">
        <v>0</v>
      </c>
      <c r="AC301" s="28"/>
      <c r="AE301" s="30">
        <v>0</v>
      </c>
      <c r="AG301" s="28"/>
      <c r="AH301" s="28"/>
      <c r="AJ301" s="28">
        <v>0</v>
      </c>
    </row>
    <row r="302" spans="1:38" x14ac:dyDescent="0.3">
      <c r="A302" s="25" t="s">
        <v>148</v>
      </c>
      <c r="C302" s="25" t="s">
        <v>598</v>
      </c>
      <c r="D302" s="26" t="s">
        <v>850</v>
      </c>
      <c r="E302" s="76">
        <f>VLOOKUP(A302,'[1]New ST'!$C$2:$J$500, 8, FALSE)</f>
        <v>108.33333</v>
      </c>
      <c r="F302" s="76">
        <f>VLOOKUP(A302,'[1]New ST'!$C$2:$G$500, 5, FALSE)</f>
        <v>60</v>
      </c>
      <c r="G302" s="27">
        <v>0</v>
      </c>
      <c r="H302" s="96">
        <f t="shared" si="13"/>
        <v>0</v>
      </c>
      <c r="I302" s="28">
        <v>0</v>
      </c>
      <c r="J302" s="29">
        <v>0</v>
      </c>
      <c r="K302" s="81">
        <f t="shared" si="14"/>
        <v>0</v>
      </c>
      <c r="L302" s="30">
        <v>0</v>
      </c>
      <c r="N302" s="29">
        <v>0</v>
      </c>
      <c r="O302" s="81">
        <f t="shared" si="12"/>
        <v>0</v>
      </c>
      <c r="P302" s="31">
        <v>0</v>
      </c>
      <c r="R302" s="30">
        <v>0</v>
      </c>
      <c r="T302" s="32">
        <v>0</v>
      </c>
      <c r="U302" s="32">
        <v>0</v>
      </c>
      <c r="W302" s="33">
        <v>0</v>
      </c>
      <c r="X302" s="33"/>
      <c r="Y302" s="33"/>
      <c r="Z302" s="30">
        <v>0</v>
      </c>
      <c r="AB302" s="28">
        <v>0</v>
      </c>
      <c r="AC302" s="28"/>
      <c r="AE302" s="30">
        <v>0</v>
      </c>
      <c r="AG302" s="28"/>
      <c r="AH302" s="28"/>
      <c r="AJ302" s="28">
        <v>0</v>
      </c>
    </row>
    <row r="303" spans="1:38" x14ac:dyDescent="0.3">
      <c r="A303" s="16" t="s">
        <v>148</v>
      </c>
      <c r="C303" s="16" t="s">
        <v>599</v>
      </c>
      <c r="D303" s="17" t="s">
        <v>850</v>
      </c>
      <c r="E303" s="76">
        <f>VLOOKUP(A303,'[1]New ST'!$C$2:$J$500, 8, FALSE)</f>
        <v>108.33333</v>
      </c>
      <c r="F303" s="76">
        <f>VLOOKUP(A303,'[1]New ST'!$C$2:$G$500, 5, FALSE)</f>
        <v>60</v>
      </c>
      <c r="G303" s="18">
        <v>0</v>
      </c>
      <c r="H303" s="96">
        <f t="shared" si="13"/>
        <v>0</v>
      </c>
      <c r="I303" s="19">
        <v>0</v>
      </c>
      <c r="J303" s="20">
        <v>0</v>
      </c>
      <c r="K303" s="81">
        <f t="shared" si="14"/>
        <v>0</v>
      </c>
      <c r="L303" s="21">
        <v>0</v>
      </c>
      <c r="N303" s="20">
        <v>0</v>
      </c>
      <c r="O303" s="81">
        <f t="shared" si="12"/>
        <v>0</v>
      </c>
      <c r="P303" s="22">
        <v>0</v>
      </c>
      <c r="R303" s="21">
        <v>0</v>
      </c>
      <c r="T303" s="23">
        <v>0</v>
      </c>
      <c r="U303" s="23">
        <v>0</v>
      </c>
      <c r="W303" s="24">
        <v>0</v>
      </c>
      <c r="X303" s="24"/>
      <c r="Y303" s="24"/>
      <c r="Z303" s="21">
        <v>0</v>
      </c>
      <c r="AB303" s="19">
        <v>0</v>
      </c>
      <c r="AC303" s="19"/>
      <c r="AE303" s="21">
        <v>0</v>
      </c>
      <c r="AG303" s="19"/>
      <c r="AH303" s="19"/>
      <c r="AJ303" s="19">
        <v>0</v>
      </c>
      <c r="AK303" s="19"/>
      <c r="AL303" s="19"/>
    </row>
    <row r="304" spans="1:38" x14ac:dyDescent="0.3">
      <c r="A304" s="25" t="s">
        <v>106</v>
      </c>
      <c r="C304" s="25" t="s">
        <v>535</v>
      </c>
      <c r="D304" s="26" t="s">
        <v>852</v>
      </c>
      <c r="E304" s="76">
        <f>VLOOKUP(A304,'[1]New ST'!$C$2:$J$500, 8, FALSE)</f>
        <v>90</v>
      </c>
      <c r="F304" s="76">
        <f>VLOOKUP(A304,'[1]New ST'!$C$2:$G$500, 5, FALSE)</f>
        <v>1000</v>
      </c>
      <c r="G304" s="27">
        <v>0.2</v>
      </c>
      <c r="H304" s="96">
        <f t="shared" si="13"/>
        <v>18000</v>
      </c>
      <c r="I304" s="28">
        <v>0</v>
      </c>
      <c r="J304" s="29">
        <v>0</v>
      </c>
      <c r="K304" s="81">
        <f t="shared" si="14"/>
        <v>0</v>
      </c>
      <c r="L304" s="30">
        <v>0</v>
      </c>
      <c r="N304" s="29">
        <v>0</v>
      </c>
      <c r="O304" s="81">
        <f t="shared" si="12"/>
        <v>0</v>
      </c>
      <c r="P304" s="31">
        <v>0</v>
      </c>
      <c r="R304" s="30">
        <v>0</v>
      </c>
      <c r="T304" s="32">
        <v>0</v>
      </c>
      <c r="U304" s="32">
        <v>0</v>
      </c>
      <c r="W304" s="33">
        <v>0</v>
      </c>
      <c r="X304" s="33"/>
      <c r="Y304" s="33"/>
      <c r="Z304" s="30">
        <v>0</v>
      </c>
      <c r="AB304" s="28">
        <v>0</v>
      </c>
      <c r="AC304" s="28"/>
      <c r="AE304" s="30">
        <v>0</v>
      </c>
      <c r="AG304" s="28"/>
      <c r="AH304" s="28"/>
      <c r="AJ304" s="28">
        <v>0.2</v>
      </c>
    </row>
    <row r="305" spans="1:38" x14ac:dyDescent="0.3">
      <c r="A305" s="25" t="s">
        <v>94</v>
      </c>
      <c r="C305" s="25" t="s">
        <v>519</v>
      </c>
      <c r="D305" s="26" t="s">
        <v>852</v>
      </c>
      <c r="E305" s="76">
        <f>VLOOKUP(A305,'[1]New ST'!$C$2:$J$500, 8, FALSE)</f>
        <v>15</v>
      </c>
      <c r="F305" s="76">
        <f>VLOOKUP(A305,'[1]New ST'!$C$2:$G$500, 5, FALSE)</f>
        <v>1000</v>
      </c>
      <c r="G305" s="27">
        <v>0</v>
      </c>
      <c r="H305" s="96">
        <f t="shared" si="13"/>
        <v>0</v>
      </c>
      <c r="I305" s="28">
        <v>0</v>
      </c>
      <c r="J305" s="29">
        <v>0</v>
      </c>
      <c r="K305" s="81">
        <f t="shared" si="14"/>
        <v>0</v>
      </c>
      <c r="L305" s="30">
        <v>0</v>
      </c>
      <c r="N305" s="29">
        <v>0</v>
      </c>
      <c r="O305" s="81">
        <f t="shared" si="12"/>
        <v>0</v>
      </c>
      <c r="P305" s="31">
        <v>0</v>
      </c>
      <c r="R305" s="30">
        <v>0</v>
      </c>
      <c r="T305" s="32">
        <v>0</v>
      </c>
      <c r="U305" s="32">
        <v>0</v>
      </c>
      <c r="W305" s="33">
        <v>0</v>
      </c>
      <c r="X305" s="33"/>
      <c r="Y305" s="33"/>
      <c r="Z305" s="30">
        <v>0</v>
      </c>
      <c r="AB305" s="28">
        <v>0</v>
      </c>
      <c r="AC305" s="28"/>
      <c r="AE305" s="30">
        <v>0</v>
      </c>
      <c r="AG305" s="28"/>
      <c r="AH305" s="28"/>
      <c r="AJ305" s="28">
        <v>0</v>
      </c>
    </row>
    <row r="306" spans="1:38" x14ac:dyDescent="0.3">
      <c r="A306" s="16" t="s">
        <v>94</v>
      </c>
      <c r="C306" s="16" t="s">
        <v>519</v>
      </c>
      <c r="D306" s="17" t="s">
        <v>854</v>
      </c>
      <c r="E306" s="76">
        <f>VLOOKUP(A306,'[1]New ST'!$C$2:$J$500, 8, FALSE)</f>
        <v>15</v>
      </c>
      <c r="F306" s="76">
        <f>VLOOKUP(A306,'[1]New ST'!$C$2:$G$500, 5, FALSE)</f>
        <v>1000</v>
      </c>
      <c r="G306" s="18">
        <v>0</v>
      </c>
      <c r="H306" s="96">
        <f t="shared" si="13"/>
        <v>0</v>
      </c>
      <c r="I306" s="19">
        <v>0</v>
      </c>
      <c r="J306" s="20">
        <v>0</v>
      </c>
      <c r="K306" s="81">
        <f t="shared" si="14"/>
        <v>0</v>
      </c>
      <c r="L306" s="21">
        <v>0</v>
      </c>
      <c r="N306" s="20">
        <v>0</v>
      </c>
      <c r="O306" s="81">
        <f t="shared" si="12"/>
        <v>0</v>
      </c>
      <c r="P306" s="22">
        <v>0</v>
      </c>
      <c r="R306" s="21">
        <v>0</v>
      </c>
      <c r="T306" s="23">
        <v>0</v>
      </c>
      <c r="U306" s="23">
        <v>0</v>
      </c>
      <c r="W306" s="24">
        <v>0</v>
      </c>
      <c r="X306" s="24"/>
      <c r="Y306" s="24"/>
      <c r="Z306" s="21">
        <v>0</v>
      </c>
      <c r="AB306" s="19">
        <v>0</v>
      </c>
      <c r="AC306" s="19"/>
      <c r="AE306" s="21">
        <v>0</v>
      </c>
      <c r="AG306" s="19"/>
      <c r="AH306" s="19"/>
      <c r="AJ306" s="19">
        <v>0</v>
      </c>
      <c r="AK306" s="19"/>
      <c r="AL306" s="19"/>
    </row>
    <row r="307" spans="1:38" x14ac:dyDescent="0.3">
      <c r="A307" s="16" t="s">
        <v>22</v>
      </c>
      <c r="C307" s="16" t="s">
        <v>395</v>
      </c>
      <c r="D307" s="17" t="s">
        <v>854</v>
      </c>
      <c r="E307" s="76">
        <f>VLOOKUP(A307,'[1]New ST'!$C$2:$J$500, 8, FALSE)</f>
        <v>160</v>
      </c>
      <c r="F307" s="76">
        <f>VLOOKUP(A307,'[1]New ST'!$C$2:$G$500, 5, FALSE)</f>
        <v>750</v>
      </c>
      <c r="G307" s="18">
        <v>0</v>
      </c>
      <c r="H307" s="96">
        <f t="shared" si="13"/>
        <v>0</v>
      </c>
      <c r="I307" s="19">
        <v>0</v>
      </c>
      <c r="J307" s="20">
        <v>0</v>
      </c>
      <c r="K307" s="81">
        <f t="shared" si="14"/>
        <v>0</v>
      </c>
      <c r="L307" s="21">
        <v>0</v>
      </c>
      <c r="N307" s="20">
        <v>0</v>
      </c>
      <c r="O307" s="81">
        <f t="shared" si="12"/>
        <v>0</v>
      </c>
      <c r="P307" s="22">
        <v>0</v>
      </c>
      <c r="R307" s="21">
        <v>0</v>
      </c>
      <c r="T307" s="23">
        <v>0</v>
      </c>
      <c r="U307" s="23">
        <v>0</v>
      </c>
      <c r="W307" s="24">
        <v>0</v>
      </c>
      <c r="X307" s="24"/>
      <c r="Y307" s="24"/>
      <c r="Z307" s="21">
        <v>0</v>
      </c>
      <c r="AB307" s="19">
        <v>0</v>
      </c>
      <c r="AC307" s="19"/>
      <c r="AE307" s="21">
        <v>0</v>
      </c>
      <c r="AG307" s="19"/>
      <c r="AH307" s="19"/>
      <c r="AJ307" s="19">
        <v>0</v>
      </c>
      <c r="AK307" s="19"/>
      <c r="AL307" s="19"/>
    </row>
    <row r="308" spans="1:38" x14ac:dyDescent="0.3">
      <c r="A308" s="25" t="s">
        <v>23</v>
      </c>
      <c r="C308" s="25" t="s">
        <v>396</v>
      </c>
      <c r="D308" s="26" t="s">
        <v>852</v>
      </c>
      <c r="E308" s="76">
        <f>VLOOKUP(A308,'[1]New ST'!$C$2:$J$500, 8, FALSE)</f>
        <v>60</v>
      </c>
      <c r="F308" s="76">
        <f>VLOOKUP(A308,'[1]New ST'!$C$2:$G$500, 5, FALSE)</f>
        <v>500</v>
      </c>
      <c r="G308" s="27">
        <v>0</v>
      </c>
      <c r="H308" s="96">
        <f t="shared" si="13"/>
        <v>0</v>
      </c>
      <c r="I308" s="28">
        <v>0</v>
      </c>
      <c r="J308" s="29">
        <v>0</v>
      </c>
      <c r="K308" s="81">
        <f t="shared" si="14"/>
        <v>0</v>
      </c>
      <c r="L308" s="30">
        <v>0</v>
      </c>
      <c r="N308" s="29">
        <v>0</v>
      </c>
      <c r="O308" s="81">
        <f t="shared" si="12"/>
        <v>0</v>
      </c>
      <c r="P308" s="31">
        <v>0</v>
      </c>
      <c r="R308" s="30">
        <v>0</v>
      </c>
      <c r="T308" s="32">
        <v>0</v>
      </c>
      <c r="U308" s="32">
        <v>0</v>
      </c>
      <c r="W308" s="33">
        <v>0</v>
      </c>
      <c r="X308" s="33"/>
      <c r="Y308" s="33"/>
      <c r="Z308" s="30">
        <v>0</v>
      </c>
      <c r="AB308" s="28">
        <v>0</v>
      </c>
      <c r="AC308" s="28"/>
      <c r="AE308" s="30">
        <v>0</v>
      </c>
      <c r="AG308" s="28"/>
      <c r="AH308" s="28"/>
      <c r="AJ308" s="28">
        <v>0</v>
      </c>
    </row>
    <row r="309" spans="1:38" x14ac:dyDescent="0.3">
      <c r="A309" s="16" t="s">
        <v>23</v>
      </c>
      <c r="C309" s="16" t="s">
        <v>396</v>
      </c>
      <c r="D309" s="17" t="s">
        <v>854</v>
      </c>
      <c r="E309" s="76">
        <f>VLOOKUP(A309,'[1]New ST'!$C$2:$J$500, 8, FALSE)</f>
        <v>60</v>
      </c>
      <c r="F309" s="76">
        <f>VLOOKUP(A309,'[1]New ST'!$C$2:$G$500, 5, FALSE)</f>
        <v>500</v>
      </c>
      <c r="G309" s="18">
        <v>0</v>
      </c>
      <c r="H309" s="96">
        <f t="shared" si="13"/>
        <v>0</v>
      </c>
      <c r="I309" s="19">
        <v>0</v>
      </c>
      <c r="J309" s="20">
        <v>0</v>
      </c>
      <c r="K309" s="81">
        <f t="shared" si="14"/>
        <v>0</v>
      </c>
      <c r="L309" s="21">
        <v>0</v>
      </c>
      <c r="N309" s="20">
        <v>0</v>
      </c>
      <c r="O309" s="81">
        <f t="shared" si="12"/>
        <v>0</v>
      </c>
      <c r="P309" s="22">
        <v>0</v>
      </c>
      <c r="R309" s="21">
        <v>0</v>
      </c>
      <c r="T309" s="23">
        <v>0</v>
      </c>
      <c r="U309" s="23">
        <v>0</v>
      </c>
      <c r="W309" s="24">
        <v>0</v>
      </c>
      <c r="X309" s="24"/>
      <c r="Y309" s="24"/>
      <c r="Z309" s="21">
        <v>0</v>
      </c>
      <c r="AB309" s="19">
        <v>0</v>
      </c>
      <c r="AC309" s="19"/>
      <c r="AE309" s="21">
        <v>0</v>
      </c>
      <c r="AG309" s="19"/>
      <c r="AH309" s="19"/>
      <c r="AJ309" s="19">
        <v>0</v>
      </c>
      <c r="AK309" s="19"/>
      <c r="AL309" s="19"/>
    </row>
    <row r="310" spans="1:38" x14ac:dyDescent="0.3">
      <c r="A310" s="25" t="s">
        <v>107</v>
      </c>
      <c r="C310" s="16" t="s">
        <v>536</v>
      </c>
      <c r="D310" s="26" t="s">
        <v>852</v>
      </c>
      <c r="E310" s="76">
        <f>VLOOKUP(A310,'[1]New ST'!$C$2:$J$500, 8, FALSE)</f>
        <v>62</v>
      </c>
      <c r="F310" s="76">
        <f>VLOOKUP(A310,'[1]New ST'!$C$2:$G$500, 5, FALSE)</f>
        <v>1000</v>
      </c>
      <c r="G310" s="27">
        <v>0.2</v>
      </c>
      <c r="H310" s="96">
        <f t="shared" si="13"/>
        <v>12400</v>
      </c>
      <c r="I310" s="28">
        <v>0</v>
      </c>
      <c r="J310" s="29">
        <v>0</v>
      </c>
      <c r="K310" s="81">
        <f t="shared" si="14"/>
        <v>0</v>
      </c>
      <c r="L310" s="30">
        <v>0</v>
      </c>
      <c r="N310" s="29">
        <v>0</v>
      </c>
      <c r="O310" s="81">
        <f t="shared" si="12"/>
        <v>0</v>
      </c>
      <c r="P310" s="31">
        <v>0</v>
      </c>
      <c r="R310" s="30">
        <v>0</v>
      </c>
      <c r="T310" s="32">
        <v>0</v>
      </c>
      <c r="U310" s="32">
        <v>0</v>
      </c>
      <c r="W310" s="33">
        <v>0</v>
      </c>
      <c r="X310" s="33"/>
      <c r="Y310" s="33"/>
      <c r="Z310" s="30">
        <v>0</v>
      </c>
      <c r="AB310" s="28">
        <v>0</v>
      </c>
      <c r="AC310" s="28"/>
      <c r="AE310" s="30">
        <v>0</v>
      </c>
      <c r="AG310" s="28"/>
      <c r="AH310" s="28"/>
      <c r="AJ310" s="28">
        <v>0.2</v>
      </c>
    </row>
    <row r="311" spans="1:38" x14ac:dyDescent="0.3">
      <c r="A311" s="16" t="s">
        <v>149</v>
      </c>
      <c r="C311" s="16" t="s">
        <v>600</v>
      </c>
      <c r="D311" s="17" t="s">
        <v>854</v>
      </c>
      <c r="E311" s="76">
        <f>VLOOKUP(A311,'[1]New ST'!$C$2:$J$500, 8, FALSE)</f>
        <v>33.299999999999997</v>
      </c>
      <c r="F311" s="76">
        <f>VLOOKUP(A311,'[1]New ST'!$C$2:$G$500, 5, FALSE)</f>
        <v>500</v>
      </c>
      <c r="G311" s="18">
        <v>0</v>
      </c>
      <c r="H311" s="96">
        <f t="shared" si="13"/>
        <v>0</v>
      </c>
      <c r="I311" s="19">
        <v>0</v>
      </c>
      <c r="J311" s="20">
        <v>0</v>
      </c>
      <c r="K311" s="81">
        <f t="shared" si="14"/>
        <v>0</v>
      </c>
      <c r="L311" s="21">
        <v>0</v>
      </c>
      <c r="N311" s="20">
        <v>0</v>
      </c>
      <c r="O311" s="81">
        <f t="shared" si="12"/>
        <v>0</v>
      </c>
      <c r="P311" s="22">
        <v>0</v>
      </c>
      <c r="R311" s="21">
        <v>0</v>
      </c>
      <c r="T311" s="23">
        <v>0</v>
      </c>
      <c r="U311" s="23">
        <v>0</v>
      </c>
      <c r="W311" s="24">
        <v>0</v>
      </c>
      <c r="X311" s="24"/>
      <c r="Y311" s="24"/>
      <c r="Z311" s="21">
        <v>0</v>
      </c>
      <c r="AB311" s="19">
        <v>0</v>
      </c>
      <c r="AC311" s="19"/>
      <c r="AE311" s="21">
        <v>0</v>
      </c>
      <c r="AG311" s="19"/>
      <c r="AH311" s="19"/>
      <c r="AJ311" s="19">
        <v>0</v>
      </c>
      <c r="AK311" s="19"/>
      <c r="AL311" s="19"/>
    </row>
    <row r="312" spans="1:38" x14ac:dyDescent="0.3">
      <c r="A312" s="25" t="s">
        <v>150</v>
      </c>
      <c r="C312" s="16" t="s">
        <v>601</v>
      </c>
      <c r="D312" s="26" t="s">
        <v>854</v>
      </c>
      <c r="E312" s="76">
        <f>VLOOKUP(A312,'[1]New ST'!$C$2:$J$500, 8, FALSE)</f>
        <v>111</v>
      </c>
      <c r="F312" s="76">
        <f>VLOOKUP(A312,'[1]New ST'!$C$2:$G$500, 5, FALSE)</f>
        <v>500</v>
      </c>
      <c r="G312" s="27">
        <v>0</v>
      </c>
      <c r="H312" s="96">
        <f t="shared" si="13"/>
        <v>0</v>
      </c>
      <c r="I312" s="28">
        <v>0</v>
      </c>
      <c r="J312" s="29">
        <v>0</v>
      </c>
      <c r="K312" s="81">
        <f t="shared" si="14"/>
        <v>0</v>
      </c>
      <c r="L312" s="30">
        <v>0</v>
      </c>
      <c r="N312" s="29">
        <v>0</v>
      </c>
      <c r="O312" s="81">
        <f t="shared" si="12"/>
        <v>0</v>
      </c>
      <c r="P312" s="31">
        <v>0</v>
      </c>
      <c r="R312" s="30">
        <v>0</v>
      </c>
      <c r="T312" s="32">
        <v>0</v>
      </c>
      <c r="U312" s="32">
        <v>0</v>
      </c>
      <c r="W312" s="33">
        <v>0</v>
      </c>
      <c r="X312" s="33"/>
      <c r="Y312" s="33"/>
      <c r="Z312" s="30">
        <v>0</v>
      </c>
      <c r="AB312" s="28">
        <v>0</v>
      </c>
      <c r="AC312" s="28"/>
      <c r="AE312" s="30">
        <v>0</v>
      </c>
      <c r="AG312" s="28"/>
      <c r="AH312" s="28"/>
      <c r="AJ312" s="28">
        <v>0</v>
      </c>
    </row>
    <row r="313" spans="1:38" x14ac:dyDescent="0.3">
      <c r="A313" s="25" t="s">
        <v>151</v>
      </c>
      <c r="C313" s="25" t="s">
        <v>602</v>
      </c>
      <c r="D313" s="26" t="s">
        <v>854</v>
      </c>
      <c r="E313" s="76">
        <f>VLOOKUP(A313,'[1]New ST'!$C$2:$J$500, 8, FALSE)</f>
        <v>58.3</v>
      </c>
      <c r="F313" s="76">
        <f>VLOOKUP(A313,'[1]New ST'!$C$2:$G$500, 5, FALSE)</f>
        <v>500</v>
      </c>
      <c r="G313" s="27">
        <v>0</v>
      </c>
      <c r="H313" s="96">
        <f t="shared" si="13"/>
        <v>0</v>
      </c>
      <c r="I313" s="28">
        <v>0</v>
      </c>
      <c r="J313" s="29">
        <v>0</v>
      </c>
      <c r="K313" s="81">
        <f t="shared" si="14"/>
        <v>0</v>
      </c>
      <c r="L313" s="30">
        <v>0</v>
      </c>
      <c r="N313" s="29">
        <v>0</v>
      </c>
      <c r="O313" s="81">
        <f t="shared" si="12"/>
        <v>0</v>
      </c>
      <c r="P313" s="31">
        <v>0</v>
      </c>
      <c r="R313" s="30">
        <v>0</v>
      </c>
      <c r="T313" s="32">
        <v>0</v>
      </c>
      <c r="U313" s="32">
        <v>0</v>
      </c>
      <c r="W313" s="33">
        <v>0</v>
      </c>
      <c r="X313" s="33"/>
      <c r="Y313" s="33"/>
      <c r="Z313" s="30">
        <v>0</v>
      </c>
      <c r="AB313" s="28">
        <v>0</v>
      </c>
      <c r="AC313" s="28"/>
      <c r="AE313" s="30">
        <v>0</v>
      </c>
      <c r="AG313" s="28"/>
      <c r="AH313" s="28"/>
      <c r="AJ313" s="28">
        <v>0</v>
      </c>
    </row>
    <row r="314" spans="1:38" x14ac:dyDescent="0.3">
      <c r="A314" s="16" t="s">
        <v>152</v>
      </c>
      <c r="C314" s="16" t="s">
        <v>603</v>
      </c>
      <c r="D314" s="17" t="s">
        <v>854</v>
      </c>
      <c r="E314" s="76">
        <f>VLOOKUP(A314,'[1]New ST'!$C$2:$J$500, 8, FALSE)</f>
        <v>32.744999999999997</v>
      </c>
      <c r="F314" s="76">
        <f>VLOOKUP(A314,'[1]New ST'!$C$2:$G$500, 5, FALSE)</f>
        <v>500</v>
      </c>
      <c r="G314" s="18">
        <v>0</v>
      </c>
      <c r="H314" s="96">
        <f t="shared" si="13"/>
        <v>0</v>
      </c>
      <c r="I314" s="19">
        <v>0</v>
      </c>
      <c r="J314" s="20">
        <v>0</v>
      </c>
      <c r="K314" s="81">
        <f t="shared" si="14"/>
        <v>0</v>
      </c>
      <c r="L314" s="21">
        <v>0</v>
      </c>
      <c r="N314" s="20">
        <v>0</v>
      </c>
      <c r="O314" s="81">
        <f t="shared" si="12"/>
        <v>0</v>
      </c>
      <c r="P314" s="22">
        <v>0</v>
      </c>
      <c r="R314" s="21">
        <v>0</v>
      </c>
      <c r="T314" s="23">
        <v>0</v>
      </c>
      <c r="U314" s="23">
        <v>0</v>
      </c>
      <c r="W314" s="24">
        <v>0</v>
      </c>
      <c r="X314" s="24"/>
      <c r="Y314" s="24"/>
      <c r="Z314" s="21">
        <v>0</v>
      </c>
      <c r="AB314" s="19">
        <v>0</v>
      </c>
      <c r="AC314" s="19"/>
      <c r="AE314" s="21">
        <v>0</v>
      </c>
      <c r="AG314" s="19"/>
      <c r="AH314" s="19"/>
      <c r="AJ314" s="19">
        <v>0</v>
      </c>
      <c r="AK314" s="19"/>
      <c r="AL314" s="19"/>
    </row>
    <row r="315" spans="1:38" x14ac:dyDescent="0.3">
      <c r="A315" s="25" t="s">
        <v>153</v>
      </c>
      <c r="C315" s="16" t="s">
        <v>604</v>
      </c>
      <c r="D315" s="26" t="s">
        <v>854</v>
      </c>
      <c r="E315" s="76">
        <f>VLOOKUP(A315,'[1]New ST'!$C$2:$J$500, 8, FALSE)</f>
        <v>35.520000000000003</v>
      </c>
      <c r="F315" s="76">
        <f>VLOOKUP(A315,'[1]New ST'!$C$2:$G$500, 5, FALSE)</f>
        <v>500</v>
      </c>
      <c r="G315" s="27">
        <v>0</v>
      </c>
      <c r="H315" s="96">
        <f t="shared" si="13"/>
        <v>0</v>
      </c>
      <c r="I315" s="28">
        <v>0</v>
      </c>
      <c r="J315" s="29">
        <v>0</v>
      </c>
      <c r="K315" s="81">
        <f t="shared" si="14"/>
        <v>0</v>
      </c>
      <c r="L315" s="30">
        <v>0</v>
      </c>
      <c r="N315" s="29">
        <v>0</v>
      </c>
      <c r="O315" s="81">
        <f t="shared" si="12"/>
        <v>0</v>
      </c>
      <c r="P315" s="31">
        <v>0</v>
      </c>
      <c r="R315" s="30">
        <v>0</v>
      </c>
      <c r="T315" s="32">
        <v>0</v>
      </c>
      <c r="U315" s="32">
        <v>0</v>
      </c>
      <c r="W315" s="33">
        <v>0</v>
      </c>
      <c r="X315" s="33"/>
      <c r="Y315" s="33"/>
      <c r="Z315" s="30">
        <v>0</v>
      </c>
      <c r="AB315" s="28">
        <v>0</v>
      </c>
      <c r="AC315" s="28"/>
      <c r="AE315" s="30">
        <v>0</v>
      </c>
      <c r="AG315" s="28"/>
      <c r="AH315" s="28"/>
      <c r="AJ315" s="28">
        <v>0</v>
      </c>
    </row>
    <row r="316" spans="1:38" x14ac:dyDescent="0.3">
      <c r="A316" s="25" t="s">
        <v>153</v>
      </c>
      <c r="C316" s="25" t="s">
        <v>605</v>
      </c>
      <c r="D316" s="26" t="s">
        <v>854</v>
      </c>
      <c r="E316" s="76">
        <f>VLOOKUP(A316,'[1]New ST'!$C$2:$J$500, 8, FALSE)</f>
        <v>35.520000000000003</v>
      </c>
      <c r="F316" s="76">
        <f>VLOOKUP(A316,'[1]New ST'!$C$2:$G$500, 5, FALSE)</f>
        <v>500</v>
      </c>
      <c r="G316" s="27">
        <v>1.2</v>
      </c>
      <c r="H316" s="96">
        <f t="shared" si="13"/>
        <v>21312.000000000004</v>
      </c>
      <c r="I316" s="28">
        <v>0</v>
      </c>
      <c r="J316" s="29">
        <v>0</v>
      </c>
      <c r="K316" s="81">
        <f t="shared" si="14"/>
        <v>0</v>
      </c>
      <c r="L316" s="30">
        <v>0</v>
      </c>
      <c r="N316" s="29">
        <v>0.7</v>
      </c>
      <c r="O316" s="81">
        <f t="shared" si="12"/>
        <v>12432</v>
      </c>
      <c r="P316" s="31">
        <v>0</v>
      </c>
      <c r="R316" s="30">
        <v>0</v>
      </c>
      <c r="T316" s="32">
        <v>0</v>
      </c>
      <c r="U316" s="32">
        <v>0</v>
      </c>
      <c r="W316" s="33">
        <v>0</v>
      </c>
      <c r="X316" s="33"/>
      <c r="Y316" s="33"/>
      <c r="Z316" s="30">
        <v>0</v>
      </c>
      <c r="AB316" s="28">
        <v>0</v>
      </c>
      <c r="AC316" s="28"/>
      <c r="AE316" s="30">
        <v>0</v>
      </c>
      <c r="AG316" s="28">
        <v>0</v>
      </c>
      <c r="AH316" s="28"/>
      <c r="AJ316" s="28">
        <v>0.5</v>
      </c>
    </row>
    <row r="317" spans="1:38" x14ac:dyDescent="0.3">
      <c r="A317" s="16" t="s">
        <v>95</v>
      </c>
      <c r="C317" s="16" t="s">
        <v>520</v>
      </c>
      <c r="D317" s="17" t="s">
        <v>854</v>
      </c>
      <c r="E317" s="76">
        <f>VLOOKUP(A317,'[1]New ST'!$C$2:$J$500, 8, FALSE)</f>
        <v>44</v>
      </c>
      <c r="F317" s="76">
        <f>VLOOKUP(A317,'[1]New ST'!$C$2:$G$500, 5, FALSE)</f>
        <v>500</v>
      </c>
      <c r="G317" s="18">
        <v>1</v>
      </c>
      <c r="H317" s="96">
        <f t="shared" si="13"/>
        <v>22000</v>
      </c>
      <c r="I317" s="19">
        <v>0</v>
      </c>
      <c r="J317" s="20">
        <v>2</v>
      </c>
      <c r="K317" s="81">
        <f t="shared" si="14"/>
        <v>44000</v>
      </c>
      <c r="L317" s="21">
        <v>0</v>
      </c>
      <c r="N317" s="20">
        <v>1.8</v>
      </c>
      <c r="O317" s="81">
        <f t="shared" si="12"/>
        <v>39600</v>
      </c>
      <c r="P317" s="22">
        <v>0</v>
      </c>
      <c r="R317" s="21">
        <v>0</v>
      </c>
      <c r="T317" s="23">
        <v>0</v>
      </c>
      <c r="U317" s="23">
        <v>0</v>
      </c>
      <c r="W317" s="24">
        <v>0</v>
      </c>
      <c r="X317" s="24"/>
      <c r="Y317" s="24"/>
      <c r="Z317" s="21">
        <v>0</v>
      </c>
      <c r="AB317" s="19">
        <v>0</v>
      </c>
      <c r="AC317" s="19"/>
      <c r="AE317" s="21">
        <v>0</v>
      </c>
      <c r="AG317" s="19">
        <v>0</v>
      </c>
      <c r="AH317" s="19"/>
      <c r="AJ317" s="19">
        <v>1.2</v>
      </c>
      <c r="AK317" s="19"/>
      <c r="AL317" s="19"/>
    </row>
    <row r="318" spans="1:38" x14ac:dyDescent="0.3">
      <c r="A318" s="25" t="s">
        <v>42</v>
      </c>
      <c r="C318" s="25" t="s">
        <v>424</v>
      </c>
      <c r="D318" s="26" t="s">
        <v>854</v>
      </c>
      <c r="E318" s="76">
        <f>VLOOKUP(A318,'[1]New ST'!$C$2:$J$500, 8, FALSE)</f>
        <v>10000</v>
      </c>
      <c r="F318" s="76">
        <f>VLOOKUP(A318,'[1]New ST'!$C$2:$G$500, 5, FALSE)</f>
        <v>10</v>
      </c>
      <c r="G318" s="27">
        <v>0</v>
      </c>
      <c r="H318" s="96">
        <f t="shared" si="13"/>
        <v>0</v>
      </c>
      <c r="I318" s="28">
        <v>0</v>
      </c>
      <c r="J318" s="29">
        <v>0</v>
      </c>
      <c r="K318" s="81">
        <f t="shared" si="14"/>
        <v>0</v>
      </c>
      <c r="L318" s="30">
        <v>0</v>
      </c>
      <c r="N318" s="29">
        <v>0</v>
      </c>
      <c r="O318" s="81">
        <f t="shared" si="12"/>
        <v>0</v>
      </c>
      <c r="P318" s="31">
        <v>0</v>
      </c>
      <c r="R318" s="30">
        <v>0</v>
      </c>
      <c r="T318" s="32">
        <v>0</v>
      </c>
      <c r="U318" s="32">
        <v>0</v>
      </c>
      <c r="W318" s="33">
        <v>0</v>
      </c>
      <c r="X318" s="33"/>
      <c r="Y318" s="33"/>
      <c r="Z318" s="30">
        <v>0</v>
      </c>
      <c r="AB318" s="28">
        <v>0</v>
      </c>
      <c r="AC318" s="28"/>
      <c r="AE318" s="30">
        <v>0</v>
      </c>
      <c r="AG318" s="28"/>
      <c r="AH318" s="28"/>
      <c r="AJ318" s="28">
        <v>0</v>
      </c>
    </row>
    <row r="319" spans="1:38" x14ac:dyDescent="0.3">
      <c r="A319" s="16" t="s">
        <v>199</v>
      </c>
      <c r="C319" s="16" t="s">
        <v>677</v>
      </c>
      <c r="D319" s="17" t="s">
        <v>855</v>
      </c>
      <c r="E319" s="76">
        <f>VLOOKUP(A319,'[1]New ST'!$C$2:$J$500, 8, FALSE)</f>
        <v>52.44</v>
      </c>
      <c r="F319" s="76">
        <f>VLOOKUP(A319,'[1]New ST'!$C$2:$G$500, 5, FALSE)</f>
        <v>5000</v>
      </c>
      <c r="G319" s="18">
        <v>1.5</v>
      </c>
      <c r="H319" s="96">
        <f t="shared" si="13"/>
        <v>393300</v>
      </c>
      <c r="I319" s="19">
        <v>0</v>
      </c>
      <c r="J319" s="20">
        <v>0</v>
      </c>
      <c r="K319" s="81">
        <f t="shared" si="14"/>
        <v>0</v>
      </c>
      <c r="L319" s="21">
        <v>0</v>
      </c>
      <c r="N319" s="20">
        <v>1.6E-2</v>
      </c>
      <c r="O319" s="81">
        <f t="shared" si="12"/>
        <v>4195.2</v>
      </c>
      <c r="P319" s="22">
        <v>0</v>
      </c>
      <c r="R319" s="21">
        <v>0</v>
      </c>
      <c r="T319" s="23">
        <v>0</v>
      </c>
      <c r="U319" s="23">
        <v>0</v>
      </c>
      <c r="W319" s="24">
        <v>0</v>
      </c>
      <c r="X319" s="24"/>
      <c r="Y319" s="24"/>
      <c r="Z319" s="21">
        <v>0</v>
      </c>
      <c r="AB319" s="19">
        <v>0</v>
      </c>
      <c r="AC319" s="19"/>
      <c r="AE319" s="21">
        <v>0</v>
      </c>
      <c r="AG319" s="19">
        <v>0</v>
      </c>
      <c r="AH319" s="19"/>
      <c r="AJ319" s="19">
        <v>1.484</v>
      </c>
      <c r="AK319" s="19"/>
      <c r="AL319" s="19"/>
    </row>
    <row r="320" spans="1:38" x14ac:dyDescent="0.3">
      <c r="A320" s="25" t="s">
        <v>40</v>
      </c>
      <c r="C320" s="25" t="s">
        <v>422</v>
      </c>
      <c r="D320" s="26" t="s">
        <v>852</v>
      </c>
      <c r="E320" s="76">
        <f>VLOOKUP(A320,'[1]New ST'!$C$2:$J$500, 8, FALSE)</f>
        <v>261.14999999999998</v>
      </c>
      <c r="F320" s="76">
        <f>VLOOKUP(A320,'[1]New ST'!$C$2:$G$500, 5, FALSE)</f>
        <v>1000</v>
      </c>
      <c r="G320" s="27">
        <v>0.106</v>
      </c>
      <c r="H320" s="96">
        <f t="shared" si="13"/>
        <v>27681.899999999998</v>
      </c>
      <c r="I320" s="28">
        <v>0</v>
      </c>
      <c r="J320" s="29">
        <v>0</v>
      </c>
      <c r="K320" s="81">
        <f t="shared" si="14"/>
        <v>0</v>
      </c>
      <c r="L320" s="30">
        <v>0</v>
      </c>
      <c r="N320" s="29">
        <v>0</v>
      </c>
      <c r="O320" s="81">
        <f t="shared" si="12"/>
        <v>0</v>
      </c>
      <c r="P320" s="31">
        <v>0</v>
      </c>
      <c r="R320" s="30">
        <v>0</v>
      </c>
      <c r="T320" s="32">
        <v>0</v>
      </c>
      <c r="U320" s="32">
        <v>0</v>
      </c>
      <c r="W320" s="33">
        <v>0</v>
      </c>
      <c r="X320" s="33"/>
      <c r="Y320" s="33"/>
      <c r="Z320" s="30">
        <v>0</v>
      </c>
      <c r="AB320" s="28">
        <v>0</v>
      </c>
      <c r="AC320" s="28"/>
      <c r="AE320" s="30">
        <v>0</v>
      </c>
      <c r="AG320" s="28"/>
      <c r="AH320" s="28"/>
      <c r="AJ320" s="28">
        <v>0.106</v>
      </c>
    </row>
    <row r="321" spans="1:38" x14ac:dyDescent="0.3">
      <c r="A321" s="16" t="s">
        <v>247</v>
      </c>
      <c r="C321" s="16" t="s">
        <v>756</v>
      </c>
      <c r="D321" s="17" t="s">
        <v>852</v>
      </c>
      <c r="E321" s="76">
        <f>VLOOKUP(A321,'[1]New ST'!$C$2:$J$500, 8, FALSE)</f>
        <v>312.89</v>
      </c>
      <c r="F321" s="76">
        <f>VLOOKUP(A321,'[1]New ST'!$C$2:$G$500, 5, FALSE)</f>
        <v>1000</v>
      </c>
      <c r="G321" s="18">
        <v>0</v>
      </c>
      <c r="H321" s="96">
        <f t="shared" si="13"/>
        <v>0</v>
      </c>
      <c r="I321" s="19">
        <v>0</v>
      </c>
      <c r="J321" s="20">
        <v>0</v>
      </c>
      <c r="K321" s="81">
        <f t="shared" si="14"/>
        <v>0</v>
      </c>
      <c r="L321" s="21">
        <v>0</v>
      </c>
      <c r="N321" s="20">
        <v>0</v>
      </c>
      <c r="O321" s="81">
        <f t="shared" si="12"/>
        <v>0</v>
      </c>
      <c r="P321" s="22">
        <v>0</v>
      </c>
      <c r="R321" s="21">
        <v>0</v>
      </c>
      <c r="T321" s="23">
        <v>0</v>
      </c>
      <c r="U321" s="23">
        <v>0</v>
      </c>
      <c r="W321" s="24">
        <v>0</v>
      </c>
      <c r="X321" s="24"/>
      <c r="Y321" s="24"/>
      <c r="Z321" s="21">
        <v>0</v>
      </c>
      <c r="AB321" s="19">
        <v>0</v>
      </c>
      <c r="AC321" s="19"/>
      <c r="AE321" s="21">
        <v>0</v>
      </c>
      <c r="AG321" s="19"/>
      <c r="AH321" s="19"/>
      <c r="AJ321" s="19">
        <v>0</v>
      </c>
      <c r="AK321" s="19"/>
      <c r="AL321" s="19"/>
    </row>
    <row r="322" spans="1:38" x14ac:dyDescent="0.3">
      <c r="A322" s="25" t="s">
        <v>248</v>
      </c>
      <c r="C322" s="25" t="s">
        <v>757</v>
      </c>
      <c r="D322" s="26" t="s">
        <v>852</v>
      </c>
      <c r="E322" s="76">
        <f>VLOOKUP(A322,'[1]New ST'!$C$2:$J$500, 8, FALSE)</f>
        <v>70</v>
      </c>
      <c r="F322" s="76">
        <f>VLOOKUP(A322,'[1]New ST'!$C$2:$G$500, 5, FALSE)</f>
        <v>1000</v>
      </c>
      <c r="G322" s="27">
        <v>0</v>
      </c>
      <c r="H322" s="96">
        <f t="shared" si="13"/>
        <v>0</v>
      </c>
      <c r="I322" s="28">
        <v>0</v>
      </c>
      <c r="J322" s="29">
        <v>0</v>
      </c>
      <c r="K322" s="81">
        <f t="shared" si="14"/>
        <v>0</v>
      </c>
      <c r="L322" s="30">
        <v>0</v>
      </c>
      <c r="N322" s="29">
        <v>0</v>
      </c>
      <c r="O322" s="81">
        <f t="shared" si="12"/>
        <v>0</v>
      </c>
      <c r="P322" s="31">
        <v>0</v>
      </c>
      <c r="R322" s="30">
        <v>0</v>
      </c>
      <c r="T322" s="32">
        <v>0</v>
      </c>
      <c r="U322" s="32">
        <v>0</v>
      </c>
      <c r="W322" s="33">
        <v>0</v>
      </c>
      <c r="X322" s="33"/>
      <c r="Y322" s="33"/>
      <c r="Z322" s="30">
        <v>0</v>
      </c>
      <c r="AB322" s="28">
        <v>0</v>
      </c>
      <c r="AC322" s="28"/>
      <c r="AE322" s="30">
        <v>0</v>
      </c>
      <c r="AG322" s="28"/>
      <c r="AH322" s="28"/>
      <c r="AJ322" s="28">
        <v>0</v>
      </c>
    </row>
    <row r="323" spans="1:38" x14ac:dyDescent="0.3">
      <c r="A323" s="16" t="s">
        <v>64</v>
      </c>
      <c r="C323" s="16" t="s">
        <v>466</v>
      </c>
      <c r="D323" s="17" t="s">
        <v>852</v>
      </c>
      <c r="E323" s="76">
        <f>VLOOKUP(A323,'[1]New ST'!$C$2:$J$500, 8, FALSE)</f>
        <v>320</v>
      </c>
      <c r="F323" s="76">
        <f>VLOOKUP(A323,'[1]New ST'!$C$2:$G$500, 5, FALSE)</f>
        <v>1000</v>
      </c>
      <c r="G323" s="18">
        <v>1.617</v>
      </c>
      <c r="H323" s="96">
        <f t="shared" si="13"/>
        <v>517440</v>
      </c>
      <c r="I323" s="19">
        <v>0</v>
      </c>
      <c r="J323" s="20">
        <v>0.25</v>
      </c>
      <c r="K323" s="81">
        <f t="shared" si="14"/>
        <v>80000</v>
      </c>
      <c r="L323" s="21">
        <v>0</v>
      </c>
      <c r="N323" s="20">
        <v>0.22500000000000001</v>
      </c>
      <c r="O323" s="81">
        <f t="shared" si="12"/>
        <v>72000</v>
      </c>
      <c r="P323" s="22">
        <v>0</v>
      </c>
      <c r="R323" s="21">
        <v>0</v>
      </c>
      <c r="T323" s="23">
        <v>0</v>
      </c>
      <c r="U323" s="23">
        <v>0</v>
      </c>
      <c r="W323" s="24">
        <v>0</v>
      </c>
      <c r="X323" s="24"/>
      <c r="Y323" s="24"/>
      <c r="Z323" s="21">
        <v>0</v>
      </c>
      <c r="AB323" s="19">
        <v>0</v>
      </c>
      <c r="AC323" s="19"/>
      <c r="AE323" s="21">
        <v>0</v>
      </c>
      <c r="AG323" s="19">
        <v>0</v>
      </c>
      <c r="AH323" s="19"/>
      <c r="AJ323" s="19">
        <v>1.6419999999999999</v>
      </c>
      <c r="AK323" s="19"/>
      <c r="AL323" s="19"/>
    </row>
    <row r="324" spans="1:38" x14ac:dyDescent="0.3">
      <c r="A324" s="25" t="s">
        <v>64</v>
      </c>
      <c r="C324" s="25" t="s">
        <v>466</v>
      </c>
      <c r="D324" s="26" t="s">
        <v>854</v>
      </c>
      <c r="E324" s="76">
        <f>VLOOKUP(A324,'[1]New ST'!$C$2:$J$500, 8, FALSE)</f>
        <v>320</v>
      </c>
      <c r="F324" s="76">
        <f>VLOOKUP(A324,'[1]New ST'!$C$2:$G$500, 5, FALSE)</f>
        <v>1000</v>
      </c>
      <c r="G324" s="27">
        <v>3</v>
      </c>
      <c r="H324" s="96">
        <f t="shared" si="13"/>
        <v>960000</v>
      </c>
      <c r="I324" s="28">
        <v>0</v>
      </c>
      <c r="J324" s="29">
        <v>0</v>
      </c>
      <c r="K324" s="81">
        <f t="shared" si="14"/>
        <v>0</v>
      </c>
      <c r="L324" s="30">
        <v>0</v>
      </c>
      <c r="N324" s="29">
        <v>0</v>
      </c>
      <c r="O324" s="81">
        <f t="shared" ref="O324:O387" si="15">N324*E324*F324</f>
        <v>0</v>
      </c>
      <c r="P324" s="31">
        <v>0</v>
      </c>
      <c r="R324" s="30">
        <v>0</v>
      </c>
      <c r="T324" s="32">
        <v>0</v>
      </c>
      <c r="U324" s="32">
        <v>0</v>
      </c>
      <c r="W324" s="33">
        <v>0</v>
      </c>
      <c r="X324" s="33"/>
      <c r="Y324" s="33"/>
      <c r="Z324" s="30">
        <v>0</v>
      </c>
      <c r="AB324" s="28">
        <v>0</v>
      </c>
      <c r="AC324" s="28"/>
      <c r="AE324" s="30">
        <v>0</v>
      </c>
      <c r="AG324" s="28"/>
      <c r="AH324" s="28"/>
      <c r="AJ324" s="28">
        <v>3</v>
      </c>
    </row>
    <row r="325" spans="1:38" x14ac:dyDescent="0.3">
      <c r="A325" s="16" t="s">
        <v>65</v>
      </c>
      <c r="C325" s="16" t="s">
        <v>467</v>
      </c>
      <c r="D325" s="17" t="s">
        <v>852</v>
      </c>
      <c r="E325" s="76">
        <f>VLOOKUP(A325,'[1]New ST'!$C$2:$J$500, 8, FALSE)</f>
        <v>285</v>
      </c>
      <c r="F325" s="76">
        <f>VLOOKUP(A325,'[1]New ST'!$C$2:$G$500, 5, FALSE)</f>
        <v>1000</v>
      </c>
      <c r="G325" s="18">
        <v>0.64500000000000002</v>
      </c>
      <c r="H325" s="96">
        <f t="shared" ref="H325:H388" si="16">G325*F325*E325</f>
        <v>183825</v>
      </c>
      <c r="I325" s="19">
        <v>0</v>
      </c>
      <c r="J325" s="20">
        <v>0.5</v>
      </c>
      <c r="K325" s="81">
        <f t="shared" ref="K325:K388" si="17">J325*F325*E325</f>
        <v>142500</v>
      </c>
      <c r="L325" s="21">
        <v>0</v>
      </c>
      <c r="N325" s="20">
        <v>0.40500000000000003</v>
      </c>
      <c r="O325" s="81">
        <f t="shared" si="15"/>
        <v>115425.00000000001</v>
      </c>
      <c r="P325" s="22">
        <v>0</v>
      </c>
      <c r="R325" s="21">
        <v>0</v>
      </c>
      <c r="T325" s="23">
        <v>0</v>
      </c>
      <c r="U325" s="23">
        <v>0</v>
      </c>
      <c r="W325" s="24">
        <v>0</v>
      </c>
      <c r="X325" s="24"/>
      <c r="Y325" s="24"/>
      <c r="Z325" s="21">
        <v>0</v>
      </c>
      <c r="AB325" s="19">
        <v>0</v>
      </c>
      <c r="AC325" s="19"/>
      <c r="AE325" s="21">
        <v>0</v>
      </c>
      <c r="AG325" s="19">
        <v>0</v>
      </c>
      <c r="AH325" s="19"/>
      <c r="AJ325" s="19">
        <v>0.74</v>
      </c>
      <c r="AK325" s="19"/>
      <c r="AL325" s="19"/>
    </row>
    <row r="326" spans="1:38" x14ac:dyDescent="0.3">
      <c r="A326" s="25" t="s">
        <v>65</v>
      </c>
      <c r="C326" s="25" t="s">
        <v>467</v>
      </c>
      <c r="D326" s="26" t="s">
        <v>854</v>
      </c>
      <c r="E326" s="76">
        <f>VLOOKUP(A326,'[1]New ST'!$C$2:$J$500, 8, FALSE)</f>
        <v>285</v>
      </c>
      <c r="F326" s="76">
        <f>VLOOKUP(A326,'[1]New ST'!$C$2:$G$500, 5, FALSE)</f>
        <v>1000</v>
      </c>
      <c r="G326" s="27">
        <v>4</v>
      </c>
      <c r="H326" s="96">
        <f t="shared" si="16"/>
        <v>1140000</v>
      </c>
      <c r="I326" s="28">
        <v>0</v>
      </c>
      <c r="J326" s="29">
        <v>0</v>
      </c>
      <c r="K326" s="81">
        <f t="shared" si="17"/>
        <v>0</v>
      </c>
      <c r="L326" s="30">
        <v>0</v>
      </c>
      <c r="N326" s="29">
        <v>0</v>
      </c>
      <c r="O326" s="81">
        <f t="shared" si="15"/>
        <v>0</v>
      </c>
      <c r="P326" s="31">
        <v>0</v>
      </c>
      <c r="R326" s="30">
        <v>0</v>
      </c>
      <c r="T326" s="32">
        <v>0</v>
      </c>
      <c r="U326" s="32">
        <v>0</v>
      </c>
      <c r="W326" s="33">
        <v>0</v>
      </c>
      <c r="X326" s="33"/>
      <c r="Y326" s="33"/>
      <c r="Z326" s="30">
        <v>0</v>
      </c>
      <c r="AB326" s="28">
        <v>0</v>
      </c>
      <c r="AC326" s="28"/>
      <c r="AE326" s="30">
        <v>0</v>
      </c>
      <c r="AG326" s="28"/>
      <c r="AH326" s="28"/>
      <c r="AJ326" s="28">
        <v>4</v>
      </c>
    </row>
    <row r="327" spans="1:38" x14ac:dyDescent="0.3">
      <c r="A327" s="16" t="s">
        <v>108</v>
      </c>
      <c r="C327" s="16" t="s">
        <v>537</v>
      </c>
      <c r="D327" s="17" t="s">
        <v>852</v>
      </c>
      <c r="E327" s="76">
        <f>VLOOKUP(A327,'[1]New ST'!$C$2:$J$500, 8, FALSE)</f>
        <v>871.96</v>
      </c>
      <c r="F327" s="76">
        <f>VLOOKUP(A327,'[1]New ST'!$C$2:$G$500, 5, FALSE)</f>
        <v>1000</v>
      </c>
      <c r="G327" s="18">
        <v>0</v>
      </c>
      <c r="H327" s="96">
        <f t="shared" si="16"/>
        <v>0</v>
      </c>
      <c r="I327" s="19">
        <v>0</v>
      </c>
      <c r="J327" s="20">
        <v>0</v>
      </c>
      <c r="K327" s="81">
        <f t="shared" si="17"/>
        <v>0</v>
      </c>
      <c r="L327" s="21">
        <v>0</v>
      </c>
      <c r="N327" s="20">
        <v>0</v>
      </c>
      <c r="O327" s="81">
        <f t="shared" si="15"/>
        <v>0</v>
      </c>
      <c r="P327" s="22">
        <v>0</v>
      </c>
      <c r="R327" s="21">
        <v>0</v>
      </c>
      <c r="T327" s="23">
        <v>0</v>
      </c>
      <c r="U327" s="23">
        <v>0</v>
      </c>
      <c r="W327" s="24">
        <v>0</v>
      </c>
      <c r="X327" s="24"/>
      <c r="Y327" s="24"/>
      <c r="Z327" s="21">
        <v>0</v>
      </c>
      <c r="AB327" s="19">
        <v>0</v>
      </c>
      <c r="AC327" s="19"/>
      <c r="AE327" s="21">
        <v>0</v>
      </c>
      <c r="AG327" s="19"/>
      <c r="AH327" s="19"/>
      <c r="AJ327" s="19">
        <v>0</v>
      </c>
      <c r="AK327" s="19"/>
      <c r="AL327" s="19"/>
    </row>
    <row r="328" spans="1:38" x14ac:dyDescent="0.3">
      <c r="A328" s="25" t="s">
        <v>108</v>
      </c>
      <c r="C328" s="16" t="s">
        <v>538</v>
      </c>
      <c r="D328" s="26" t="s">
        <v>854</v>
      </c>
      <c r="E328" s="76">
        <f>VLOOKUP(A328,'[1]New ST'!$C$2:$J$500, 8, FALSE)</f>
        <v>871.96</v>
      </c>
      <c r="F328" s="76">
        <f>VLOOKUP(A328,'[1]New ST'!$C$2:$G$500, 5, FALSE)</f>
        <v>1000</v>
      </c>
      <c r="G328" s="27">
        <v>0</v>
      </c>
      <c r="H328" s="96">
        <f t="shared" si="16"/>
        <v>0</v>
      </c>
      <c r="I328" s="28">
        <v>0</v>
      </c>
      <c r="J328" s="29">
        <v>0</v>
      </c>
      <c r="K328" s="81">
        <f t="shared" si="17"/>
        <v>0</v>
      </c>
      <c r="L328" s="30">
        <v>0</v>
      </c>
      <c r="N328" s="29">
        <v>0</v>
      </c>
      <c r="O328" s="81">
        <f t="shared" si="15"/>
        <v>0</v>
      </c>
      <c r="P328" s="31">
        <v>0</v>
      </c>
      <c r="R328" s="30">
        <v>0</v>
      </c>
      <c r="T328" s="32">
        <v>0</v>
      </c>
      <c r="U328" s="32">
        <v>0</v>
      </c>
      <c r="W328" s="33">
        <v>0</v>
      </c>
      <c r="X328" s="33"/>
      <c r="Y328" s="33"/>
      <c r="Z328" s="30">
        <v>0</v>
      </c>
      <c r="AB328" s="28">
        <v>0</v>
      </c>
      <c r="AC328" s="28"/>
      <c r="AE328" s="30">
        <v>0</v>
      </c>
      <c r="AG328" s="28"/>
      <c r="AH328" s="28"/>
      <c r="AJ328" s="28">
        <v>0</v>
      </c>
    </row>
    <row r="329" spans="1:38" x14ac:dyDescent="0.3">
      <c r="A329" s="25" t="s">
        <v>200</v>
      </c>
      <c r="C329" s="25" t="s">
        <v>678</v>
      </c>
      <c r="D329" s="26" t="s">
        <v>850</v>
      </c>
      <c r="E329" s="76">
        <f>VLOOKUP(A329,'[1]New ST'!$C$2:$J$500, 8, FALSE)</f>
        <v>115.556</v>
      </c>
      <c r="F329" s="76">
        <f>VLOOKUP(A329,'[1]New ST'!$C$2:$G$500, 5, FALSE)</f>
        <v>750</v>
      </c>
      <c r="G329" s="27">
        <v>0</v>
      </c>
      <c r="H329" s="96">
        <f t="shared" si="16"/>
        <v>0</v>
      </c>
      <c r="I329" s="28">
        <v>0</v>
      </c>
      <c r="J329" s="29">
        <v>0</v>
      </c>
      <c r="K329" s="81">
        <f t="shared" si="17"/>
        <v>0</v>
      </c>
      <c r="L329" s="30">
        <v>0</v>
      </c>
      <c r="N329" s="29">
        <v>0</v>
      </c>
      <c r="O329" s="81">
        <f t="shared" si="15"/>
        <v>0</v>
      </c>
      <c r="P329" s="31">
        <v>0</v>
      </c>
      <c r="R329" s="30">
        <v>0</v>
      </c>
      <c r="T329" s="32">
        <v>0</v>
      </c>
      <c r="U329" s="32">
        <v>0</v>
      </c>
      <c r="W329" s="33">
        <v>0</v>
      </c>
      <c r="X329" s="33"/>
      <c r="Y329" s="33"/>
      <c r="Z329" s="30">
        <v>0</v>
      </c>
      <c r="AB329" s="28">
        <v>0</v>
      </c>
      <c r="AC329" s="28"/>
      <c r="AE329" s="30">
        <v>0</v>
      </c>
      <c r="AG329" s="28"/>
      <c r="AH329" s="28"/>
      <c r="AJ329" s="28">
        <v>0</v>
      </c>
    </row>
    <row r="330" spans="1:38" x14ac:dyDescent="0.3">
      <c r="A330" s="16" t="s">
        <v>109</v>
      </c>
      <c r="C330" s="16" t="s">
        <v>539</v>
      </c>
      <c r="D330" s="17" t="s">
        <v>873</v>
      </c>
      <c r="E330" s="76">
        <f>VLOOKUP(A330,'[1]New ST'!$C$2:$J$500, 8, FALSE)</f>
        <v>104</v>
      </c>
      <c r="F330" s="76">
        <f>VLOOKUP(A330,'[1]New ST'!$C$2:$G$500, 5, FALSE)</f>
        <v>250</v>
      </c>
      <c r="G330" s="18">
        <v>0</v>
      </c>
      <c r="H330" s="96">
        <f t="shared" si="16"/>
        <v>0</v>
      </c>
      <c r="I330" s="19">
        <v>0</v>
      </c>
      <c r="J330" s="20">
        <v>0</v>
      </c>
      <c r="K330" s="81">
        <f t="shared" si="17"/>
        <v>0</v>
      </c>
      <c r="L330" s="21">
        <v>0</v>
      </c>
      <c r="N330" s="20">
        <v>0</v>
      </c>
      <c r="O330" s="81">
        <f t="shared" si="15"/>
        <v>0</v>
      </c>
      <c r="P330" s="22">
        <v>0</v>
      </c>
      <c r="R330" s="21">
        <v>0</v>
      </c>
      <c r="T330" s="23">
        <v>0</v>
      </c>
      <c r="U330" s="23">
        <v>0</v>
      </c>
      <c r="W330" s="24">
        <v>0</v>
      </c>
      <c r="X330" s="24"/>
      <c r="Y330" s="24"/>
      <c r="Z330" s="21">
        <v>0</v>
      </c>
      <c r="AB330" s="19">
        <v>0</v>
      </c>
      <c r="AC330" s="19"/>
      <c r="AE330" s="21">
        <v>0</v>
      </c>
      <c r="AG330" s="19"/>
      <c r="AH330" s="19"/>
      <c r="AJ330" s="19">
        <v>0</v>
      </c>
      <c r="AK330" s="19"/>
      <c r="AL330" s="19"/>
    </row>
    <row r="331" spans="1:38" ht="26" x14ac:dyDescent="0.3">
      <c r="A331" s="25" t="s">
        <v>110</v>
      </c>
      <c r="C331" s="25" t="s">
        <v>540</v>
      </c>
      <c r="D331" s="26" t="s">
        <v>873</v>
      </c>
      <c r="E331" s="76">
        <f>VLOOKUP(A331,'[1]New ST'!$C$2:$J$500, 8, FALSE)</f>
        <v>100</v>
      </c>
      <c r="F331" s="76">
        <f>VLOOKUP(A331,'[1]New ST'!$C$2:$G$500, 5, FALSE)</f>
        <v>250</v>
      </c>
      <c r="G331" s="27">
        <v>0</v>
      </c>
      <c r="H331" s="96">
        <f t="shared" si="16"/>
        <v>0</v>
      </c>
      <c r="I331" s="28">
        <v>0</v>
      </c>
      <c r="J331" s="29">
        <v>0</v>
      </c>
      <c r="K331" s="81">
        <f t="shared" si="17"/>
        <v>0</v>
      </c>
      <c r="L331" s="30">
        <v>0</v>
      </c>
      <c r="N331" s="29">
        <v>0</v>
      </c>
      <c r="O331" s="81">
        <f t="shared" si="15"/>
        <v>0</v>
      </c>
      <c r="P331" s="31">
        <v>0</v>
      </c>
      <c r="R331" s="30">
        <v>0</v>
      </c>
      <c r="T331" s="32">
        <v>0</v>
      </c>
      <c r="U331" s="32">
        <v>0</v>
      </c>
      <c r="W331" s="33">
        <v>0</v>
      </c>
      <c r="X331" s="33"/>
      <c r="Y331" s="33"/>
      <c r="Z331" s="30">
        <v>0</v>
      </c>
      <c r="AB331" s="28">
        <v>0</v>
      </c>
      <c r="AC331" s="28"/>
      <c r="AE331" s="30">
        <v>0</v>
      </c>
      <c r="AG331" s="28"/>
      <c r="AH331" s="28"/>
      <c r="AJ331" s="28">
        <v>0</v>
      </c>
    </row>
    <row r="332" spans="1:38" x14ac:dyDescent="0.3">
      <c r="A332" s="16" t="s">
        <v>111</v>
      </c>
      <c r="C332" s="16" t="s">
        <v>541</v>
      </c>
      <c r="D332" s="17" t="s">
        <v>873</v>
      </c>
      <c r="E332" s="76">
        <f>VLOOKUP(A332,'[1]New ST'!$C$2:$J$500, 8, FALSE)</f>
        <v>100</v>
      </c>
      <c r="F332" s="76">
        <f>VLOOKUP(A332,'[1]New ST'!$C$2:$G$500, 5, FALSE)</f>
        <v>250</v>
      </c>
      <c r="G332" s="18">
        <v>0</v>
      </c>
      <c r="H332" s="96">
        <f t="shared" si="16"/>
        <v>0</v>
      </c>
      <c r="I332" s="19">
        <v>0</v>
      </c>
      <c r="J332" s="20">
        <v>0</v>
      </c>
      <c r="K332" s="81">
        <f t="shared" si="17"/>
        <v>0</v>
      </c>
      <c r="L332" s="21">
        <v>0</v>
      </c>
      <c r="N332" s="20">
        <v>0</v>
      </c>
      <c r="O332" s="81">
        <f t="shared" si="15"/>
        <v>0</v>
      </c>
      <c r="P332" s="22">
        <v>0</v>
      </c>
      <c r="R332" s="21">
        <v>0</v>
      </c>
      <c r="T332" s="23">
        <v>0</v>
      </c>
      <c r="U332" s="23">
        <v>0</v>
      </c>
      <c r="W332" s="24">
        <v>0</v>
      </c>
      <c r="X332" s="24"/>
      <c r="Y332" s="24"/>
      <c r="Z332" s="21">
        <v>0</v>
      </c>
      <c r="AB332" s="19">
        <v>0</v>
      </c>
      <c r="AC332" s="19"/>
      <c r="AE332" s="21">
        <v>0</v>
      </c>
      <c r="AG332" s="19"/>
      <c r="AH332" s="19"/>
      <c r="AJ332" s="19">
        <v>0</v>
      </c>
      <c r="AK332" s="19"/>
      <c r="AL332" s="19"/>
    </row>
    <row r="333" spans="1:38" x14ac:dyDescent="0.3">
      <c r="A333" s="25" t="s">
        <v>112</v>
      </c>
      <c r="C333" s="25" t="s">
        <v>542</v>
      </c>
      <c r="D333" s="26" t="s">
        <v>850</v>
      </c>
      <c r="E333" s="76">
        <f>VLOOKUP(A333,'[1]New ST'!$C$2:$J$500, 8, FALSE)</f>
        <v>600</v>
      </c>
      <c r="F333" s="76">
        <f>VLOOKUP(A333,'[1]New ST'!$C$2:$G$500, 5, FALSE)</f>
        <v>30</v>
      </c>
      <c r="G333" s="27">
        <v>0</v>
      </c>
      <c r="H333" s="96">
        <f t="shared" si="16"/>
        <v>0</v>
      </c>
      <c r="I333" s="28">
        <v>0</v>
      </c>
      <c r="J333" s="29">
        <v>0</v>
      </c>
      <c r="K333" s="81">
        <f t="shared" si="17"/>
        <v>0</v>
      </c>
      <c r="L333" s="30">
        <v>0</v>
      </c>
      <c r="N333" s="29">
        <v>0</v>
      </c>
      <c r="O333" s="81">
        <f t="shared" si="15"/>
        <v>0</v>
      </c>
      <c r="P333" s="31">
        <v>0</v>
      </c>
      <c r="R333" s="30">
        <v>0</v>
      </c>
      <c r="T333" s="32">
        <v>0</v>
      </c>
      <c r="U333" s="32">
        <v>0</v>
      </c>
      <c r="W333" s="33">
        <v>0</v>
      </c>
      <c r="X333" s="33"/>
      <c r="Y333" s="33"/>
      <c r="Z333" s="30">
        <v>0</v>
      </c>
      <c r="AB333" s="28">
        <v>0</v>
      </c>
      <c r="AC333" s="28"/>
      <c r="AE333" s="30">
        <v>0</v>
      </c>
      <c r="AG333" s="28"/>
      <c r="AH333" s="28"/>
      <c r="AJ333" s="28">
        <v>0</v>
      </c>
    </row>
    <row r="334" spans="1:38" x14ac:dyDescent="0.3">
      <c r="A334" s="16" t="s">
        <v>113</v>
      </c>
      <c r="C334" s="16" t="s">
        <v>543</v>
      </c>
      <c r="D334" s="17" t="s">
        <v>854</v>
      </c>
      <c r="E334" s="76">
        <f>VLOOKUP(A334,'[1]New ST'!$C$2:$J$500, 8, FALSE)</f>
        <v>69.025099999999995</v>
      </c>
      <c r="F334" s="76">
        <f>VLOOKUP(A334,'[1]New ST'!$C$2:$G$500, 5, FALSE)</f>
        <v>250</v>
      </c>
      <c r="G334" s="18">
        <v>0</v>
      </c>
      <c r="H334" s="96">
        <f t="shared" si="16"/>
        <v>0</v>
      </c>
      <c r="I334" s="19">
        <v>0</v>
      </c>
      <c r="J334" s="20">
        <v>1</v>
      </c>
      <c r="K334" s="81">
        <f t="shared" si="17"/>
        <v>17256.274999999998</v>
      </c>
      <c r="L334" s="21">
        <v>0</v>
      </c>
      <c r="N334" s="20">
        <v>0.9</v>
      </c>
      <c r="O334" s="81">
        <f t="shared" si="15"/>
        <v>15530.647499999999</v>
      </c>
      <c r="P334" s="22">
        <v>0</v>
      </c>
      <c r="R334" s="21">
        <v>0</v>
      </c>
      <c r="T334" s="23">
        <v>0</v>
      </c>
      <c r="U334" s="23">
        <v>0</v>
      </c>
      <c r="W334" s="24">
        <v>0</v>
      </c>
      <c r="X334" s="24"/>
      <c r="Y334" s="24"/>
      <c r="Z334" s="21">
        <v>0</v>
      </c>
      <c r="AB334" s="19">
        <v>0</v>
      </c>
      <c r="AC334" s="19"/>
      <c r="AE334" s="21">
        <v>0</v>
      </c>
      <c r="AG334" s="19">
        <v>0</v>
      </c>
      <c r="AH334" s="19"/>
      <c r="AJ334" s="19">
        <v>0.1</v>
      </c>
      <c r="AK334" s="19"/>
      <c r="AL334" s="19"/>
    </row>
    <row r="335" spans="1:38" x14ac:dyDescent="0.3">
      <c r="A335" s="25" t="s">
        <v>87</v>
      </c>
      <c r="C335" s="25" t="s">
        <v>508</v>
      </c>
      <c r="D335" s="17" t="s">
        <v>860</v>
      </c>
      <c r="E335" s="76">
        <f>VLOOKUP(A335,'[1]New ST'!$C$2:$J$500, 8, FALSE)</f>
        <v>714.28570999999999</v>
      </c>
      <c r="F335" s="76">
        <f>VLOOKUP(A335,'[1]New ST'!$C$2:$G$500, 5, FALSE)</f>
        <v>7</v>
      </c>
      <c r="G335" s="27">
        <v>0</v>
      </c>
      <c r="H335" s="96">
        <f t="shared" si="16"/>
        <v>0</v>
      </c>
      <c r="I335" s="28">
        <v>0</v>
      </c>
      <c r="J335" s="29">
        <v>0</v>
      </c>
      <c r="K335" s="81">
        <f t="shared" si="17"/>
        <v>0</v>
      </c>
      <c r="L335" s="30">
        <v>0</v>
      </c>
      <c r="N335" s="29">
        <v>0</v>
      </c>
      <c r="O335" s="81">
        <f t="shared" si="15"/>
        <v>0</v>
      </c>
      <c r="P335" s="31">
        <v>0</v>
      </c>
      <c r="R335" s="30">
        <v>0</v>
      </c>
      <c r="T335" s="32">
        <v>0</v>
      </c>
      <c r="U335" s="32">
        <v>0</v>
      </c>
      <c r="W335" s="33">
        <v>0</v>
      </c>
      <c r="X335" s="33"/>
      <c r="Y335" s="33"/>
      <c r="Z335" s="30">
        <v>0</v>
      </c>
      <c r="AB335" s="28">
        <v>0</v>
      </c>
      <c r="AC335" s="28"/>
      <c r="AE335" s="30">
        <v>0</v>
      </c>
      <c r="AG335" s="28"/>
      <c r="AH335" s="28"/>
      <c r="AJ335" s="28">
        <v>0</v>
      </c>
    </row>
    <row r="336" spans="1:38" x14ac:dyDescent="0.3">
      <c r="A336" s="25" t="s">
        <v>88</v>
      </c>
      <c r="C336" s="25" t="s">
        <v>509</v>
      </c>
      <c r="D336" s="26" t="s">
        <v>860</v>
      </c>
      <c r="E336" s="76">
        <f>VLOOKUP(A336,'[1]New ST'!$C$2:$J$500, 8, FALSE)</f>
        <v>333.33</v>
      </c>
      <c r="F336" s="76">
        <f>VLOOKUP(A336,'[1]New ST'!$C$2:$G$500, 5, FALSE)</f>
        <v>15</v>
      </c>
      <c r="G336" s="27">
        <v>0</v>
      </c>
      <c r="H336" s="96">
        <f t="shared" si="16"/>
        <v>0</v>
      </c>
      <c r="I336" s="28">
        <v>0</v>
      </c>
      <c r="J336" s="29">
        <v>0</v>
      </c>
      <c r="K336" s="81">
        <f t="shared" si="17"/>
        <v>0</v>
      </c>
      <c r="L336" s="30">
        <v>0</v>
      </c>
      <c r="N336" s="29">
        <v>0</v>
      </c>
      <c r="O336" s="81">
        <f t="shared" si="15"/>
        <v>0</v>
      </c>
      <c r="P336" s="31">
        <v>0</v>
      </c>
      <c r="R336" s="30">
        <v>0</v>
      </c>
      <c r="T336" s="32">
        <v>0</v>
      </c>
      <c r="U336" s="32">
        <v>0</v>
      </c>
      <c r="W336" s="33">
        <v>0</v>
      </c>
      <c r="X336" s="33"/>
      <c r="Y336" s="33"/>
      <c r="Z336" s="30">
        <v>0</v>
      </c>
      <c r="AB336" s="28">
        <v>0</v>
      </c>
      <c r="AC336" s="28"/>
      <c r="AE336" s="30">
        <v>0</v>
      </c>
      <c r="AG336" s="28"/>
      <c r="AH336" s="28"/>
      <c r="AJ336" s="28">
        <v>0</v>
      </c>
    </row>
    <row r="337" spans="1:38" x14ac:dyDescent="0.3">
      <c r="A337" s="16" t="s">
        <v>139</v>
      </c>
      <c r="C337" s="16" t="s">
        <v>584</v>
      </c>
      <c r="D337" s="17" t="s">
        <v>854</v>
      </c>
      <c r="E337" s="76">
        <f>VLOOKUP(A337,'[1]New ST'!$C$2:$J$500, 8, FALSE)</f>
        <v>135</v>
      </c>
      <c r="F337" s="76">
        <f>VLOOKUP(A337,'[1]New ST'!$C$2:$G$500, 5, FALSE)</f>
        <v>1000</v>
      </c>
      <c r="G337" s="18">
        <v>0</v>
      </c>
      <c r="H337" s="96">
        <f t="shared" si="16"/>
        <v>0</v>
      </c>
      <c r="I337" s="19">
        <v>0</v>
      </c>
      <c r="J337" s="20">
        <v>0</v>
      </c>
      <c r="K337" s="81">
        <f t="shared" si="17"/>
        <v>0</v>
      </c>
      <c r="L337" s="21">
        <v>0</v>
      </c>
      <c r="N337" s="20">
        <v>0</v>
      </c>
      <c r="O337" s="81">
        <f t="shared" si="15"/>
        <v>0</v>
      </c>
      <c r="P337" s="22">
        <v>0</v>
      </c>
      <c r="R337" s="21">
        <v>0</v>
      </c>
      <c r="T337" s="23">
        <v>0</v>
      </c>
      <c r="U337" s="23">
        <v>0</v>
      </c>
      <c r="W337" s="24">
        <v>0</v>
      </c>
      <c r="X337" s="24"/>
      <c r="Y337" s="24"/>
      <c r="Z337" s="21">
        <v>0</v>
      </c>
      <c r="AB337" s="19">
        <v>0</v>
      </c>
      <c r="AC337" s="19"/>
      <c r="AE337" s="21">
        <v>0</v>
      </c>
      <c r="AG337" s="19"/>
      <c r="AH337" s="19"/>
      <c r="AJ337" s="19">
        <v>0</v>
      </c>
      <c r="AK337" s="19"/>
      <c r="AL337" s="19"/>
    </row>
    <row r="338" spans="1:38" x14ac:dyDescent="0.3">
      <c r="A338" s="25" t="s">
        <v>86</v>
      </c>
      <c r="C338" s="25" t="s">
        <v>507</v>
      </c>
      <c r="D338" s="26" t="s">
        <v>870</v>
      </c>
      <c r="E338" s="76">
        <f>VLOOKUP(A338,'[1]New ST'!$C$2:$J$500, 8, FALSE)</f>
        <v>142.5</v>
      </c>
      <c r="F338" s="76">
        <f>VLOOKUP(A338,'[1]New ST'!$C$2:$G$500, 5, FALSE)</f>
        <v>500</v>
      </c>
      <c r="G338" s="27">
        <v>0</v>
      </c>
      <c r="H338" s="96">
        <f t="shared" si="16"/>
        <v>0</v>
      </c>
      <c r="I338" s="28">
        <v>0</v>
      </c>
      <c r="J338" s="29">
        <v>0</v>
      </c>
      <c r="K338" s="81">
        <f t="shared" si="17"/>
        <v>0</v>
      </c>
      <c r="L338" s="30">
        <v>0</v>
      </c>
      <c r="N338" s="29">
        <v>0</v>
      </c>
      <c r="O338" s="81">
        <f t="shared" si="15"/>
        <v>0</v>
      </c>
      <c r="P338" s="31">
        <v>0</v>
      </c>
      <c r="R338" s="30">
        <v>0</v>
      </c>
      <c r="T338" s="32">
        <v>0</v>
      </c>
      <c r="U338" s="32">
        <v>0</v>
      </c>
      <c r="W338" s="33">
        <v>0</v>
      </c>
      <c r="X338" s="33"/>
      <c r="Y338" s="33"/>
      <c r="Z338" s="30">
        <v>0</v>
      </c>
      <c r="AB338" s="28">
        <v>0</v>
      </c>
      <c r="AC338" s="28"/>
      <c r="AE338" s="30">
        <v>0</v>
      </c>
      <c r="AG338" s="28"/>
      <c r="AH338" s="28"/>
      <c r="AJ338" s="28">
        <v>0</v>
      </c>
    </row>
    <row r="339" spans="1:38" x14ac:dyDescent="0.3">
      <c r="A339" s="16" t="s">
        <v>66</v>
      </c>
      <c r="C339" s="16" t="s">
        <v>468</v>
      </c>
      <c r="D339" s="17" t="s">
        <v>852</v>
      </c>
      <c r="E339" s="76">
        <f>VLOOKUP(A339,'[1]New ST'!$C$2:$J$500, 8, FALSE)</f>
        <v>34</v>
      </c>
      <c r="F339" s="76">
        <f>VLOOKUP(A339,'[1]New ST'!$C$2:$G$500, 5, FALSE)</f>
        <v>1000</v>
      </c>
      <c r="G339" s="18">
        <v>0</v>
      </c>
      <c r="H339" s="96">
        <f t="shared" si="16"/>
        <v>0</v>
      </c>
      <c r="I339" s="19">
        <v>0</v>
      </c>
      <c r="J339" s="20">
        <v>0</v>
      </c>
      <c r="K339" s="81">
        <f t="shared" si="17"/>
        <v>0</v>
      </c>
      <c r="L339" s="21">
        <v>0</v>
      </c>
      <c r="N339" s="20">
        <v>0</v>
      </c>
      <c r="O339" s="81">
        <f t="shared" si="15"/>
        <v>0</v>
      </c>
      <c r="P339" s="22">
        <v>0</v>
      </c>
      <c r="R339" s="21">
        <v>0</v>
      </c>
      <c r="T339" s="23">
        <v>0</v>
      </c>
      <c r="U339" s="23">
        <v>0</v>
      </c>
      <c r="W339" s="24">
        <v>0</v>
      </c>
      <c r="X339" s="24"/>
      <c r="Y339" s="24"/>
      <c r="Z339" s="21">
        <v>0</v>
      </c>
      <c r="AB339" s="19">
        <v>0</v>
      </c>
      <c r="AC339" s="19"/>
      <c r="AE339" s="21">
        <v>0</v>
      </c>
      <c r="AG339" s="19"/>
      <c r="AH339" s="19"/>
      <c r="AJ339" s="19">
        <v>0</v>
      </c>
      <c r="AK339" s="19"/>
      <c r="AL339" s="19"/>
    </row>
    <row r="340" spans="1:38" x14ac:dyDescent="0.3">
      <c r="A340" s="25" t="s">
        <v>66</v>
      </c>
      <c r="C340" s="25" t="s">
        <v>468</v>
      </c>
      <c r="D340" s="26" t="s">
        <v>852</v>
      </c>
      <c r="E340" s="76">
        <f>VLOOKUP(A340,'[1]New ST'!$C$2:$J$500, 8, FALSE)</f>
        <v>34</v>
      </c>
      <c r="F340" s="76">
        <f>VLOOKUP(A340,'[1]New ST'!$C$2:$G$500, 5, FALSE)</f>
        <v>1000</v>
      </c>
      <c r="G340" s="27">
        <v>0</v>
      </c>
      <c r="H340" s="96">
        <f t="shared" si="16"/>
        <v>0</v>
      </c>
      <c r="I340" s="28">
        <v>0</v>
      </c>
      <c r="J340" s="29">
        <v>2</v>
      </c>
      <c r="K340" s="81">
        <f t="shared" si="17"/>
        <v>68000</v>
      </c>
      <c r="L340" s="30">
        <v>0</v>
      </c>
      <c r="N340" s="29">
        <v>0</v>
      </c>
      <c r="O340" s="81">
        <f t="shared" si="15"/>
        <v>0</v>
      </c>
      <c r="P340" s="31">
        <v>0</v>
      </c>
      <c r="R340" s="30">
        <v>0</v>
      </c>
      <c r="T340" s="32">
        <v>0</v>
      </c>
      <c r="U340" s="32">
        <v>0</v>
      </c>
      <c r="W340" s="33">
        <v>0</v>
      </c>
      <c r="X340" s="33"/>
      <c r="Y340" s="33"/>
      <c r="Z340" s="30">
        <v>0</v>
      </c>
      <c r="AB340" s="28">
        <v>0</v>
      </c>
      <c r="AC340" s="28"/>
      <c r="AE340" s="30">
        <v>0</v>
      </c>
      <c r="AG340" s="28">
        <v>0</v>
      </c>
      <c r="AH340" s="28"/>
      <c r="AJ340" s="28">
        <v>2</v>
      </c>
    </row>
    <row r="341" spans="1:38" x14ac:dyDescent="0.3">
      <c r="A341" s="16" t="s">
        <v>43</v>
      </c>
      <c r="C341" s="16" t="s">
        <v>425</v>
      </c>
      <c r="D341" s="17" t="s">
        <v>860</v>
      </c>
      <c r="E341" s="76">
        <f>VLOOKUP(A341,'[1]New ST'!$C$2:$J$500, 8, FALSE)</f>
        <v>1000</v>
      </c>
      <c r="F341" s="76">
        <f>VLOOKUP(A341,'[1]New ST'!$C$2:$G$500, 5, FALSE)</f>
        <v>1</v>
      </c>
      <c r="G341" s="18">
        <v>0</v>
      </c>
      <c r="H341" s="96">
        <f t="shared" si="16"/>
        <v>0</v>
      </c>
      <c r="I341" s="19">
        <v>0</v>
      </c>
      <c r="J341" s="20">
        <v>0</v>
      </c>
      <c r="K341" s="81">
        <f t="shared" si="17"/>
        <v>0</v>
      </c>
      <c r="L341" s="21">
        <v>0</v>
      </c>
      <c r="N341" s="20">
        <v>0</v>
      </c>
      <c r="O341" s="81">
        <f t="shared" si="15"/>
        <v>0</v>
      </c>
      <c r="P341" s="22">
        <v>0</v>
      </c>
      <c r="R341" s="21">
        <v>0</v>
      </c>
      <c r="T341" s="23">
        <v>0</v>
      </c>
      <c r="U341" s="23">
        <v>0</v>
      </c>
      <c r="W341" s="24">
        <v>0</v>
      </c>
      <c r="X341" s="24"/>
      <c r="Y341" s="24"/>
      <c r="Z341" s="21">
        <v>0</v>
      </c>
      <c r="AB341" s="19">
        <v>0</v>
      </c>
      <c r="AC341" s="19"/>
      <c r="AE341" s="21">
        <v>0</v>
      </c>
      <c r="AG341" s="19"/>
      <c r="AH341" s="19"/>
      <c r="AJ341" s="19">
        <v>0</v>
      </c>
      <c r="AK341" s="19"/>
      <c r="AL341" s="19"/>
    </row>
    <row r="342" spans="1:38" x14ac:dyDescent="0.3">
      <c r="A342" s="25" t="s">
        <v>213</v>
      </c>
      <c r="C342" s="25" t="s">
        <v>698</v>
      </c>
      <c r="D342" s="26" t="s">
        <v>852</v>
      </c>
      <c r="E342" s="76">
        <f>VLOOKUP(A342,'[1]New ST'!$C$2:$J$500, 8, FALSE)</f>
        <v>50</v>
      </c>
      <c r="F342" s="76">
        <f>VLOOKUP(A342,'[1]New ST'!$C$2:$G$500, 5, FALSE)</f>
        <v>1000</v>
      </c>
      <c r="G342" s="27">
        <v>0</v>
      </c>
      <c r="H342" s="96">
        <f t="shared" si="16"/>
        <v>0</v>
      </c>
      <c r="I342" s="28">
        <v>0</v>
      </c>
      <c r="J342" s="29">
        <v>0</v>
      </c>
      <c r="K342" s="81">
        <f t="shared" si="17"/>
        <v>0</v>
      </c>
      <c r="L342" s="30">
        <v>0</v>
      </c>
      <c r="N342" s="29">
        <v>0</v>
      </c>
      <c r="O342" s="81">
        <f t="shared" si="15"/>
        <v>0</v>
      </c>
      <c r="P342" s="31">
        <v>0</v>
      </c>
      <c r="R342" s="30">
        <v>0</v>
      </c>
      <c r="T342" s="32">
        <v>0</v>
      </c>
      <c r="U342" s="32">
        <v>0</v>
      </c>
      <c r="W342" s="33">
        <v>0</v>
      </c>
      <c r="X342" s="33"/>
      <c r="Y342" s="33"/>
      <c r="Z342" s="30">
        <v>0</v>
      </c>
      <c r="AB342" s="28">
        <v>0</v>
      </c>
      <c r="AC342" s="28"/>
      <c r="AE342" s="30">
        <v>0</v>
      </c>
      <c r="AG342" s="28"/>
      <c r="AH342" s="28"/>
      <c r="AJ342" s="28">
        <v>0</v>
      </c>
    </row>
    <row r="343" spans="1:38" x14ac:dyDescent="0.3">
      <c r="A343" s="34" t="s">
        <v>311</v>
      </c>
      <c r="B343" s="35"/>
      <c r="C343" s="34" t="s">
        <v>796</v>
      </c>
      <c r="D343" s="36" t="s">
        <v>852</v>
      </c>
      <c r="E343" s="76">
        <f>VLOOKUP(A343,'[1]New ST'!$C$2:$J$500, 8, FALSE)</f>
        <v>20</v>
      </c>
      <c r="F343" s="76">
        <f>VLOOKUP(A343,'[1]New ST'!$C$2:$G$500, 5, FALSE)</f>
        <v>1000</v>
      </c>
      <c r="G343" s="37">
        <v>0</v>
      </c>
      <c r="H343" s="96">
        <f t="shared" si="16"/>
        <v>0</v>
      </c>
      <c r="I343" s="38">
        <v>0</v>
      </c>
      <c r="J343" s="39">
        <v>0</v>
      </c>
      <c r="K343" s="81">
        <f t="shared" si="17"/>
        <v>0</v>
      </c>
      <c r="L343" s="40">
        <v>0</v>
      </c>
      <c r="M343" s="35"/>
      <c r="N343" s="39">
        <v>0</v>
      </c>
      <c r="O343" s="81">
        <f t="shared" si="15"/>
        <v>0</v>
      </c>
      <c r="P343" s="41">
        <v>0</v>
      </c>
      <c r="Q343" s="35"/>
      <c r="R343" s="40">
        <v>0</v>
      </c>
      <c r="S343" s="35"/>
      <c r="T343" s="42">
        <v>0</v>
      </c>
      <c r="U343" s="42">
        <v>0</v>
      </c>
      <c r="V343" s="35"/>
      <c r="W343" s="43">
        <v>0</v>
      </c>
      <c r="X343" s="43"/>
      <c r="Y343" s="43"/>
      <c r="Z343" s="40">
        <v>0</v>
      </c>
      <c r="AA343" s="35"/>
      <c r="AB343" s="38">
        <v>0</v>
      </c>
      <c r="AC343" s="38"/>
      <c r="AD343" s="35"/>
      <c r="AE343" s="40">
        <v>0</v>
      </c>
      <c r="AF343" s="35"/>
      <c r="AG343" s="38"/>
      <c r="AH343" s="38"/>
      <c r="AI343" s="35"/>
      <c r="AJ343" s="38">
        <v>0</v>
      </c>
    </row>
    <row r="344" spans="1:38" x14ac:dyDescent="0.3">
      <c r="A344" s="25" t="s">
        <v>312</v>
      </c>
      <c r="C344" s="25" t="s">
        <v>837</v>
      </c>
      <c r="D344" s="26" t="s">
        <v>852</v>
      </c>
      <c r="E344" s="76">
        <f>VLOOKUP(A344,'[1]New ST'!$C$2:$J$500, 8, FALSE)</f>
        <v>20</v>
      </c>
      <c r="F344" s="76">
        <f>VLOOKUP(A344,'[1]New ST'!$C$2:$G$500, 5, FALSE)</f>
        <v>1000</v>
      </c>
      <c r="G344" s="27">
        <v>0</v>
      </c>
      <c r="H344" s="96">
        <f t="shared" si="16"/>
        <v>0</v>
      </c>
      <c r="I344" s="28">
        <v>0</v>
      </c>
      <c r="J344" s="29">
        <v>0</v>
      </c>
      <c r="K344" s="81">
        <f t="shared" si="17"/>
        <v>0</v>
      </c>
      <c r="L344" s="30">
        <v>0</v>
      </c>
      <c r="N344" s="29">
        <v>0</v>
      </c>
      <c r="O344" s="81">
        <f t="shared" si="15"/>
        <v>0</v>
      </c>
      <c r="P344" s="31">
        <v>0</v>
      </c>
      <c r="R344" s="30">
        <v>0</v>
      </c>
      <c r="T344" s="32">
        <v>0</v>
      </c>
      <c r="U344" s="32">
        <v>0</v>
      </c>
      <c r="W344" s="33">
        <v>0</v>
      </c>
      <c r="X344" s="33"/>
      <c r="Y344" s="33"/>
      <c r="Z344" s="30">
        <v>0</v>
      </c>
      <c r="AB344" s="28">
        <v>0</v>
      </c>
      <c r="AC344" s="28"/>
      <c r="AE344" s="30">
        <v>0</v>
      </c>
      <c r="AG344" s="28"/>
      <c r="AH344" s="28"/>
      <c r="AJ344" s="28">
        <v>0</v>
      </c>
    </row>
    <row r="345" spans="1:38" x14ac:dyDescent="0.3">
      <c r="A345" s="25" t="s">
        <v>249</v>
      </c>
      <c r="B345" s="44"/>
      <c r="C345" s="45" t="s">
        <v>758</v>
      </c>
      <c r="D345" s="26" t="s">
        <v>852</v>
      </c>
      <c r="E345" s="76">
        <f>VLOOKUP(A345,'[1]New ST'!$C$2:$J$500, 8, FALSE)</f>
        <v>30</v>
      </c>
      <c r="F345" s="76">
        <f>VLOOKUP(A345,'[1]New ST'!$C$2:$G$500, 5, FALSE)</f>
        <v>1000</v>
      </c>
      <c r="G345" s="27">
        <v>0</v>
      </c>
      <c r="H345" s="96">
        <f t="shared" si="16"/>
        <v>0</v>
      </c>
      <c r="I345" s="28">
        <v>0</v>
      </c>
      <c r="J345" s="29">
        <v>0</v>
      </c>
      <c r="K345" s="81">
        <f t="shared" si="17"/>
        <v>0</v>
      </c>
      <c r="L345" s="30">
        <v>0</v>
      </c>
      <c r="N345" s="29">
        <v>0</v>
      </c>
      <c r="O345" s="81">
        <f t="shared" si="15"/>
        <v>0</v>
      </c>
      <c r="P345" s="31">
        <v>0</v>
      </c>
      <c r="R345" s="30">
        <v>0</v>
      </c>
      <c r="T345" s="32">
        <v>0</v>
      </c>
      <c r="U345" s="32">
        <v>0</v>
      </c>
      <c r="W345" s="33">
        <v>0</v>
      </c>
      <c r="X345" s="33"/>
      <c r="Y345" s="33"/>
      <c r="Z345" s="30">
        <v>0</v>
      </c>
      <c r="AB345" s="28">
        <v>0</v>
      </c>
      <c r="AC345" s="28"/>
      <c r="AE345" s="30">
        <v>0</v>
      </c>
      <c r="AG345" s="28"/>
      <c r="AH345" s="28"/>
      <c r="AJ345" s="28">
        <v>0</v>
      </c>
    </row>
    <row r="346" spans="1:38" x14ac:dyDescent="0.3">
      <c r="A346" s="25" t="s">
        <v>77</v>
      </c>
      <c r="C346" s="25" t="s">
        <v>486</v>
      </c>
      <c r="D346" s="26" t="s">
        <v>852</v>
      </c>
      <c r="E346" s="76">
        <f>VLOOKUP(A346,'[1]New ST'!$C$2:$J$500, 8, FALSE)</f>
        <v>33.5</v>
      </c>
      <c r="F346" s="76">
        <f>VLOOKUP(A346,'[1]New ST'!$C$2:$G$500, 5, FALSE)</f>
        <v>1000</v>
      </c>
      <c r="G346" s="27">
        <v>0</v>
      </c>
      <c r="H346" s="96">
        <f t="shared" si="16"/>
        <v>0</v>
      </c>
      <c r="I346" s="28">
        <v>0</v>
      </c>
      <c r="J346" s="29">
        <v>0</v>
      </c>
      <c r="K346" s="81">
        <f t="shared" si="17"/>
        <v>0</v>
      </c>
      <c r="L346" s="30">
        <v>0</v>
      </c>
      <c r="N346" s="29">
        <v>0</v>
      </c>
      <c r="O346" s="81">
        <f t="shared" si="15"/>
        <v>0</v>
      </c>
      <c r="P346" s="31">
        <v>0</v>
      </c>
      <c r="R346" s="30">
        <v>0</v>
      </c>
      <c r="T346" s="32">
        <v>0</v>
      </c>
      <c r="U346" s="32">
        <v>0</v>
      </c>
      <c r="W346" s="33">
        <v>0</v>
      </c>
      <c r="X346" s="33"/>
      <c r="Y346" s="33"/>
      <c r="Z346" s="30">
        <v>0</v>
      </c>
      <c r="AB346" s="28">
        <v>0</v>
      </c>
      <c r="AC346" s="28"/>
      <c r="AE346" s="30">
        <v>0</v>
      </c>
      <c r="AG346" s="28"/>
      <c r="AH346" s="28"/>
      <c r="AJ346" s="28">
        <v>0</v>
      </c>
    </row>
    <row r="347" spans="1:38" x14ac:dyDescent="0.3">
      <c r="A347" s="16" t="s">
        <v>78</v>
      </c>
      <c r="C347" s="16" t="s">
        <v>487</v>
      </c>
      <c r="D347" s="17" t="s">
        <v>852</v>
      </c>
      <c r="E347" s="76">
        <f>VLOOKUP(A347,'[1]New ST'!$C$2:$J$500, 8, FALSE)</f>
        <v>30</v>
      </c>
      <c r="F347" s="76">
        <f>VLOOKUP(A347,'[1]New ST'!$C$2:$G$500, 5, FALSE)</f>
        <v>1000</v>
      </c>
      <c r="G347" s="18">
        <v>0</v>
      </c>
      <c r="H347" s="96">
        <f t="shared" si="16"/>
        <v>0</v>
      </c>
      <c r="I347" s="19">
        <v>0</v>
      </c>
      <c r="J347" s="20">
        <v>0</v>
      </c>
      <c r="K347" s="81">
        <f t="shared" si="17"/>
        <v>0</v>
      </c>
      <c r="L347" s="21">
        <v>0</v>
      </c>
      <c r="N347" s="20">
        <v>0</v>
      </c>
      <c r="O347" s="81">
        <f t="shared" si="15"/>
        <v>0</v>
      </c>
      <c r="P347" s="22">
        <v>0</v>
      </c>
      <c r="R347" s="21">
        <v>0</v>
      </c>
      <c r="T347" s="23">
        <v>0</v>
      </c>
      <c r="U347" s="23">
        <v>0</v>
      </c>
      <c r="W347" s="24">
        <v>0</v>
      </c>
      <c r="X347" s="24"/>
      <c r="Y347" s="24"/>
      <c r="Z347" s="21">
        <v>0</v>
      </c>
      <c r="AB347" s="19">
        <v>0</v>
      </c>
      <c r="AC347" s="19"/>
      <c r="AE347" s="21">
        <v>0</v>
      </c>
      <c r="AG347" s="19"/>
      <c r="AH347" s="19"/>
      <c r="AJ347" s="19">
        <v>0</v>
      </c>
      <c r="AK347" s="19"/>
      <c r="AL347" s="19"/>
    </row>
    <row r="348" spans="1:38" x14ac:dyDescent="0.3">
      <c r="A348" s="25" t="s">
        <v>56</v>
      </c>
      <c r="C348" s="25" t="s">
        <v>450</v>
      </c>
      <c r="D348" s="26" t="s">
        <v>867</v>
      </c>
      <c r="E348" s="76">
        <f>VLOOKUP(A348,'[1]New ST'!$C$2:$J$500, 8, FALSE)</f>
        <v>3990</v>
      </c>
      <c r="F348" s="76">
        <f>VLOOKUP(A348,'[1]New ST'!$C$2:$G$500, 5, FALSE)</f>
        <v>1</v>
      </c>
      <c r="G348" s="27">
        <v>0</v>
      </c>
      <c r="H348" s="96">
        <f t="shared" si="16"/>
        <v>0</v>
      </c>
      <c r="I348" s="28">
        <v>0</v>
      </c>
      <c r="J348" s="29">
        <v>0</v>
      </c>
      <c r="K348" s="81">
        <f t="shared" si="17"/>
        <v>0</v>
      </c>
      <c r="L348" s="30">
        <v>0</v>
      </c>
      <c r="N348" s="29">
        <v>0</v>
      </c>
      <c r="O348" s="81">
        <f t="shared" si="15"/>
        <v>0</v>
      </c>
      <c r="P348" s="31">
        <v>0</v>
      </c>
      <c r="R348" s="30">
        <v>0</v>
      </c>
      <c r="T348" s="32">
        <v>0</v>
      </c>
      <c r="U348" s="32">
        <v>0</v>
      </c>
      <c r="W348" s="33">
        <v>0</v>
      </c>
      <c r="X348" s="33"/>
      <c r="Y348" s="33"/>
      <c r="Z348" s="30">
        <v>0</v>
      </c>
      <c r="AB348" s="28">
        <v>0</v>
      </c>
      <c r="AC348" s="28"/>
      <c r="AE348" s="30">
        <v>0</v>
      </c>
      <c r="AG348" s="28"/>
      <c r="AH348" s="28"/>
      <c r="AJ348" s="28">
        <v>0</v>
      </c>
    </row>
    <row r="349" spans="1:38" x14ac:dyDescent="0.3">
      <c r="A349" s="16" t="s">
        <v>214</v>
      </c>
      <c r="C349" s="16" t="s">
        <v>699</v>
      </c>
      <c r="D349" s="17" t="s">
        <v>852</v>
      </c>
      <c r="E349" s="76">
        <f>VLOOKUP(A349,'[1]New ST'!$C$2:$J$500, 8, FALSE)</f>
        <v>36.340580000000003</v>
      </c>
      <c r="F349" s="76">
        <f>VLOOKUP(A349,'[1]New ST'!$C$2:$G$500, 5, FALSE)</f>
        <v>1000</v>
      </c>
      <c r="G349" s="18">
        <v>1.1000000000000001</v>
      </c>
      <c r="H349" s="96">
        <f t="shared" si="16"/>
        <v>39974.638000000006</v>
      </c>
      <c r="I349" s="19">
        <v>0</v>
      </c>
      <c r="J349" s="20">
        <v>0</v>
      </c>
      <c r="K349" s="81">
        <f t="shared" si="17"/>
        <v>0</v>
      </c>
      <c r="L349" s="21">
        <v>0</v>
      </c>
      <c r="N349" s="20">
        <v>0.56999999999999995</v>
      </c>
      <c r="O349" s="81">
        <f t="shared" si="15"/>
        <v>20714.1306</v>
      </c>
      <c r="P349" s="22">
        <v>0</v>
      </c>
      <c r="R349" s="21">
        <v>0</v>
      </c>
      <c r="T349" s="23">
        <v>0</v>
      </c>
      <c r="U349" s="23">
        <v>0</v>
      </c>
      <c r="W349" s="24">
        <v>0</v>
      </c>
      <c r="X349" s="24"/>
      <c r="Y349" s="24"/>
      <c r="Z349" s="21">
        <v>0</v>
      </c>
      <c r="AB349" s="19">
        <v>0</v>
      </c>
      <c r="AC349" s="19"/>
      <c r="AE349" s="21">
        <v>0</v>
      </c>
      <c r="AG349" s="19">
        <v>0</v>
      </c>
      <c r="AH349" s="19"/>
      <c r="AJ349" s="19">
        <v>0.53</v>
      </c>
      <c r="AK349" s="19"/>
      <c r="AL349" s="19"/>
    </row>
    <row r="350" spans="1:38" x14ac:dyDescent="0.3">
      <c r="A350" s="25" t="s">
        <v>225</v>
      </c>
      <c r="C350" s="25" t="s">
        <v>719</v>
      </c>
      <c r="D350" s="26" t="s">
        <v>852</v>
      </c>
      <c r="E350" s="76">
        <f>VLOOKUP(A350,'[1]New ST'!$C$2:$J$500, 8, FALSE)</f>
        <v>49.383330000000001</v>
      </c>
      <c r="F350" s="76">
        <f>VLOOKUP(A350,'[1]New ST'!$C$2:$G$500, 5, FALSE)</f>
        <v>1000</v>
      </c>
      <c r="G350" s="27">
        <v>0</v>
      </c>
      <c r="H350" s="96">
        <f t="shared" si="16"/>
        <v>0</v>
      </c>
      <c r="I350" s="28">
        <v>0</v>
      </c>
      <c r="J350" s="29">
        <v>0</v>
      </c>
      <c r="K350" s="81">
        <f t="shared" si="17"/>
        <v>0</v>
      </c>
      <c r="L350" s="30">
        <v>0</v>
      </c>
      <c r="N350" s="29">
        <v>0</v>
      </c>
      <c r="O350" s="81">
        <f t="shared" si="15"/>
        <v>0</v>
      </c>
      <c r="P350" s="31">
        <v>0</v>
      </c>
      <c r="R350" s="30">
        <v>0</v>
      </c>
      <c r="T350" s="32">
        <v>0</v>
      </c>
      <c r="U350" s="32">
        <v>0</v>
      </c>
      <c r="W350" s="33">
        <v>0</v>
      </c>
      <c r="X350" s="33"/>
      <c r="Y350" s="33"/>
      <c r="Z350" s="30">
        <v>0</v>
      </c>
      <c r="AB350" s="28">
        <v>0</v>
      </c>
      <c r="AC350" s="28"/>
      <c r="AE350" s="30">
        <v>0</v>
      </c>
      <c r="AG350" s="28"/>
      <c r="AH350" s="28"/>
      <c r="AJ350" s="28">
        <v>0</v>
      </c>
    </row>
    <row r="351" spans="1:38" x14ac:dyDescent="0.3">
      <c r="A351" s="16" t="s">
        <v>250</v>
      </c>
      <c r="C351" s="16" t="s">
        <v>759</v>
      </c>
      <c r="D351" s="17" t="s">
        <v>860</v>
      </c>
      <c r="E351" s="76">
        <f>VLOOKUP(A351,'[1]New ST'!$C$2:$J$500, 8, FALSE)</f>
        <v>6000</v>
      </c>
      <c r="F351" s="76">
        <f>VLOOKUP(A351,'[1]New ST'!$C$2:$G$500, 5, FALSE)</f>
        <v>3</v>
      </c>
      <c r="G351" s="18">
        <v>1</v>
      </c>
      <c r="H351" s="96">
        <f t="shared" si="16"/>
        <v>18000</v>
      </c>
      <c r="I351" s="19">
        <v>0</v>
      </c>
      <c r="J351" s="20">
        <v>0</v>
      </c>
      <c r="K351" s="81">
        <f t="shared" si="17"/>
        <v>0</v>
      </c>
      <c r="L351" s="21">
        <v>0</v>
      </c>
      <c r="N351" s="20">
        <v>0</v>
      </c>
      <c r="O351" s="81">
        <f t="shared" si="15"/>
        <v>0</v>
      </c>
      <c r="P351" s="22">
        <v>0</v>
      </c>
      <c r="R351" s="21">
        <v>0</v>
      </c>
      <c r="T351" s="23">
        <v>0</v>
      </c>
      <c r="U351" s="23">
        <v>0</v>
      </c>
      <c r="W351" s="24">
        <v>0</v>
      </c>
      <c r="X351" s="24"/>
      <c r="Y351" s="24"/>
      <c r="Z351" s="21">
        <v>0</v>
      </c>
      <c r="AB351" s="19">
        <v>0</v>
      </c>
      <c r="AC351" s="19"/>
      <c r="AE351" s="21">
        <v>0</v>
      </c>
      <c r="AG351" s="19">
        <v>0</v>
      </c>
      <c r="AH351" s="19"/>
      <c r="AJ351" s="19">
        <v>1</v>
      </c>
      <c r="AK351" s="19"/>
      <c r="AL351" s="19"/>
    </row>
    <row r="352" spans="1:38" x14ac:dyDescent="0.3">
      <c r="A352" s="25" t="s">
        <v>320</v>
      </c>
      <c r="C352" s="25" t="s">
        <v>845</v>
      </c>
      <c r="D352" s="26" t="s">
        <v>852</v>
      </c>
      <c r="E352" s="76">
        <f>VLOOKUP(A352,'[1]New ST'!$C$2:$J$500, 8, FALSE)</f>
        <v>10</v>
      </c>
      <c r="F352" s="76">
        <f>VLOOKUP(A352,'[1]New ST'!$C$2:$G$500, 5, FALSE)</f>
        <v>1000</v>
      </c>
      <c r="G352" s="27">
        <v>0</v>
      </c>
      <c r="H352" s="96">
        <f t="shared" si="16"/>
        <v>0</v>
      </c>
      <c r="I352" s="28">
        <v>0</v>
      </c>
      <c r="J352" s="29">
        <v>0</v>
      </c>
      <c r="K352" s="81">
        <f t="shared" si="17"/>
        <v>0</v>
      </c>
      <c r="L352" s="30">
        <v>0</v>
      </c>
      <c r="N352" s="29">
        <v>0</v>
      </c>
      <c r="O352" s="81">
        <f t="shared" si="15"/>
        <v>0</v>
      </c>
      <c r="P352" s="31">
        <v>0</v>
      </c>
      <c r="R352" s="30">
        <v>0</v>
      </c>
      <c r="T352" s="32">
        <v>0</v>
      </c>
      <c r="U352" s="32">
        <v>0</v>
      </c>
      <c r="W352" s="33">
        <v>0</v>
      </c>
      <c r="X352" s="33"/>
      <c r="Y352" s="33"/>
      <c r="Z352" s="30">
        <v>0</v>
      </c>
      <c r="AB352" s="28">
        <v>0</v>
      </c>
      <c r="AC352" s="28"/>
      <c r="AE352" s="30">
        <v>0</v>
      </c>
      <c r="AG352" s="28"/>
      <c r="AH352" s="28"/>
      <c r="AJ352" s="28">
        <v>0</v>
      </c>
    </row>
    <row r="353" spans="1:38" x14ac:dyDescent="0.3">
      <c r="A353" s="16" t="s">
        <v>215</v>
      </c>
      <c r="C353" s="16" t="s">
        <v>700</v>
      </c>
      <c r="D353" s="17" t="s">
        <v>852</v>
      </c>
      <c r="E353" s="76">
        <f>VLOOKUP(A353,'[1]New ST'!$C$2:$J$500, 8, FALSE)</f>
        <v>120.25641</v>
      </c>
      <c r="F353" s="76">
        <f>VLOOKUP(A353,'[1]New ST'!$C$2:$G$500, 5, FALSE)</f>
        <v>1000</v>
      </c>
      <c r="G353" s="18">
        <v>1.3</v>
      </c>
      <c r="H353" s="96">
        <f t="shared" si="16"/>
        <v>156333.33300000001</v>
      </c>
      <c r="I353" s="19">
        <v>0</v>
      </c>
      <c r="J353" s="20">
        <v>3</v>
      </c>
      <c r="K353" s="81">
        <f t="shared" si="17"/>
        <v>360769.23</v>
      </c>
      <c r="L353" s="21">
        <v>0</v>
      </c>
      <c r="N353" s="20">
        <v>0.76</v>
      </c>
      <c r="O353" s="81">
        <f t="shared" si="15"/>
        <v>91394.871599999999</v>
      </c>
      <c r="P353" s="22">
        <v>0</v>
      </c>
      <c r="R353" s="21">
        <v>0</v>
      </c>
      <c r="T353" s="23">
        <v>0</v>
      </c>
      <c r="U353" s="23">
        <v>0</v>
      </c>
      <c r="W353" s="24">
        <v>0</v>
      </c>
      <c r="X353" s="24"/>
      <c r="Y353" s="24"/>
      <c r="Z353" s="21">
        <v>0</v>
      </c>
      <c r="AB353" s="19">
        <v>0</v>
      </c>
      <c r="AC353" s="19"/>
      <c r="AE353" s="21">
        <v>0</v>
      </c>
      <c r="AG353" s="19">
        <v>0</v>
      </c>
      <c r="AH353" s="19"/>
      <c r="AJ353" s="19">
        <v>3.54</v>
      </c>
      <c r="AK353" s="19"/>
      <c r="AL353" s="19"/>
    </row>
    <row r="354" spans="1:38" x14ac:dyDescent="0.3">
      <c r="A354" s="25" t="s">
        <v>313</v>
      </c>
      <c r="C354" s="25" t="s">
        <v>838</v>
      </c>
      <c r="D354" s="26" t="s">
        <v>852</v>
      </c>
      <c r="E354" s="76">
        <f>VLOOKUP(A354,'[1]New ST'!$C$2:$J$500, 8, FALSE)</f>
        <v>14.844720000000001</v>
      </c>
      <c r="F354" s="76">
        <f>VLOOKUP(A354,'[1]New ST'!$C$2:$G$500, 5, FALSE)</f>
        <v>1000</v>
      </c>
      <c r="G354" s="27">
        <v>0</v>
      </c>
      <c r="H354" s="96">
        <f t="shared" si="16"/>
        <v>0</v>
      </c>
      <c r="I354" s="28">
        <v>0</v>
      </c>
      <c r="J354" s="29">
        <v>5.6</v>
      </c>
      <c r="K354" s="81">
        <f t="shared" si="17"/>
        <v>83130.432000000001</v>
      </c>
      <c r="L354" s="30">
        <v>0</v>
      </c>
      <c r="N354" s="29">
        <v>0</v>
      </c>
      <c r="O354" s="81">
        <f t="shared" si="15"/>
        <v>0</v>
      </c>
      <c r="P354" s="31">
        <v>0</v>
      </c>
      <c r="R354" s="30">
        <v>0</v>
      </c>
      <c r="T354" s="32">
        <v>0</v>
      </c>
      <c r="U354" s="32">
        <v>0</v>
      </c>
      <c r="W354" s="33">
        <v>0</v>
      </c>
      <c r="X354" s="33"/>
      <c r="Y354" s="33"/>
      <c r="Z354" s="30">
        <v>0</v>
      </c>
      <c r="AB354" s="28">
        <v>0</v>
      </c>
      <c r="AC354" s="28"/>
      <c r="AE354" s="30">
        <v>0</v>
      </c>
      <c r="AG354" s="28">
        <v>0</v>
      </c>
      <c r="AH354" s="28"/>
      <c r="AJ354" s="28">
        <v>5.6</v>
      </c>
    </row>
    <row r="355" spans="1:38" x14ac:dyDescent="0.3">
      <c r="A355" s="16" t="s">
        <v>251</v>
      </c>
      <c r="C355" s="16" t="s">
        <v>760</v>
      </c>
      <c r="D355" s="17" t="s">
        <v>852</v>
      </c>
      <c r="E355" s="76">
        <f>VLOOKUP(A355,'[1]New ST'!$C$2:$J$500, 8, FALSE)</f>
        <v>75</v>
      </c>
      <c r="F355" s="76">
        <f>VLOOKUP(A355,'[1]New ST'!$C$2:$G$500, 5, FALSE)</f>
        <v>1000</v>
      </c>
      <c r="G355" s="18">
        <v>0</v>
      </c>
      <c r="H355" s="96">
        <f t="shared" si="16"/>
        <v>0</v>
      </c>
      <c r="I355" s="19">
        <v>0</v>
      </c>
      <c r="J355" s="20">
        <v>0</v>
      </c>
      <c r="K355" s="81">
        <f t="shared" si="17"/>
        <v>0</v>
      </c>
      <c r="L355" s="21">
        <v>0</v>
      </c>
      <c r="N355" s="20">
        <v>0</v>
      </c>
      <c r="O355" s="81">
        <f t="shared" si="15"/>
        <v>0</v>
      </c>
      <c r="P355" s="22">
        <v>0</v>
      </c>
      <c r="R355" s="21">
        <v>0</v>
      </c>
      <c r="T355" s="23">
        <v>0</v>
      </c>
      <c r="U355" s="23">
        <v>0</v>
      </c>
      <c r="W355" s="24">
        <v>0</v>
      </c>
      <c r="X355" s="24"/>
      <c r="Y355" s="24"/>
      <c r="Z355" s="21">
        <v>0</v>
      </c>
      <c r="AB355" s="19">
        <v>0</v>
      </c>
      <c r="AC355" s="19"/>
      <c r="AE355" s="21">
        <v>0</v>
      </c>
      <c r="AG355" s="19"/>
      <c r="AH355" s="19"/>
      <c r="AJ355" s="19">
        <v>0</v>
      </c>
      <c r="AK355" s="19"/>
      <c r="AL355" s="19"/>
    </row>
    <row r="356" spans="1:38" x14ac:dyDescent="0.3">
      <c r="A356" s="16" t="s">
        <v>231</v>
      </c>
      <c r="C356" s="16" t="s">
        <v>729</v>
      </c>
      <c r="D356" s="17" t="s">
        <v>852</v>
      </c>
      <c r="E356" s="76">
        <f>VLOOKUP(A356,'[1]New ST'!$C$2:$J$500, 8, FALSE)</f>
        <v>30</v>
      </c>
      <c r="F356" s="76">
        <f>VLOOKUP(A356,'[1]New ST'!$C$2:$G$500, 5, FALSE)</f>
        <v>1000</v>
      </c>
      <c r="G356" s="18">
        <v>0</v>
      </c>
      <c r="H356" s="96">
        <f t="shared" si="16"/>
        <v>0</v>
      </c>
      <c r="I356" s="19">
        <v>0</v>
      </c>
      <c r="J356" s="20">
        <v>0</v>
      </c>
      <c r="K356" s="81">
        <f t="shared" si="17"/>
        <v>0</v>
      </c>
      <c r="L356" s="21">
        <v>0</v>
      </c>
      <c r="N356" s="20">
        <v>0</v>
      </c>
      <c r="O356" s="81">
        <f t="shared" si="15"/>
        <v>0</v>
      </c>
      <c r="P356" s="22">
        <v>0</v>
      </c>
      <c r="R356" s="21">
        <v>0</v>
      </c>
      <c r="T356" s="23">
        <v>0</v>
      </c>
      <c r="U356" s="23">
        <v>0</v>
      </c>
      <c r="W356" s="24">
        <v>0</v>
      </c>
      <c r="X356" s="24"/>
      <c r="Y356" s="24"/>
      <c r="Z356" s="21">
        <v>0</v>
      </c>
      <c r="AB356" s="19">
        <v>0</v>
      </c>
      <c r="AC356" s="19"/>
      <c r="AE356" s="21">
        <v>0</v>
      </c>
      <c r="AG356" s="19"/>
      <c r="AH356" s="19"/>
      <c r="AJ356" s="19">
        <v>0</v>
      </c>
      <c r="AK356" s="19"/>
      <c r="AL356" s="19"/>
    </row>
    <row r="357" spans="1:38" x14ac:dyDescent="0.3">
      <c r="A357" s="25" t="s">
        <v>216</v>
      </c>
      <c r="C357" s="25" t="s">
        <v>701</v>
      </c>
      <c r="D357" s="26" t="s">
        <v>852</v>
      </c>
      <c r="E357" s="76">
        <f>VLOOKUP(A357,'[1]New ST'!$C$2:$J$500, 8, FALSE)</f>
        <v>60</v>
      </c>
      <c r="F357" s="76">
        <f>VLOOKUP(A357,'[1]New ST'!$C$2:$G$500, 5, FALSE)</f>
        <v>1000</v>
      </c>
      <c r="G357" s="27">
        <v>0</v>
      </c>
      <c r="H357" s="96">
        <f t="shared" si="16"/>
        <v>0</v>
      </c>
      <c r="I357" s="28">
        <v>0</v>
      </c>
      <c r="J357" s="29">
        <v>0</v>
      </c>
      <c r="K357" s="81">
        <f t="shared" si="17"/>
        <v>0</v>
      </c>
      <c r="L357" s="30">
        <v>0</v>
      </c>
      <c r="N357" s="29">
        <v>0</v>
      </c>
      <c r="O357" s="81">
        <f t="shared" si="15"/>
        <v>0</v>
      </c>
      <c r="P357" s="31">
        <v>0</v>
      </c>
      <c r="R357" s="30">
        <v>0</v>
      </c>
      <c r="T357" s="32">
        <v>0</v>
      </c>
      <c r="U357" s="32">
        <v>0</v>
      </c>
      <c r="W357" s="33">
        <v>0</v>
      </c>
      <c r="X357" s="33"/>
      <c r="Y357" s="33"/>
      <c r="Z357" s="30">
        <v>0</v>
      </c>
      <c r="AB357" s="28">
        <v>0</v>
      </c>
      <c r="AC357" s="28"/>
      <c r="AE357" s="30">
        <v>0</v>
      </c>
      <c r="AG357" s="28"/>
      <c r="AH357" s="28"/>
      <c r="AJ357" s="28">
        <v>0</v>
      </c>
    </row>
    <row r="358" spans="1:38" x14ac:dyDescent="0.3">
      <c r="A358" s="25" t="s">
        <v>13</v>
      </c>
      <c r="C358" s="25" t="s">
        <v>386</v>
      </c>
      <c r="D358" s="26" t="s">
        <v>850</v>
      </c>
      <c r="E358" s="76">
        <f>VLOOKUP(A358,'[1]New ST'!$C$2:$J$500, 8, FALSE)</f>
        <v>1479</v>
      </c>
      <c r="F358" s="76">
        <f>VLOOKUP(A358,'[1]New ST'!$C$2:$G$500, 5, FALSE)</f>
        <v>1</v>
      </c>
      <c r="G358" s="27">
        <v>0</v>
      </c>
      <c r="H358" s="96">
        <f t="shared" si="16"/>
        <v>0</v>
      </c>
      <c r="I358" s="28">
        <v>0</v>
      </c>
      <c r="J358" s="29">
        <v>72</v>
      </c>
      <c r="K358" s="81">
        <f t="shared" si="17"/>
        <v>106488</v>
      </c>
      <c r="L358" s="30">
        <v>0</v>
      </c>
      <c r="N358" s="29">
        <v>36</v>
      </c>
      <c r="O358" s="81">
        <f t="shared" si="15"/>
        <v>53244</v>
      </c>
      <c r="P358" s="31">
        <v>0</v>
      </c>
      <c r="R358" s="30">
        <v>0</v>
      </c>
      <c r="T358" s="32">
        <v>0</v>
      </c>
      <c r="U358" s="32">
        <v>0</v>
      </c>
      <c r="W358" s="33">
        <v>0</v>
      </c>
      <c r="X358" s="33"/>
      <c r="Y358" s="33"/>
      <c r="Z358" s="30">
        <v>0</v>
      </c>
      <c r="AB358" s="28">
        <v>0</v>
      </c>
      <c r="AC358" s="28"/>
      <c r="AE358" s="30">
        <v>0</v>
      </c>
      <c r="AG358" s="28">
        <v>0</v>
      </c>
      <c r="AH358" s="28"/>
      <c r="AJ358" s="28">
        <v>36</v>
      </c>
    </row>
    <row r="359" spans="1:38" ht="26" x14ac:dyDescent="0.3">
      <c r="A359" s="34" t="s">
        <v>140</v>
      </c>
      <c r="B359" s="35"/>
      <c r="C359" s="34" t="s">
        <v>585</v>
      </c>
      <c r="D359" s="36" t="s">
        <v>854</v>
      </c>
      <c r="E359" s="76">
        <f>VLOOKUP(A359,'[1]New ST'!$C$2:$J$500, 8, FALSE)</f>
        <v>39.6</v>
      </c>
      <c r="F359" s="76">
        <f>VLOOKUP(A359,'[1]New ST'!$C$2:$G$500, 5, FALSE)</f>
        <v>500</v>
      </c>
      <c r="G359" s="37">
        <v>0</v>
      </c>
      <c r="H359" s="96">
        <f t="shared" si="16"/>
        <v>0</v>
      </c>
      <c r="I359" s="38">
        <v>0</v>
      </c>
      <c r="J359" s="39">
        <v>0</v>
      </c>
      <c r="K359" s="81">
        <f t="shared" si="17"/>
        <v>0</v>
      </c>
      <c r="L359" s="40">
        <v>0</v>
      </c>
      <c r="M359" s="35"/>
      <c r="N359" s="39">
        <v>0</v>
      </c>
      <c r="O359" s="81">
        <f t="shared" si="15"/>
        <v>0</v>
      </c>
      <c r="P359" s="41">
        <v>0</v>
      </c>
      <c r="Q359" s="35"/>
      <c r="R359" s="40">
        <v>0</v>
      </c>
      <c r="S359" s="35"/>
      <c r="T359" s="42">
        <v>0</v>
      </c>
      <c r="U359" s="42">
        <v>0</v>
      </c>
      <c r="V359" s="35"/>
      <c r="W359" s="43">
        <v>0</v>
      </c>
      <c r="X359" s="43"/>
      <c r="Y359" s="43"/>
      <c r="Z359" s="40">
        <v>0</v>
      </c>
      <c r="AA359" s="35"/>
      <c r="AB359" s="38">
        <v>0</v>
      </c>
      <c r="AC359" s="38"/>
      <c r="AD359" s="35"/>
      <c r="AE359" s="40">
        <v>0</v>
      </c>
      <c r="AF359" s="35"/>
      <c r="AG359" s="38"/>
      <c r="AH359" s="38"/>
      <c r="AI359" s="35"/>
      <c r="AJ359" s="38">
        <v>0</v>
      </c>
    </row>
    <row r="360" spans="1:38" x14ac:dyDescent="0.3">
      <c r="A360" s="16" t="s">
        <v>154</v>
      </c>
      <c r="C360" s="16" t="s">
        <v>606</v>
      </c>
      <c r="D360" s="17" t="s">
        <v>850</v>
      </c>
      <c r="E360" s="76">
        <f>VLOOKUP(A360,'[1]New ST'!$C$2:$J$500, 8, FALSE)</f>
        <v>69.89</v>
      </c>
      <c r="F360" s="76">
        <f>VLOOKUP(A360,'[1]New ST'!$C$2:$G$500, 5, FALSE)</f>
        <v>930</v>
      </c>
      <c r="G360" s="18">
        <v>0</v>
      </c>
      <c r="H360" s="96">
        <f t="shared" si="16"/>
        <v>0</v>
      </c>
      <c r="I360" s="19">
        <v>0</v>
      </c>
      <c r="J360" s="20">
        <v>0</v>
      </c>
      <c r="K360" s="81">
        <f t="shared" si="17"/>
        <v>0</v>
      </c>
      <c r="L360" s="21">
        <v>0</v>
      </c>
      <c r="N360" s="20">
        <v>0</v>
      </c>
      <c r="O360" s="81">
        <f t="shared" si="15"/>
        <v>0</v>
      </c>
      <c r="P360" s="22">
        <v>0</v>
      </c>
      <c r="R360" s="21">
        <v>0</v>
      </c>
      <c r="T360" s="23">
        <v>0</v>
      </c>
      <c r="U360" s="23">
        <v>0</v>
      </c>
      <c r="W360" s="24">
        <v>0</v>
      </c>
      <c r="X360" s="24"/>
      <c r="Y360" s="24"/>
      <c r="Z360" s="21">
        <v>0</v>
      </c>
      <c r="AB360" s="19">
        <v>0</v>
      </c>
      <c r="AC360" s="19"/>
      <c r="AE360" s="21">
        <v>0</v>
      </c>
      <c r="AG360" s="19"/>
      <c r="AH360" s="19"/>
      <c r="AJ360" s="19">
        <v>0</v>
      </c>
      <c r="AK360" s="19"/>
      <c r="AL360" s="19"/>
    </row>
    <row r="361" spans="1:38" x14ac:dyDescent="0.3">
      <c r="A361" s="25" t="s">
        <v>154</v>
      </c>
      <c r="C361" s="25" t="s">
        <v>606</v>
      </c>
      <c r="D361" s="26" t="s">
        <v>850</v>
      </c>
      <c r="E361" s="76">
        <f>VLOOKUP(A361,'[1]New ST'!$C$2:$J$500, 8, FALSE)</f>
        <v>69.89</v>
      </c>
      <c r="F361" s="76">
        <f>VLOOKUP(A361,'[1]New ST'!$C$2:$G$500, 5, FALSE)</f>
        <v>930</v>
      </c>
      <c r="G361" s="27">
        <v>0</v>
      </c>
      <c r="H361" s="96">
        <f t="shared" si="16"/>
        <v>0</v>
      </c>
      <c r="I361" s="28">
        <v>0</v>
      </c>
      <c r="J361" s="29">
        <v>0</v>
      </c>
      <c r="K361" s="81">
        <f t="shared" si="17"/>
        <v>0</v>
      </c>
      <c r="L361" s="30">
        <v>0</v>
      </c>
      <c r="N361" s="29">
        <v>0</v>
      </c>
      <c r="O361" s="81">
        <f t="shared" si="15"/>
        <v>0</v>
      </c>
      <c r="P361" s="31">
        <v>0</v>
      </c>
      <c r="R361" s="30">
        <v>0</v>
      </c>
      <c r="T361" s="32">
        <v>0</v>
      </c>
      <c r="U361" s="32">
        <v>0</v>
      </c>
      <c r="W361" s="33">
        <v>0</v>
      </c>
      <c r="X361" s="33"/>
      <c r="Y361" s="33"/>
      <c r="Z361" s="30">
        <v>0</v>
      </c>
      <c r="AB361" s="28">
        <v>0</v>
      </c>
      <c r="AC361" s="28"/>
      <c r="AE361" s="30">
        <v>0</v>
      </c>
      <c r="AG361" s="28">
        <v>0</v>
      </c>
      <c r="AH361" s="28"/>
      <c r="AJ361" s="28">
        <v>0</v>
      </c>
    </row>
    <row r="362" spans="1:38" x14ac:dyDescent="0.3">
      <c r="A362" s="16" t="s">
        <v>154</v>
      </c>
      <c r="C362" s="16" t="s">
        <v>606</v>
      </c>
      <c r="D362" s="17" t="s">
        <v>853</v>
      </c>
      <c r="E362" s="76">
        <f>VLOOKUP(A362,'[1]New ST'!$C$2:$J$500, 8, FALSE)</f>
        <v>69.89</v>
      </c>
      <c r="F362" s="76">
        <f>VLOOKUP(A362,'[1]New ST'!$C$2:$G$500, 5, FALSE)</f>
        <v>930</v>
      </c>
      <c r="G362" s="18">
        <v>0</v>
      </c>
      <c r="H362" s="96">
        <f t="shared" si="16"/>
        <v>0</v>
      </c>
      <c r="I362" s="19">
        <v>0</v>
      </c>
      <c r="J362" s="20">
        <v>0</v>
      </c>
      <c r="K362" s="81">
        <f t="shared" si="17"/>
        <v>0</v>
      </c>
      <c r="L362" s="21">
        <v>0</v>
      </c>
      <c r="N362" s="20">
        <v>0</v>
      </c>
      <c r="O362" s="81">
        <f t="shared" si="15"/>
        <v>0</v>
      </c>
      <c r="P362" s="22">
        <v>0</v>
      </c>
      <c r="R362" s="21">
        <v>0</v>
      </c>
      <c r="T362" s="23">
        <v>0</v>
      </c>
      <c r="U362" s="23">
        <v>0</v>
      </c>
      <c r="W362" s="24">
        <v>0</v>
      </c>
      <c r="X362" s="24"/>
      <c r="Y362" s="24"/>
      <c r="Z362" s="21">
        <v>0</v>
      </c>
      <c r="AB362" s="19">
        <v>0</v>
      </c>
      <c r="AC362" s="19"/>
      <c r="AE362" s="21">
        <v>0</v>
      </c>
      <c r="AG362" s="19"/>
      <c r="AH362" s="19"/>
      <c r="AJ362" s="19">
        <v>0</v>
      </c>
      <c r="AK362" s="19"/>
      <c r="AL362" s="19"/>
    </row>
    <row r="363" spans="1:38" ht="26" x14ac:dyDescent="0.3">
      <c r="A363" s="16" t="s">
        <v>292</v>
      </c>
      <c r="C363" s="16" t="s">
        <v>816</v>
      </c>
      <c r="D363" s="17" t="s">
        <v>852</v>
      </c>
      <c r="E363" s="76">
        <f>VLOOKUP(A363,'[1]New ST'!$C$2:$J$500, 8, FALSE)</f>
        <v>15</v>
      </c>
      <c r="F363" s="76">
        <f>VLOOKUP(A363,'[1]New ST'!$C$2:$G$500, 5, FALSE)</f>
        <v>1000</v>
      </c>
      <c r="G363" s="18">
        <v>0</v>
      </c>
      <c r="H363" s="96">
        <f t="shared" si="16"/>
        <v>0</v>
      </c>
      <c r="I363" s="19">
        <v>0</v>
      </c>
      <c r="J363" s="20">
        <v>0</v>
      </c>
      <c r="K363" s="81">
        <f t="shared" si="17"/>
        <v>0</v>
      </c>
      <c r="L363" s="21">
        <v>0</v>
      </c>
      <c r="N363" s="20">
        <v>0</v>
      </c>
      <c r="O363" s="81">
        <f t="shared" si="15"/>
        <v>0</v>
      </c>
      <c r="P363" s="22">
        <v>0</v>
      </c>
      <c r="R363" s="21">
        <v>0</v>
      </c>
      <c r="T363" s="23">
        <v>0</v>
      </c>
      <c r="U363" s="23">
        <v>0</v>
      </c>
      <c r="W363" s="24">
        <v>0</v>
      </c>
      <c r="X363" s="24"/>
      <c r="Y363" s="24"/>
      <c r="Z363" s="21">
        <v>0</v>
      </c>
      <c r="AB363" s="19">
        <v>0</v>
      </c>
      <c r="AC363" s="19"/>
      <c r="AE363" s="21">
        <v>0</v>
      </c>
      <c r="AG363" s="19"/>
      <c r="AH363" s="19"/>
      <c r="AJ363" s="19">
        <v>0</v>
      </c>
      <c r="AK363" s="19"/>
      <c r="AL363" s="19"/>
    </row>
    <row r="364" spans="1:38" x14ac:dyDescent="0.3">
      <c r="A364" s="25" t="s">
        <v>252</v>
      </c>
      <c r="C364" s="25" t="s">
        <v>761</v>
      </c>
      <c r="D364" s="26" t="s">
        <v>852</v>
      </c>
      <c r="E364" s="76">
        <f>VLOOKUP(A364,'[1]New ST'!$C$2:$J$500, 8, FALSE)</f>
        <v>30</v>
      </c>
      <c r="F364" s="76">
        <f>VLOOKUP(A364,'[1]New ST'!$C$2:$G$500, 5, FALSE)</f>
        <v>1000</v>
      </c>
      <c r="G364" s="27">
        <v>0</v>
      </c>
      <c r="H364" s="96">
        <f t="shared" si="16"/>
        <v>0</v>
      </c>
      <c r="I364" s="28">
        <v>0</v>
      </c>
      <c r="J364" s="29">
        <v>0</v>
      </c>
      <c r="K364" s="81">
        <f t="shared" si="17"/>
        <v>0</v>
      </c>
      <c r="L364" s="30">
        <v>0</v>
      </c>
      <c r="N364" s="29">
        <v>0</v>
      </c>
      <c r="O364" s="81">
        <f t="shared" si="15"/>
        <v>0</v>
      </c>
      <c r="P364" s="31">
        <v>0</v>
      </c>
      <c r="R364" s="30">
        <v>0</v>
      </c>
      <c r="T364" s="32">
        <v>0</v>
      </c>
      <c r="U364" s="32">
        <v>0</v>
      </c>
      <c r="W364" s="33">
        <v>0</v>
      </c>
      <c r="X364" s="33"/>
      <c r="Y364" s="33"/>
      <c r="Z364" s="30">
        <v>0</v>
      </c>
      <c r="AB364" s="28">
        <v>0</v>
      </c>
      <c r="AC364" s="28"/>
      <c r="AE364" s="30">
        <v>0</v>
      </c>
      <c r="AG364" s="28"/>
      <c r="AH364" s="28"/>
      <c r="AJ364" s="28">
        <v>0</v>
      </c>
    </row>
    <row r="365" spans="1:38" x14ac:dyDescent="0.3">
      <c r="A365" s="16" t="s">
        <v>41</v>
      </c>
      <c r="C365" s="16" t="s">
        <v>423</v>
      </c>
      <c r="D365" s="17" t="s">
        <v>854</v>
      </c>
      <c r="E365" s="76">
        <f>VLOOKUP(A365,'[1]New ST'!$C$2:$J$500, 8, FALSE)</f>
        <v>30</v>
      </c>
      <c r="F365" s="76">
        <f>VLOOKUP(A365,'[1]New ST'!$C$2:$G$500, 5, FALSE)</f>
        <v>500</v>
      </c>
      <c r="G365" s="18">
        <v>0</v>
      </c>
      <c r="H365" s="96">
        <f t="shared" si="16"/>
        <v>0</v>
      </c>
      <c r="I365" s="19">
        <v>0</v>
      </c>
      <c r="J365" s="20">
        <v>0</v>
      </c>
      <c r="K365" s="81">
        <f t="shared" si="17"/>
        <v>0</v>
      </c>
      <c r="L365" s="21">
        <v>0</v>
      </c>
      <c r="N365" s="20">
        <v>0</v>
      </c>
      <c r="O365" s="81">
        <f t="shared" si="15"/>
        <v>0</v>
      </c>
      <c r="P365" s="22">
        <v>0</v>
      </c>
      <c r="R365" s="21">
        <v>0</v>
      </c>
      <c r="T365" s="23">
        <v>0</v>
      </c>
      <c r="U365" s="23">
        <v>0</v>
      </c>
      <c r="W365" s="24">
        <v>0</v>
      </c>
      <c r="X365" s="24"/>
      <c r="Y365" s="24"/>
      <c r="Z365" s="21">
        <v>0</v>
      </c>
      <c r="AB365" s="19">
        <v>0</v>
      </c>
      <c r="AC365" s="19"/>
      <c r="AE365" s="21">
        <v>0</v>
      </c>
      <c r="AG365" s="19"/>
      <c r="AH365" s="19"/>
      <c r="AJ365" s="19">
        <v>0</v>
      </c>
      <c r="AK365" s="19"/>
      <c r="AL365" s="19"/>
    </row>
    <row r="366" spans="1:38" x14ac:dyDescent="0.3">
      <c r="A366" s="25" t="s">
        <v>217</v>
      </c>
      <c r="C366" s="25" t="s">
        <v>702</v>
      </c>
      <c r="D366" s="26" t="s">
        <v>852</v>
      </c>
      <c r="E366" s="76">
        <f>VLOOKUP(A366,'[1]New ST'!$C$2:$J$500, 8, FALSE)</f>
        <v>120</v>
      </c>
      <c r="F366" s="76">
        <f>VLOOKUP(A366,'[1]New ST'!$C$2:$G$500, 5, FALSE)</f>
        <v>1000</v>
      </c>
      <c r="G366" s="27">
        <v>0</v>
      </c>
      <c r="H366" s="96">
        <f t="shared" si="16"/>
        <v>0</v>
      </c>
      <c r="I366" s="28">
        <v>0</v>
      </c>
      <c r="J366" s="29">
        <v>0</v>
      </c>
      <c r="K366" s="81">
        <f t="shared" si="17"/>
        <v>0</v>
      </c>
      <c r="L366" s="30">
        <v>0</v>
      </c>
      <c r="N366" s="29">
        <v>0</v>
      </c>
      <c r="O366" s="81">
        <f t="shared" si="15"/>
        <v>0</v>
      </c>
      <c r="P366" s="31">
        <v>0</v>
      </c>
      <c r="R366" s="30">
        <v>0</v>
      </c>
      <c r="T366" s="32">
        <v>0</v>
      </c>
      <c r="U366" s="32">
        <v>0</v>
      </c>
      <c r="W366" s="33">
        <v>0</v>
      </c>
      <c r="X366" s="33"/>
      <c r="Y366" s="33"/>
      <c r="Z366" s="30">
        <v>0</v>
      </c>
      <c r="AB366" s="28">
        <v>0</v>
      </c>
      <c r="AC366" s="28"/>
      <c r="AE366" s="30">
        <v>0</v>
      </c>
      <c r="AG366" s="28"/>
      <c r="AH366" s="28"/>
      <c r="AJ366" s="28">
        <v>0</v>
      </c>
    </row>
    <row r="367" spans="1:38" x14ac:dyDescent="0.3">
      <c r="A367" s="16" t="s">
        <v>253</v>
      </c>
      <c r="C367" s="16" t="s">
        <v>762</v>
      </c>
      <c r="D367" s="17" t="s">
        <v>852</v>
      </c>
      <c r="E367" s="76">
        <f>VLOOKUP(A367,'[1]New ST'!$C$2:$J$500, 8, FALSE)</f>
        <v>36.303879999999999</v>
      </c>
      <c r="F367" s="76">
        <f>VLOOKUP(A367,'[1]New ST'!$C$2:$G$500, 5, FALSE)</f>
        <v>1000</v>
      </c>
      <c r="G367" s="18">
        <v>0</v>
      </c>
      <c r="H367" s="96">
        <f t="shared" si="16"/>
        <v>0</v>
      </c>
      <c r="I367" s="19">
        <v>0</v>
      </c>
      <c r="J367" s="20">
        <v>0</v>
      </c>
      <c r="K367" s="81">
        <f t="shared" si="17"/>
        <v>0</v>
      </c>
      <c r="L367" s="21">
        <v>0</v>
      </c>
      <c r="N367" s="20">
        <v>0</v>
      </c>
      <c r="O367" s="81">
        <f t="shared" si="15"/>
        <v>0</v>
      </c>
      <c r="P367" s="22">
        <v>0</v>
      </c>
      <c r="R367" s="21">
        <v>0</v>
      </c>
      <c r="T367" s="23">
        <v>0</v>
      </c>
      <c r="U367" s="23">
        <v>0</v>
      </c>
      <c r="W367" s="24">
        <v>0</v>
      </c>
      <c r="X367" s="24"/>
      <c r="Y367" s="24"/>
      <c r="Z367" s="21">
        <v>0</v>
      </c>
      <c r="AB367" s="19">
        <v>0</v>
      </c>
      <c r="AC367" s="19"/>
      <c r="AE367" s="21">
        <v>0</v>
      </c>
      <c r="AG367" s="19"/>
      <c r="AH367" s="19"/>
      <c r="AJ367" s="19">
        <v>0</v>
      </c>
      <c r="AK367" s="19"/>
      <c r="AL367" s="19"/>
    </row>
    <row r="368" spans="1:38" x14ac:dyDescent="0.3">
      <c r="A368" s="25" t="s">
        <v>253</v>
      </c>
      <c r="C368" s="25" t="s">
        <v>763</v>
      </c>
      <c r="D368" s="26" t="s">
        <v>852</v>
      </c>
      <c r="E368" s="76">
        <f>VLOOKUP(A368,'[1]New ST'!$C$2:$J$500, 8, FALSE)</f>
        <v>36.303879999999999</v>
      </c>
      <c r="F368" s="76">
        <f>VLOOKUP(A368,'[1]New ST'!$C$2:$G$500, 5, FALSE)</f>
        <v>1000</v>
      </c>
      <c r="G368" s="27">
        <v>0</v>
      </c>
      <c r="H368" s="96">
        <f t="shared" si="16"/>
        <v>0</v>
      </c>
      <c r="I368" s="28">
        <v>0</v>
      </c>
      <c r="J368" s="29">
        <v>9</v>
      </c>
      <c r="K368" s="81">
        <f t="shared" si="17"/>
        <v>326734.92</v>
      </c>
      <c r="L368" s="30">
        <v>0</v>
      </c>
      <c r="N368" s="29">
        <v>5.8</v>
      </c>
      <c r="O368" s="81">
        <f t="shared" si="15"/>
        <v>210562.50399999999</v>
      </c>
      <c r="P368" s="31">
        <v>0</v>
      </c>
      <c r="R368" s="30">
        <v>0</v>
      </c>
      <c r="T368" s="32">
        <v>0</v>
      </c>
      <c r="U368" s="32">
        <v>0</v>
      </c>
      <c r="W368" s="33">
        <v>0</v>
      </c>
      <c r="X368" s="33"/>
      <c r="Y368" s="33"/>
      <c r="Z368" s="30">
        <v>0</v>
      </c>
      <c r="AB368" s="28">
        <v>0</v>
      </c>
      <c r="AC368" s="28"/>
      <c r="AE368" s="30">
        <v>0</v>
      </c>
      <c r="AG368" s="28">
        <v>0</v>
      </c>
      <c r="AH368" s="28"/>
      <c r="AJ368" s="28">
        <v>3.2</v>
      </c>
    </row>
    <row r="369" spans="1:38" x14ac:dyDescent="0.3">
      <c r="A369" s="16" t="s">
        <v>254</v>
      </c>
      <c r="C369" s="16" t="s">
        <v>764</v>
      </c>
      <c r="D369" s="17" t="s">
        <v>852</v>
      </c>
      <c r="E369" s="76">
        <f>VLOOKUP(A369,'[1]New ST'!$C$2:$J$500, 8, FALSE)</f>
        <v>46.520820000000001</v>
      </c>
      <c r="F369" s="76">
        <f>VLOOKUP(A369,'[1]New ST'!$C$2:$G$500, 5, FALSE)</f>
        <v>1000</v>
      </c>
      <c r="G369" s="18">
        <v>0.6</v>
      </c>
      <c r="H369" s="96">
        <f t="shared" si="16"/>
        <v>27912.492000000002</v>
      </c>
      <c r="I369" s="19">
        <v>0</v>
      </c>
      <c r="J369" s="20">
        <v>2</v>
      </c>
      <c r="K369" s="81">
        <f t="shared" si="17"/>
        <v>93041.64</v>
      </c>
      <c r="L369" s="21">
        <v>0</v>
      </c>
      <c r="N369" s="20">
        <v>1.709387</v>
      </c>
      <c r="O369" s="81">
        <f t="shared" si="15"/>
        <v>79522.084937339998</v>
      </c>
      <c r="P369" s="22">
        <v>0</v>
      </c>
      <c r="R369" s="21">
        <v>0</v>
      </c>
      <c r="T369" s="23">
        <v>0</v>
      </c>
      <c r="U369" s="23">
        <v>0</v>
      </c>
      <c r="W369" s="24">
        <v>0</v>
      </c>
      <c r="X369" s="24"/>
      <c r="Y369" s="24"/>
      <c r="Z369" s="21">
        <v>0</v>
      </c>
      <c r="AB369" s="19">
        <v>0</v>
      </c>
      <c r="AC369" s="19"/>
      <c r="AE369" s="21">
        <v>0</v>
      </c>
      <c r="AG369" s="19">
        <v>0</v>
      </c>
      <c r="AH369" s="19"/>
      <c r="AJ369" s="19">
        <v>0.89061199999999996</v>
      </c>
      <c r="AK369" s="19"/>
      <c r="AL369" s="19"/>
    </row>
    <row r="370" spans="1:38" x14ac:dyDescent="0.3">
      <c r="A370" s="16" t="s">
        <v>255</v>
      </c>
      <c r="C370" s="16" t="s">
        <v>765</v>
      </c>
      <c r="D370" s="17" t="s">
        <v>852</v>
      </c>
      <c r="E370" s="76">
        <f>VLOOKUP(A370,'[1]New ST'!$C$2:$J$500, 8, FALSE)</f>
        <v>52.657870000000003</v>
      </c>
      <c r="F370" s="76">
        <f>VLOOKUP(A370,'[1]New ST'!$C$2:$G$500, 5, FALSE)</f>
        <v>1000</v>
      </c>
      <c r="G370" s="18">
        <v>0</v>
      </c>
      <c r="H370" s="96">
        <f t="shared" si="16"/>
        <v>0</v>
      </c>
      <c r="I370" s="19">
        <v>0</v>
      </c>
      <c r="J370" s="20">
        <v>0</v>
      </c>
      <c r="K370" s="81">
        <f t="shared" si="17"/>
        <v>0</v>
      </c>
      <c r="L370" s="21">
        <v>0</v>
      </c>
      <c r="N370" s="20">
        <v>0</v>
      </c>
      <c r="O370" s="81">
        <f t="shared" si="15"/>
        <v>0</v>
      </c>
      <c r="P370" s="22">
        <v>0</v>
      </c>
      <c r="R370" s="21">
        <v>0</v>
      </c>
      <c r="T370" s="23">
        <v>0</v>
      </c>
      <c r="U370" s="23">
        <v>0</v>
      </c>
      <c r="W370" s="24">
        <v>0</v>
      </c>
      <c r="X370" s="24"/>
      <c r="Y370" s="24"/>
      <c r="Z370" s="21">
        <v>0</v>
      </c>
      <c r="AB370" s="19">
        <v>0</v>
      </c>
      <c r="AC370" s="19"/>
      <c r="AE370" s="21">
        <v>0</v>
      </c>
      <c r="AG370" s="19"/>
      <c r="AH370" s="19"/>
      <c r="AJ370" s="19">
        <v>0</v>
      </c>
      <c r="AK370" s="19"/>
      <c r="AL370" s="19"/>
    </row>
    <row r="371" spans="1:38" x14ac:dyDescent="0.3">
      <c r="A371" s="25" t="s">
        <v>255</v>
      </c>
      <c r="C371" s="25" t="s">
        <v>766</v>
      </c>
      <c r="D371" s="26" t="s">
        <v>852</v>
      </c>
      <c r="E371" s="76">
        <f>VLOOKUP(A371,'[1]New ST'!$C$2:$J$500, 8, FALSE)</f>
        <v>52.657870000000003</v>
      </c>
      <c r="F371" s="76">
        <f>VLOOKUP(A371,'[1]New ST'!$C$2:$G$500, 5, FALSE)</f>
        <v>1000</v>
      </c>
      <c r="G371" s="27">
        <v>0</v>
      </c>
      <c r="H371" s="96">
        <f t="shared" si="16"/>
        <v>0</v>
      </c>
      <c r="I371" s="28">
        <v>0</v>
      </c>
      <c r="J371" s="29">
        <v>0</v>
      </c>
      <c r="K371" s="81">
        <f t="shared" si="17"/>
        <v>0</v>
      </c>
      <c r="L371" s="30">
        <v>0</v>
      </c>
      <c r="N371" s="29">
        <v>0</v>
      </c>
      <c r="O371" s="81">
        <f t="shared" si="15"/>
        <v>0</v>
      </c>
      <c r="P371" s="31">
        <v>0</v>
      </c>
      <c r="R371" s="30">
        <v>0</v>
      </c>
      <c r="T371" s="32">
        <v>0</v>
      </c>
      <c r="U371" s="32">
        <v>0</v>
      </c>
      <c r="W371" s="33">
        <v>0</v>
      </c>
      <c r="X371" s="33"/>
      <c r="Y371" s="33"/>
      <c r="Z371" s="30">
        <v>0</v>
      </c>
      <c r="AB371" s="28">
        <v>0</v>
      </c>
      <c r="AC371" s="28"/>
      <c r="AE371" s="30">
        <v>0</v>
      </c>
      <c r="AG371" s="28"/>
      <c r="AH371" s="28"/>
      <c r="AJ371" s="28">
        <v>0</v>
      </c>
    </row>
    <row r="372" spans="1:38" x14ac:dyDescent="0.3">
      <c r="A372" s="16" t="s">
        <v>255</v>
      </c>
      <c r="C372" s="16" t="s">
        <v>767</v>
      </c>
      <c r="D372" s="17" t="s">
        <v>852</v>
      </c>
      <c r="E372" s="76">
        <f>VLOOKUP(A372,'[1]New ST'!$C$2:$J$500, 8, FALSE)</f>
        <v>52.657870000000003</v>
      </c>
      <c r="F372" s="76">
        <f>VLOOKUP(A372,'[1]New ST'!$C$2:$G$500, 5, FALSE)</f>
        <v>1000</v>
      </c>
      <c r="G372" s="18">
        <v>0.2</v>
      </c>
      <c r="H372" s="96">
        <f t="shared" si="16"/>
        <v>10531.574000000001</v>
      </c>
      <c r="I372" s="19">
        <v>0</v>
      </c>
      <c r="J372" s="20">
        <v>2</v>
      </c>
      <c r="K372" s="81">
        <f t="shared" si="17"/>
        <v>105315.74</v>
      </c>
      <c r="L372" s="21">
        <v>0</v>
      </c>
      <c r="N372" s="20">
        <v>1.3534999999999999</v>
      </c>
      <c r="O372" s="81">
        <f t="shared" si="15"/>
        <v>71272.427045000004</v>
      </c>
      <c r="P372" s="22">
        <v>0</v>
      </c>
      <c r="R372" s="21">
        <v>0</v>
      </c>
      <c r="T372" s="23">
        <v>0</v>
      </c>
      <c r="U372" s="23">
        <v>0</v>
      </c>
      <c r="W372" s="24">
        <v>0</v>
      </c>
      <c r="X372" s="24"/>
      <c r="Y372" s="24"/>
      <c r="Z372" s="21">
        <v>0</v>
      </c>
      <c r="AB372" s="19">
        <v>0</v>
      </c>
      <c r="AC372" s="19"/>
      <c r="AE372" s="21">
        <v>0</v>
      </c>
      <c r="AG372" s="19">
        <v>0</v>
      </c>
      <c r="AH372" s="19"/>
      <c r="AJ372" s="19">
        <v>0.84650000000000003</v>
      </c>
      <c r="AK372" s="19"/>
      <c r="AL372" s="19"/>
    </row>
    <row r="373" spans="1:38" x14ac:dyDescent="0.3">
      <c r="A373" s="25" t="s">
        <v>183</v>
      </c>
      <c r="C373" s="25" t="s">
        <v>655</v>
      </c>
      <c r="D373" s="26" t="s">
        <v>852</v>
      </c>
      <c r="E373" s="76">
        <f>VLOOKUP(A373,'[1]New ST'!$C$2:$J$500, 8, FALSE)</f>
        <v>67.522729999999996</v>
      </c>
      <c r="F373" s="76">
        <f>VLOOKUP(A373,'[1]New ST'!$C$2:$G$500, 5, FALSE)</f>
        <v>1000</v>
      </c>
      <c r="G373" s="27">
        <v>0.2</v>
      </c>
      <c r="H373" s="96">
        <f t="shared" si="16"/>
        <v>13504.545999999998</v>
      </c>
      <c r="I373" s="28">
        <v>0</v>
      </c>
      <c r="J373" s="29">
        <v>0.9</v>
      </c>
      <c r="K373" s="81">
        <f t="shared" si="17"/>
        <v>60770.456999999995</v>
      </c>
      <c r="L373" s="30">
        <v>0</v>
      </c>
      <c r="N373" s="29">
        <v>0.60922100000000001</v>
      </c>
      <c r="O373" s="81">
        <f t="shared" si="15"/>
        <v>41136.265093329996</v>
      </c>
      <c r="P373" s="31">
        <v>0</v>
      </c>
      <c r="R373" s="30">
        <v>0</v>
      </c>
      <c r="T373" s="32">
        <v>0</v>
      </c>
      <c r="U373" s="32">
        <v>0</v>
      </c>
      <c r="W373" s="33">
        <v>0</v>
      </c>
      <c r="X373" s="33"/>
      <c r="Y373" s="33"/>
      <c r="Z373" s="30">
        <v>0</v>
      </c>
      <c r="AB373" s="28">
        <v>0</v>
      </c>
      <c r="AC373" s="28"/>
      <c r="AE373" s="30">
        <v>0</v>
      </c>
      <c r="AG373" s="28">
        <v>0</v>
      </c>
      <c r="AH373" s="28"/>
      <c r="AJ373" s="28">
        <v>0.49077799999999999</v>
      </c>
    </row>
    <row r="374" spans="1:38" x14ac:dyDescent="0.3">
      <c r="A374" s="16" t="s">
        <v>184</v>
      </c>
      <c r="C374" s="16" t="s">
        <v>656</v>
      </c>
      <c r="D374" s="17" t="s">
        <v>850</v>
      </c>
      <c r="E374" s="76">
        <f>VLOOKUP(A374,'[1]New ST'!$C$2:$J$500, 8, FALSE)</f>
        <v>120</v>
      </c>
      <c r="F374" s="76">
        <f>VLOOKUP(A374,'[1]New ST'!$C$2:$G$500, 5, FALSE)</f>
        <v>1000</v>
      </c>
      <c r="G374" s="18">
        <v>0</v>
      </c>
      <c r="H374" s="96">
        <f t="shared" si="16"/>
        <v>0</v>
      </c>
      <c r="I374" s="19">
        <v>0</v>
      </c>
      <c r="J374" s="20">
        <v>0</v>
      </c>
      <c r="K374" s="81">
        <f t="shared" si="17"/>
        <v>0</v>
      </c>
      <c r="L374" s="21">
        <v>0</v>
      </c>
      <c r="N374" s="20">
        <v>0</v>
      </c>
      <c r="O374" s="81">
        <f t="shared" si="15"/>
        <v>0</v>
      </c>
      <c r="P374" s="22">
        <v>0</v>
      </c>
      <c r="R374" s="21">
        <v>0</v>
      </c>
      <c r="T374" s="23">
        <v>0</v>
      </c>
      <c r="U374" s="23">
        <v>0</v>
      </c>
      <c r="W374" s="24">
        <v>0</v>
      </c>
      <c r="X374" s="24"/>
      <c r="Y374" s="24"/>
      <c r="Z374" s="21">
        <v>0</v>
      </c>
      <c r="AB374" s="19">
        <v>0</v>
      </c>
      <c r="AC374" s="19"/>
      <c r="AE374" s="21">
        <v>0</v>
      </c>
      <c r="AG374" s="19"/>
      <c r="AH374" s="19"/>
      <c r="AJ374" s="19">
        <v>0</v>
      </c>
      <c r="AK374" s="19"/>
      <c r="AL374" s="19"/>
    </row>
    <row r="375" spans="1:38" x14ac:dyDescent="0.3">
      <c r="A375" s="25" t="s">
        <v>184</v>
      </c>
      <c r="C375" s="25" t="s">
        <v>657</v>
      </c>
      <c r="D375" s="26" t="s">
        <v>850</v>
      </c>
      <c r="E375" s="76">
        <f>VLOOKUP(A375,'[1]New ST'!$C$2:$J$500, 8, FALSE)</f>
        <v>120</v>
      </c>
      <c r="F375" s="76">
        <f>VLOOKUP(A375,'[1]New ST'!$C$2:$G$500, 5, FALSE)</f>
        <v>1000</v>
      </c>
      <c r="G375" s="27">
        <v>0</v>
      </c>
      <c r="H375" s="96">
        <f t="shared" si="16"/>
        <v>0</v>
      </c>
      <c r="I375" s="28">
        <v>0</v>
      </c>
      <c r="J375" s="29">
        <v>0</v>
      </c>
      <c r="K375" s="81">
        <f t="shared" si="17"/>
        <v>0</v>
      </c>
      <c r="L375" s="30">
        <v>0</v>
      </c>
      <c r="N375" s="29">
        <v>0</v>
      </c>
      <c r="O375" s="81">
        <f t="shared" si="15"/>
        <v>0</v>
      </c>
      <c r="P375" s="31">
        <v>0</v>
      </c>
      <c r="R375" s="30">
        <v>0</v>
      </c>
      <c r="T375" s="32">
        <v>0</v>
      </c>
      <c r="U375" s="32">
        <v>0</v>
      </c>
      <c r="W375" s="33">
        <v>0</v>
      </c>
      <c r="X375" s="33"/>
      <c r="Y375" s="33"/>
      <c r="Z375" s="30">
        <v>0</v>
      </c>
      <c r="AB375" s="28">
        <v>0</v>
      </c>
      <c r="AC375" s="28"/>
      <c r="AE375" s="30">
        <v>0</v>
      </c>
      <c r="AG375" s="28"/>
      <c r="AH375" s="28"/>
      <c r="AJ375" s="28">
        <v>0</v>
      </c>
    </row>
    <row r="376" spans="1:38" x14ac:dyDescent="0.3">
      <c r="A376" s="16" t="s">
        <v>184</v>
      </c>
      <c r="C376" s="16" t="s">
        <v>656</v>
      </c>
      <c r="D376" s="17" t="s">
        <v>852</v>
      </c>
      <c r="E376" s="76">
        <f>VLOOKUP(A376,'[1]New ST'!$C$2:$J$500, 8, FALSE)</f>
        <v>120</v>
      </c>
      <c r="F376" s="76">
        <f>VLOOKUP(A376,'[1]New ST'!$C$2:$G$500, 5, FALSE)</f>
        <v>1000</v>
      </c>
      <c r="G376" s="18">
        <v>0.2</v>
      </c>
      <c r="H376" s="96">
        <f t="shared" si="16"/>
        <v>24000</v>
      </c>
      <c r="I376" s="19">
        <v>0</v>
      </c>
      <c r="J376" s="20">
        <v>0</v>
      </c>
      <c r="K376" s="81">
        <f t="shared" si="17"/>
        <v>0</v>
      </c>
      <c r="L376" s="21">
        <v>0</v>
      </c>
      <c r="N376" s="20">
        <v>0</v>
      </c>
      <c r="O376" s="81">
        <f t="shared" si="15"/>
        <v>0</v>
      </c>
      <c r="P376" s="22">
        <v>0</v>
      </c>
      <c r="R376" s="21">
        <v>0</v>
      </c>
      <c r="T376" s="23">
        <v>0</v>
      </c>
      <c r="U376" s="23">
        <v>0</v>
      </c>
      <c r="W376" s="24">
        <v>0</v>
      </c>
      <c r="X376" s="24"/>
      <c r="Y376" s="24"/>
      <c r="Z376" s="21">
        <v>0</v>
      </c>
      <c r="AB376" s="19">
        <v>0</v>
      </c>
      <c r="AC376" s="19"/>
      <c r="AE376" s="21">
        <v>0</v>
      </c>
      <c r="AG376" s="19"/>
      <c r="AH376" s="19"/>
      <c r="AJ376" s="19">
        <v>0.2</v>
      </c>
      <c r="AK376" s="19"/>
      <c r="AL376" s="19"/>
    </row>
    <row r="377" spans="1:38" x14ac:dyDescent="0.3">
      <c r="A377" s="25" t="s">
        <v>114</v>
      </c>
      <c r="C377" s="25" t="s">
        <v>544</v>
      </c>
      <c r="D377" s="26" t="s">
        <v>852</v>
      </c>
      <c r="E377" s="76">
        <f>VLOOKUP(A377,'[1]New ST'!$C$2:$J$500, 8, FALSE)</f>
        <v>30.5</v>
      </c>
      <c r="F377" s="76">
        <f>VLOOKUP(A377,'[1]New ST'!$C$2:$G$500, 5, FALSE)</f>
        <v>1000</v>
      </c>
      <c r="G377" s="27">
        <v>6.6</v>
      </c>
      <c r="H377" s="96">
        <f t="shared" si="16"/>
        <v>201300</v>
      </c>
      <c r="I377" s="28">
        <v>0</v>
      </c>
      <c r="J377" s="29">
        <v>12</v>
      </c>
      <c r="K377" s="81">
        <f t="shared" si="17"/>
        <v>366000</v>
      </c>
      <c r="L377" s="30">
        <v>0</v>
      </c>
      <c r="N377" s="29">
        <v>12.638332999999999</v>
      </c>
      <c r="O377" s="81">
        <f t="shared" si="15"/>
        <v>385469.15649999998</v>
      </c>
      <c r="P377" s="31">
        <v>0</v>
      </c>
      <c r="R377" s="30">
        <v>0</v>
      </c>
      <c r="T377" s="32">
        <v>0</v>
      </c>
      <c r="U377" s="32">
        <v>0</v>
      </c>
      <c r="W377" s="33">
        <v>0</v>
      </c>
      <c r="X377" s="33"/>
      <c r="Y377" s="33"/>
      <c r="Z377" s="30">
        <v>0</v>
      </c>
      <c r="AB377" s="28">
        <v>0</v>
      </c>
      <c r="AC377" s="28"/>
      <c r="AE377" s="30">
        <v>0</v>
      </c>
      <c r="AG377" s="28">
        <v>0</v>
      </c>
      <c r="AH377" s="28"/>
      <c r="AJ377" s="28">
        <v>5.9616670000000003</v>
      </c>
    </row>
    <row r="378" spans="1:38" x14ac:dyDescent="0.3">
      <c r="A378" s="16" t="s">
        <v>114</v>
      </c>
      <c r="C378" s="16" t="s">
        <v>545</v>
      </c>
      <c r="D378" s="17" t="s">
        <v>852</v>
      </c>
      <c r="E378" s="76">
        <f>VLOOKUP(A378,'[1]New ST'!$C$2:$J$500, 8, FALSE)</f>
        <v>30.5</v>
      </c>
      <c r="F378" s="76">
        <f>VLOOKUP(A378,'[1]New ST'!$C$2:$G$500, 5, FALSE)</f>
        <v>1000</v>
      </c>
      <c r="G378" s="18">
        <v>0</v>
      </c>
      <c r="H378" s="96">
        <f t="shared" si="16"/>
        <v>0</v>
      </c>
      <c r="I378" s="19">
        <v>0</v>
      </c>
      <c r="J378" s="20">
        <v>0</v>
      </c>
      <c r="K378" s="81">
        <f t="shared" si="17"/>
        <v>0</v>
      </c>
      <c r="L378" s="21">
        <v>0</v>
      </c>
      <c r="N378" s="20">
        <v>0</v>
      </c>
      <c r="O378" s="81">
        <f t="shared" si="15"/>
        <v>0</v>
      </c>
      <c r="P378" s="22">
        <v>0</v>
      </c>
      <c r="R378" s="21">
        <v>0</v>
      </c>
      <c r="T378" s="23">
        <v>0</v>
      </c>
      <c r="U378" s="23">
        <v>0</v>
      </c>
      <c r="W378" s="24">
        <v>0</v>
      </c>
      <c r="X378" s="24"/>
      <c r="Y378" s="24"/>
      <c r="Z378" s="21">
        <v>0</v>
      </c>
      <c r="AB378" s="19">
        <v>0</v>
      </c>
      <c r="AC378" s="19"/>
      <c r="AE378" s="21">
        <v>0</v>
      </c>
      <c r="AG378" s="19"/>
      <c r="AH378" s="19"/>
      <c r="AJ378" s="19">
        <v>0</v>
      </c>
      <c r="AK378" s="19"/>
      <c r="AL378" s="19"/>
    </row>
    <row r="379" spans="1:38" x14ac:dyDescent="0.3">
      <c r="A379" s="25" t="s">
        <v>114</v>
      </c>
      <c r="C379" s="25" t="s">
        <v>546</v>
      </c>
      <c r="D379" s="26" t="s">
        <v>852</v>
      </c>
      <c r="E379" s="76">
        <f>VLOOKUP(A379,'[1]New ST'!$C$2:$J$500, 8, FALSE)</f>
        <v>30.5</v>
      </c>
      <c r="F379" s="76">
        <f>VLOOKUP(A379,'[1]New ST'!$C$2:$G$500, 5, FALSE)</f>
        <v>1000</v>
      </c>
      <c r="G379" s="27">
        <v>0</v>
      </c>
      <c r="H379" s="96">
        <f t="shared" si="16"/>
        <v>0</v>
      </c>
      <c r="I379" s="28">
        <v>0</v>
      </c>
      <c r="J379" s="29">
        <v>0</v>
      </c>
      <c r="K379" s="81">
        <f t="shared" si="17"/>
        <v>0</v>
      </c>
      <c r="L379" s="30">
        <v>0</v>
      </c>
      <c r="N379" s="29">
        <v>0</v>
      </c>
      <c r="O379" s="81">
        <f t="shared" si="15"/>
        <v>0</v>
      </c>
      <c r="P379" s="31">
        <v>0</v>
      </c>
      <c r="R379" s="30">
        <v>0</v>
      </c>
      <c r="T379" s="32">
        <v>0</v>
      </c>
      <c r="U379" s="32">
        <v>0</v>
      </c>
      <c r="W379" s="33">
        <v>0</v>
      </c>
      <c r="X379" s="33"/>
      <c r="Y379" s="33"/>
      <c r="Z379" s="30">
        <v>0</v>
      </c>
      <c r="AB379" s="28">
        <v>0</v>
      </c>
      <c r="AC379" s="28"/>
      <c r="AE379" s="30">
        <v>0</v>
      </c>
      <c r="AG379" s="28"/>
      <c r="AH379" s="28"/>
      <c r="AJ379" s="28">
        <v>0</v>
      </c>
    </row>
    <row r="380" spans="1:38" x14ac:dyDescent="0.3">
      <c r="A380" s="16" t="s">
        <v>114</v>
      </c>
      <c r="C380" s="16" t="s">
        <v>546</v>
      </c>
      <c r="D380" s="17" t="s">
        <v>854</v>
      </c>
      <c r="E380" s="76">
        <f>VLOOKUP(A380,'[1]New ST'!$C$2:$J$500, 8, FALSE)</f>
        <v>30.5</v>
      </c>
      <c r="F380" s="76">
        <f>VLOOKUP(A380,'[1]New ST'!$C$2:$G$500, 5, FALSE)</f>
        <v>1000</v>
      </c>
      <c r="G380" s="18">
        <v>0</v>
      </c>
      <c r="H380" s="96">
        <f t="shared" si="16"/>
        <v>0</v>
      </c>
      <c r="I380" s="19">
        <v>0</v>
      </c>
      <c r="J380" s="20">
        <v>0</v>
      </c>
      <c r="K380" s="81">
        <f t="shared" si="17"/>
        <v>0</v>
      </c>
      <c r="L380" s="21">
        <v>0</v>
      </c>
      <c r="N380" s="20">
        <v>0</v>
      </c>
      <c r="O380" s="81">
        <f t="shared" si="15"/>
        <v>0</v>
      </c>
      <c r="P380" s="22">
        <v>0</v>
      </c>
      <c r="R380" s="21">
        <v>0</v>
      </c>
      <c r="T380" s="23">
        <v>0</v>
      </c>
      <c r="U380" s="23">
        <v>0</v>
      </c>
      <c r="W380" s="24">
        <v>0</v>
      </c>
      <c r="X380" s="24"/>
      <c r="Y380" s="24"/>
      <c r="Z380" s="21">
        <v>0</v>
      </c>
      <c r="AB380" s="19">
        <v>0</v>
      </c>
      <c r="AC380" s="19"/>
      <c r="AE380" s="21">
        <v>0</v>
      </c>
      <c r="AG380" s="19"/>
      <c r="AH380" s="19"/>
      <c r="AJ380" s="19">
        <v>0</v>
      </c>
      <c r="AK380" s="19"/>
      <c r="AL380" s="19"/>
    </row>
    <row r="381" spans="1:38" x14ac:dyDescent="0.3">
      <c r="A381" s="16" t="s">
        <v>293</v>
      </c>
      <c r="C381" s="16" t="s">
        <v>817</v>
      </c>
      <c r="D381" s="17" t="s">
        <v>852</v>
      </c>
      <c r="E381" s="76">
        <f>VLOOKUP(A381,'[1]New ST'!$C$2:$J$500, 8, FALSE)</f>
        <v>17.587789999999998</v>
      </c>
      <c r="F381" s="76">
        <f>VLOOKUP(A381,'[1]New ST'!$C$2:$G$500, 5, FALSE)</f>
        <v>1000</v>
      </c>
      <c r="G381" s="18">
        <v>0.6</v>
      </c>
      <c r="H381" s="96">
        <f t="shared" si="16"/>
        <v>10552.673999999999</v>
      </c>
      <c r="I381" s="19">
        <v>0</v>
      </c>
      <c r="J381" s="20">
        <v>2</v>
      </c>
      <c r="K381" s="81">
        <f t="shared" si="17"/>
        <v>35175.579999999994</v>
      </c>
      <c r="L381" s="21">
        <v>0</v>
      </c>
      <c r="N381" s="20">
        <v>0.91408100000000003</v>
      </c>
      <c r="O381" s="81">
        <f t="shared" si="15"/>
        <v>16076.664670989998</v>
      </c>
      <c r="P381" s="22">
        <v>0</v>
      </c>
      <c r="R381" s="21">
        <v>0</v>
      </c>
      <c r="T381" s="23">
        <v>0</v>
      </c>
      <c r="U381" s="23">
        <v>0</v>
      </c>
      <c r="W381" s="24">
        <v>0</v>
      </c>
      <c r="X381" s="24"/>
      <c r="Y381" s="24"/>
      <c r="Z381" s="21">
        <v>0</v>
      </c>
      <c r="AB381" s="19">
        <v>0</v>
      </c>
      <c r="AC381" s="19"/>
      <c r="AE381" s="21">
        <v>0</v>
      </c>
      <c r="AG381" s="19">
        <v>0</v>
      </c>
      <c r="AH381" s="19"/>
      <c r="AJ381" s="19">
        <v>1.685918</v>
      </c>
      <c r="AK381" s="19"/>
      <c r="AL381" s="19"/>
    </row>
    <row r="382" spans="1:38" x14ac:dyDescent="0.3">
      <c r="A382" s="25" t="s">
        <v>278</v>
      </c>
      <c r="C382" s="25" t="s">
        <v>797</v>
      </c>
      <c r="D382" s="26" t="s">
        <v>852</v>
      </c>
      <c r="E382" s="76">
        <f>VLOOKUP(A382,'[1]New ST'!$C$2:$J$500, 8, FALSE)</f>
        <v>35.21978</v>
      </c>
      <c r="F382" s="76">
        <f>VLOOKUP(A382,'[1]New ST'!$C$2:$G$500, 5, FALSE)</f>
        <v>1000</v>
      </c>
      <c r="G382" s="27">
        <v>0</v>
      </c>
      <c r="H382" s="96">
        <f t="shared" si="16"/>
        <v>0</v>
      </c>
      <c r="I382" s="28">
        <v>0</v>
      </c>
      <c r="J382" s="29">
        <v>2</v>
      </c>
      <c r="K382" s="81">
        <f t="shared" si="17"/>
        <v>70439.56</v>
      </c>
      <c r="L382" s="30">
        <v>0</v>
      </c>
      <c r="N382" s="29">
        <v>0.43428499999999998</v>
      </c>
      <c r="O382" s="81">
        <f t="shared" si="15"/>
        <v>15295.4221573</v>
      </c>
      <c r="P382" s="31">
        <v>0</v>
      </c>
      <c r="R382" s="30">
        <v>0</v>
      </c>
      <c r="T382" s="32">
        <v>0</v>
      </c>
      <c r="U382" s="32">
        <v>0</v>
      </c>
      <c r="W382" s="33">
        <v>0</v>
      </c>
      <c r="X382" s="33"/>
      <c r="Y382" s="33"/>
      <c r="Z382" s="30">
        <v>0</v>
      </c>
      <c r="AB382" s="28">
        <v>0</v>
      </c>
      <c r="AC382" s="28"/>
      <c r="AE382" s="30">
        <v>0</v>
      </c>
      <c r="AG382" s="28">
        <v>0</v>
      </c>
      <c r="AH382" s="28"/>
      <c r="AJ382" s="28">
        <v>1.5657140000000001</v>
      </c>
    </row>
    <row r="383" spans="1:38" x14ac:dyDescent="0.3">
      <c r="A383" s="16" t="s">
        <v>278</v>
      </c>
      <c r="C383" s="16" t="s">
        <v>798</v>
      </c>
      <c r="D383" s="17" t="s">
        <v>852</v>
      </c>
      <c r="E383" s="76">
        <f>VLOOKUP(A383,'[1]New ST'!$C$2:$J$500, 8, FALSE)</f>
        <v>35.21978</v>
      </c>
      <c r="F383" s="76">
        <f>VLOOKUP(A383,'[1]New ST'!$C$2:$G$500, 5, FALSE)</f>
        <v>1000</v>
      </c>
      <c r="G383" s="18">
        <v>0</v>
      </c>
      <c r="H383" s="96">
        <f t="shared" si="16"/>
        <v>0</v>
      </c>
      <c r="I383" s="19">
        <v>0</v>
      </c>
      <c r="J383" s="20">
        <v>0</v>
      </c>
      <c r="K383" s="81">
        <f t="shared" si="17"/>
        <v>0</v>
      </c>
      <c r="L383" s="21">
        <v>0</v>
      </c>
      <c r="N383" s="20">
        <v>0</v>
      </c>
      <c r="O383" s="81">
        <f t="shared" si="15"/>
        <v>0</v>
      </c>
      <c r="P383" s="22">
        <v>0</v>
      </c>
      <c r="R383" s="21">
        <v>0</v>
      </c>
      <c r="T383" s="23">
        <v>0</v>
      </c>
      <c r="U383" s="23">
        <v>0</v>
      </c>
      <c r="W383" s="24">
        <v>0</v>
      </c>
      <c r="X383" s="24"/>
      <c r="Y383" s="24"/>
      <c r="Z383" s="21">
        <v>0</v>
      </c>
      <c r="AB383" s="19">
        <v>0</v>
      </c>
      <c r="AC383" s="19"/>
      <c r="AE383" s="21">
        <v>0</v>
      </c>
      <c r="AG383" s="19"/>
      <c r="AH383" s="19"/>
      <c r="AJ383" s="19">
        <v>0</v>
      </c>
      <c r="AK383" s="19"/>
      <c r="AL383" s="19"/>
    </row>
    <row r="384" spans="1:38" x14ac:dyDescent="0.3">
      <c r="A384" s="25" t="s">
        <v>294</v>
      </c>
      <c r="C384" s="25" t="s">
        <v>818</v>
      </c>
      <c r="D384" s="26" t="s">
        <v>852</v>
      </c>
      <c r="E384" s="76">
        <f>VLOOKUP(A384,'[1]New ST'!$C$2:$J$500, 8, FALSE)</f>
        <v>38.968449999999997</v>
      </c>
      <c r="F384" s="76">
        <f>VLOOKUP(A384,'[1]New ST'!$C$2:$G$500, 5, FALSE)</f>
        <v>1000</v>
      </c>
      <c r="G384" s="27">
        <v>0.4</v>
      </c>
      <c r="H384" s="96">
        <f t="shared" si="16"/>
        <v>15587.38</v>
      </c>
      <c r="I384" s="28">
        <v>0</v>
      </c>
      <c r="J384" s="29">
        <v>3.6</v>
      </c>
      <c r="K384" s="81">
        <f t="shared" si="17"/>
        <v>140286.41999999998</v>
      </c>
      <c r="L384" s="30">
        <v>0</v>
      </c>
      <c r="N384" s="29">
        <v>1.734693</v>
      </c>
      <c r="O384" s="81">
        <f t="shared" si="15"/>
        <v>67598.297435850007</v>
      </c>
      <c r="P384" s="31">
        <v>0</v>
      </c>
      <c r="R384" s="30">
        <v>0</v>
      </c>
      <c r="T384" s="32">
        <v>0</v>
      </c>
      <c r="U384" s="32">
        <v>0</v>
      </c>
      <c r="W384" s="33">
        <v>0</v>
      </c>
      <c r="X384" s="33"/>
      <c r="Y384" s="33"/>
      <c r="Z384" s="30">
        <v>0</v>
      </c>
      <c r="AB384" s="28">
        <v>0</v>
      </c>
      <c r="AC384" s="28"/>
      <c r="AE384" s="30">
        <v>0</v>
      </c>
      <c r="AG384" s="28">
        <v>0</v>
      </c>
      <c r="AH384" s="28"/>
      <c r="AJ384" s="28">
        <v>2.2653059999999998</v>
      </c>
    </row>
    <row r="385" spans="1:38" x14ac:dyDescent="0.3">
      <c r="A385" s="16" t="s">
        <v>294</v>
      </c>
      <c r="C385" s="16" t="s">
        <v>819</v>
      </c>
      <c r="D385" s="17" t="s">
        <v>852</v>
      </c>
      <c r="E385" s="76">
        <f>VLOOKUP(A385,'[1]New ST'!$C$2:$J$500, 8, FALSE)</f>
        <v>38.968449999999997</v>
      </c>
      <c r="F385" s="76">
        <f>VLOOKUP(A385,'[1]New ST'!$C$2:$G$500, 5, FALSE)</f>
        <v>1000</v>
      </c>
      <c r="G385" s="18">
        <v>0</v>
      </c>
      <c r="H385" s="96">
        <f t="shared" si="16"/>
        <v>0</v>
      </c>
      <c r="I385" s="19">
        <v>0</v>
      </c>
      <c r="J385" s="20">
        <v>0</v>
      </c>
      <c r="K385" s="81">
        <f t="shared" si="17"/>
        <v>0</v>
      </c>
      <c r="L385" s="21">
        <v>0</v>
      </c>
      <c r="N385" s="20">
        <v>0</v>
      </c>
      <c r="O385" s="81">
        <f t="shared" si="15"/>
        <v>0</v>
      </c>
      <c r="P385" s="22">
        <v>0</v>
      </c>
      <c r="R385" s="21">
        <v>0</v>
      </c>
      <c r="T385" s="23">
        <v>0</v>
      </c>
      <c r="U385" s="23">
        <v>0</v>
      </c>
      <c r="W385" s="24">
        <v>0</v>
      </c>
      <c r="X385" s="24"/>
      <c r="Y385" s="24"/>
      <c r="Z385" s="21">
        <v>0</v>
      </c>
      <c r="AB385" s="19">
        <v>0</v>
      </c>
      <c r="AC385" s="19"/>
      <c r="AE385" s="21">
        <v>0</v>
      </c>
      <c r="AG385" s="19"/>
      <c r="AH385" s="19"/>
      <c r="AJ385" s="19">
        <v>0</v>
      </c>
      <c r="AK385" s="19"/>
      <c r="AL385" s="19"/>
    </row>
    <row r="386" spans="1:38" x14ac:dyDescent="0.3">
      <c r="A386" s="25" t="s">
        <v>295</v>
      </c>
      <c r="C386" s="25" t="s">
        <v>820</v>
      </c>
      <c r="D386" s="26" t="s">
        <v>852</v>
      </c>
      <c r="E386" s="76">
        <f>VLOOKUP(A386,'[1]New ST'!$C$2:$J$500, 8, FALSE)</f>
        <v>35</v>
      </c>
      <c r="F386" s="76">
        <f>VLOOKUP(A386,'[1]New ST'!$C$2:$G$500, 5, FALSE)</f>
        <v>1000</v>
      </c>
      <c r="G386" s="27">
        <v>0</v>
      </c>
      <c r="H386" s="96">
        <f t="shared" si="16"/>
        <v>0</v>
      </c>
      <c r="I386" s="28">
        <v>0</v>
      </c>
      <c r="J386" s="29">
        <v>0</v>
      </c>
      <c r="K386" s="81">
        <f t="shared" si="17"/>
        <v>0</v>
      </c>
      <c r="L386" s="30">
        <v>0</v>
      </c>
      <c r="N386" s="29">
        <v>0</v>
      </c>
      <c r="O386" s="81">
        <f t="shared" si="15"/>
        <v>0</v>
      </c>
      <c r="P386" s="31">
        <v>0</v>
      </c>
      <c r="R386" s="30">
        <v>0</v>
      </c>
      <c r="T386" s="32">
        <v>0</v>
      </c>
      <c r="U386" s="32">
        <v>0</v>
      </c>
      <c r="W386" s="33">
        <v>0</v>
      </c>
      <c r="X386" s="33"/>
      <c r="Y386" s="33"/>
      <c r="Z386" s="30">
        <v>0</v>
      </c>
      <c r="AB386" s="28">
        <v>0</v>
      </c>
      <c r="AC386" s="28"/>
      <c r="AE386" s="30">
        <v>0</v>
      </c>
      <c r="AG386" s="28"/>
      <c r="AH386" s="28"/>
      <c r="AJ386" s="28">
        <v>0</v>
      </c>
    </row>
    <row r="387" spans="1:38" x14ac:dyDescent="0.3">
      <c r="A387" s="16" t="s">
        <v>256</v>
      </c>
      <c r="C387" s="16" t="s">
        <v>768</v>
      </c>
      <c r="D387" s="17" t="s">
        <v>852</v>
      </c>
      <c r="E387" s="76">
        <f>VLOOKUP(A387,'[1]New ST'!$C$2:$J$500, 8, FALSE)</f>
        <v>11</v>
      </c>
      <c r="F387" s="76">
        <f>VLOOKUP(A387,'[1]New ST'!$C$2:$G$500, 5, FALSE)</f>
        <v>1000</v>
      </c>
      <c r="G387" s="18">
        <v>0</v>
      </c>
      <c r="H387" s="96">
        <f t="shared" si="16"/>
        <v>0</v>
      </c>
      <c r="I387" s="19">
        <v>0</v>
      </c>
      <c r="J387" s="20">
        <v>0</v>
      </c>
      <c r="K387" s="81">
        <f t="shared" si="17"/>
        <v>0</v>
      </c>
      <c r="L387" s="21">
        <v>0</v>
      </c>
      <c r="N387" s="20">
        <v>0</v>
      </c>
      <c r="O387" s="81">
        <f t="shared" si="15"/>
        <v>0</v>
      </c>
      <c r="P387" s="22">
        <v>0</v>
      </c>
      <c r="R387" s="21">
        <v>0</v>
      </c>
      <c r="T387" s="23">
        <v>0</v>
      </c>
      <c r="U387" s="23">
        <v>0</v>
      </c>
      <c r="W387" s="24">
        <v>0</v>
      </c>
      <c r="X387" s="24"/>
      <c r="Y387" s="24"/>
      <c r="Z387" s="21">
        <v>0</v>
      </c>
      <c r="AB387" s="19">
        <v>0</v>
      </c>
      <c r="AC387" s="19"/>
      <c r="AE387" s="21">
        <v>0</v>
      </c>
      <c r="AG387" s="19"/>
      <c r="AH387" s="19"/>
      <c r="AJ387" s="19">
        <v>0</v>
      </c>
      <c r="AK387" s="19"/>
      <c r="AL387" s="19"/>
    </row>
    <row r="388" spans="1:38" x14ac:dyDescent="0.3">
      <c r="A388" s="25" t="s">
        <v>218</v>
      </c>
      <c r="C388" s="25" t="s">
        <v>703</v>
      </c>
      <c r="D388" s="26" t="s">
        <v>852</v>
      </c>
      <c r="E388" s="76">
        <f>VLOOKUP(A388,'[1]New ST'!$C$2:$J$500, 8, FALSE)</f>
        <v>93.475610000000003</v>
      </c>
      <c r="F388" s="76">
        <f>VLOOKUP(A388,'[1]New ST'!$C$2:$G$500, 5, FALSE)</f>
        <v>1000</v>
      </c>
      <c r="G388" s="27">
        <v>2</v>
      </c>
      <c r="H388" s="96">
        <f t="shared" si="16"/>
        <v>186951.22</v>
      </c>
      <c r="I388" s="28">
        <v>0</v>
      </c>
      <c r="J388" s="29">
        <v>2</v>
      </c>
      <c r="K388" s="81">
        <f t="shared" si="17"/>
        <v>186951.22</v>
      </c>
      <c r="L388" s="30">
        <v>0</v>
      </c>
      <c r="N388" s="29">
        <v>2.14</v>
      </c>
      <c r="O388" s="81">
        <f t="shared" ref="O388:O451" si="18">N388*E388*F388</f>
        <v>200037.80540000001</v>
      </c>
      <c r="P388" s="31">
        <v>0</v>
      </c>
      <c r="R388" s="30">
        <v>0</v>
      </c>
      <c r="T388" s="32">
        <v>0</v>
      </c>
      <c r="U388" s="32">
        <v>0</v>
      </c>
      <c r="W388" s="33">
        <v>0</v>
      </c>
      <c r="X388" s="33"/>
      <c r="Y388" s="33"/>
      <c r="Z388" s="30">
        <v>0</v>
      </c>
      <c r="AB388" s="28">
        <v>0</v>
      </c>
      <c r="AC388" s="28"/>
      <c r="AE388" s="30">
        <v>0</v>
      </c>
      <c r="AG388" s="28">
        <v>0</v>
      </c>
      <c r="AH388" s="28"/>
      <c r="AJ388" s="28">
        <v>1.86</v>
      </c>
    </row>
    <row r="389" spans="1:38" x14ac:dyDescent="0.3">
      <c r="A389" s="16" t="s">
        <v>218</v>
      </c>
      <c r="C389" s="16" t="s">
        <v>704</v>
      </c>
      <c r="D389" s="17" t="s">
        <v>852</v>
      </c>
      <c r="E389" s="76">
        <f>VLOOKUP(A389,'[1]New ST'!$C$2:$J$500, 8, FALSE)</f>
        <v>93.475610000000003</v>
      </c>
      <c r="F389" s="76">
        <f>VLOOKUP(A389,'[1]New ST'!$C$2:$G$500, 5, FALSE)</f>
        <v>1000</v>
      </c>
      <c r="G389" s="18">
        <v>0</v>
      </c>
      <c r="H389" s="96">
        <f t="shared" ref="H389:H452" si="19">G389*F389*E389</f>
        <v>0</v>
      </c>
      <c r="I389" s="19">
        <v>0</v>
      </c>
      <c r="J389" s="20">
        <v>0</v>
      </c>
      <c r="K389" s="81">
        <f t="shared" ref="K389:K452" si="20">J389*F389*E389</f>
        <v>0</v>
      </c>
      <c r="L389" s="21">
        <v>0</v>
      </c>
      <c r="N389" s="20">
        <v>0</v>
      </c>
      <c r="O389" s="81">
        <f t="shared" si="18"/>
        <v>0</v>
      </c>
      <c r="P389" s="22">
        <v>0</v>
      </c>
      <c r="R389" s="21">
        <v>0</v>
      </c>
      <c r="T389" s="23">
        <v>0</v>
      </c>
      <c r="U389" s="23">
        <v>0</v>
      </c>
      <c r="W389" s="24">
        <v>0</v>
      </c>
      <c r="X389" s="24"/>
      <c r="Y389" s="24"/>
      <c r="Z389" s="21">
        <v>0</v>
      </c>
      <c r="AB389" s="19">
        <v>0</v>
      </c>
      <c r="AC389" s="19"/>
      <c r="AE389" s="21">
        <v>0</v>
      </c>
      <c r="AG389" s="19"/>
      <c r="AH389" s="19"/>
      <c r="AJ389" s="19">
        <v>0</v>
      </c>
      <c r="AK389" s="19"/>
      <c r="AL389" s="19"/>
    </row>
    <row r="390" spans="1:38" x14ac:dyDescent="0.3">
      <c r="A390" s="25" t="s">
        <v>257</v>
      </c>
      <c r="C390" s="25" t="s">
        <v>769</v>
      </c>
      <c r="D390" s="26" t="s">
        <v>852</v>
      </c>
      <c r="E390" s="76">
        <f>VLOOKUP(A390,'[1]New ST'!$C$2:$J$500, 8, FALSE)</f>
        <v>10</v>
      </c>
      <c r="F390" s="76">
        <f>VLOOKUP(A390,'[1]New ST'!$C$2:$G$500, 5, FALSE)</f>
        <v>1000</v>
      </c>
      <c r="G390" s="27">
        <v>0</v>
      </c>
      <c r="H390" s="96">
        <f t="shared" si="19"/>
        <v>0</v>
      </c>
      <c r="I390" s="28">
        <v>0</v>
      </c>
      <c r="J390" s="29">
        <v>0</v>
      </c>
      <c r="K390" s="81">
        <f t="shared" si="20"/>
        <v>0</v>
      </c>
      <c r="L390" s="30">
        <v>0</v>
      </c>
      <c r="N390" s="29">
        <v>0</v>
      </c>
      <c r="O390" s="81">
        <f t="shared" si="18"/>
        <v>0</v>
      </c>
      <c r="P390" s="31">
        <v>0</v>
      </c>
      <c r="R390" s="30">
        <v>0</v>
      </c>
      <c r="T390" s="32">
        <v>0</v>
      </c>
      <c r="U390" s="32">
        <v>0</v>
      </c>
      <c r="W390" s="33">
        <v>0</v>
      </c>
      <c r="X390" s="33"/>
      <c r="Y390" s="33"/>
      <c r="Z390" s="30">
        <v>0</v>
      </c>
      <c r="AB390" s="28">
        <v>0</v>
      </c>
      <c r="AC390" s="28"/>
      <c r="AE390" s="30">
        <v>0</v>
      </c>
      <c r="AG390" s="28"/>
      <c r="AH390" s="28"/>
      <c r="AJ390" s="28">
        <v>0</v>
      </c>
    </row>
    <row r="391" spans="1:38" x14ac:dyDescent="0.3">
      <c r="A391" s="16" t="s">
        <v>296</v>
      </c>
      <c r="C391" s="16" t="s">
        <v>821</v>
      </c>
      <c r="D391" s="17" t="s">
        <v>852</v>
      </c>
      <c r="E391" s="76">
        <f>VLOOKUP(A391,'[1]New ST'!$C$2:$J$500, 8, FALSE)</f>
        <v>55</v>
      </c>
      <c r="F391" s="76">
        <f>VLOOKUP(A391,'[1]New ST'!$C$2:$G$500, 5, FALSE)</f>
        <v>1000</v>
      </c>
      <c r="G391" s="18">
        <v>0</v>
      </c>
      <c r="H391" s="96">
        <f t="shared" si="19"/>
        <v>0</v>
      </c>
      <c r="I391" s="19">
        <v>0</v>
      </c>
      <c r="J391" s="20">
        <v>0</v>
      </c>
      <c r="K391" s="81">
        <f t="shared" si="20"/>
        <v>0</v>
      </c>
      <c r="L391" s="21">
        <v>0</v>
      </c>
      <c r="N391" s="20">
        <v>0</v>
      </c>
      <c r="O391" s="81">
        <f t="shared" si="18"/>
        <v>0</v>
      </c>
      <c r="P391" s="22">
        <v>0</v>
      </c>
      <c r="R391" s="21">
        <v>0</v>
      </c>
      <c r="T391" s="23">
        <v>0</v>
      </c>
      <c r="U391" s="23">
        <v>0</v>
      </c>
      <c r="W391" s="24">
        <v>0</v>
      </c>
      <c r="X391" s="24"/>
      <c r="Y391" s="24"/>
      <c r="Z391" s="21">
        <v>0</v>
      </c>
      <c r="AB391" s="19">
        <v>0</v>
      </c>
      <c r="AC391" s="19"/>
      <c r="AE391" s="21">
        <v>0</v>
      </c>
      <c r="AG391" s="19"/>
      <c r="AH391" s="19"/>
      <c r="AJ391" s="19">
        <v>0</v>
      </c>
      <c r="AK391" s="19"/>
      <c r="AL391" s="19"/>
    </row>
    <row r="392" spans="1:38" x14ac:dyDescent="0.3">
      <c r="A392" s="34" t="s">
        <v>297</v>
      </c>
      <c r="B392" s="35"/>
      <c r="C392" s="34" t="s">
        <v>822</v>
      </c>
      <c r="D392" s="36" t="s">
        <v>852</v>
      </c>
      <c r="E392" s="76">
        <f>VLOOKUP(A392,'[1]New ST'!$C$2:$J$500, 8, FALSE)</f>
        <v>60</v>
      </c>
      <c r="F392" s="76">
        <f>VLOOKUP(A392,'[1]New ST'!$C$2:$G$500, 5, FALSE)</f>
        <v>1000</v>
      </c>
      <c r="G392" s="37">
        <v>0</v>
      </c>
      <c r="H392" s="96">
        <f t="shared" si="19"/>
        <v>0</v>
      </c>
      <c r="I392" s="38">
        <v>0</v>
      </c>
      <c r="J392" s="39">
        <v>0</v>
      </c>
      <c r="K392" s="81">
        <f t="shared" si="20"/>
        <v>0</v>
      </c>
      <c r="L392" s="40">
        <v>0</v>
      </c>
      <c r="M392" s="35"/>
      <c r="N392" s="39">
        <v>0</v>
      </c>
      <c r="O392" s="81">
        <f t="shared" si="18"/>
        <v>0</v>
      </c>
      <c r="P392" s="41">
        <v>0</v>
      </c>
      <c r="Q392" s="35"/>
      <c r="R392" s="40">
        <v>0</v>
      </c>
      <c r="S392" s="35"/>
      <c r="T392" s="42">
        <v>0</v>
      </c>
      <c r="U392" s="42">
        <v>0</v>
      </c>
      <c r="V392" s="35"/>
      <c r="W392" s="43">
        <v>0</v>
      </c>
      <c r="X392" s="43"/>
      <c r="Y392" s="43"/>
      <c r="Z392" s="40">
        <v>0</v>
      </c>
      <c r="AA392" s="35"/>
      <c r="AB392" s="38">
        <v>0</v>
      </c>
      <c r="AC392" s="38"/>
      <c r="AD392" s="35"/>
      <c r="AE392" s="40">
        <v>0</v>
      </c>
      <c r="AF392" s="35"/>
      <c r="AG392" s="38"/>
      <c r="AH392" s="38"/>
      <c r="AI392" s="35"/>
      <c r="AJ392" s="38">
        <v>0</v>
      </c>
    </row>
    <row r="393" spans="1:38" x14ac:dyDescent="0.3">
      <c r="A393" s="25" t="s">
        <v>258</v>
      </c>
      <c r="C393" s="25" t="s">
        <v>770</v>
      </c>
      <c r="D393" s="26" t="s">
        <v>852</v>
      </c>
      <c r="E393" s="76">
        <f>VLOOKUP(A393,'[1]New ST'!$C$2:$J$500, 8, FALSE)</f>
        <v>9</v>
      </c>
      <c r="F393" s="76">
        <f>VLOOKUP(A393,'[1]New ST'!$C$2:$G$500, 5, FALSE)</f>
        <v>1000</v>
      </c>
      <c r="G393" s="27">
        <v>0</v>
      </c>
      <c r="H393" s="96">
        <f t="shared" si="19"/>
        <v>0</v>
      </c>
      <c r="I393" s="28">
        <v>0</v>
      </c>
      <c r="J393" s="29">
        <v>0</v>
      </c>
      <c r="K393" s="81">
        <f t="shared" si="20"/>
        <v>0</v>
      </c>
      <c r="L393" s="30">
        <v>0</v>
      </c>
      <c r="N393" s="29">
        <v>0</v>
      </c>
      <c r="O393" s="81">
        <f t="shared" si="18"/>
        <v>0</v>
      </c>
      <c r="P393" s="31">
        <v>0</v>
      </c>
      <c r="R393" s="30">
        <v>0</v>
      </c>
      <c r="T393" s="32">
        <v>0</v>
      </c>
      <c r="U393" s="32">
        <v>0</v>
      </c>
      <c r="W393" s="33">
        <v>0</v>
      </c>
      <c r="X393" s="33"/>
      <c r="Y393" s="33"/>
      <c r="Z393" s="30">
        <v>0</v>
      </c>
      <c r="AB393" s="28">
        <v>0</v>
      </c>
      <c r="AC393" s="28"/>
      <c r="AE393" s="30">
        <v>0</v>
      </c>
      <c r="AG393" s="28"/>
      <c r="AH393" s="28"/>
      <c r="AJ393" s="28">
        <v>0</v>
      </c>
    </row>
    <row r="394" spans="1:38" x14ac:dyDescent="0.3">
      <c r="A394" s="25" t="s">
        <v>298</v>
      </c>
      <c r="B394" s="44"/>
      <c r="C394" s="45" t="s">
        <v>823</v>
      </c>
      <c r="D394" s="26" t="s">
        <v>852</v>
      </c>
      <c r="E394" s="76">
        <f>VLOOKUP(A394,'[1]New ST'!$C$2:$J$500, 8, FALSE)</f>
        <v>42.3</v>
      </c>
      <c r="F394" s="76">
        <f>VLOOKUP(A394,'[1]New ST'!$C$2:$G$500, 5, FALSE)</f>
        <v>1000</v>
      </c>
      <c r="G394" s="27">
        <v>0.2</v>
      </c>
      <c r="H394" s="96">
        <f t="shared" si="19"/>
        <v>8460</v>
      </c>
      <c r="I394" s="28">
        <v>0</v>
      </c>
      <c r="J394" s="29">
        <v>0.2</v>
      </c>
      <c r="K394" s="81">
        <f t="shared" si="20"/>
        <v>8460</v>
      </c>
      <c r="L394" s="30">
        <v>0</v>
      </c>
      <c r="N394" s="29">
        <v>5.9151000000000002E-2</v>
      </c>
      <c r="O394" s="81">
        <f t="shared" si="18"/>
        <v>2502.0872999999997</v>
      </c>
      <c r="P394" s="31">
        <v>0</v>
      </c>
      <c r="R394" s="30">
        <v>0</v>
      </c>
      <c r="T394" s="32">
        <v>0</v>
      </c>
      <c r="U394" s="32">
        <v>0</v>
      </c>
      <c r="W394" s="33">
        <v>0</v>
      </c>
      <c r="X394" s="33"/>
      <c r="Y394" s="33"/>
      <c r="Z394" s="30">
        <v>0</v>
      </c>
      <c r="AB394" s="28">
        <v>0</v>
      </c>
      <c r="AC394" s="28"/>
      <c r="AE394" s="30">
        <v>0</v>
      </c>
      <c r="AG394" s="28">
        <v>0</v>
      </c>
      <c r="AH394" s="28"/>
      <c r="AJ394" s="28">
        <v>0.34084799999999998</v>
      </c>
    </row>
    <row r="395" spans="1:38" x14ac:dyDescent="0.3">
      <c r="A395" s="25" t="s">
        <v>155</v>
      </c>
      <c r="C395" s="25" t="s">
        <v>608</v>
      </c>
      <c r="D395" s="26" t="s">
        <v>855</v>
      </c>
      <c r="E395" s="76">
        <f>VLOOKUP(A395,'[1]New ST'!$C$2:$J$500, 8, FALSE)</f>
        <v>33.299999999999997</v>
      </c>
      <c r="F395" s="76">
        <f>VLOOKUP(A395,'[1]New ST'!$C$2:$G$500, 5, FALSE)</f>
        <v>1000</v>
      </c>
      <c r="G395" s="27">
        <v>0</v>
      </c>
      <c r="H395" s="96">
        <f t="shared" si="19"/>
        <v>0</v>
      </c>
      <c r="I395" s="28">
        <v>0</v>
      </c>
      <c r="J395" s="29">
        <v>0</v>
      </c>
      <c r="K395" s="81">
        <f t="shared" si="20"/>
        <v>0</v>
      </c>
      <c r="L395" s="30">
        <v>0</v>
      </c>
      <c r="N395" s="29">
        <v>0</v>
      </c>
      <c r="O395" s="81">
        <f t="shared" si="18"/>
        <v>0</v>
      </c>
      <c r="P395" s="31">
        <v>0</v>
      </c>
      <c r="R395" s="30">
        <v>0</v>
      </c>
      <c r="T395" s="32">
        <v>0</v>
      </c>
      <c r="U395" s="32">
        <v>0</v>
      </c>
      <c r="W395" s="33">
        <v>0</v>
      </c>
      <c r="X395" s="33"/>
      <c r="Y395" s="33"/>
      <c r="Z395" s="30">
        <v>0</v>
      </c>
      <c r="AB395" s="28">
        <v>0</v>
      </c>
      <c r="AC395" s="28"/>
      <c r="AE395" s="30">
        <v>0</v>
      </c>
      <c r="AG395" s="28"/>
      <c r="AH395" s="28"/>
      <c r="AJ395" s="28">
        <v>0</v>
      </c>
    </row>
    <row r="396" spans="1:38" x14ac:dyDescent="0.3">
      <c r="A396" s="16" t="s">
        <v>155</v>
      </c>
      <c r="C396" s="16" t="s">
        <v>607</v>
      </c>
      <c r="D396" s="17" t="s">
        <v>856</v>
      </c>
      <c r="E396" s="76">
        <f>VLOOKUP(A396,'[1]New ST'!$C$2:$J$500, 8, FALSE)</f>
        <v>33.299999999999997</v>
      </c>
      <c r="F396" s="76">
        <f>VLOOKUP(A396,'[1]New ST'!$C$2:$G$500, 5, FALSE)</f>
        <v>1000</v>
      </c>
      <c r="G396" s="18">
        <v>0</v>
      </c>
      <c r="H396" s="96">
        <f t="shared" si="19"/>
        <v>0</v>
      </c>
      <c r="I396" s="19">
        <v>0</v>
      </c>
      <c r="J396" s="20">
        <v>0</v>
      </c>
      <c r="K396" s="81">
        <f t="shared" si="20"/>
        <v>0</v>
      </c>
      <c r="L396" s="21">
        <v>0</v>
      </c>
      <c r="N396" s="20">
        <v>0</v>
      </c>
      <c r="O396" s="81">
        <f t="shared" si="18"/>
        <v>0</v>
      </c>
      <c r="P396" s="22">
        <v>0</v>
      </c>
      <c r="R396" s="21">
        <v>0</v>
      </c>
      <c r="T396" s="23">
        <v>0</v>
      </c>
      <c r="U396" s="23">
        <v>0</v>
      </c>
      <c r="W396" s="24">
        <v>0</v>
      </c>
      <c r="X396" s="24"/>
      <c r="Y396" s="24"/>
      <c r="Z396" s="21">
        <v>0</v>
      </c>
      <c r="AB396" s="19">
        <v>0</v>
      </c>
      <c r="AC396" s="19"/>
      <c r="AE396" s="21">
        <v>0</v>
      </c>
      <c r="AG396" s="19"/>
      <c r="AH396" s="19"/>
      <c r="AJ396" s="19">
        <v>0</v>
      </c>
      <c r="AK396" s="19"/>
      <c r="AL396" s="19"/>
    </row>
    <row r="397" spans="1:38" x14ac:dyDescent="0.3">
      <c r="A397" s="25" t="s">
        <v>155</v>
      </c>
      <c r="C397" s="25" t="s">
        <v>608</v>
      </c>
      <c r="D397" s="26" t="s">
        <v>856</v>
      </c>
      <c r="E397" s="76">
        <f>VLOOKUP(A397,'[1]New ST'!$C$2:$J$500, 8, FALSE)</f>
        <v>33.299999999999997</v>
      </c>
      <c r="F397" s="76">
        <f>VLOOKUP(A397,'[1]New ST'!$C$2:$G$500, 5, FALSE)</f>
        <v>1000</v>
      </c>
      <c r="G397" s="27">
        <v>0</v>
      </c>
      <c r="H397" s="96">
        <f t="shared" si="19"/>
        <v>0</v>
      </c>
      <c r="I397" s="28">
        <v>0</v>
      </c>
      <c r="J397" s="29">
        <v>0</v>
      </c>
      <c r="K397" s="81">
        <f t="shared" si="20"/>
        <v>0</v>
      </c>
      <c r="L397" s="30">
        <v>0</v>
      </c>
      <c r="N397" s="29">
        <v>0</v>
      </c>
      <c r="O397" s="81">
        <f t="shared" si="18"/>
        <v>0</v>
      </c>
      <c r="P397" s="31">
        <v>0</v>
      </c>
      <c r="R397" s="30">
        <v>0</v>
      </c>
      <c r="T397" s="32">
        <v>0</v>
      </c>
      <c r="U397" s="32">
        <v>0</v>
      </c>
      <c r="W397" s="33">
        <v>0</v>
      </c>
      <c r="X397" s="33"/>
      <c r="Y397" s="33"/>
      <c r="Z397" s="30">
        <v>0</v>
      </c>
      <c r="AB397" s="28">
        <v>0</v>
      </c>
      <c r="AC397" s="28"/>
      <c r="AE397" s="30">
        <v>0</v>
      </c>
      <c r="AG397" s="28"/>
      <c r="AH397" s="28"/>
      <c r="AJ397" s="28">
        <v>0</v>
      </c>
    </row>
    <row r="398" spans="1:38" x14ac:dyDescent="0.3">
      <c r="A398" s="16" t="s">
        <v>155</v>
      </c>
      <c r="C398" s="16" t="s">
        <v>607</v>
      </c>
      <c r="D398" s="17" t="s">
        <v>854</v>
      </c>
      <c r="E398" s="76">
        <f>VLOOKUP(A398,'[1]New ST'!$C$2:$J$500, 8, FALSE)</f>
        <v>33.299999999999997</v>
      </c>
      <c r="F398" s="76">
        <f>VLOOKUP(A398,'[1]New ST'!$C$2:$G$500, 5, FALSE)</f>
        <v>1000</v>
      </c>
      <c r="G398" s="18">
        <v>0</v>
      </c>
      <c r="H398" s="96">
        <f t="shared" si="19"/>
        <v>0</v>
      </c>
      <c r="I398" s="19">
        <v>0</v>
      </c>
      <c r="J398" s="20">
        <v>0</v>
      </c>
      <c r="K398" s="81">
        <f t="shared" si="20"/>
        <v>0</v>
      </c>
      <c r="L398" s="21">
        <v>0</v>
      </c>
      <c r="N398" s="20">
        <v>0</v>
      </c>
      <c r="O398" s="81">
        <f t="shared" si="18"/>
        <v>0</v>
      </c>
      <c r="P398" s="22">
        <v>0</v>
      </c>
      <c r="R398" s="21">
        <v>0</v>
      </c>
      <c r="T398" s="23">
        <v>0</v>
      </c>
      <c r="U398" s="23">
        <v>0</v>
      </c>
      <c r="W398" s="24">
        <v>0</v>
      </c>
      <c r="X398" s="24"/>
      <c r="Y398" s="24"/>
      <c r="Z398" s="21">
        <v>0</v>
      </c>
      <c r="AB398" s="19">
        <v>0</v>
      </c>
      <c r="AC398" s="19"/>
      <c r="AE398" s="21">
        <v>0</v>
      </c>
      <c r="AG398" s="19"/>
      <c r="AH398" s="19"/>
      <c r="AJ398" s="19">
        <v>0</v>
      </c>
      <c r="AK398" s="19"/>
      <c r="AL398" s="19"/>
    </row>
    <row r="399" spans="1:38" x14ac:dyDescent="0.3">
      <c r="A399" s="25" t="s">
        <v>155</v>
      </c>
      <c r="C399" s="25" t="s">
        <v>608</v>
      </c>
      <c r="D399" s="26" t="s">
        <v>854</v>
      </c>
      <c r="E399" s="76">
        <f>VLOOKUP(A399,'[1]New ST'!$C$2:$J$500, 8, FALSE)</f>
        <v>33.299999999999997</v>
      </c>
      <c r="F399" s="76">
        <f>VLOOKUP(A399,'[1]New ST'!$C$2:$G$500, 5, FALSE)</f>
        <v>1000</v>
      </c>
      <c r="G399" s="27">
        <v>5.2</v>
      </c>
      <c r="H399" s="96">
        <f t="shared" si="19"/>
        <v>173159.99999999997</v>
      </c>
      <c r="I399" s="28">
        <v>0</v>
      </c>
      <c r="J399" s="29">
        <v>8</v>
      </c>
      <c r="K399" s="81">
        <f t="shared" si="20"/>
        <v>266400</v>
      </c>
      <c r="L399" s="30">
        <v>0</v>
      </c>
      <c r="N399" s="29">
        <v>5.33</v>
      </c>
      <c r="O399" s="81">
        <f t="shared" si="18"/>
        <v>177488.99999999997</v>
      </c>
      <c r="P399" s="31">
        <v>0</v>
      </c>
      <c r="R399" s="30">
        <v>1</v>
      </c>
      <c r="T399" s="32">
        <v>0</v>
      </c>
      <c r="U399" s="32">
        <v>0</v>
      </c>
      <c r="W399" s="33">
        <v>0</v>
      </c>
      <c r="X399" s="33"/>
      <c r="Y399" s="33"/>
      <c r="Z399" s="30">
        <v>0</v>
      </c>
      <c r="AB399" s="28">
        <v>0</v>
      </c>
      <c r="AC399" s="28"/>
      <c r="AE399" s="30">
        <v>0</v>
      </c>
      <c r="AG399" s="28">
        <v>0</v>
      </c>
      <c r="AH399" s="28"/>
      <c r="AJ399" s="28">
        <v>6.87</v>
      </c>
    </row>
    <row r="400" spans="1:38" x14ac:dyDescent="0.3">
      <c r="A400" s="25" t="s">
        <v>299</v>
      </c>
      <c r="C400" s="25" t="s">
        <v>824</v>
      </c>
      <c r="D400" s="26" t="s">
        <v>852</v>
      </c>
      <c r="E400" s="76">
        <f>VLOOKUP(A400,'[1]New ST'!$C$2:$J$500, 8, FALSE)</f>
        <v>20</v>
      </c>
      <c r="F400" s="76">
        <f>VLOOKUP(A400,'[1]New ST'!$C$2:$G$500, 5, FALSE)</f>
        <v>1000</v>
      </c>
      <c r="G400" s="27">
        <v>0.2</v>
      </c>
      <c r="H400" s="96">
        <f t="shared" si="19"/>
        <v>4000</v>
      </c>
      <c r="I400" s="28">
        <v>0</v>
      </c>
      <c r="J400" s="29">
        <v>1.5</v>
      </c>
      <c r="K400" s="81">
        <f t="shared" si="20"/>
        <v>30000</v>
      </c>
      <c r="L400" s="30">
        <v>0</v>
      </c>
      <c r="N400" s="29">
        <v>0.13722200000000001</v>
      </c>
      <c r="O400" s="81">
        <f t="shared" si="18"/>
        <v>2744.44</v>
      </c>
      <c r="P400" s="31">
        <v>0</v>
      </c>
      <c r="R400" s="30">
        <v>0</v>
      </c>
      <c r="T400" s="32">
        <v>0</v>
      </c>
      <c r="U400" s="32">
        <v>0</v>
      </c>
      <c r="W400" s="33">
        <v>0</v>
      </c>
      <c r="X400" s="33"/>
      <c r="Y400" s="33"/>
      <c r="Z400" s="30">
        <v>0</v>
      </c>
      <c r="AB400" s="28">
        <v>0</v>
      </c>
      <c r="AC400" s="28"/>
      <c r="AE400" s="30">
        <v>0</v>
      </c>
      <c r="AG400" s="28">
        <v>0</v>
      </c>
      <c r="AH400" s="28"/>
      <c r="AJ400" s="28">
        <v>1.5627770000000001</v>
      </c>
    </row>
    <row r="401" spans="1:38" x14ac:dyDescent="0.3">
      <c r="A401" s="16" t="s">
        <v>259</v>
      </c>
      <c r="C401" s="16" t="s">
        <v>771</v>
      </c>
      <c r="D401" s="17" t="s">
        <v>852</v>
      </c>
      <c r="E401" s="76">
        <f>VLOOKUP(A401,'[1]New ST'!$C$2:$J$500, 8, FALSE)</f>
        <v>11</v>
      </c>
      <c r="F401" s="76">
        <f>VLOOKUP(A401,'[1]New ST'!$C$2:$G$500, 5, FALSE)</f>
        <v>1000</v>
      </c>
      <c r="G401" s="18">
        <v>0</v>
      </c>
      <c r="H401" s="96">
        <f t="shared" si="19"/>
        <v>0</v>
      </c>
      <c r="I401" s="19">
        <v>0</v>
      </c>
      <c r="J401" s="20">
        <v>0</v>
      </c>
      <c r="K401" s="81">
        <f t="shared" si="20"/>
        <v>0</v>
      </c>
      <c r="L401" s="21">
        <v>0</v>
      </c>
      <c r="N401" s="20">
        <v>0</v>
      </c>
      <c r="O401" s="81">
        <f t="shared" si="18"/>
        <v>0</v>
      </c>
      <c r="P401" s="22">
        <v>0</v>
      </c>
      <c r="R401" s="21">
        <v>0</v>
      </c>
      <c r="T401" s="23">
        <v>0</v>
      </c>
      <c r="U401" s="23">
        <v>0</v>
      </c>
      <c r="W401" s="24">
        <v>0</v>
      </c>
      <c r="X401" s="24"/>
      <c r="Y401" s="24"/>
      <c r="Z401" s="21">
        <v>0</v>
      </c>
      <c r="AB401" s="19">
        <v>0</v>
      </c>
      <c r="AC401" s="19"/>
      <c r="AE401" s="21">
        <v>0</v>
      </c>
      <c r="AG401" s="19"/>
      <c r="AH401" s="19"/>
      <c r="AJ401" s="19">
        <v>0</v>
      </c>
      <c r="AK401" s="19"/>
      <c r="AL401" s="19"/>
    </row>
    <row r="402" spans="1:38" x14ac:dyDescent="0.3">
      <c r="A402" s="25" t="s">
        <v>260</v>
      </c>
      <c r="C402" s="25" t="s">
        <v>772</v>
      </c>
      <c r="D402" s="26" t="s">
        <v>854</v>
      </c>
      <c r="E402" s="76">
        <f>VLOOKUP(A402,'[1]New ST'!$C$2:$J$500, 8, FALSE)</f>
        <v>65.977779999999996</v>
      </c>
      <c r="F402" s="76">
        <f>VLOOKUP(A402,'[1]New ST'!$C$2:$G$500, 5, FALSE)</f>
        <v>250</v>
      </c>
      <c r="G402" s="27">
        <v>0</v>
      </c>
      <c r="H402" s="96">
        <f t="shared" si="19"/>
        <v>0</v>
      </c>
      <c r="I402" s="28">
        <v>0</v>
      </c>
      <c r="J402" s="29">
        <v>4</v>
      </c>
      <c r="K402" s="81">
        <f t="shared" si="20"/>
        <v>65977.78</v>
      </c>
      <c r="L402" s="30">
        <v>0</v>
      </c>
      <c r="N402" s="29">
        <v>1.4</v>
      </c>
      <c r="O402" s="81">
        <f t="shared" si="18"/>
        <v>23092.222999999998</v>
      </c>
      <c r="P402" s="31">
        <v>0</v>
      </c>
      <c r="R402" s="30">
        <v>0</v>
      </c>
      <c r="T402" s="32">
        <v>0</v>
      </c>
      <c r="U402" s="32">
        <v>0</v>
      </c>
      <c r="W402" s="33">
        <v>0</v>
      </c>
      <c r="X402" s="33"/>
      <c r="Y402" s="33"/>
      <c r="Z402" s="30">
        <v>0</v>
      </c>
      <c r="AB402" s="28">
        <v>0</v>
      </c>
      <c r="AC402" s="28"/>
      <c r="AE402" s="30">
        <v>0</v>
      </c>
      <c r="AG402" s="28">
        <v>0</v>
      </c>
      <c r="AH402" s="28"/>
      <c r="AJ402" s="28">
        <v>2.6</v>
      </c>
    </row>
    <row r="403" spans="1:38" x14ac:dyDescent="0.3">
      <c r="A403" s="16" t="s">
        <v>300</v>
      </c>
      <c r="C403" s="16" t="s">
        <v>825</v>
      </c>
      <c r="D403" s="17" t="s">
        <v>852</v>
      </c>
      <c r="E403" s="76">
        <f>VLOOKUP(A403,'[1]New ST'!$C$2:$J$500, 8, FALSE)</f>
        <v>9.1953999999999994</v>
      </c>
      <c r="F403" s="76">
        <f>VLOOKUP(A403,'[1]New ST'!$C$2:$G$500, 5, FALSE)</f>
        <v>1000</v>
      </c>
      <c r="G403" s="18">
        <v>0</v>
      </c>
      <c r="H403" s="96">
        <f t="shared" si="19"/>
        <v>0</v>
      </c>
      <c r="I403" s="19">
        <v>0</v>
      </c>
      <c r="J403" s="20">
        <v>12</v>
      </c>
      <c r="K403" s="81">
        <f t="shared" si="20"/>
        <v>110344.79999999999</v>
      </c>
      <c r="L403" s="21">
        <v>0</v>
      </c>
      <c r="N403" s="20">
        <v>10.714285</v>
      </c>
      <c r="O403" s="81">
        <f t="shared" si="18"/>
        <v>98522.136289000002</v>
      </c>
      <c r="P403" s="22">
        <v>0</v>
      </c>
      <c r="R403" s="21">
        <v>0</v>
      </c>
      <c r="T403" s="23">
        <v>0</v>
      </c>
      <c r="U403" s="23">
        <v>0</v>
      </c>
      <c r="W403" s="24">
        <v>0</v>
      </c>
      <c r="X403" s="24"/>
      <c r="Y403" s="24"/>
      <c r="Z403" s="21">
        <v>0</v>
      </c>
      <c r="AB403" s="19">
        <v>0</v>
      </c>
      <c r="AC403" s="19"/>
      <c r="AE403" s="21">
        <v>0</v>
      </c>
      <c r="AG403" s="19">
        <v>0</v>
      </c>
      <c r="AH403" s="19"/>
      <c r="AJ403" s="19">
        <v>1.285714</v>
      </c>
      <c r="AK403" s="19"/>
      <c r="AL403" s="19"/>
    </row>
    <row r="404" spans="1:38" x14ac:dyDescent="0.3">
      <c r="A404" s="25" t="s">
        <v>261</v>
      </c>
      <c r="C404" s="25" t="s">
        <v>773</v>
      </c>
      <c r="D404" s="26" t="s">
        <v>852</v>
      </c>
      <c r="E404" s="76">
        <f>VLOOKUP(A404,'[1]New ST'!$C$2:$J$500, 8, FALSE)</f>
        <v>24.291340000000002</v>
      </c>
      <c r="F404" s="76">
        <f>VLOOKUP(A404,'[1]New ST'!$C$2:$G$500, 5, FALSE)</f>
        <v>1000</v>
      </c>
      <c r="G404" s="27">
        <v>0</v>
      </c>
      <c r="H404" s="96">
        <f t="shared" si="19"/>
        <v>0</v>
      </c>
      <c r="I404" s="28">
        <v>0</v>
      </c>
      <c r="J404" s="29">
        <v>0</v>
      </c>
      <c r="K404" s="81">
        <f t="shared" si="20"/>
        <v>0</v>
      </c>
      <c r="L404" s="30">
        <v>0</v>
      </c>
      <c r="N404" s="29">
        <v>0</v>
      </c>
      <c r="O404" s="81">
        <f t="shared" si="18"/>
        <v>0</v>
      </c>
      <c r="P404" s="31">
        <v>0</v>
      </c>
      <c r="R404" s="30">
        <v>0</v>
      </c>
      <c r="T404" s="32">
        <v>0</v>
      </c>
      <c r="U404" s="32">
        <v>0</v>
      </c>
      <c r="W404" s="33">
        <v>0</v>
      </c>
      <c r="X404" s="33"/>
      <c r="Y404" s="33"/>
      <c r="Z404" s="30">
        <v>0</v>
      </c>
      <c r="AB404" s="28">
        <v>0</v>
      </c>
      <c r="AC404" s="28"/>
      <c r="AE404" s="30">
        <v>0</v>
      </c>
      <c r="AG404" s="28"/>
      <c r="AH404" s="28"/>
      <c r="AJ404" s="28">
        <v>0</v>
      </c>
    </row>
    <row r="405" spans="1:38" x14ac:dyDescent="0.3">
      <c r="A405" s="16" t="s">
        <v>261</v>
      </c>
      <c r="C405" s="16" t="s">
        <v>774</v>
      </c>
      <c r="D405" s="17" t="s">
        <v>852</v>
      </c>
      <c r="E405" s="76">
        <f>VLOOKUP(A405,'[1]New ST'!$C$2:$J$500, 8, FALSE)</f>
        <v>24.291340000000002</v>
      </c>
      <c r="F405" s="76">
        <f>VLOOKUP(A405,'[1]New ST'!$C$2:$G$500, 5, FALSE)</f>
        <v>1000</v>
      </c>
      <c r="G405" s="18">
        <v>0</v>
      </c>
      <c r="H405" s="96">
        <f t="shared" si="19"/>
        <v>0</v>
      </c>
      <c r="I405" s="19">
        <v>0</v>
      </c>
      <c r="J405" s="20">
        <v>2</v>
      </c>
      <c r="K405" s="81">
        <f t="shared" si="20"/>
        <v>48582.68</v>
      </c>
      <c r="L405" s="21">
        <v>0</v>
      </c>
      <c r="N405" s="20">
        <v>0.72743400000000003</v>
      </c>
      <c r="O405" s="81">
        <f t="shared" si="18"/>
        <v>17670.346621560002</v>
      </c>
      <c r="P405" s="22">
        <v>0</v>
      </c>
      <c r="R405" s="21">
        <v>0</v>
      </c>
      <c r="T405" s="23">
        <v>0</v>
      </c>
      <c r="U405" s="23">
        <v>0</v>
      </c>
      <c r="W405" s="24">
        <v>0</v>
      </c>
      <c r="X405" s="24"/>
      <c r="Y405" s="24"/>
      <c r="Z405" s="21">
        <v>0</v>
      </c>
      <c r="AB405" s="19">
        <v>0</v>
      </c>
      <c r="AC405" s="19"/>
      <c r="AE405" s="21">
        <v>0</v>
      </c>
      <c r="AG405" s="19">
        <v>0</v>
      </c>
      <c r="AH405" s="19"/>
      <c r="AJ405" s="19">
        <v>1.2725649999999999</v>
      </c>
      <c r="AK405" s="19"/>
      <c r="AL405" s="19"/>
    </row>
    <row r="406" spans="1:38" x14ac:dyDescent="0.3">
      <c r="A406" s="25" t="s">
        <v>59</v>
      </c>
      <c r="C406" s="16" t="s">
        <v>454</v>
      </c>
      <c r="D406" s="26" t="s">
        <v>861</v>
      </c>
      <c r="E406" s="76">
        <f>VLOOKUP(A406,'[1]New ST'!$C$2:$J$500, 8, FALSE)</f>
        <v>51.661619999999999</v>
      </c>
      <c r="F406" s="76">
        <f>VLOOKUP(A406,'[1]New ST'!$C$2:$G$500, 5, FALSE)</f>
        <v>380</v>
      </c>
      <c r="G406" s="27">
        <v>0</v>
      </c>
      <c r="H406" s="96">
        <f t="shared" si="19"/>
        <v>0</v>
      </c>
      <c r="I406" s="28">
        <v>0</v>
      </c>
      <c r="J406" s="29">
        <v>0</v>
      </c>
      <c r="K406" s="81">
        <f t="shared" si="20"/>
        <v>0</v>
      </c>
      <c r="L406" s="30">
        <v>0</v>
      </c>
      <c r="N406" s="29">
        <v>0</v>
      </c>
      <c r="O406" s="81">
        <f t="shared" si="18"/>
        <v>0</v>
      </c>
      <c r="P406" s="31">
        <v>0</v>
      </c>
      <c r="R406" s="30">
        <v>0</v>
      </c>
      <c r="T406" s="32">
        <v>0</v>
      </c>
      <c r="U406" s="32">
        <v>0</v>
      </c>
      <c r="W406" s="33">
        <v>0</v>
      </c>
      <c r="X406" s="33"/>
      <c r="Y406" s="33"/>
      <c r="Z406" s="30">
        <v>0</v>
      </c>
      <c r="AB406" s="28">
        <v>0</v>
      </c>
      <c r="AC406" s="28"/>
      <c r="AE406" s="30">
        <v>0</v>
      </c>
      <c r="AG406" s="28"/>
      <c r="AH406" s="28"/>
      <c r="AJ406" s="28">
        <v>0</v>
      </c>
    </row>
    <row r="407" spans="1:38" x14ac:dyDescent="0.3">
      <c r="A407" s="25" t="s">
        <v>59</v>
      </c>
      <c r="C407" s="25" t="s">
        <v>455</v>
      </c>
      <c r="D407" s="26" t="s">
        <v>861</v>
      </c>
      <c r="E407" s="76">
        <f>VLOOKUP(A407,'[1]New ST'!$C$2:$J$500, 8, FALSE)</f>
        <v>51.661619999999999</v>
      </c>
      <c r="F407" s="76">
        <f>VLOOKUP(A407,'[1]New ST'!$C$2:$G$500, 5, FALSE)</f>
        <v>380</v>
      </c>
      <c r="G407" s="27">
        <v>1</v>
      </c>
      <c r="H407" s="96">
        <f t="shared" si="19"/>
        <v>19631.4156</v>
      </c>
      <c r="I407" s="28">
        <v>0</v>
      </c>
      <c r="J407" s="29">
        <v>10</v>
      </c>
      <c r="K407" s="81">
        <f t="shared" si="20"/>
        <v>196314.15599999999</v>
      </c>
      <c r="L407" s="30">
        <v>0</v>
      </c>
      <c r="N407" s="29">
        <v>2.7631570000000001</v>
      </c>
      <c r="O407" s="81">
        <f t="shared" si="18"/>
        <v>54244.683435049199</v>
      </c>
      <c r="P407" s="31">
        <v>0</v>
      </c>
      <c r="R407" s="30">
        <v>0</v>
      </c>
      <c r="T407" s="32">
        <v>0</v>
      </c>
      <c r="U407" s="32">
        <v>0</v>
      </c>
      <c r="W407" s="33">
        <v>0</v>
      </c>
      <c r="X407" s="33"/>
      <c r="Y407" s="33"/>
      <c r="Z407" s="30">
        <v>0</v>
      </c>
      <c r="AB407" s="28">
        <v>0</v>
      </c>
      <c r="AC407" s="28"/>
      <c r="AE407" s="30">
        <v>0</v>
      </c>
      <c r="AG407" s="28">
        <v>0</v>
      </c>
      <c r="AH407" s="28"/>
      <c r="AJ407" s="28">
        <v>8.2368419999999993</v>
      </c>
    </row>
    <row r="408" spans="1:38" x14ac:dyDescent="0.3">
      <c r="A408" s="16" t="s">
        <v>59</v>
      </c>
      <c r="C408" s="16" t="s">
        <v>455</v>
      </c>
      <c r="D408" s="17" t="s">
        <v>859</v>
      </c>
      <c r="E408" s="76">
        <f>VLOOKUP(A408,'[1]New ST'!$C$2:$J$500, 8, FALSE)</f>
        <v>51.661619999999999</v>
      </c>
      <c r="F408" s="76">
        <f>VLOOKUP(A408,'[1]New ST'!$C$2:$G$500, 5, FALSE)</f>
        <v>380</v>
      </c>
      <c r="G408" s="18">
        <v>0</v>
      </c>
      <c r="H408" s="96">
        <f t="shared" si="19"/>
        <v>0</v>
      </c>
      <c r="I408" s="19">
        <v>0</v>
      </c>
      <c r="J408" s="20">
        <v>0</v>
      </c>
      <c r="K408" s="81">
        <f t="shared" si="20"/>
        <v>0</v>
      </c>
      <c r="L408" s="21">
        <v>0</v>
      </c>
      <c r="N408" s="20">
        <v>0</v>
      </c>
      <c r="O408" s="81">
        <f t="shared" si="18"/>
        <v>0</v>
      </c>
      <c r="P408" s="22">
        <v>0</v>
      </c>
      <c r="R408" s="21">
        <v>0</v>
      </c>
      <c r="T408" s="23">
        <v>0</v>
      </c>
      <c r="U408" s="23">
        <v>0</v>
      </c>
      <c r="W408" s="24">
        <v>0</v>
      </c>
      <c r="X408" s="24"/>
      <c r="Y408" s="24"/>
      <c r="Z408" s="21">
        <v>0</v>
      </c>
      <c r="AB408" s="19">
        <v>0</v>
      </c>
      <c r="AC408" s="19"/>
      <c r="AE408" s="21">
        <v>0</v>
      </c>
      <c r="AG408" s="19"/>
      <c r="AH408" s="19"/>
      <c r="AJ408" s="19">
        <v>0</v>
      </c>
      <c r="AK408" s="19"/>
      <c r="AL408" s="19"/>
    </row>
    <row r="409" spans="1:38" x14ac:dyDescent="0.3">
      <c r="A409" s="25" t="s">
        <v>166</v>
      </c>
      <c r="C409" s="25" t="s">
        <v>628</v>
      </c>
      <c r="D409" s="26" t="s">
        <v>861</v>
      </c>
      <c r="E409" s="76">
        <f>VLOOKUP(A409,'[1]New ST'!$C$2:$J$500, 8, FALSE)</f>
        <v>147.06</v>
      </c>
      <c r="F409" s="76">
        <f>VLOOKUP(A409,'[1]New ST'!$C$2:$G$500, 5, FALSE)</f>
        <v>170</v>
      </c>
      <c r="G409" s="27">
        <v>0</v>
      </c>
      <c r="H409" s="96">
        <f t="shared" si="19"/>
        <v>0</v>
      </c>
      <c r="I409" s="28">
        <v>0</v>
      </c>
      <c r="J409" s="29">
        <v>0</v>
      </c>
      <c r="K409" s="81">
        <f t="shared" si="20"/>
        <v>0</v>
      </c>
      <c r="L409" s="30">
        <v>0</v>
      </c>
      <c r="N409" s="29">
        <v>0</v>
      </c>
      <c r="O409" s="81">
        <f t="shared" si="18"/>
        <v>0</v>
      </c>
      <c r="P409" s="31">
        <v>0</v>
      </c>
      <c r="R409" s="30">
        <v>0</v>
      </c>
      <c r="T409" s="32">
        <v>0</v>
      </c>
      <c r="U409" s="32">
        <v>0</v>
      </c>
      <c r="W409" s="33">
        <v>0</v>
      </c>
      <c r="X409" s="33"/>
      <c r="Y409" s="33"/>
      <c r="Z409" s="30">
        <v>0</v>
      </c>
      <c r="AB409" s="28">
        <v>0</v>
      </c>
      <c r="AC409" s="28"/>
      <c r="AE409" s="30">
        <v>0</v>
      </c>
      <c r="AG409" s="28"/>
      <c r="AH409" s="28"/>
      <c r="AJ409" s="28">
        <v>0</v>
      </c>
    </row>
    <row r="410" spans="1:38" x14ac:dyDescent="0.3">
      <c r="A410" s="16" t="s">
        <v>166</v>
      </c>
      <c r="C410" s="16" t="s">
        <v>628</v>
      </c>
      <c r="D410" s="17" t="s">
        <v>861</v>
      </c>
      <c r="E410" s="76">
        <f>VLOOKUP(A410,'[1]New ST'!$C$2:$J$500, 8, FALSE)</f>
        <v>147.06</v>
      </c>
      <c r="F410" s="76">
        <f>VLOOKUP(A410,'[1]New ST'!$C$2:$G$500, 5, FALSE)</f>
        <v>170</v>
      </c>
      <c r="G410" s="18">
        <v>0</v>
      </c>
      <c r="H410" s="96">
        <f t="shared" si="19"/>
        <v>0</v>
      </c>
      <c r="I410" s="19">
        <v>0</v>
      </c>
      <c r="J410" s="20">
        <v>0</v>
      </c>
      <c r="K410" s="81">
        <f t="shared" si="20"/>
        <v>0</v>
      </c>
      <c r="L410" s="21">
        <v>0</v>
      </c>
      <c r="N410" s="20">
        <v>0</v>
      </c>
      <c r="O410" s="81">
        <f t="shared" si="18"/>
        <v>0</v>
      </c>
      <c r="P410" s="22">
        <v>0</v>
      </c>
      <c r="R410" s="21">
        <v>0</v>
      </c>
      <c r="T410" s="23">
        <v>0</v>
      </c>
      <c r="U410" s="23">
        <v>0</v>
      </c>
      <c r="W410" s="24">
        <v>0</v>
      </c>
      <c r="X410" s="24"/>
      <c r="Y410" s="24"/>
      <c r="Z410" s="21">
        <v>0</v>
      </c>
      <c r="AB410" s="19">
        <v>0</v>
      </c>
      <c r="AC410" s="19"/>
      <c r="AE410" s="21">
        <v>0</v>
      </c>
      <c r="AG410" s="19"/>
      <c r="AH410" s="19"/>
      <c r="AJ410" s="19">
        <v>0</v>
      </c>
      <c r="AK410" s="19"/>
      <c r="AL410" s="19"/>
    </row>
    <row r="411" spans="1:38" x14ac:dyDescent="0.3">
      <c r="A411" s="25" t="s">
        <v>166</v>
      </c>
      <c r="C411" s="25" t="s">
        <v>628</v>
      </c>
      <c r="D411" s="26" t="s">
        <v>868</v>
      </c>
      <c r="E411" s="76">
        <f>VLOOKUP(A411,'[1]New ST'!$C$2:$J$500, 8, FALSE)</f>
        <v>147.06</v>
      </c>
      <c r="F411" s="76">
        <f>VLOOKUP(A411,'[1]New ST'!$C$2:$G$500, 5, FALSE)</f>
        <v>170</v>
      </c>
      <c r="G411" s="27">
        <v>0</v>
      </c>
      <c r="H411" s="96">
        <f t="shared" si="19"/>
        <v>0</v>
      </c>
      <c r="I411" s="28">
        <v>0</v>
      </c>
      <c r="J411" s="29">
        <v>0</v>
      </c>
      <c r="K411" s="81">
        <f t="shared" si="20"/>
        <v>0</v>
      </c>
      <c r="L411" s="30">
        <v>0</v>
      </c>
      <c r="N411" s="29">
        <v>0</v>
      </c>
      <c r="O411" s="81">
        <f t="shared" si="18"/>
        <v>0</v>
      </c>
      <c r="P411" s="31">
        <v>0</v>
      </c>
      <c r="R411" s="30">
        <v>0</v>
      </c>
      <c r="T411" s="32">
        <v>0</v>
      </c>
      <c r="U411" s="32">
        <v>0</v>
      </c>
      <c r="W411" s="33">
        <v>0</v>
      </c>
      <c r="X411" s="33"/>
      <c r="Y411" s="33"/>
      <c r="Z411" s="30">
        <v>0</v>
      </c>
      <c r="AB411" s="28">
        <v>0</v>
      </c>
      <c r="AC411" s="28"/>
      <c r="AE411" s="30">
        <v>0</v>
      </c>
      <c r="AG411" s="28"/>
      <c r="AH411" s="28"/>
      <c r="AJ411" s="28">
        <v>0</v>
      </c>
    </row>
    <row r="412" spans="1:38" x14ac:dyDescent="0.3">
      <c r="A412" s="16" t="s">
        <v>242</v>
      </c>
      <c r="C412" s="16" t="s">
        <v>748</v>
      </c>
      <c r="D412" s="17" t="s">
        <v>852</v>
      </c>
      <c r="E412" s="76">
        <f>VLOOKUP(A412,'[1]New ST'!$C$2:$J$500, 8, FALSE)</f>
        <v>150</v>
      </c>
      <c r="F412" s="76">
        <f>VLOOKUP(A412,'[1]New ST'!$C$2:$G$500, 5, FALSE)</f>
        <v>1000</v>
      </c>
      <c r="G412" s="18">
        <v>0</v>
      </c>
      <c r="H412" s="96">
        <f t="shared" si="19"/>
        <v>0</v>
      </c>
      <c r="I412" s="19">
        <v>0</v>
      </c>
      <c r="J412" s="20">
        <v>0</v>
      </c>
      <c r="K412" s="81">
        <f t="shared" si="20"/>
        <v>0</v>
      </c>
      <c r="L412" s="21">
        <v>0</v>
      </c>
      <c r="N412" s="20">
        <v>0</v>
      </c>
      <c r="O412" s="81">
        <f t="shared" si="18"/>
        <v>0</v>
      </c>
      <c r="P412" s="22">
        <v>0</v>
      </c>
      <c r="R412" s="21">
        <v>0</v>
      </c>
      <c r="T412" s="23">
        <v>0</v>
      </c>
      <c r="U412" s="23">
        <v>0</v>
      </c>
      <c r="W412" s="24">
        <v>0</v>
      </c>
      <c r="X412" s="24"/>
      <c r="Y412" s="24"/>
      <c r="Z412" s="21">
        <v>0</v>
      </c>
      <c r="AB412" s="19">
        <v>0</v>
      </c>
      <c r="AC412" s="19"/>
      <c r="AE412" s="21">
        <v>0</v>
      </c>
      <c r="AG412" s="19"/>
      <c r="AH412" s="19"/>
      <c r="AJ412" s="19">
        <v>0</v>
      </c>
      <c r="AK412" s="19"/>
      <c r="AL412" s="19"/>
    </row>
    <row r="413" spans="1:38" x14ac:dyDescent="0.3">
      <c r="A413" s="25" t="s">
        <v>242</v>
      </c>
      <c r="C413" s="25" t="s">
        <v>749</v>
      </c>
      <c r="D413" s="26" t="s">
        <v>852</v>
      </c>
      <c r="E413" s="76">
        <f>VLOOKUP(A413,'[1]New ST'!$C$2:$J$500, 8, FALSE)</f>
        <v>150</v>
      </c>
      <c r="F413" s="76">
        <f>VLOOKUP(A413,'[1]New ST'!$C$2:$G$500, 5, FALSE)</f>
        <v>1000</v>
      </c>
      <c r="G413" s="27">
        <v>0</v>
      </c>
      <c r="H413" s="96">
        <f t="shared" si="19"/>
        <v>0</v>
      </c>
      <c r="I413" s="28">
        <v>0</v>
      </c>
      <c r="J413" s="29">
        <v>0</v>
      </c>
      <c r="K413" s="81">
        <f t="shared" si="20"/>
        <v>0</v>
      </c>
      <c r="L413" s="30">
        <v>0</v>
      </c>
      <c r="N413" s="29">
        <v>0</v>
      </c>
      <c r="O413" s="81">
        <f t="shared" si="18"/>
        <v>0</v>
      </c>
      <c r="P413" s="31">
        <v>0</v>
      </c>
      <c r="R413" s="30">
        <v>0</v>
      </c>
      <c r="T413" s="32">
        <v>0</v>
      </c>
      <c r="U413" s="32">
        <v>0</v>
      </c>
      <c r="W413" s="33">
        <v>0</v>
      </c>
      <c r="X413" s="33"/>
      <c r="Y413" s="33"/>
      <c r="Z413" s="30">
        <v>0</v>
      </c>
      <c r="AB413" s="28">
        <v>0</v>
      </c>
      <c r="AC413" s="28"/>
      <c r="AE413" s="30">
        <v>0</v>
      </c>
      <c r="AG413" s="28"/>
      <c r="AH413" s="28"/>
      <c r="AJ413" s="28">
        <v>0</v>
      </c>
    </row>
    <row r="414" spans="1:38" x14ac:dyDescent="0.3">
      <c r="A414" s="16" t="s">
        <v>242</v>
      </c>
      <c r="C414" s="16" t="s">
        <v>750</v>
      </c>
      <c r="D414" s="17" t="s">
        <v>852</v>
      </c>
      <c r="E414" s="76">
        <f>VLOOKUP(A414,'[1]New ST'!$C$2:$J$500, 8, FALSE)</f>
        <v>150</v>
      </c>
      <c r="F414" s="76">
        <f>VLOOKUP(A414,'[1]New ST'!$C$2:$G$500, 5, FALSE)</f>
        <v>1000</v>
      </c>
      <c r="G414" s="18">
        <v>2</v>
      </c>
      <c r="H414" s="96">
        <f t="shared" si="19"/>
        <v>300000</v>
      </c>
      <c r="I414" s="19">
        <v>0</v>
      </c>
      <c r="J414" s="20">
        <v>0</v>
      </c>
      <c r="K414" s="81">
        <f t="shared" si="20"/>
        <v>0</v>
      </c>
      <c r="L414" s="21">
        <v>0</v>
      </c>
      <c r="N414" s="20">
        <v>1.0857140000000001</v>
      </c>
      <c r="O414" s="81">
        <f t="shared" si="18"/>
        <v>162857.1</v>
      </c>
      <c r="P414" s="22">
        <v>0</v>
      </c>
      <c r="R414" s="21">
        <v>0</v>
      </c>
      <c r="T414" s="23">
        <v>0</v>
      </c>
      <c r="U414" s="23">
        <v>0</v>
      </c>
      <c r="W414" s="24">
        <v>0</v>
      </c>
      <c r="X414" s="24"/>
      <c r="Y414" s="24"/>
      <c r="Z414" s="21">
        <v>0</v>
      </c>
      <c r="AB414" s="19">
        <v>0</v>
      </c>
      <c r="AC414" s="19"/>
      <c r="AE414" s="21">
        <v>0</v>
      </c>
      <c r="AG414" s="19">
        <v>0</v>
      </c>
      <c r="AH414" s="19"/>
      <c r="AJ414" s="19">
        <v>0.91428600000000004</v>
      </c>
      <c r="AK414" s="19"/>
      <c r="AL414" s="19"/>
    </row>
    <row r="415" spans="1:38" x14ac:dyDescent="0.3">
      <c r="A415" s="25" t="s">
        <v>262</v>
      </c>
      <c r="C415" s="25" t="s">
        <v>775</v>
      </c>
      <c r="D415" s="26" t="s">
        <v>852</v>
      </c>
      <c r="E415" s="76">
        <f>VLOOKUP(A415,'[1]New ST'!$C$2:$J$500, 8, FALSE)</f>
        <v>24.225809999999999</v>
      </c>
      <c r="F415" s="76">
        <f>VLOOKUP(A415,'[1]New ST'!$C$2:$G$500, 5, FALSE)</f>
        <v>1000</v>
      </c>
      <c r="G415" s="27">
        <v>0.2</v>
      </c>
      <c r="H415" s="96">
        <f t="shared" si="19"/>
        <v>4845.1620000000003</v>
      </c>
      <c r="I415" s="28">
        <v>0</v>
      </c>
      <c r="J415" s="29">
        <v>2</v>
      </c>
      <c r="K415" s="81">
        <f t="shared" si="20"/>
        <v>48451.619999999995</v>
      </c>
      <c r="L415" s="30">
        <v>0</v>
      </c>
      <c r="N415" s="29">
        <v>0.71233299999999999</v>
      </c>
      <c r="O415" s="81">
        <f t="shared" si="18"/>
        <v>17256.843914729998</v>
      </c>
      <c r="P415" s="31">
        <v>0</v>
      </c>
      <c r="R415" s="30">
        <v>0</v>
      </c>
      <c r="T415" s="32">
        <v>0</v>
      </c>
      <c r="U415" s="32">
        <v>0</v>
      </c>
      <c r="W415" s="33">
        <v>0</v>
      </c>
      <c r="X415" s="33"/>
      <c r="Y415" s="33"/>
      <c r="Z415" s="30">
        <v>0</v>
      </c>
      <c r="AB415" s="28">
        <v>0</v>
      </c>
      <c r="AC415" s="28"/>
      <c r="AE415" s="30">
        <v>0</v>
      </c>
      <c r="AG415" s="28">
        <v>0</v>
      </c>
      <c r="AH415" s="28"/>
      <c r="AJ415" s="28">
        <v>1.4876659999999999</v>
      </c>
    </row>
    <row r="416" spans="1:38" x14ac:dyDescent="0.3">
      <c r="A416" s="25" t="s">
        <v>115</v>
      </c>
      <c r="C416" s="25" t="s">
        <v>547</v>
      </c>
      <c r="D416" s="26" t="s">
        <v>861</v>
      </c>
      <c r="E416" s="76">
        <f>VLOOKUP(A416,'[1]New ST'!$C$2:$J$500, 8, FALSE)</f>
        <v>50.239229999999999</v>
      </c>
      <c r="F416" s="76">
        <f>VLOOKUP(A416,'[1]New ST'!$C$2:$G$500, 5, FALSE)</f>
        <v>418</v>
      </c>
      <c r="G416" s="27">
        <v>0</v>
      </c>
      <c r="H416" s="96">
        <f t="shared" si="19"/>
        <v>0</v>
      </c>
      <c r="I416" s="28">
        <v>0</v>
      </c>
      <c r="J416" s="29">
        <v>0</v>
      </c>
      <c r="K416" s="81">
        <f t="shared" si="20"/>
        <v>0</v>
      </c>
      <c r="L416" s="30">
        <v>0</v>
      </c>
      <c r="N416" s="29">
        <v>0</v>
      </c>
      <c r="O416" s="81">
        <f t="shared" si="18"/>
        <v>0</v>
      </c>
      <c r="P416" s="31">
        <v>0</v>
      </c>
      <c r="R416" s="30">
        <v>0</v>
      </c>
      <c r="T416" s="32">
        <v>0</v>
      </c>
      <c r="U416" s="32">
        <v>0</v>
      </c>
      <c r="W416" s="33">
        <v>0</v>
      </c>
      <c r="X416" s="33"/>
      <c r="Y416" s="33"/>
      <c r="Z416" s="30">
        <v>0</v>
      </c>
      <c r="AB416" s="28">
        <v>0</v>
      </c>
      <c r="AC416" s="28"/>
      <c r="AE416" s="30">
        <v>0</v>
      </c>
      <c r="AG416" s="28"/>
      <c r="AH416" s="28"/>
      <c r="AJ416" s="28">
        <v>0</v>
      </c>
    </row>
    <row r="417" spans="1:38" x14ac:dyDescent="0.3">
      <c r="A417" s="16" t="s">
        <v>201</v>
      </c>
      <c r="C417" s="16" t="s">
        <v>679</v>
      </c>
      <c r="D417" s="46" t="s">
        <v>878</v>
      </c>
      <c r="E417" s="76">
        <f>VLOOKUP(A417,'[1]New ST'!$C$2:$J$500, 8, FALSE)</f>
        <v>192.31</v>
      </c>
      <c r="F417" s="76">
        <f>VLOOKUP(A417,'[1]New ST'!$C$2:$G$500, 5, FALSE)</f>
        <v>650</v>
      </c>
      <c r="G417" s="18">
        <v>2</v>
      </c>
      <c r="H417" s="96">
        <f t="shared" si="19"/>
        <v>250003</v>
      </c>
      <c r="I417" s="19">
        <v>0</v>
      </c>
      <c r="J417" s="20">
        <v>0</v>
      </c>
      <c r="K417" s="81">
        <f t="shared" si="20"/>
        <v>0</v>
      </c>
      <c r="L417" s="21">
        <v>0</v>
      </c>
      <c r="N417" s="20">
        <v>0</v>
      </c>
      <c r="O417" s="81">
        <f t="shared" si="18"/>
        <v>0</v>
      </c>
      <c r="P417" s="22">
        <v>0</v>
      </c>
      <c r="R417" s="21">
        <v>0</v>
      </c>
      <c r="T417" s="23">
        <v>0</v>
      </c>
      <c r="U417" s="23">
        <v>0</v>
      </c>
      <c r="W417" s="24">
        <v>0</v>
      </c>
      <c r="X417" s="24"/>
      <c r="Y417" s="24"/>
      <c r="Z417" s="21">
        <v>0</v>
      </c>
      <c r="AB417" s="19">
        <v>0</v>
      </c>
      <c r="AC417" s="19"/>
      <c r="AE417" s="21">
        <v>0</v>
      </c>
      <c r="AG417" s="19"/>
      <c r="AH417" s="19"/>
      <c r="AJ417" s="19">
        <v>2</v>
      </c>
      <c r="AK417" s="19"/>
      <c r="AL417" s="19"/>
    </row>
    <row r="418" spans="1:38" x14ac:dyDescent="0.3">
      <c r="A418" s="25" t="s">
        <v>201</v>
      </c>
      <c r="C418" s="25" t="s">
        <v>679</v>
      </c>
      <c r="D418" s="26" t="s">
        <v>850</v>
      </c>
      <c r="E418" s="76">
        <f>VLOOKUP(A418,'[1]New ST'!$C$2:$J$500, 8, FALSE)</f>
        <v>192.31</v>
      </c>
      <c r="F418" s="76">
        <f>VLOOKUP(A418,'[1]New ST'!$C$2:$G$500, 5, FALSE)</f>
        <v>650</v>
      </c>
      <c r="G418" s="27">
        <v>0</v>
      </c>
      <c r="H418" s="96">
        <f t="shared" si="19"/>
        <v>0</v>
      </c>
      <c r="I418" s="28">
        <v>0</v>
      </c>
      <c r="J418" s="29">
        <v>0</v>
      </c>
      <c r="K418" s="81">
        <f t="shared" si="20"/>
        <v>0</v>
      </c>
      <c r="L418" s="30">
        <v>0</v>
      </c>
      <c r="N418" s="29">
        <v>0</v>
      </c>
      <c r="O418" s="81">
        <f t="shared" si="18"/>
        <v>0</v>
      </c>
      <c r="P418" s="31">
        <v>0</v>
      </c>
      <c r="R418" s="30">
        <v>0</v>
      </c>
      <c r="T418" s="32">
        <v>0</v>
      </c>
      <c r="U418" s="32">
        <v>0</v>
      </c>
      <c r="W418" s="33">
        <v>0</v>
      </c>
      <c r="X418" s="33"/>
      <c r="Y418" s="33"/>
      <c r="Z418" s="30">
        <v>0</v>
      </c>
      <c r="AB418" s="28">
        <v>0</v>
      </c>
      <c r="AC418" s="28"/>
      <c r="AE418" s="30">
        <v>0</v>
      </c>
      <c r="AG418" s="28">
        <v>0</v>
      </c>
      <c r="AH418" s="28"/>
      <c r="AJ418" s="28">
        <v>0</v>
      </c>
    </row>
    <row r="419" spans="1:38" x14ac:dyDescent="0.3">
      <c r="A419" s="16" t="s">
        <v>201</v>
      </c>
      <c r="C419" s="16" t="s">
        <v>679</v>
      </c>
      <c r="D419" s="17" t="s">
        <v>879</v>
      </c>
      <c r="E419" s="76">
        <f>VLOOKUP(A419,'[1]New ST'!$C$2:$J$500, 8, FALSE)</f>
        <v>192.31</v>
      </c>
      <c r="F419" s="76">
        <f>VLOOKUP(A419,'[1]New ST'!$C$2:$G$500, 5, FALSE)</f>
        <v>650</v>
      </c>
      <c r="G419" s="18">
        <v>2</v>
      </c>
      <c r="H419" s="96">
        <f t="shared" si="19"/>
        <v>250003</v>
      </c>
      <c r="I419" s="19">
        <v>0</v>
      </c>
      <c r="J419" s="20">
        <v>0</v>
      </c>
      <c r="K419" s="81">
        <f t="shared" si="20"/>
        <v>0</v>
      </c>
      <c r="L419" s="21">
        <v>0</v>
      </c>
      <c r="N419" s="20">
        <v>0</v>
      </c>
      <c r="O419" s="81">
        <f t="shared" si="18"/>
        <v>0</v>
      </c>
      <c r="P419" s="22">
        <v>0</v>
      </c>
      <c r="R419" s="21">
        <v>0</v>
      </c>
      <c r="T419" s="23">
        <v>0</v>
      </c>
      <c r="U419" s="23">
        <v>0</v>
      </c>
      <c r="W419" s="24">
        <v>0</v>
      </c>
      <c r="X419" s="24"/>
      <c r="Y419" s="24"/>
      <c r="Z419" s="21">
        <v>0</v>
      </c>
      <c r="AB419" s="19">
        <v>0</v>
      </c>
      <c r="AC419" s="19"/>
      <c r="AE419" s="21">
        <v>0</v>
      </c>
      <c r="AG419" s="19"/>
      <c r="AH419" s="19"/>
      <c r="AJ419" s="19">
        <v>2</v>
      </c>
      <c r="AK419" s="19"/>
      <c r="AL419" s="19"/>
    </row>
    <row r="420" spans="1:38" x14ac:dyDescent="0.3">
      <c r="A420" s="25" t="s">
        <v>201</v>
      </c>
      <c r="C420" s="25" t="s">
        <v>679</v>
      </c>
      <c r="D420" s="47" t="s">
        <v>882</v>
      </c>
      <c r="E420" s="76">
        <f>VLOOKUP(A420,'[1]New ST'!$C$2:$J$500, 8, FALSE)</f>
        <v>192.31</v>
      </c>
      <c r="F420" s="76">
        <f>VLOOKUP(A420,'[1]New ST'!$C$2:$G$500, 5, FALSE)</f>
        <v>650</v>
      </c>
      <c r="G420" s="27">
        <v>2</v>
      </c>
      <c r="H420" s="96">
        <f t="shared" si="19"/>
        <v>250003</v>
      </c>
      <c r="I420" s="28">
        <v>0</v>
      </c>
      <c r="J420" s="29">
        <v>0</v>
      </c>
      <c r="K420" s="81">
        <f t="shared" si="20"/>
        <v>0</v>
      </c>
      <c r="L420" s="30">
        <v>0</v>
      </c>
      <c r="N420" s="29">
        <v>0</v>
      </c>
      <c r="O420" s="81">
        <f t="shared" si="18"/>
        <v>0</v>
      </c>
      <c r="P420" s="31">
        <v>0</v>
      </c>
      <c r="R420" s="30">
        <v>0</v>
      </c>
      <c r="T420" s="32">
        <v>0</v>
      </c>
      <c r="U420" s="32">
        <v>0</v>
      </c>
      <c r="W420" s="33">
        <v>0</v>
      </c>
      <c r="X420" s="33"/>
      <c r="Y420" s="33"/>
      <c r="Z420" s="30">
        <v>0</v>
      </c>
      <c r="AB420" s="28">
        <v>0</v>
      </c>
      <c r="AC420" s="28"/>
      <c r="AE420" s="30">
        <v>0</v>
      </c>
      <c r="AG420" s="28"/>
      <c r="AH420" s="28"/>
      <c r="AJ420" s="28">
        <v>2</v>
      </c>
    </row>
    <row r="421" spans="1:38" x14ac:dyDescent="0.3">
      <c r="A421" s="16" t="s">
        <v>116</v>
      </c>
      <c r="C421" s="16" t="s">
        <v>548</v>
      </c>
      <c r="D421" s="17" t="s">
        <v>861</v>
      </c>
      <c r="E421" s="76">
        <f>VLOOKUP(A421,'[1]New ST'!$C$2:$J$500, 8, FALSE)</f>
        <v>56.844290000000001</v>
      </c>
      <c r="F421" s="76">
        <f>VLOOKUP(A421,'[1]New ST'!$C$2:$G$500, 5, FALSE)</f>
        <v>567</v>
      </c>
      <c r="G421" s="18">
        <v>11</v>
      </c>
      <c r="H421" s="96">
        <f t="shared" si="19"/>
        <v>354537.83672999998</v>
      </c>
      <c r="I421" s="19">
        <v>0</v>
      </c>
      <c r="J421" s="20">
        <v>0</v>
      </c>
      <c r="K421" s="81">
        <f t="shared" si="20"/>
        <v>0</v>
      </c>
      <c r="L421" s="21">
        <v>0</v>
      </c>
      <c r="N421" s="20">
        <v>1.2433860000000001</v>
      </c>
      <c r="O421" s="81">
        <f t="shared" si="18"/>
        <v>40075.216605487985</v>
      </c>
      <c r="P421" s="22">
        <v>0</v>
      </c>
      <c r="R421" s="21">
        <v>0</v>
      </c>
      <c r="T421" s="23">
        <v>0</v>
      </c>
      <c r="U421" s="23">
        <v>0</v>
      </c>
      <c r="W421" s="24">
        <v>0</v>
      </c>
      <c r="X421" s="24"/>
      <c r="Y421" s="24"/>
      <c r="Z421" s="21">
        <v>0</v>
      </c>
      <c r="AB421" s="19">
        <v>0</v>
      </c>
      <c r="AC421" s="19"/>
      <c r="AE421" s="21">
        <v>0</v>
      </c>
      <c r="AG421" s="19">
        <v>0</v>
      </c>
      <c r="AH421" s="19"/>
      <c r="AJ421" s="19">
        <v>9.7566140000000008</v>
      </c>
      <c r="AK421" s="19"/>
      <c r="AL421" s="19"/>
    </row>
    <row r="422" spans="1:38" x14ac:dyDescent="0.3">
      <c r="A422" s="25" t="s">
        <v>116</v>
      </c>
      <c r="C422" s="25" t="s">
        <v>549</v>
      </c>
      <c r="D422" s="26" t="s">
        <v>861</v>
      </c>
      <c r="E422" s="76">
        <f>VLOOKUP(A422,'[1]New ST'!$C$2:$J$500, 8, FALSE)</f>
        <v>56.844290000000001</v>
      </c>
      <c r="F422" s="76">
        <f>VLOOKUP(A422,'[1]New ST'!$C$2:$G$500, 5, FALSE)</f>
        <v>567</v>
      </c>
      <c r="G422" s="27">
        <v>0</v>
      </c>
      <c r="H422" s="96">
        <f t="shared" si="19"/>
        <v>0</v>
      </c>
      <c r="I422" s="28">
        <v>0</v>
      </c>
      <c r="J422" s="29">
        <v>0</v>
      </c>
      <c r="K422" s="81">
        <f t="shared" si="20"/>
        <v>0</v>
      </c>
      <c r="L422" s="30">
        <v>0</v>
      </c>
      <c r="N422" s="29">
        <v>0</v>
      </c>
      <c r="O422" s="81">
        <f t="shared" si="18"/>
        <v>0</v>
      </c>
      <c r="P422" s="31">
        <v>0</v>
      </c>
      <c r="R422" s="30">
        <v>0</v>
      </c>
      <c r="T422" s="32">
        <v>0</v>
      </c>
      <c r="U422" s="32">
        <v>0</v>
      </c>
      <c r="W422" s="33">
        <v>0</v>
      </c>
      <c r="X422" s="33"/>
      <c r="Y422" s="33"/>
      <c r="Z422" s="30">
        <v>0</v>
      </c>
      <c r="AB422" s="28">
        <v>0</v>
      </c>
      <c r="AC422" s="28"/>
      <c r="AE422" s="30">
        <v>0</v>
      </c>
      <c r="AG422" s="28"/>
      <c r="AH422" s="28"/>
      <c r="AJ422" s="28">
        <v>0</v>
      </c>
    </row>
    <row r="423" spans="1:38" x14ac:dyDescent="0.3">
      <c r="A423" s="16" t="s">
        <v>116</v>
      </c>
      <c r="C423" s="16" t="s">
        <v>550</v>
      </c>
      <c r="D423" s="17" t="s">
        <v>861</v>
      </c>
      <c r="E423" s="76">
        <f>VLOOKUP(A423,'[1]New ST'!$C$2:$J$500, 8, FALSE)</f>
        <v>56.844290000000001</v>
      </c>
      <c r="F423" s="76">
        <f>VLOOKUP(A423,'[1]New ST'!$C$2:$G$500, 5, FALSE)</f>
        <v>567</v>
      </c>
      <c r="G423" s="18">
        <v>0</v>
      </c>
      <c r="H423" s="96">
        <f t="shared" si="19"/>
        <v>0</v>
      </c>
      <c r="I423" s="19">
        <v>0</v>
      </c>
      <c r="J423" s="20">
        <v>0</v>
      </c>
      <c r="K423" s="81">
        <f t="shared" si="20"/>
        <v>0</v>
      </c>
      <c r="L423" s="21">
        <v>0</v>
      </c>
      <c r="N423" s="20">
        <v>0</v>
      </c>
      <c r="O423" s="81">
        <f t="shared" si="18"/>
        <v>0</v>
      </c>
      <c r="P423" s="22">
        <v>0</v>
      </c>
      <c r="R423" s="21">
        <v>0</v>
      </c>
      <c r="T423" s="23">
        <v>0</v>
      </c>
      <c r="U423" s="23">
        <v>0</v>
      </c>
      <c r="W423" s="24">
        <v>0</v>
      </c>
      <c r="X423" s="24"/>
      <c r="Y423" s="24"/>
      <c r="Z423" s="21">
        <v>0</v>
      </c>
      <c r="AB423" s="19">
        <v>0</v>
      </c>
      <c r="AC423" s="19"/>
      <c r="AE423" s="21">
        <v>0</v>
      </c>
      <c r="AG423" s="19"/>
      <c r="AH423" s="19"/>
      <c r="AJ423" s="19">
        <v>0</v>
      </c>
      <c r="AK423" s="19"/>
      <c r="AL423" s="19"/>
    </row>
    <row r="424" spans="1:38" x14ac:dyDescent="0.3">
      <c r="A424" s="25" t="s">
        <v>116</v>
      </c>
      <c r="C424" s="25" t="s">
        <v>548</v>
      </c>
      <c r="D424" s="26" t="s">
        <v>852</v>
      </c>
      <c r="E424" s="76">
        <f>VLOOKUP(A424,'[1]New ST'!$C$2:$J$500, 8, FALSE)</f>
        <v>56.844290000000001</v>
      </c>
      <c r="F424" s="76">
        <f>VLOOKUP(A424,'[1]New ST'!$C$2:$G$500, 5, FALSE)</f>
        <v>567</v>
      </c>
      <c r="G424" s="27">
        <v>0</v>
      </c>
      <c r="H424" s="96">
        <f t="shared" si="19"/>
        <v>0</v>
      </c>
      <c r="I424" s="28">
        <v>0</v>
      </c>
      <c r="J424" s="29">
        <v>0</v>
      </c>
      <c r="K424" s="81">
        <f t="shared" si="20"/>
        <v>0</v>
      </c>
      <c r="L424" s="30">
        <v>0</v>
      </c>
      <c r="N424" s="29">
        <v>0</v>
      </c>
      <c r="O424" s="81">
        <f t="shared" si="18"/>
        <v>0</v>
      </c>
      <c r="P424" s="31">
        <v>0</v>
      </c>
      <c r="R424" s="30">
        <v>0</v>
      </c>
      <c r="T424" s="32">
        <v>0</v>
      </c>
      <c r="U424" s="32">
        <v>0</v>
      </c>
      <c r="W424" s="33">
        <v>0</v>
      </c>
      <c r="X424" s="33"/>
      <c r="Y424" s="33"/>
      <c r="Z424" s="30">
        <v>0</v>
      </c>
      <c r="AB424" s="28">
        <v>0</v>
      </c>
      <c r="AC424" s="28"/>
      <c r="AE424" s="30">
        <v>0</v>
      </c>
      <c r="AG424" s="28"/>
      <c r="AH424" s="28"/>
      <c r="AJ424" s="28">
        <v>0</v>
      </c>
    </row>
    <row r="425" spans="1:38" x14ac:dyDescent="0.3">
      <c r="A425" s="16" t="s">
        <v>116</v>
      </c>
      <c r="C425" s="16" t="s">
        <v>548</v>
      </c>
      <c r="D425" s="17" t="s">
        <v>859</v>
      </c>
      <c r="E425" s="76">
        <f>VLOOKUP(A425,'[1]New ST'!$C$2:$J$500, 8, FALSE)</f>
        <v>56.844290000000001</v>
      </c>
      <c r="F425" s="76">
        <f>VLOOKUP(A425,'[1]New ST'!$C$2:$G$500, 5, FALSE)</f>
        <v>567</v>
      </c>
      <c r="G425" s="18">
        <v>0</v>
      </c>
      <c r="H425" s="96">
        <f t="shared" si="19"/>
        <v>0</v>
      </c>
      <c r="I425" s="19">
        <v>0</v>
      </c>
      <c r="J425" s="20">
        <v>0</v>
      </c>
      <c r="K425" s="81">
        <f t="shared" si="20"/>
        <v>0</v>
      </c>
      <c r="L425" s="21">
        <v>0</v>
      </c>
      <c r="N425" s="20">
        <v>0</v>
      </c>
      <c r="O425" s="81">
        <f t="shared" si="18"/>
        <v>0</v>
      </c>
      <c r="P425" s="22">
        <v>0</v>
      </c>
      <c r="R425" s="21">
        <v>0</v>
      </c>
      <c r="T425" s="23">
        <v>0</v>
      </c>
      <c r="U425" s="23">
        <v>0</v>
      </c>
      <c r="W425" s="24">
        <v>0</v>
      </c>
      <c r="X425" s="24"/>
      <c r="Y425" s="24"/>
      <c r="Z425" s="21">
        <v>0</v>
      </c>
      <c r="AB425" s="19">
        <v>0</v>
      </c>
      <c r="AC425" s="19"/>
      <c r="AE425" s="21">
        <v>0</v>
      </c>
      <c r="AG425" s="19"/>
      <c r="AH425" s="19"/>
      <c r="AJ425" s="19">
        <v>0</v>
      </c>
      <c r="AK425" s="19"/>
      <c r="AL425" s="19"/>
    </row>
    <row r="426" spans="1:38" x14ac:dyDescent="0.3">
      <c r="A426" s="25" t="s">
        <v>229</v>
      </c>
      <c r="C426" s="25" t="s">
        <v>725</v>
      </c>
      <c r="D426" s="26" t="s">
        <v>850</v>
      </c>
      <c r="E426" s="76">
        <f>VLOOKUP(A426,'[1]New ST'!$C$2:$J$500, 8, FALSE)</f>
        <v>60</v>
      </c>
      <c r="F426" s="76">
        <f>VLOOKUP(A426,'[1]New ST'!$C$2:$G$500, 5, FALSE)</f>
        <v>1000</v>
      </c>
      <c r="G426" s="27">
        <v>0</v>
      </c>
      <c r="H426" s="96">
        <f t="shared" si="19"/>
        <v>0</v>
      </c>
      <c r="I426" s="28">
        <v>0</v>
      </c>
      <c r="J426" s="29">
        <v>0</v>
      </c>
      <c r="K426" s="81">
        <f t="shared" si="20"/>
        <v>0</v>
      </c>
      <c r="L426" s="30">
        <v>0</v>
      </c>
      <c r="N426" s="29">
        <v>0</v>
      </c>
      <c r="O426" s="81">
        <f t="shared" si="18"/>
        <v>0</v>
      </c>
      <c r="P426" s="31">
        <v>0</v>
      </c>
      <c r="R426" s="30">
        <v>0</v>
      </c>
      <c r="T426" s="32">
        <v>0</v>
      </c>
      <c r="U426" s="32">
        <v>0</v>
      </c>
      <c r="W426" s="33">
        <v>0</v>
      </c>
      <c r="X426" s="33"/>
      <c r="Y426" s="33"/>
      <c r="Z426" s="30">
        <v>0</v>
      </c>
      <c r="AB426" s="28">
        <v>0</v>
      </c>
      <c r="AC426" s="28"/>
      <c r="AE426" s="30">
        <v>0</v>
      </c>
      <c r="AG426" s="28"/>
      <c r="AH426" s="28"/>
      <c r="AJ426" s="28">
        <v>0</v>
      </c>
    </row>
    <row r="427" spans="1:38" x14ac:dyDescent="0.3">
      <c r="A427" s="16" t="s">
        <v>229</v>
      </c>
      <c r="C427" s="16" t="s">
        <v>726</v>
      </c>
      <c r="D427" s="17" t="s">
        <v>861</v>
      </c>
      <c r="E427" s="76">
        <f>VLOOKUP(A427,'[1]New ST'!$C$2:$J$500, 8, FALSE)</f>
        <v>60</v>
      </c>
      <c r="F427" s="76">
        <f>VLOOKUP(A427,'[1]New ST'!$C$2:$G$500, 5, FALSE)</f>
        <v>1000</v>
      </c>
      <c r="G427" s="18">
        <v>0</v>
      </c>
      <c r="H427" s="96">
        <f t="shared" si="19"/>
        <v>0</v>
      </c>
      <c r="I427" s="19">
        <v>0</v>
      </c>
      <c r="J427" s="20">
        <v>0</v>
      </c>
      <c r="K427" s="81">
        <f t="shared" si="20"/>
        <v>0</v>
      </c>
      <c r="L427" s="21">
        <v>0</v>
      </c>
      <c r="N427" s="20">
        <v>0</v>
      </c>
      <c r="O427" s="81">
        <f t="shared" si="18"/>
        <v>0</v>
      </c>
      <c r="P427" s="22">
        <v>0</v>
      </c>
      <c r="R427" s="21">
        <v>0</v>
      </c>
      <c r="T427" s="23">
        <v>0</v>
      </c>
      <c r="U427" s="23">
        <v>0</v>
      </c>
      <c r="W427" s="24">
        <v>0</v>
      </c>
      <c r="X427" s="24"/>
      <c r="Y427" s="24"/>
      <c r="Z427" s="21">
        <v>0</v>
      </c>
      <c r="AB427" s="19">
        <v>0</v>
      </c>
      <c r="AC427" s="19"/>
      <c r="AE427" s="21">
        <v>0</v>
      </c>
      <c r="AG427" s="19"/>
      <c r="AH427" s="19"/>
      <c r="AJ427" s="19">
        <v>0</v>
      </c>
      <c r="AK427" s="19"/>
      <c r="AL427" s="19"/>
    </row>
    <row r="428" spans="1:38" x14ac:dyDescent="0.3">
      <c r="A428" s="25" t="s">
        <v>229</v>
      </c>
      <c r="C428" s="25" t="s">
        <v>726</v>
      </c>
      <c r="D428" s="26" t="s">
        <v>855</v>
      </c>
      <c r="E428" s="76">
        <f>VLOOKUP(A428,'[1]New ST'!$C$2:$J$500, 8, FALSE)</f>
        <v>60</v>
      </c>
      <c r="F428" s="76">
        <f>VLOOKUP(A428,'[1]New ST'!$C$2:$G$500, 5, FALSE)</f>
        <v>1000</v>
      </c>
      <c r="G428" s="27">
        <v>0</v>
      </c>
      <c r="H428" s="96">
        <f t="shared" si="19"/>
        <v>0</v>
      </c>
      <c r="I428" s="28">
        <v>0</v>
      </c>
      <c r="J428" s="29">
        <v>0</v>
      </c>
      <c r="K428" s="81">
        <f t="shared" si="20"/>
        <v>0</v>
      </c>
      <c r="L428" s="30">
        <v>0</v>
      </c>
      <c r="N428" s="29">
        <v>0</v>
      </c>
      <c r="O428" s="81">
        <f t="shared" si="18"/>
        <v>0</v>
      </c>
      <c r="P428" s="31">
        <v>0</v>
      </c>
      <c r="R428" s="30">
        <v>0</v>
      </c>
      <c r="T428" s="32">
        <v>0</v>
      </c>
      <c r="U428" s="32">
        <v>0</v>
      </c>
      <c r="W428" s="33">
        <v>0</v>
      </c>
      <c r="X428" s="33"/>
      <c r="Y428" s="33"/>
      <c r="Z428" s="30">
        <v>0</v>
      </c>
      <c r="AB428" s="28">
        <v>0</v>
      </c>
      <c r="AC428" s="28"/>
      <c r="AE428" s="30">
        <v>0</v>
      </c>
      <c r="AG428" s="28"/>
      <c r="AH428" s="28"/>
      <c r="AJ428" s="28">
        <v>0</v>
      </c>
    </row>
    <row r="429" spans="1:38" x14ac:dyDescent="0.3">
      <c r="A429" s="16" t="s">
        <v>229</v>
      </c>
      <c r="C429" s="16" t="s">
        <v>725</v>
      </c>
      <c r="D429" s="17" t="s">
        <v>856</v>
      </c>
      <c r="E429" s="76">
        <f>VLOOKUP(A429,'[1]New ST'!$C$2:$J$500, 8, FALSE)</f>
        <v>60</v>
      </c>
      <c r="F429" s="76">
        <f>VLOOKUP(A429,'[1]New ST'!$C$2:$G$500, 5, FALSE)</f>
        <v>1000</v>
      </c>
      <c r="G429" s="18">
        <v>0</v>
      </c>
      <c r="H429" s="96">
        <f t="shared" si="19"/>
        <v>0</v>
      </c>
      <c r="I429" s="19">
        <v>0</v>
      </c>
      <c r="J429" s="20">
        <v>0</v>
      </c>
      <c r="K429" s="81">
        <f t="shared" si="20"/>
        <v>0</v>
      </c>
      <c r="L429" s="21">
        <v>0</v>
      </c>
      <c r="N429" s="20">
        <v>0</v>
      </c>
      <c r="O429" s="81">
        <f t="shared" si="18"/>
        <v>0</v>
      </c>
      <c r="P429" s="22">
        <v>0</v>
      </c>
      <c r="R429" s="21">
        <v>0</v>
      </c>
      <c r="T429" s="23">
        <v>0</v>
      </c>
      <c r="U429" s="23">
        <v>0</v>
      </c>
      <c r="W429" s="24">
        <v>0</v>
      </c>
      <c r="X429" s="24"/>
      <c r="Y429" s="24"/>
      <c r="Z429" s="21">
        <v>0</v>
      </c>
      <c r="AB429" s="19">
        <v>0</v>
      </c>
      <c r="AC429" s="19"/>
      <c r="AE429" s="21">
        <v>0</v>
      </c>
      <c r="AG429" s="19"/>
      <c r="AH429" s="19"/>
      <c r="AJ429" s="19">
        <v>0</v>
      </c>
      <c r="AK429" s="19"/>
      <c r="AL429" s="19"/>
    </row>
    <row r="430" spans="1:38" x14ac:dyDescent="0.3">
      <c r="A430" s="25" t="s">
        <v>229</v>
      </c>
      <c r="C430" s="25" t="s">
        <v>726</v>
      </c>
      <c r="D430" s="26" t="s">
        <v>856</v>
      </c>
      <c r="E430" s="76">
        <f>VLOOKUP(A430,'[1]New ST'!$C$2:$J$500, 8, FALSE)</f>
        <v>60</v>
      </c>
      <c r="F430" s="76">
        <f>VLOOKUP(A430,'[1]New ST'!$C$2:$G$500, 5, FALSE)</f>
        <v>1000</v>
      </c>
      <c r="G430" s="27">
        <v>0.2</v>
      </c>
      <c r="H430" s="96">
        <f t="shared" si="19"/>
        <v>12000</v>
      </c>
      <c r="I430" s="28">
        <v>0</v>
      </c>
      <c r="J430" s="29">
        <v>0</v>
      </c>
      <c r="K430" s="81">
        <f t="shared" si="20"/>
        <v>0</v>
      </c>
      <c r="L430" s="30">
        <v>0</v>
      </c>
      <c r="N430" s="29">
        <v>0.2</v>
      </c>
      <c r="O430" s="81">
        <f t="shared" si="18"/>
        <v>12000</v>
      </c>
      <c r="P430" s="31">
        <v>0</v>
      </c>
      <c r="R430" s="30">
        <v>0</v>
      </c>
      <c r="T430" s="32">
        <v>0</v>
      </c>
      <c r="U430" s="32">
        <v>0</v>
      </c>
      <c r="W430" s="33">
        <v>0</v>
      </c>
      <c r="X430" s="33"/>
      <c r="Y430" s="33"/>
      <c r="Z430" s="30">
        <v>0</v>
      </c>
      <c r="AB430" s="28">
        <v>0</v>
      </c>
      <c r="AC430" s="28"/>
      <c r="AE430" s="30">
        <v>0</v>
      </c>
      <c r="AG430" s="28">
        <v>0</v>
      </c>
      <c r="AH430" s="28"/>
      <c r="AJ430" s="28">
        <v>0</v>
      </c>
    </row>
    <row r="431" spans="1:38" x14ac:dyDescent="0.3">
      <c r="A431" s="25" t="s">
        <v>60</v>
      </c>
      <c r="C431" s="25" t="s">
        <v>456</v>
      </c>
      <c r="D431" s="26" t="s">
        <v>861</v>
      </c>
      <c r="E431" s="76">
        <f>VLOOKUP(A431,'[1]New ST'!$C$2:$J$500, 8, FALSE)</f>
        <v>33.78</v>
      </c>
      <c r="F431" s="76">
        <f>VLOOKUP(A431,'[1]New ST'!$C$2:$G$500, 5, FALSE)</f>
        <v>370</v>
      </c>
      <c r="G431" s="27">
        <v>0</v>
      </c>
      <c r="H431" s="96">
        <f t="shared" si="19"/>
        <v>0</v>
      </c>
      <c r="I431" s="28">
        <v>0</v>
      </c>
      <c r="J431" s="29">
        <v>0</v>
      </c>
      <c r="K431" s="81">
        <f t="shared" si="20"/>
        <v>0</v>
      </c>
      <c r="L431" s="30">
        <v>0</v>
      </c>
      <c r="N431" s="29">
        <v>0</v>
      </c>
      <c r="O431" s="81">
        <f t="shared" si="18"/>
        <v>0</v>
      </c>
      <c r="P431" s="31">
        <v>0</v>
      </c>
      <c r="R431" s="30">
        <v>0</v>
      </c>
      <c r="T431" s="32">
        <v>0</v>
      </c>
      <c r="U431" s="32">
        <v>0</v>
      </c>
      <c r="W431" s="33">
        <v>0</v>
      </c>
      <c r="X431" s="33"/>
      <c r="Y431" s="33"/>
      <c r="Z431" s="30">
        <v>0</v>
      </c>
      <c r="AB431" s="28">
        <v>0</v>
      </c>
      <c r="AC431" s="28"/>
      <c r="AE431" s="30">
        <v>0</v>
      </c>
      <c r="AG431" s="28"/>
      <c r="AH431" s="28"/>
      <c r="AJ431" s="28">
        <v>0</v>
      </c>
    </row>
    <row r="432" spans="1:38" x14ac:dyDescent="0.3">
      <c r="A432" s="16" t="s">
        <v>60</v>
      </c>
      <c r="C432" s="16" t="s">
        <v>456</v>
      </c>
      <c r="D432" s="17" t="s">
        <v>861</v>
      </c>
      <c r="E432" s="76">
        <f>VLOOKUP(A432,'[1]New ST'!$C$2:$J$500, 8, FALSE)</f>
        <v>33.78</v>
      </c>
      <c r="F432" s="76">
        <f>VLOOKUP(A432,'[1]New ST'!$C$2:$G$500, 5, FALSE)</f>
        <v>370</v>
      </c>
      <c r="G432" s="18">
        <v>0</v>
      </c>
      <c r="H432" s="96">
        <f t="shared" si="19"/>
        <v>0</v>
      </c>
      <c r="I432" s="19">
        <v>0</v>
      </c>
      <c r="J432" s="20">
        <v>0</v>
      </c>
      <c r="K432" s="81">
        <f t="shared" si="20"/>
        <v>0</v>
      </c>
      <c r="L432" s="21">
        <v>0</v>
      </c>
      <c r="N432" s="20">
        <v>0</v>
      </c>
      <c r="O432" s="81">
        <f t="shared" si="18"/>
        <v>0</v>
      </c>
      <c r="P432" s="22">
        <v>0</v>
      </c>
      <c r="R432" s="21">
        <v>0</v>
      </c>
      <c r="T432" s="23">
        <v>0</v>
      </c>
      <c r="U432" s="23">
        <v>0</v>
      </c>
      <c r="W432" s="24">
        <v>0</v>
      </c>
      <c r="X432" s="24"/>
      <c r="Y432" s="24"/>
      <c r="Z432" s="21">
        <v>0</v>
      </c>
      <c r="AB432" s="19">
        <v>0</v>
      </c>
      <c r="AC432" s="19"/>
      <c r="AE432" s="21">
        <v>0</v>
      </c>
      <c r="AG432" s="19"/>
      <c r="AH432" s="19"/>
      <c r="AJ432" s="19">
        <v>0</v>
      </c>
      <c r="AK432" s="19"/>
      <c r="AL432" s="19"/>
    </row>
    <row r="433" spans="1:38" ht="26" x14ac:dyDescent="0.3">
      <c r="A433" s="25" t="s">
        <v>60</v>
      </c>
      <c r="C433" s="25" t="s">
        <v>457</v>
      </c>
      <c r="D433" s="26" t="s">
        <v>861</v>
      </c>
      <c r="E433" s="76">
        <f>VLOOKUP(A433,'[1]New ST'!$C$2:$J$500, 8, FALSE)</f>
        <v>33.78</v>
      </c>
      <c r="F433" s="76">
        <f>VLOOKUP(A433,'[1]New ST'!$C$2:$G$500, 5, FALSE)</f>
        <v>370</v>
      </c>
      <c r="G433" s="27">
        <v>0</v>
      </c>
      <c r="H433" s="96">
        <f t="shared" si="19"/>
        <v>0</v>
      </c>
      <c r="I433" s="28">
        <v>0</v>
      </c>
      <c r="J433" s="29">
        <v>6</v>
      </c>
      <c r="K433" s="81">
        <f t="shared" si="20"/>
        <v>74991.600000000006</v>
      </c>
      <c r="L433" s="30">
        <v>0</v>
      </c>
      <c r="N433" s="29">
        <v>4.3783779999999997</v>
      </c>
      <c r="O433" s="81">
        <f t="shared" si="18"/>
        <v>54723.595270799997</v>
      </c>
      <c r="P433" s="31">
        <v>0</v>
      </c>
      <c r="R433" s="30">
        <v>0</v>
      </c>
      <c r="T433" s="32">
        <v>0</v>
      </c>
      <c r="U433" s="32">
        <v>0</v>
      </c>
      <c r="W433" s="33">
        <v>0</v>
      </c>
      <c r="X433" s="33"/>
      <c r="Y433" s="33"/>
      <c r="Z433" s="30">
        <v>0</v>
      </c>
      <c r="AB433" s="28">
        <v>0</v>
      </c>
      <c r="AC433" s="28"/>
      <c r="AE433" s="30">
        <v>0</v>
      </c>
      <c r="AG433" s="28">
        <v>0</v>
      </c>
      <c r="AH433" s="28"/>
      <c r="AJ433" s="28">
        <v>1.621621</v>
      </c>
    </row>
    <row r="434" spans="1:38" ht="26" x14ac:dyDescent="0.3">
      <c r="A434" s="16" t="s">
        <v>60</v>
      </c>
      <c r="C434" s="16" t="s">
        <v>457</v>
      </c>
      <c r="D434" s="17" t="s">
        <v>861</v>
      </c>
      <c r="E434" s="76">
        <f>VLOOKUP(A434,'[1]New ST'!$C$2:$J$500, 8, FALSE)</f>
        <v>33.78</v>
      </c>
      <c r="F434" s="76">
        <f>VLOOKUP(A434,'[1]New ST'!$C$2:$G$500, 5, FALSE)</f>
        <v>370</v>
      </c>
      <c r="G434" s="18">
        <v>9</v>
      </c>
      <c r="H434" s="96">
        <f t="shared" si="19"/>
        <v>112487.40000000001</v>
      </c>
      <c r="I434" s="19">
        <v>0</v>
      </c>
      <c r="J434" s="20">
        <v>0</v>
      </c>
      <c r="K434" s="81">
        <f t="shared" si="20"/>
        <v>0</v>
      </c>
      <c r="L434" s="21">
        <v>0</v>
      </c>
      <c r="N434" s="20">
        <v>0</v>
      </c>
      <c r="O434" s="81">
        <f t="shared" si="18"/>
        <v>0</v>
      </c>
      <c r="P434" s="22">
        <v>0</v>
      </c>
      <c r="R434" s="21">
        <v>0</v>
      </c>
      <c r="T434" s="23">
        <v>0</v>
      </c>
      <c r="U434" s="23">
        <v>0</v>
      </c>
      <c r="W434" s="24">
        <v>0</v>
      </c>
      <c r="X434" s="24"/>
      <c r="Y434" s="24"/>
      <c r="Z434" s="21">
        <v>0</v>
      </c>
      <c r="AB434" s="19">
        <v>0</v>
      </c>
      <c r="AC434" s="19"/>
      <c r="AE434" s="21">
        <v>0</v>
      </c>
      <c r="AG434" s="19"/>
      <c r="AH434" s="19"/>
      <c r="AJ434" s="19">
        <v>9</v>
      </c>
      <c r="AK434" s="19"/>
      <c r="AL434" s="19"/>
    </row>
    <row r="435" spans="1:38" x14ac:dyDescent="0.3">
      <c r="A435" s="25" t="s">
        <v>60</v>
      </c>
      <c r="C435" s="25" t="s">
        <v>458</v>
      </c>
      <c r="D435" s="26" t="s">
        <v>861</v>
      </c>
      <c r="E435" s="76">
        <f>VLOOKUP(A435,'[1]New ST'!$C$2:$J$500, 8, FALSE)</f>
        <v>33.78</v>
      </c>
      <c r="F435" s="76">
        <f>VLOOKUP(A435,'[1]New ST'!$C$2:$G$500, 5, FALSE)</f>
        <v>370</v>
      </c>
      <c r="G435" s="27">
        <v>0</v>
      </c>
      <c r="H435" s="96">
        <f t="shared" si="19"/>
        <v>0</v>
      </c>
      <c r="I435" s="28">
        <v>0</v>
      </c>
      <c r="J435" s="29">
        <v>0</v>
      </c>
      <c r="K435" s="81">
        <f t="shared" si="20"/>
        <v>0</v>
      </c>
      <c r="L435" s="30">
        <v>0</v>
      </c>
      <c r="N435" s="29">
        <v>0</v>
      </c>
      <c r="O435" s="81">
        <f t="shared" si="18"/>
        <v>0</v>
      </c>
      <c r="P435" s="31">
        <v>0</v>
      </c>
      <c r="R435" s="30">
        <v>0</v>
      </c>
      <c r="T435" s="32">
        <v>0</v>
      </c>
      <c r="U435" s="32">
        <v>0</v>
      </c>
      <c r="W435" s="33">
        <v>0</v>
      </c>
      <c r="X435" s="33"/>
      <c r="Y435" s="33"/>
      <c r="Z435" s="30">
        <v>0</v>
      </c>
      <c r="AB435" s="28">
        <v>0</v>
      </c>
      <c r="AC435" s="28"/>
      <c r="AE435" s="30">
        <v>0</v>
      </c>
      <c r="AG435" s="28"/>
      <c r="AH435" s="28"/>
      <c r="AJ435" s="28">
        <v>0</v>
      </c>
    </row>
    <row r="436" spans="1:38" x14ac:dyDescent="0.3">
      <c r="A436" s="16" t="s">
        <v>60</v>
      </c>
      <c r="C436" s="16" t="s">
        <v>456</v>
      </c>
      <c r="D436" s="17" t="s">
        <v>868</v>
      </c>
      <c r="E436" s="76">
        <f>VLOOKUP(A436,'[1]New ST'!$C$2:$J$500, 8, FALSE)</f>
        <v>33.78</v>
      </c>
      <c r="F436" s="76">
        <f>VLOOKUP(A436,'[1]New ST'!$C$2:$G$500, 5, FALSE)</f>
        <v>370</v>
      </c>
      <c r="G436" s="18">
        <v>0</v>
      </c>
      <c r="H436" s="96">
        <f t="shared" si="19"/>
        <v>0</v>
      </c>
      <c r="I436" s="19">
        <v>0</v>
      </c>
      <c r="J436" s="20">
        <v>0</v>
      </c>
      <c r="K436" s="81">
        <f t="shared" si="20"/>
        <v>0</v>
      </c>
      <c r="L436" s="21">
        <v>0</v>
      </c>
      <c r="N436" s="20">
        <v>0</v>
      </c>
      <c r="O436" s="81">
        <f t="shared" si="18"/>
        <v>0</v>
      </c>
      <c r="P436" s="22">
        <v>0</v>
      </c>
      <c r="R436" s="21">
        <v>0</v>
      </c>
      <c r="T436" s="23">
        <v>0</v>
      </c>
      <c r="U436" s="23">
        <v>0</v>
      </c>
      <c r="W436" s="24">
        <v>0</v>
      </c>
      <c r="X436" s="24"/>
      <c r="Y436" s="24"/>
      <c r="Z436" s="21">
        <v>0</v>
      </c>
      <c r="AB436" s="19">
        <v>0</v>
      </c>
      <c r="AC436" s="19"/>
      <c r="AE436" s="21">
        <v>0</v>
      </c>
      <c r="AG436" s="19"/>
      <c r="AH436" s="19"/>
      <c r="AJ436" s="19">
        <v>0</v>
      </c>
      <c r="AK436" s="19"/>
      <c r="AL436" s="19"/>
    </row>
    <row r="437" spans="1:38" x14ac:dyDescent="0.3">
      <c r="A437" s="25" t="s">
        <v>60</v>
      </c>
      <c r="C437" s="25" t="s">
        <v>458</v>
      </c>
      <c r="D437" s="26" t="s">
        <v>868</v>
      </c>
      <c r="E437" s="76">
        <f>VLOOKUP(A437,'[1]New ST'!$C$2:$J$500, 8, FALSE)</f>
        <v>33.78</v>
      </c>
      <c r="F437" s="76">
        <f>VLOOKUP(A437,'[1]New ST'!$C$2:$G$500, 5, FALSE)</f>
        <v>370</v>
      </c>
      <c r="G437" s="27">
        <v>0</v>
      </c>
      <c r="H437" s="96">
        <f t="shared" si="19"/>
        <v>0</v>
      </c>
      <c r="I437" s="28">
        <v>0</v>
      </c>
      <c r="J437" s="29">
        <v>0</v>
      </c>
      <c r="K437" s="81">
        <f t="shared" si="20"/>
        <v>0</v>
      </c>
      <c r="L437" s="30">
        <v>0</v>
      </c>
      <c r="N437" s="29">
        <v>0</v>
      </c>
      <c r="O437" s="81">
        <f t="shared" si="18"/>
        <v>0</v>
      </c>
      <c r="P437" s="31">
        <v>0</v>
      </c>
      <c r="R437" s="30">
        <v>0</v>
      </c>
      <c r="T437" s="32">
        <v>0</v>
      </c>
      <c r="U437" s="32">
        <v>0</v>
      </c>
      <c r="W437" s="33">
        <v>0</v>
      </c>
      <c r="X437" s="33"/>
      <c r="Y437" s="33"/>
      <c r="Z437" s="30">
        <v>0</v>
      </c>
      <c r="AB437" s="28">
        <v>0</v>
      </c>
      <c r="AC437" s="28"/>
      <c r="AE437" s="30">
        <v>0</v>
      </c>
      <c r="AG437" s="28"/>
      <c r="AH437" s="28"/>
      <c r="AJ437" s="28">
        <v>0</v>
      </c>
    </row>
    <row r="438" spans="1:38" ht="26" x14ac:dyDescent="0.3">
      <c r="A438" s="16" t="s">
        <v>60</v>
      </c>
      <c r="C438" s="16" t="s">
        <v>457</v>
      </c>
      <c r="D438" s="17" t="s">
        <v>859</v>
      </c>
      <c r="E438" s="76">
        <f>VLOOKUP(A438,'[1]New ST'!$C$2:$J$500, 8, FALSE)</f>
        <v>33.78</v>
      </c>
      <c r="F438" s="76">
        <f>VLOOKUP(A438,'[1]New ST'!$C$2:$G$500, 5, FALSE)</f>
        <v>370</v>
      </c>
      <c r="G438" s="18">
        <v>0</v>
      </c>
      <c r="H438" s="96">
        <f t="shared" si="19"/>
        <v>0</v>
      </c>
      <c r="I438" s="19">
        <v>0</v>
      </c>
      <c r="J438" s="20">
        <v>0</v>
      </c>
      <c r="K438" s="81">
        <f t="shared" si="20"/>
        <v>0</v>
      </c>
      <c r="L438" s="21">
        <v>0</v>
      </c>
      <c r="N438" s="20">
        <v>0</v>
      </c>
      <c r="O438" s="81">
        <f t="shared" si="18"/>
        <v>0</v>
      </c>
      <c r="P438" s="22">
        <v>0</v>
      </c>
      <c r="R438" s="21">
        <v>0</v>
      </c>
      <c r="T438" s="23">
        <v>0</v>
      </c>
      <c r="U438" s="23">
        <v>0</v>
      </c>
      <c r="W438" s="24">
        <v>0</v>
      </c>
      <c r="X438" s="24"/>
      <c r="Y438" s="24"/>
      <c r="Z438" s="21">
        <v>0</v>
      </c>
      <c r="AB438" s="19">
        <v>0</v>
      </c>
      <c r="AC438" s="19"/>
      <c r="AE438" s="21">
        <v>0</v>
      </c>
      <c r="AG438" s="19"/>
      <c r="AH438" s="19"/>
      <c r="AJ438" s="19">
        <v>0</v>
      </c>
      <c r="AK438" s="19"/>
      <c r="AL438" s="19"/>
    </row>
    <row r="439" spans="1:38" x14ac:dyDescent="0.3">
      <c r="A439" s="25" t="s">
        <v>61</v>
      </c>
      <c r="C439" s="25" t="s">
        <v>459</v>
      </c>
      <c r="D439" s="26" t="s">
        <v>861</v>
      </c>
      <c r="E439" s="76">
        <f>VLOOKUP(A439,'[1]New ST'!$C$2:$J$500, 8, FALSE)</f>
        <v>36.363639999999997</v>
      </c>
      <c r="F439" s="76">
        <f>VLOOKUP(A439,'[1]New ST'!$C$2:$G$500, 5, FALSE)</f>
        <v>385</v>
      </c>
      <c r="G439" s="27">
        <v>0</v>
      </c>
      <c r="H439" s="96">
        <f t="shared" si="19"/>
        <v>0</v>
      </c>
      <c r="I439" s="28">
        <v>0</v>
      </c>
      <c r="J439" s="29">
        <v>0</v>
      </c>
      <c r="K439" s="81">
        <f t="shared" si="20"/>
        <v>0</v>
      </c>
      <c r="L439" s="30">
        <v>0</v>
      </c>
      <c r="N439" s="29">
        <v>0</v>
      </c>
      <c r="O439" s="81">
        <f t="shared" si="18"/>
        <v>0</v>
      </c>
      <c r="P439" s="31">
        <v>0</v>
      </c>
      <c r="R439" s="30">
        <v>0</v>
      </c>
      <c r="T439" s="32">
        <v>0</v>
      </c>
      <c r="U439" s="32">
        <v>0</v>
      </c>
      <c r="W439" s="33">
        <v>0</v>
      </c>
      <c r="X439" s="33"/>
      <c r="Y439" s="33"/>
      <c r="Z439" s="30">
        <v>0</v>
      </c>
      <c r="AB439" s="28">
        <v>0</v>
      </c>
      <c r="AC439" s="28"/>
      <c r="AE439" s="30">
        <v>0</v>
      </c>
      <c r="AG439" s="28"/>
      <c r="AH439" s="28"/>
      <c r="AJ439" s="28">
        <v>0</v>
      </c>
    </row>
    <row r="440" spans="1:38" x14ac:dyDescent="0.3">
      <c r="A440" s="16" t="s">
        <v>57</v>
      </c>
      <c r="C440" s="16" t="s">
        <v>451</v>
      </c>
      <c r="D440" s="17" t="s">
        <v>852</v>
      </c>
      <c r="E440" s="76">
        <f>VLOOKUP(A440,'[1]New ST'!$C$2:$J$500, 8, FALSE)</f>
        <v>29.02721</v>
      </c>
      <c r="F440" s="76">
        <f>VLOOKUP(A440,'[1]New ST'!$C$2:$G$500, 5, FALSE)</f>
        <v>1000</v>
      </c>
      <c r="G440" s="18">
        <v>0.6</v>
      </c>
      <c r="H440" s="96">
        <f t="shared" si="19"/>
        <v>17416.326000000001</v>
      </c>
      <c r="I440" s="19">
        <v>0</v>
      </c>
      <c r="J440" s="20">
        <v>21.5</v>
      </c>
      <c r="K440" s="81">
        <f t="shared" si="20"/>
        <v>624085.01500000001</v>
      </c>
      <c r="L440" s="21">
        <v>1</v>
      </c>
      <c r="N440" s="20">
        <v>14.334224000000001</v>
      </c>
      <c r="O440" s="81">
        <f t="shared" si="18"/>
        <v>416082.53023504</v>
      </c>
      <c r="P440" s="22">
        <v>0</v>
      </c>
      <c r="R440" s="21">
        <v>0</v>
      </c>
      <c r="T440" s="23">
        <v>5</v>
      </c>
      <c r="U440" s="23">
        <v>0</v>
      </c>
      <c r="W440" s="24">
        <v>0</v>
      </c>
      <c r="X440" s="24"/>
      <c r="Y440" s="24"/>
      <c r="Z440" s="21">
        <v>0</v>
      </c>
      <c r="AB440" s="19">
        <v>0</v>
      </c>
      <c r="AC440" s="19"/>
      <c r="AE440" s="21">
        <v>0</v>
      </c>
      <c r="AG440" s="19">
        <v>0</v>
      </c>
      <c r="AH440" s="19"/>
      <c r="AJ440" s="19">
        <v>3.7657750000000001</v>
      </c>
      <c r="AK440" s="19"/>
      <c r="AL440" s="19"/>
    </row>
    <row r="441" spans="1:38" x14ac:dyDescent="0.3">
      <c r="A441" s="25" t="s">
        <v>57</v>
      </c>
      <c r="C441" s="16" t="s">
        <v>452</v>
      </c>
      <c r="D441" s="26" t="s">
        <v>852</v>
      </c>
      <c r="E441" s="76">
        <f>VLOOKUP(A441,'[1]New ST'!$C$2:$J$500, 8, FALSE)</f>
        <v>29.02721</v>
      </c>
      <c r="F441" s="76">
        <f>VLOOKUP(A441,'[1]New ST'!$C$2:$G$500, 5, FALSE)</f>
        <v>1000</v>
      </c>
      <c r="G441" s="27">
        <v>0</v>
      </c>
      <c r="H441" s="96">
        <f t="shared" si="19"/>
        <v>0</v>
      </c>
      <c r="I441" s="28">
        <v>0</v>
      </c>
      <c r="J441" s="29">
        <v>0</v>
      </c>
      <c r="K441" s="81">
        <f t="shared" si="20"/>
        <v>0</v>
      </c>
      <c r="L441" s="30">
        <v>0</v>
      </c>
      <c r="N441" s="29">
        <v>0</v>
      </c>
      <c r="O441" s="81">
        <f t="shared" si="18"/>
        <v>0</v>
      </c>
      <c r="P441" s="31">
        <v>0</v>
      </c>
      <c r="R441" s="30">
        <v>0</v>
      </c>
      <c r="T441" s="32">
        <v>0</v>
      </c>
      <c r="U441" s="32">
        <v>0</v>
      </c>
      <c r="W441" s="33">
        <v>0</v>
      </c>
      <c r="X441" s="33"/>
      <c r="Y441" s="33"/>
      <c r="Z441" s="30">
        <v>0</v>
      </c>
      <c r="AB441" s="28">
        <v>0</v>
      </c>
      <c r="AC441" s="28"/>
      <c r="AE441" s="30">
        <v>0</v>
      </c>
      <c r="AG441" s="28"/>
      <c r="AH441" s="28"/>
      <c r="AJ441" s="28">
        <v>0</v>
      </c>
    </row>
    <row r="442" spans="1:38" x14ac:dyDescent="0.3">
      <c r="A442" s="25" t="s">
        <v>62</v>
      </c>
      <c r="C442" s="25" t="s">
        <v>460</v>
      </c>
      <c r="D442" s="26" t="s">
        <v>852</v>
      </c>
      <c r="E442" s="76">
        <f>VLOOKUP(A442,'[1]New ST'!$C$2:$J$500, 8, FALSE)</f>
        <v>64.685000000000002</v>
      </c>
      <c r="F442" s="76">
        <f>VLOOKUP(A442,'[1]New ST'!$C$2:$G$500, 5, FALSE)</f>
        <v>1000</v>
      </c>
      <c r="G442" s="27">
        <v>0</v>
      </c>
      <c r="H442" s="96">
        <f t="shared" si="19"/>
        <v>0</v>
      </c>
      <c r="I442" s="28">
        <v>0</v>
      </c>
      <c r="J442" s="29">
        <v>0</v>
      </c>
      <c r="K442" s="81">
        <f t="shared" si="20"/>
        <v>0</v>
      </c>
      <c r="L442" s="30">
        <v>0</v>
      </c>
      <c r="N442" s="29">
        <v>0</v>
      </c>
      <c r="O442" s="81">
        <f t="shared" si="18"/>
        <v>0</v>
      </c>
      <c r="P442" s="31">
        <v>0</v>
      </c>
      <c r="R442" s="30">
        <v>0</v>
      </c>
      <c r="T442" s="32">
        <v>0</v>
      </c>
      <c r="U442" s="32">
        <v>0</v>
      </c>
      <c r="W442" s="33">
        <v>0</v>
      </c>
      <c r="X442" s="33"/>
      <c r="Y442" s="33"/>
      <c r="Z442" s="30">
        <v>0</v>
      </c>
      <c r="AB442" s="28">
        <v>0</v>
      </c>
      <c r="AC442" s="28"/>
      <c r="AE442" s="30">
        <v>0</v>
      </c>
      <c r="AG442" s="28"/>
      <c r="AH442" s="28"/>
      <c r="AJ442" s="28">
        <v>0</v>
      </c>
    </row>
    <row r="443" spans="1:38" ht="26" x14ac:dyDescent="0.3">
      <c r="A443" s="34" t="s">
        <v>62</v>
      </c>
      <c r="B443" s="35"/>
      <c r="C443" s="34" t="s">
        <v>461</v>
      </c>
      <c r="D443" s="36" t="s">
        <v>852</v>
      </c>
      <c r="E443" s="76">
        <f>VLOOKUP(A443,'[1]New ST'!$C$2:$J$500, 8, FALSE)</f>
        <v>64.685000000000002</v>
      </c>
      <c r="F443" s="76">
        <f>VLOOKUP(A443,'[1]New ST'!$C$2:$G$500, 5, FALSE)</f>
        <v>1000</v>
      </c>
      <c r="G443" s="37">
        <v>0</v>
      </c>
      <c r="H443" s="96">
        <f t="shared" si="19"/>
        <v>0</v>
      </c>
      <c r="I443" s="38">
        <v>0</v>
      </c>
      <c r="J443" s="39">
        <v>0</v>
      </c>
      <c r="K443" s="81">
        <f t="shared" si="20"/>
        <v>0</v>
      </c>
      <c r="L443" s="40">
        <v>0</v>
      </c>
      <c r="M443" s="35"/>
      <c r="N443" s="39">
        <v>0</v>
      </c>
      <c r="O443" s="81">
        <f t="shared" si="18"/>
        <v>0</v>
      </c>
      <c r="P443" s="41">
        <v>0</v>
      </c>
      <c r="Q443" s="35"/>
      <c r="R443" s="40">
        <v>0</v>
      </c>
      <c r="S443" s="35"/>
      <c r="T443" s="42">
        <v>0</v>
      </c>
      <c r="U443" s="42">
        <v>0</v>
      </c>
      <c r="V443" s="35"/>
      <c r="W443" s="43">
        <v>0</v>
      </c>
      <c r="X443" s="43"/>
      <c r="Y443" s="43"/>
      <c r="Z443" s="40">
        <v>0</v>
      </c>
      <c r="AA443" s="35"/>
      <c r="AB443" s="38">
        <v>0</v>
      </c>
      <c r="AC443" s="38"/>
      <c r="AD443" s="35"/>
      <c r="AE443" s="40">
        <v>0</v>
      </c>
      <c r="AF443" s="35"/>
      <c r="AG443" s="38"/>
      <c r="AH443" s="38"/>
      <c r="AI443" s="35"/>
      <c r="AJ443" s="38">
        <v>0</v>
      </c>
    </row>
    <row r="444" spans="1:38" x14ac:dyDescent="0.3">
      <c r="A444" s="25" t="s">
        <v>62</v>
      </c>
      <c r="C444" s="25" t="s">
        <v>462</v>
      </c>
      <c r="D444" s="26" t="s">
        <v>852</v>
      </c>
      <c r="E444" s="76">
        <f>VLOOKUP(A444,'[1]New ST'!$C$2:$J$500, 8, FALSE)</f>
        <v>64.685000000000002</v>
      </c>
      <c r="F444" s="76">
        <f>VLOOKUP(A444,'[1]New ST'!$C$2:$G$500, 5, FALSE)</f>
        <v>1000</v>
      </c>
      <c r="G444" s="27">
        <v>0</v>
      </c>
      <c r="H444" s="96">
        <f t="shared" si="19"/>
        <v>0</v>
      </c>
      <c r="I444" s="28">
        <v>0</v>
      </c>
      <c r="J444" s="29">
        <v>0</v>
      </c>
      <c r="K444" s="81">
        <f t="shared" si="20"/>
        <v>0</v>
      </c>
      <c r="L444" s="30">
        <v>0</v>
      </c>
      <c r="N444" s="29">
        <v>0</v>
      </c>
      <c r="O444" s="81">
        <f t="shared" si="18"/>
        <v>0</v>
      </c>
      <c r="P444" s="31">
        <v>0</v>
      </c>
      <c r="R444" s="30">
        <v>0</v>
      </c>
      <c r="T444" s="32">
        <v>0</v>
      </c>
      <c r="U444" s="32">
        <v>0</v>
      </c>
      <c r="W444" s="33">
        <v>0</v>
      </c>
      <c r="X444" s="33"/>
      <c r="Y444" s="33"/>
      <c r="Z444" s="30">
        <v>0</v>
      </c>
      <c r="AB444" s="28">
        <v>0</v>
      </c>
      <c r="AC444" s="28"/>
      <c r="AE444" s="30">
        <v>0</v>
      </c>
      <c r="AG444" s="28"/>
      <c r="AH444" s="28"/>
      <c r="AJ444" s="28">
        <v>0</v>
      </c>
    </row>
    <row r="445" spans="1:38" x14ac:dyDescent="0.3">
      <c r="A445" s="25" t="s">
        <v>62</v>
      </c>
      <c r="B445" s="44"/>
      <c r="C445" s="45" t="s">
        <v>460</v>
      </c>
      <c r="D445" s="26" t="s">
        <v>854</v>
      </c>
      <c r="E445" s="76">
        <f>VLOOKUP(A445,'[1]New ST'!$C$2:$J$500, 8, FALSE)</f>
        <v>64.685000000000002</v>
      </c>
      <c r="F445" s="76">
        <f>VLOOKUP(A445,'[1]New ST'!$C$2:$G$500, 5, FALSE)</f>
        <v>1000</v>
      </c>
      <c r="G445" s="27">
        <v>0</v>
      </c>
      <c r="H445" s="96">
        <f t="shared" si="19"/>
        <v>0</v>
      </c>
      <c r="I445" s="28">
        <v>0</v>
      </c>
      <c r="J445" s="29">
        <v>0</v>
      </c>
      <c r="K445" s="81">
        <f t="shared" si="20"/>
        <v>0</v>
      </c>
      <c r="L445" s="30">
        <v>2</v>
      </c>
      <c r="N445" s="29">
        <v>2</v>
      </c>
      <c r="O445" s="81">
        <f t="shared" si="18"/>
        <v>129370</v>
      </c>
      <c r="P445" s="31">
        <v>0</v>
      </c>
      <c r="R445" s="30">
        <v>0</v>
      </c>
      <c r="T445" s="32">
        <v>0</v>
      </c>
      <c r="U445" s="32">
        <v>0</v>
      </c>
      <c r="W445" s="33">
        <v>0</v>
      </c>
      <c r="X445" s="33"/>
      <c r="Y445" s="33"/>
      <c r="Z445" s="30">
        <v>0</v>
      </c>
      <c r="AB445" s="28">
        <v>0</v>
      </c>
      <c r="AC445" s="28"/>
      <c r="AE445" s="30">
        <v>0</v>
      </c>
      <c r="AG445" s="28">
        <v>0</v>
      </c>
      <c r="AH445" s="28"/>
      <c r="AJ445" s="28">
        <v>0</v>
      </c>
    </row>
    <row r="446" spans="1:38" x14ac:dyDescent="0.3">
      <c r="A446" s="25" t="s">
        <v>62</v>
      </c>
      <c r="C446" s="25" t="s">
        <v>462</v>
      </c>
      <c r="D446" s="26" t="s">
        <v>854</v>
      </c>
      <c r="E446" s="76">
        <f>VLOOKUP(A446,'[1]New ST'!$C$2:$J$500, 8, FALSE)</f>
        <v>64.685000000000002</v>
      </c>
      <c r="F446" s="76">
        <f>VLOOKUP(A446,'[1]New ST'!$C$2:$G$500, 5, FALSE)</f>
        <v>1000</v>
      </c>
      <c r="G446" s="27">
        <v>0</v>
      </c>
      <c r="H446" s="96">
        <f t="shared" si="19"/>
        <v>0</v>
      </c>
      <c r="I446" s="28">
        <v>0</v>
      </c>
      <c r="J446" s="29">
        <v>0</v>
      </c>
      <c r="K446" s="81">
        <f t="shared" si="20"/>
        <v>0</v>
      </c>
      <c r="L446" s="30">
        <v>0</v>
      </c>
      <c r="N446" s="29">
        <v>0</v>
      </c>
      <c r="O446" s="81">
        <f t="shared" si="18"/>
        <v>0</v>
      </c>
      <c r="P446" s="31">
        <v>0</v>
      </c>
      <c r="R446" s="30">
        <v>0</v>
      </c>
      <c r="T446" s="32">
        <v>0</v>
      </c>
      <c r="U446" s="32">
        <v>0</v>
      </c>
      <c r="W446" s="33">
        <v>0</v>
      </c>
      <c r="X446" s="33"/>
      <c r="Y446" s="33"/>
      <c r="Z446" s="30">
        <v>0</v>
      </c>
      <c r="AB446" s="28">
        <v>0</v>
      </c>
      <c r="AC446" s="28"/>
      <c r="AE446" s="30">
        <v>0</v>
      </c>
      <c r="AG446" s="28"/>
      <c r="AH446" s="28"/>
      <c r="AJ446" s="28">
        <v>0</v>
      </c>
    </row>
    <row r="447" spans="1:38" x14ac:dyDescent="0.3">
      <c r="A447" s="16" t="s">
        <v>63</v>
      </c>
      <c r="C447" s="16" t="s">
        <v>463</v>
      </c>
      <c r="D447" s="46" t="s">
        <v>869</v>
      </c>
      <c r="E447" s="76">
        <f>VLOOKUP(A447,'[1]New ST'!$C$2:$J$500, 8, FALSE)</f>
        <v>16.040690000000001</v>
      </c>
      <c r="F447" s="76">
        <f>VLOOKUP(A447,'[1]New ST'!$C$2:$G$500, 5, FALSE)</f>
        <v>1000</v>
      </c>
      <c r="G447" s="18">
        <v>0</v>
      </c>
      <c r="H447" s="96">
        <f t="shared" si="19"/>
        <v>0</v>
      </c>
      <c r="I447" s="19">
        <v>0</v>
      </c>
      <c r="J447" s="20">
        <v>36</v>
      </c>
      <c r="K447" s="81">
        <f t="shared" si="20"/>
        <v>577464.84000000008</v>
      </c>
      <c r="L447" s="21">
        <v>0</v>
      </c>
      <c r="N447" s="20">
        <v>14.294736</v>
      </c>
      <c r="O447" s="81">
        <f t="shared" si="18"/>
        <v>229297.42880784001</v>
      </c>
      <c r="P447" s="22">
        <v>0</v>
      </c>
      <c r="R447" s="21">
        <v>0</v>
      </c>
      <c r="T447" s="23">
        <v>0</v>
      </c>
      <c r="U447" s="23">
        <v>0</v>
      </c>
      <c r="W447" s="24">
        <v>0</v>
      </c>
      <c r="X447" s="24"/>
      <c r="Y447" s="24"/>
      <c r="Z447" s="21">
        <v>0</v>
      </c>
      <c r="AB447" s="19">
        <v>0</v>
      </c>
      <c r="AC447" s="19"/>
      <c r="AE447" s="21">
        <v>0</v>
      </c>
      <c r="AG447" s="19">
        <v>0</v>
      </c>
      <c r="AH447" s="19"/>
      <c r="AJ447" s="19">
        <v>21.705262999999999</v>
      </c>
      <c r="AK447" s="19"/>
      <c r="AL447" s="19"/>
    </row>
    <row r="448" spans="1:38" x14ac:dyDescent="0.3">
      <c r="A448" s="25" t="s">
        <v>63</v>
      </c>
      <c r="C448" s="25" t="s">
        <v>464</v>
      </c>
      <c r="D448" s="26" t="s">
        <v>856</v>
      </c>
      <c r="E448" s="76">
        <f>VLOOKUP(A448,'[1]New ST'!$C$2:$J$500, 8, FALSE)</f>
        <v>16.040690000000001</v>
      </c>
      <c r="F448" s="76">
        <f>VLOOKUP(A448,'[1]New ST'!$C$2:$G$500, 5, FALSE)</f>
        <v>1000</v>
      </c>
      <c r="G448" s="27">
        <v>0</v>
      </c>
      <c r="H448" s="96">
        <f t="shared" si="19"/>
        <v>0</v>
      </c>
      <c r="I448" s="28">
        <v>0</v>
      </c>
      <c r="J448" s="29">
        <v>0</v>
      </c>
      <c r="K448" s="81">
        <f t="shared" si="20"/>
        <v>0</v>
      </c>
      <c r="L448" s="30">
        <v>0</v>
      </c>
      <c r="N448" s="29">
        <v>0</v>
      </c>
      <c r="O448" s="81">
        <f t="shared" si="18"/>
        <v>0</v>
      </c>
      <c r="P448" s="31">
        <v>0</v>
      </c>
      <c r="R448" s="30">
        <v>0</v>
      </c>
      <c r="T448" s="32">
        <v>0</v>
      </c>
      <c r="U448" s="32">
        <v>0</v>
      </c>
      <c r="W448" s="33">
        <v>0</v>
      </c>
      <c r="X448" s="33"/>
      <c r="Y448" s="33"/>
      <c r="Z448" s="30">
        <v>0</v>
      </c>
      <c r="AB448" s="28">
        <v>0</v>
      </c>
      <c r="AC448" s="28"/>
      <c r="AE448" s="30">
        <v>0</v>
      </c>
      <c r="AG448" s="28"/>
      <c r="AH448" s="28"/>
      <c r="AJ448" s="28">
        <v>0</v>
      </c>
    </row>
    <row r="449" spans="1:38" x14ac:dyDescent="0.3">
      <c r="A449" s="34" t="s">
        <v>63</v>
      </c>
      <c r="B449" s="35"/>
      <c r="C449" s="34" t="s">
        <v>464</v>
      </c>
      <c r="D449" s="36" t="s">
        <v>854</v>
      </c>
      <c r="E449" s="76">
        <f>VLOOKUP(A449,'[1]New ST'!$C$2:$J$500, 8, FALSE)</f>
        <v>16.040690000000001</v>
      </c>
      <c r="F449" s="76">
        <f>VLOOKUP(A449,'[1]New ST'!$C$2:$G$500, 5, FALSE)</f>
        <v>1000</v>
      </c>
      <c r="G449" s="37">
        <v>51</v>
      </c>
      <c r="H449" s="96">
        <f t="shared" si="19"/>
        <v>818075.19000000006</v>
      </c>
      <c r="I449" s="38">
        <v>0</v>
      </c>
      <c r="J449" s="39">
        <v>0</v>
      </c>
      <c r="K449" s="81">
        <f t="shared" si="20"/>
        <v>0</v>
      </c>
      <c r="L449" s="40">
        <v>0</v>
      </c>
      <c r="M449" s="35"/>
      <c r="N449" s="39">
        <v>39</v>
      </c>
      <c r="O449" s="81">
        <f t="shared" si="18"/>
        <v>625586.91000000015</v>
      </c>
      <c r="P449" s="41">
        <v>0</v>
      </c>
      <c r="Q449" s="35"/>
      <c r="R449" s="40">
        <v>12</v>
      </c>
      <c r="S449" s="35"/>
      <c r="T449" s="42">
        <v>0</v>
      </c>
      <c r="U449" s="42">
        <v>0</v>
      </c>
      <c r="V449" s="35"/>
      <c r="W449" s="43">
        <v>0</v>
      </c>
      <c r="X449" s="43"/>
      <c r="Y449" s="43"/>
      <c r="Z449" s="40">
        <v>0</v>
      </c>
      <c r="AA449" s="35"/>
      <c r="AB449" s="38">
        <v>0</v>
      </c>
      <c r="AC449" s="38"/>
      <c r="AD449" s="35"/>
      <c r="AE449" s="40">
        <v>0</v>
      </c>
      <c r="AF449" s="35"/>
      <c r="AG449" s="38">
        <v>0</v>
      </c>
      <c r="AH449" s="38"/>
      <c r="AI449" s="35"/>
      <c r="AJ449" s="38">
        <v>0</v>
      </c>
    </row>
    <row r="450" spans="1:38" x14ac:dyDescent="0.3">
      <c r="A450" s="25" t="s">
        <v>63</v>
      </c>
      <c r="C450" s="25" t="s">
        <v>465</v>
      </c>
      <c r="D450" s="26" t="s">
        <v>854</v>
      </c>
      <c r="E450" s="76">
        <f>VLOOKUP(A450,'[1]New ST'!$C$2:$J$500, 8, FALSE)</f>
        <v>16.040690000000001</v>
      </c>
      <c r="F450" s="76">
        <f>VLOOKUP(A450,'[1]New ST'!$C$2:$G$500, 5, FALSE)</f>
        <v>1000</v>
      </c>
      <c r="G450" s="27">
        <v>0</v>
      </c>
      <c r="H450" s="96">
        <f t="shared" si="19"/>
        <v>0</v>
      </c>
      <c r="I450" s="28">
        <v>0</v>
      </c>
      <c r="J450" s="29">
        <v>0</v>
      </c>
      <c r="K450" s="81">
        <f t="shared" si="20"/>
        <v>0</v>
      </c>
      <c r="L450" s="30">
        <v>0</v>
      </c>
      <c r="N450" s="29">
        <v>0</v>
      </c>
      <c r="O450" s="81">
        <f t="shared" si="18"/>
        <v>0</v>
      </c>
      <c r="P450" s="31">
        <v>0</v>
      </c>
      <c r="R450" s="30">
        <v>0</v>
      </c>
      <c r="T450" s="32">
        <v>0</v>
      </c>
      <c r="U450" s="32">
        <v>0</v>
      </c>
      <c r="W450" s="33">
        <v>0</v>
      </c>
      <c r="X450" s="33"/>
      <c r="Y450" s="33"/>
      <c r="Z450" s="30">
        <v>0</v>
      </c>
      <c r="AB450" s="28">
        <v>0</v>
      </c>
      <c r="AC450" s="28"/>
      <c r="AE450" s="30">
        <v>0</v>
      </c>
      <c r="AG450" s="28"/>
      <c r="AH450" s="28"/>
      <c r="AJ450" s="28">
        <v>0</v>
      </c>
    </row>
    <row r="451" spans="1:38" x14ac:dyDescent="0.3">
      <c r="A451" s="25" t="s">
        <v>301</v>
      </c>
      <c r="B451" s="44"/>
      <c r="C451" s="45" t="s">
        <v>826</v>
      </c>
      <c r="D451" s="26" t="s">
        <v>860</v>
      </c>
      <c r="E451" s="76">
        <f>VLOOKUP(A451,'[1]New ST'!$C$2:$J$500, 8, FALSE)</f>
        <v>650</v>
      </c>
      <c r="F451" s="76">
        <f>VLOOKUP(A451,'[1]New ST'!$C$2:$G$500, 5, FALSE)</f>
        <v>1</v>
      </c>
      <c r="G451" s="27">
        <v>0</v>
      </c>
      <c r="H451" s="96">
        <f t="shared" si="19"/>
        <v>0</v>
      </c>
      <c r="I451" s="28">
        <v>0</v>
      </c>
      <c r="J451" s="29">
        <v>0</v>
      </c>
      <c r="K451" s="81">
        <f t="shared" si="20"/>
        <v>0</v>
      </c>
      <c r="L451" s="30">
        <v>0</v>
      </c>
      <c r="N451" s="29">
        <v>0</v>
      </c>
      <c r="O451" s="81">
        <f t="shared" si="18"/>
        <v>0</v>
      </c>
      <c r="P451" s="31">
        <v>0</v>
      </c>
      <c r="R451" s="30">
        <v>0</v>
      </c>
      <c r="T451" s="32">
        <v>0</v>
      </c>
      <c r="U451" s="32">
        <v>0</v>
      </c>
      <c r="W451" s="33">
        <v>0</v>
      </c>
      <c r="X451" s="33"/>
      <c r="Y451" s="33"/>
      <c r="Z451" s="30">
        <v>0</v>
      </c>
      <c r="AB451" s="28">
        <v>0</v>
      </c>
      <c r="AC451" s="28"/>
      <c r="AE451" s="30">
        <v>0</v>
      </c>
      <c r="AG451" s="28"/>
      <c r="AH451" s="28"/>
      <c r="AJ451" s="28">
        <v>0</v>
      </c>
    </row>
    <row r="452" spans="1:38" x14ac:dyDescent="0.3">
      <c r="A452" s="25" t="s">
        <v>202</v>
      </c>
      <c r="C452" s="25" t="s">
        <v>681</v>
      </c>
      <c r="D452" s="47" t="s">
        <v>881</v>
      </c>
      <c r="E452" s="76">
        <f>VLOOKUP(A452,'[1]New ST'!$C$2:$J$500, 8, FALSE)</f>
        <v>122.66667</v>
      </c>
      <c r="F452" s="76">
        <f>VLOOKUP(A452,'[1]New ST'!$C$2:$G$500, 5, FALSE)</f>
        <v>750</v>
      </c>
      <c r="G452" s="27">
        <v>1</v>
      </c>
      <c r="H452" s="96">
        <f t="shared" si="19"/>
        <v>92000.002500000002</v>
      </c>
      <c r="I452" s="28">
        <v>0</v>
      </c>
      <c r="J452" s="29">
        <v>0</v>
      </c>
      <c r="K452" s="81">
        <f t="shared" si="20"/>
        <v>0</v>
      </c>
      <c r="L452" s="30">
        <v>0</v>
      </c>
      <c r="N452" s="29">
        <v>0.09</v>
      </c>
      <c r="O452" s="81">
        <f t="shared" ref="O452:O515" si="21">N452*E452*F452</f>
        <v>8280.0002249999998</v>
      </c>
      <c r="P452" s="31">
        <v>0</v>
      </c>
      <c r="R452" s="30">
        <v>0</v>
      </c>
      <c r="T452" s="32">
        <v>0</v>
      </c>
      <c r="U452" s="32">
        <v>0</v>
      </c>
      <c r="W452" s="33">
        <v>0</v>
      </c>
      <c r="X452" s="33"/>
      <c r="Y452" s="33"/>
      <c r="Z452" s="30">
        <v>0</v>
      </c>
      <c r="AB452" s="28">
        <v>0</v>
      </c>
      <c r="AC452" s="28"/>
      <c r="AE452" s="30">
        <v>0</v>
      </c>
      <c r="AG452" s="28">
        <v>0</v>
      </c>
      <c r="AH452" s="28"/>
      <c r="AJ452" s="28">
        <v>0.91</v>
      </c>
    </row>
    <row r="453" spans="1:38" x14ac:dyDescent="0.3">
      <c r="A453" s="16" t="s">
        <v>202</v>
      </c>
      <c r="C453" s="16" t="s">
        <v>680</v>
      </c>
      <c r="D453" s="17" t="s">
        <v>850</v>
      </c>
      <c r="E453" s="76">
        <f>VLOOKUP(A453,'[1]New ST'!$C$2:$J$500, 8, FALSE)</f>
        <v>122.66667</v>
      </c>
      <c r="F453" s="76">
        <f>VLOOKUP(A453,'[1]New ST'!$C$2:$G$500, 5, FALSE)</f>
        <v>750</v>
      </c>
      <c r="G453" s="18">
        <v>0</v>
      </c>
      <c r="H453" s="96">
        <f t="shared" ref="H453:H516" si="22">G453*F453*E453</f>
        <v>0</v>
      </c>
      <c r="I453" s="19">
        <v>0</v>
      </c>
      <c r="J453" s="20">
        <v>0</v>
      </c>
      <c r="K453" s="81">
        <f t="shared" ref="K453:K516" si="23">J453*F453*E453</f>
        <v>0</v>
      </c>
      <c r="L453" s="21">
        <v>0</v>
      </c>
      <c r="N453" s="20">
        <v>0</v>
      </c>
      <c r="O453" s="81">
        <f t="shared" si="21"/>
        <v>0</v>
      </c>
      <c r="P453" s="22">
        <v>0</v>
      </c>
      <c r="R453" s="21">
        <v>0</v>
      </c>
      <c r="T453" s="23">
        <v>0</v>
      </c>
      <c r="U453" s="23">
        <v>0</v>
      </c>
      <c r="W453" s="24">
        <v>0</v>
      </c>
      <c r="X453" s="24"/>
      <c r="Y453" s="24"/>
      <c r="Z453" s="21">
        <v>0</v>
      </c>
      <c r="AB453" s="19">
        <v>0</v>
      </c>
      <c r="AC453" s="19"/>
      <c r="AE453" s="21">
        <v>0</v>
      </c>
      <c r="AG453" s="19"/>
      <c r="AH453" s="19"/>
      <c r="AJ453" s="19">
        <v>0</v>
      </c>
      <c r="AK453" s="19"/>
      <c r="AL453" s="19"/>
    </row>
    <row r="454" spans="1:38" x14ac:dyDescent="0.3">
      <c r="A454" s="25" t="s">
        <v>202</v>
      </c>
      <c r="C454" s="25" t="s">
        <v>681</v>
      </c>
      <c r="D454" s="26" t="s">
        <v>850</v>
      </c>
      <c r="E454" s="76">
        <f>VLOOKUP(A454,'[1]New ST'!$C$2:$J$500, 8, FALSE)</f>
        <v>122.66667</v>
      </c>
      <c r="F454" s="76">
        <f>VLOOKUP(A454,'[1]New ST'!$C$2:$G$500, 5, FALSE)</f>
        <v>750</v>
      </c>
      <c r="G454" s="27">
        <v>0</v>
      </c>
      <c r="H454" s="96">
        <f t="shared" si="22"/>
        <v>0</v>
      </c>
      <c r="I454" s="28">
        <v>0</v>
      </c>
      <c r="J454" s="29">
        <v>0</v>
      </c>
      <c r="K454" s="81">
        <f t="shared" si="23"/>
        <v>0</v>
      </c>
      <c r="L454" s="30">
        <v>0</v>
      </c>
      <c r="N454" s="29">
        <v>0</v>
      </c>
      <c r="O454" s="81">
        <f t="shared" si="21"/>
        <v>0</v>
      </c>
      <c r="P454" s="31">
        <v>0</v>
      </c>
      <c r="R454" s="30">
        <v>0</v>
      </c>
      <c r="T454" s="32">
        <v>0</v>
      </c>
      <c r="U454" s="32">
        <v>0</v>
      </c>
      <c r="W454" s="33">
        <v>0</v>
      </c>
      <c r="X454" s="33"/>
      <c r="Y454" s="33"/>
      <c r="Z454" s="30">
        <v>0</v>
      </c>
      <c r="AB454" s="28">
        <v>0</v>
      </c>
      <c r="AC454" s="28"/>
      <c r="AE454" s="30">
        <v>0</v>
      </c>
      <c r="AG454" s="28"/>
      <c r="AH454" s="28"/>
      <c r="AJ454" s="28">
        <v>0</v>
      </c>
    </row>
    <row r="455" spans="1:38" x14ac:dyDescent="0.3">
      <c r="A455" s="16" t="s">
        <v>202</v>
      </c>
      <c r="C455" s="16" t="s">
        <v>682</v>
      </c>
      <c r="D455" s="17" t="s">
        <v>850</v>
      </c>
      <c r="E455" s="76">
        <f>VLOOKUP(A455,'[1]New ST'!$C$2:$J$500, 8, FALSE)</f>
        <v>122.66667</v>
      </c>
      <c r="F455" s="76">
        <f>VLOOKUP(A455,'[1]New ST'!$C$2:$G$500, 5, FALSE)</f>
        <v>750</v>
      </c>
      <c r="G455" s="18">
        <v>0</v>
      </c>
      <c r="H455" s="96">
        <f t="shared" si="22"/>
        <v>0</v>
      </c>
      <c r="I455" s="19">
        <v>0</v>
      </c>
      <c r="J455" s="20">
        <v>0</v>
      </c>
      <c r="K455" s="81">
        <f t="shared" si="23"/>
        <v>0</v>
      </c>
      <c r="L455" s="21">
        <v>0</v>
      </c>
      <c r="N455" s="20">
        <v>0</v>
      </c>
      <c r="O455" s="81">
        <f t="shared" si="21"/>
        <v>0</v>
      </c>
      <c r="P455" s="22">
        <v>0</v>
      </c>
      <c r="R455" s="21">
        <v>0</v>
      </c>
      <c r="T455" s="23">
        <v>0</v>
      </c>
      <c r="U455" s="23">
        <v>0</v>
      </c>
      <c r="W455" s="24">
        <v>0</v>
      </c>
      <c r="X455" s="24"/>
      <c r="Y455" s="24"/>
      <c r="Z455" s="21">
        <v>0</v>
      </c>
      <c r="AB455" s="19">
        <v>0</v>
      </c>
      <c r="AC455" s="19"/>
      <c r="AE455" s="21">
        <v>0</v>
      </c>
      <c r="AG455" s="19"/>
      <c r="AH455" s="19"/>
      <c r="AJ455" s="19">
        <v>0</v>
      </c>
      <c r="AK455" s="19"/>
      <c r="AL455" s="19"/>
    </row>
    <row r="456" spans="1:38" x14ac:dyDescent="0.3">
      <c r="A456" s="25" t="s">
        <v>202</v>
      </c>
      <c r="C456" s="25" t="s">
        <v>681</v>
      </c>
      <c r="D456" s="26" t="s">
        <v>853</v>
      </c>
      <c r="E456" s="76">
        <f>VLOOKUP(A456,'[1]New ST'!$C$2:$J$500, 8, FALSE)</f>
        <v>122.66667</v>
      </c>
      <c r="F456" s="76">
        <f>VLOOKUP(A456,'[1]New ST'!$C$2:$G$500, 5, FALSE)</f>
        <v>750</v>
      </c>
      <c r="G456" s="27">
        <v>0</v>
      </c>
      <c r="H456" s="96">
        <f t="shared" si="22"/>
        <v>0</v>
      </c>
      <c r="I456" s="28">
        <v>0</v>
      </c>
      <c r="J456" s="29">
        <v>0</v>
      </c>
      <c r="K456" s="81">
        <f t="shared" si="23"/>
        <v>0</v>
      </c>
      <c r="L456" s="30">
        <v>0</v>
      </c>
      <c r="N456" s="29">
        <v>0</v>
      </c>
      <c r="O456" s="81">
        <f t="shared" si="21"/>
        <v>0</v>
      </c>
      <c r="P456" s="31">
        <v>0</v>
      </c>
      <c r="R456" s="30">
        <v>0</v>
      </c>
      <c r="T456" s="32">
        <v>0</v>
      </c>
      <c r="U456" s="32">
        <v>0</v>
      </c>
      <c r="W456" s="33">
        <v>0</v>
      </c>
      <c r="X456" s="33"/>
      <c r="Y456" s="33"/>
      <c r="Z456" s="30">
        <v>0</v>
      </c>
      <c r="AB456" s="28">
        <v>0</v>
      </c>
      <c r="AC456" s="28"/>
      <c r="AE456" s="30">
        <v>0</v>
      </c>
      <c r="AG456" s="28"/>
      <c r="AH456" s="28"/>
      <c r="AJ456" s="28">
        <v>0</v>
      </c>
    </row>
    <row r="457" spans="1:38" x14ac:dyDescent="0.3">
      <c r="A457" s="34" t="s">
        <v>203</v>
      </c>
      <c r="B457" s="35"/>
      <c r="C457" s="34" t="s">
        <v>683</v>
      </c>
      <c r="D457" s="48" t="s">
        <v>881</v>
      </c>
      <c r="E457" s="76">
        <f>VLOOKUP(A457,'[1]New ST'!$C$2:$J$500, 8, FALSE)</f>
        <v>122.66667</v>
      </c>
      <c r="F457" s="76">
        <f>VLOOKUP(A457,'[1]New ST'!$C$2:$G$500, 5, FALSE)</f>
        <v>750</v>
      </c>
      <c r="G457" s="37">
        <v>0</v>
      </c>
      <c r="H457" s="96">
        <f t="shared" si="22"/>
        <v>0</v>
      </c>
      <c r="I457" s="38">
        <v>0</v>
      </c>
      <c r="J457" s="39">
        <v>0</v>
      </c>
      <c r="K457" s="81">
        <f t="shared" si="23"/>
        <v>0</v>
      </c>
      <c r="L457" s="40">
        <v>0</v>
      </c>
      <c r="M457" s="35"/>
      <c r="N457" s="39">
        <v>0</v>
      </c>
      <c r="O457" s="81">
        <f t="shared" si="21"/>
        <v>0</v>
      </c>
      <c r="P457" s="41">
        <v>0</v>
      </c>
      <c r="Q457" s="35"/>
      <c r="R457" s="40">
        <v>0</v>
      </c>
      <c r="S457" s="35"/>
      <c r="T457" s="42">
        <v>0</v>
      </c>
      <c r="U457" s="42">
        <v>0</v>
      </c>
      <c r="V457" s="35"/>
      <c r="W457" s="43">
        <v>0</v>
      </c>
      <c r="X457" s="43"/>
      <c r="Y457" s="43"/>
      <c r="Z457" s="40">
        <v>0</v>
      </c>
      <c r="AA457" s="35"/>
      <c r="AB457" s="38">
        <v>0</v>
      </c>
      <c r="AC457" s="38"/>
      <c r="AD457" s="35"/>
      <c r="AE457" s="40">
        <v>0</v>
      </c>
      <c r="AF457" s="35"/>
      <c r="AG457" s="38"/>
      <c r="AH457" s="38"/>
      <c r="AI457" s="35"/>
      <c r="AJ457" s="38">
        <v>0</v>
      </c>
    </row>
    <row r="458" spans="1:38" x14ac:dyDescent="0.3">
      <c r="A458" s="25" t="s">
        <v>203</v>
      </c>
      <c r="C458" s="25" t="s">
        <v>683</v>
      </c>
      <c r="D458" s="26" t="s">
        <v>850</v>
      </c>
      <c r="E458" s="76">
        <f>VLOOKUP(A458,'[1]New ST'!$C$2:$J$500, 8, FALSE)</f>
        <v>122.66667</v>
      </c>
      <c r="F458" s="76">
        <f>VLOOKUP(A458,'[1]New ST'!$C$2:$G$500, 5, FALSE)</f>
        <v>750</v>
      </c>
      <c r="G458" s="27">
        <v>0</v>
      </c>
      <c r="H458" s="96">
        <f t="shared" si="22"/>
        <v>0</v>
      </c>
      <c r="I458" s="28">
        <v>0</v>
      </c>
      <c r="J458" s="29">
        <v>0</v>
      </c>
      <c r="K458" s="81">
        <f t="shared" si="23"/>
        <v>0</v>
      </c>
      <c r="L458" s="30">
        <v>0</v>
      </c>
      <c r="N458" s="29">
        <v>0</v>
      </c>
      <c r="O458" s="81">
        <f t="shared" si="21"/>
        <v>0</v>
      </c>
      <c r="P458" s="31">
        <v>0</v>
      </c>
      <c r="R458" s="30">
        <v>0</v>
      </c>
      <c r="T458" s="32">
        <v>0</v>
      </c>
      <c r="U458" s="32">
        <v>0</v>
      </c>
      <c r="W458" s="33">
        <v>0</v>
      </c>
      <c r="X458" s="33"/>
      <c r="Y458" s="33"/>
      <c r="Z458" s="30">
        <v>0</v>
      </c>
      <c r="AB458" s="28">
        <v>0</v>
      </c>
      <c r="AC458" s="28"/>
      <c r="AE458" s="30">
        <v>0</v>
      </c>
      <c r="AG458" s="28"/>
      <c r="AH458" s="28"/>
      <c r="AJ458" s="28">
        <v>0</v>
      </c>
    </row>
    <row r="459" spans="1:38" x14ac:dyDescent="0.3">
      <c r="A459" s="25" t="s">
        <v>203</v>
      </c>
      <c r="B459" s="44"/>
      <c r="C459" s="45" t="s">
        <v>684</v>
      </c>
      <c r="D459" s="26" t="s">
        <v>850</v>
      </c>
      <c r="E459" s="76">
        <f>VLOOKUP(A459,'[1]New ST'!$C$2:$J$500, 8, FALSE)</f>
        <v>122.66667</v>
      </c>
      <c r="F459" s="76">
        <f>VLOOKUP(A459,'[1]New ST'!$C$2:$G$500, 5, FALSE)</f>
        <v>750</v>
      </c>
      <c r="G459" s="27">
        <v>0</v>
      </c>
      <c r="H459" s="96">
        <f t="shared" si="22"/>
        <v>0</v>
      </c>
      <c r="I459" s="28">
        <v>0</v>
      </c>
      <c r="J459" s="29">
        <v>0</v>
      </c>
      <c r="K459" s="81">
        <f t="shared" si="23"/>
        <v>0</v>
      </c>
      <c r="L459" s="30">
        <v>0</v>
      </c>
      <c r="N459" s="29">
        <v>0</v>
      </c>
      <c r="O459" s="81">
        <f t="shared" si="21"/>
        <v>0</v>
      </c>
      <c r="P459" s="31">
        <v>0</v>
      </c>
      <c r="R459" s="30">
        <v>0</v>
      </c>
      <c r="T459" s="32">
        <v>0</v>
      </c>
      <c r="U459" s="32">
        <v>0</v>
      </c>
      <c r="W459" s="33">
        <v>0</v>
      </c>
      <c r="X459" s="33"/>
      <c r="Y459" s="33"/>
      <c r="Z459" s="30">
        <v>0</v>
      </c>
      <c r="AB459" s="28">
        <v>0</v>
      </c>
      <c r="AC459" s="28"/>
      <c r="AE459" s="30">
        <v>0</v>
      </c>
      <c r="AG459" s="28"/>
      <c r="AH459" s="28"/>
      <c r="AJ459" s="28">
        <v>0</v>
      </c>
    </row>
    <row r="460" spans="1:38" x14ac:dyDescent="0.3">
      <c r="A460" s="25" t="s">
        <v>203</v>
      </c>
      <c r="C460" s="25" t="s">
        <v>683</v>
      </c>
      <c r="D460" s="26" t="s">
        <v>853</v>
      </c>
      <c r="E460" s="76">
        <f>VLOOKUP(A460,'[1]New ST'!$C$2:$J$500, 8, FALSE)</f>
        <v>122.66667</v>
      </c>
      <c r="F460" s="76">
        <f>VLOOKUP(A460,'[1]New ST'!$C$2:$G$500, 5, FALSE)</f>
        <v>750</v>
      </c>
      <c r="G460" s="27">
        <v>0</v>
      </c>
      <c r="H460" s="96">
        <f t="shared" si="22"/>
        <v>0</v>
      </c>
      <c r="I460" s="28">
        <v>0</v>
      </c>
      <c r="J460" s="29">
        <v>0</v>
      </c>
      <c r="K460" s="81">
        <f t="shared" si="23"/>
        <v>0</v>
      </c>
      <c r="L460" s="30">
        <v>0</v>
      </c>
      <c r="N460" s="29">
        <v>0</v>
      </c>
      <c r="O460" s="81">
        <f t="shared" si="21"/>
        <v>0</v>
      </c>
      <c r="P460" s="31">
        <v>0</v>
      </c>
      <c r="R460" s="30">
        <v>0</v>
      </c>
      <c r="T460" s="32">
        <v>0</v>
      </c>
      <c r="U460" s="32">
        <v>0</v>
      </c>
      <c r="W460" s="33">
        <v>0</v>
      </c>
      <c r="X460" s="33"/>
      <c r="Y460" s="33"/>
      <c r="Z460" s="30">
        <v>0</v>
      </c>
      <c r="AB460" s="28">
        <v>0</v>
      </c>
      <c r="AC460" s="28"/>
      <c r="AE460" s="30">
        <v>0</v>
      </c>
      <c r="AG460" s="28"/>
      <c r="AH460" s="28"/>
      <c r="AJ460" s="28">
        <v>0</v>
      </c>
    </row>
    <row r="461" spans="1:38" x14ac:dyDescent="0.3">
      <c r="A461" s="16" t="s">
        <v>204</v>
      </c>
      <c r="C461" s="16" t="s">
        <v>685</v>
      </c>
      <c r="D461" s="46" t="s">
        <v>881</v>
      </c>
      <c r="E461" s="76">
        <f>VLOOKUP(A461,'[1]New ST'!$C$2:$J$500, 8, FALSE)</f>
        <v>28.86</v>
      </c>
      <c r="F461" s="76">
        <f>VLOOKUP(A461,'[1]New ST'!$C$2:$G$500, 5, FALSE)</f>
        <v>750</v>
      </c>
      <c r="G461" s="18">
        <v>5.5549999999999997</v>
      </c>
      <c r="H461" s="96">
        <f t="shared" si="22"/>
        <v>120237.97499999999</v>
      </c>
      <c r="I461" s="19">
        <v>0</v>
      </c>
      <c r="J461" s="20">
        <v>0</v>
      </c>
      <c r="K461" s="81">
        <f t="shared" si="23"/>
        <v>0</v>
      </c>
      <c r="L461" s="21">
        <v>0</v>
      </c>
      <c r="N461" s="20">
        <v>1.44</v>
      </c>
      <c r="O461" s="81">
        <f t="shared" si="21"/>
        <v>31168.799999999999</v>
      </c>
      <c r="P461" s="22">
        <v>0</v>
      </c>
      <c r="R461" s="21">
        <v>1</v>
      </c>
      <c r="T461" s="23">
        <v>0</v>
      </c>
      <c r="U461" s="23">
        <v>0</v>
      </c>
      <c r="W461" s="24">
        <v>0</v>
      </c>
      <c r="X461" s="24"/>
      <c r="Y461" s="24"/>
      <c r="Z461" s="21">
        <v>0</v>
      </c>
      <c r="AB461" s="19">
        <v>0</v>
      </c>
      <c r="AC461" s="19"/>
      <c r="AE461" s="21">
        <v>0</v>
      </c>
      <c r="AG461" s="19">
        <v>0</v>
      </c>
      <c r="AH461" s="19"/>
      <c r="AJ461" s="19">
        <v>3.1150000000000002</v>
      </c>
      <c r="AK461" s="19"/>
      <c r="AL461" s="19"/>
    </row>
    <row r="462" spans="1:38" x14ac:dyDescent="0.3">
      <c r="A462" s="25" t="s">
        <v>204</v>
      </c>
      <c r="C462" s="25" t="s">
        <v>685</v>
      </c>
      <c r="D462" s="26" t="s">
        <v>850</v>
      </c>
      <c r="E462" s="76">
        <f>VLOOKUP(A462,'[1]New ST'!$C$2:$J$500, 8, FALSE)</f>
        <v>28.86</v>
      </c>
      <c r="F462" s="76">
        <f>VLOOKUP(A462,'[1]New ST'!$C$2:$G$500, 5, FALSE)</f>
        <v>750</v>
      </c>
      <c r="G462" s="27">
        <v>0</v>
      </c>
      <c r="H462" s="96">
        <f t="shared" si="22"/>
        <v>0</v>
      </c>
      <c r="I462" s="28">
        <v>0</v>
      </c>
      <c r="J462" s="29">
        <v>0</v>
      </c>
      <c r="K462" s="81">
        <f t="shared" si="23"/>
        <v>0</v>
      </c>
      <c r="L462" s="30">
        <v>0</v>
      </c>
      <c r="N462" s="29">
        <v>0</v>
      </c>
      <c r="O462" s="81">
        <f t="shared" si="21"/>
        <v>0</v>
      </c>
      <c r="P462" s="31">
        <v>0</v>
      </c>
      <c r="R462" s="30">
        <v>0</v>
      </c>
      <c r="T462" s="32">
        <v>0</v>
      </c>
      <c r="U462" s="32">
        <v>0</v>
      </c>
      <c r="W462" s="33">
        <v>0</v>
      </c>
      <c r="X462" s="33"/>
      <c r="Y462" s="33"/>
      <c r="Z462" s="30">
        <v>0</v>
      </c>
      <c r="AB462" s="28">
        <v>0</v>
      </c>
      <c r="AC462" s="28"/>
      <c r="AE462" s="30">
        <v>0</v>
      </c>
      <c r="AG462" s="28"/>
      <c r="AH462" s="28"/>
      <c r="AJ462" s="28">
        <v>0</v>
      </c>
    </row>
    <row r="463" spans="1:38" x14ac:dyDescent="0.3">
      <c r="A463" s="16" t="s">
        <v>204</v>
      </c>
      <c r="C463" s="16" t="s">
        <v>685</v>
      </c>
      <c r="D463" s="46" t="s">
        <v>883</v>
      </c>
      <c r="E463" s="76">
        <f>VLOOKUP(A463,'[1]New ST'!$C$2:$J$500, 8, FALSE)</f>
        <v>28.86</v>
      </c>
      <c r="F463" s="76">
        <f>VLOOKUP(A463,'[1]New ST'!$C$2:$G$500, 5, FALSE)</f>
        <v>750</v>
      </c>
      <c r="G463" s="18">
        <v>5.5549999999999997</v>
      </c>
      <c r="H463" s="96">
        <f t="shared" si="22"/>
        <v>120237.97499999999</v>
      </c>
      <c r="I463" s="19">
        <v>0</v>
      </c>
      <c r="J463" s="20">
        <v>0</v>
      </c>
      <c r="K463" s="81">
        <f t="shared" si="23"/>
        <v>0</v>
      </c>
      <c r="L463" s="21">
        <v>0</v>
      </c>
      <c r="N463" s="20">
        <v>0</v>
      </c>
      <c r="O463" s="81">
        <f t="shared" si="21"/>
        <v>0</v>
      </c>
      <c r="P463" s="22">
        <v>0</v>
      </c>
      <c r="R463" s="21">
        <v>0</v>
      </c>
      <c r="T463" s="23">
        <v>0</v>
      </c>
      <c r="U463" s="23">
        <v>0</v>
      </c>
      <c r="W463" s="24">
        <v>0</v>
      </c>
      <c r="X463" s="24"/>
      <c r="Y463" s="24"/>
      <c r="Z463" s="21">
        <v>0</v>
      </c>
      <c r="AB463" s="19">
        <v>0</v>
      </c>
      <c r="AC463" s="19"/>
      <c r="AE463" s="21">
        <v>0</v>
      </c>
      <c r="AG463" s="19"/>
      <c r="AH463" s="19"/>
      <c r="AJ463" s="19">
        <v>5.5549999999999997</v>
      </c>
      <c r="AK463" s="19"/>
      <c r="AL463" s="19"/>
    </row>
    <row r="464" spans="1:38" x14ac:dyDescent="0.3">
      <c r="A464" s="25" t="s">
        <v>204</v>
      </c>
      <c r="C464" s="25" t="s">
        <v>685</v>
      </c>
      <c r="D464" s="26" t="s">
        <v>853</v>
      </c>
      <c r="E464" s="76">
        <f>VLOOKUP(A464,'[1]New ST'!$C$2:$J$500, 8, FALSE)</f>
        <v>28.86</v>
      </c>
      <c r="F464" s="76">
        <f>VLOOKUP(A464,'[1]New ST'!$C$2:$G$500, 5, FALSE)</f>
        <v>750</v>
      </c>
      <c r="G464" s="27">
        <v>0</v>
      </c>
      <c r="H464" s="96">
        <f t="shared" si="22"/>
        <v>0</v>
      </c>
      <c r="I464" s="28">
        <v>0</v>
      </c>
      <c r="J464" s="29">
        <v>0</v>
      </c>
      <c r="K464" s="81">
        <f t="shared" si="23"/>
        <v>0</v>
      </c>
      <c r="L464" s="30">
        <v>0</v>
      </c>
      <c r="N464" s="29">
        <v>0</v>
      </c>
      <c r="O464" s="81">
        <f t="shared" si="21"/>
        <v>0</v>
      </c>
      <c r="P464" s="31">
        <v>0</v>
      </c>
      <c r="R464" s="30">
        <v>0</v>
      </c>
      <c r="T464" s="32">
        <v>0</v>
      </c>
      <c r="U464" s="32">
        <v>0</v>
      </c>
      <c r="W464" s="33">
        <v>0</v>
      </c>
      <c r="X464" s="33"/>
      <c r="Y464" s="33"/>
      <c r="Z464" s="30">
        <v>0</v>
      </c>
      <c r="AB464" s="28">
        <v>0</v>
      </c>
      <c r="AC464" s="28"/>
      <c r="AE464" s="30">
        <v>0</v>
      </c>
      <c r="AG464" s="28"/>
      <c r="AH464" s="28"/>
      <c r="AJ464" s="28">
        <v>0</v>
      </c>
    </row>
    <row r="465" spans="1:38" x14ac:dyDescent="0.3">
      <c r="A465" s="16" t="s">
        <v>205</v>
      </c>
      <c r="C465" s="16" t="s">
        <v>686</v>
      </c>
      <c r="D465" s="46" t="s">
        <v>881</v>
      </c>
      <c r="E465" s="76">
        <f>VLOOKUP(A465,'[1]New ST'!$C$2:$J$500, 8, FALSE)</f>
        <v>115.556</v>
      </c>
      <c r="F465" s="76">
        <f>VLOOKUP(A465,'[1]New ST'!$C$2:$G$500, 5, FALSE)</f>
        <v>750</v>
      </c>
      <c r="G465" s="18">
        <v>0</v>
      </c>
      <c r="H465" s="96">
        <f t="shared" si="22"/>
        <v>0</v>
      </c>
      <c r="I465" s="19">
        <v>0</v>
      </c>
      <c r="J465" s="20">
        <v>0</v>
      </c>
      <c r="K465" s="81">
        <f t="shared" si="23"/>
        <v>0</v>
      </c>
      <c r="L465" s="21">
        <v>0</v>
      </c>
      <c r="N465" s="20">
        <v>0</v>
      </c>
      <c r="O465" s="81">
        <f t="shared" si="21"/>
        <v>0</v>
      </c>
      <c r="P465" s="22">
        <v>0</v>
      </c>
      <c r="R465" s="21">
        <v>0</v>
      </c>
      <c r="T465" s="23">
        <v>0</v>
      </c>
      <c r="U465" s="23">
        <v>0</v>
      </c>
      <c r="W465" s="24">
        <v>0</v>
      </c>
      <c r="X465" s="24"/>
      <c r="Y465" s="24"/>
      <c r="Z465" s="21">
        <v>0</v>
      </c>
      <c r="AB465" s="19">
        <v>0</v>
      </c>
      <c r="AC465" s="19"/>
      <c r="AE465" s="21">
        <v>0</v>
      </c>
      <c r="AG465" s="19"/>
      <c r="AH465" s="19"/>
      <c r="AJ465" s="19">
        <v>0</v>
      </c>
      <c r="AK465" s="19"/>
      <c r="AL465" s="19"/>
    </row>
    <row r="466" spans="1:38" x14ac:dyDescent="0.3">
      <c r="A466" s="25" t="s">
        <v>205</v>
      </c>
      <c r="C466" s="25" t="s">
        <v>686</v>
      </c>
      <c r="D466" s="26" t="s">
        <v>850</v>
      </c>
      <c r="E466" s="76">
        <f>VLOOKUP(A466,'[1]New ST'!$C$2:$J$500, 8, FALSE)</f>
        <v>115.556</v>
      </c>
      <c r="F466" s="76">
        <f>VLOOKUP(A466,'[1]New ST'!$C$2:$G$500, 5, FALSE)</f>
        <v>750</v>
      </c>
      <c r="G466" s="27">
        <v>0</v>
      </c>
      <c r="H466" s="96">
        <f t="shared" si="22"/>
        <v>0</v>
      </c>
      <c r="I466" s="28">
        <v>0</v>
      </c>
      <c r="J466" s="29">
        <v>0</v>
      </c>
      <c r="K466" s="81">
        <f t="shared" si="23"/>
        <v>0</v>
      </c>
      <c r="L466" s="30">
        <v>0</v>
      </c>
      <c r="N466" s="29">
        <v>0</v>
      </c>
      <c r="O466" s="81">
        <f t="shared" si="21"/>
        <v>0</v>
      </c>
      <c r="P466" s="31">
        <v>0</v>
      </c>
      <c r="R466" s="30">
        <v>0</v>
      </c>
      <c r="T466" s="32">
        <v>0</v>
      </c>
      <c r="U466" s="32">
        <v>0</v>
      </c>
      <c r="W466" s="33">
        <v>0</v>
      </c>
      <c r="X466" s="33"/>
      <c r="Y466" s="33"/>
      <c r="Z466" s="30">
        <v>0</v>
      </c>
      <c r="AB466" s="28">
        <v>0</v>
      </c>
      <c r="AC466" s="28"/>
      <c r="AE466" s="30">
        <v>0</v>
      </c>
      <c r="AG466" s="28"/>
      <c r="AH466" s="28"/>
      <c r="AJ466" s="28">
        <v>0</v>
      </c>
    </row>
    <row r="467" spans="1:38" x14ac:dyDescent="0.3">
      <c r="A467" s="16" t="s">
        <v>206</v>
      </c>
      <c r="C467" s="16" t="s">
        <v>687</v>
      </c>
      <c r="D467" s="17" t="s">
        <v>850</v>
      </c>
      <c r="E467" s="76">
        <f>VLOOKUP(A467,'[1]New ST'!$C$2:$J$500, 8, FALSE)</f>
        <v>32</v>
      </c>
      <c r="F467" s="76">
        <f>VLOOKUP(A467,'[1]New ST'!$C$2:$G$500, 5, FALSE)</f>
        <v>750</v>
      </c>
      <c r="G467" s="18">
        <v>0</v>
      </c>
      <c r="H467" s="96">
        <f t="shared" si="22"/>
        <v>0</v>
      </c>
      <c r="I467" s="19">
        <v>0</v>
      </c>
      <c r="J467" s="20">
        <v>0</v>
      </c>
      <c r="K467" s="81">
        <f t="shared" si="23"/>
        <v>0</v>
      </c>
      <c r="L467" s="21">
        <v>0</v>
      </c>
      <c r="N467" s="20">
        <v>0</v>
      </c>
      <c r="O467" s="81">
        <f t="shared" si="21"/>
        <v>0</v>
      </c>
      <c r="P467" s="22">
        <v>0</v>
      </c>
      <c r="R467" s="21">
        <v>0</v>
      </c>
      <c r="T467" s="23">
        <v>0</v>
      </c>
      <c r="U467" s="23">
        <v>0</v>
      </c>
      <c r="W467" s="24">
        <v>0</v>
      </c>
      <c r="X467" s="24"/>
      <c r="Y467" s="24"/>
      <c r="Z467" s="21">
        <v>0</v>
      </c>
      <c r="AB467" s="19">
        <v>0</v>
      </c>
      <c r="AC467" s="19"/>
      <c r="AE467" s="21">
        <v>0</v>
      </c>
      <c r="AG467" s="19"/>
      <c r="AH467" s="19"/>
      <c r="AJ467" s="19">
        <v>0</v>
      </c>
      <c r="AK467" s="19"/>
      <c r="AL467" s="19"/>
    </row>
    <row r="468" spans="1:38" x14ac:dyDescent="0.3">
      <c r="A468" s="25" t="s">
        <v>206</v>
      </c>
      <c r="C468" s="25" t="s">
        <v>687</v>
      </c>
      <c r="D468" s="26" t="s">
        <v>855</v>
      </c>
      <c r="E468" s="76">
        <f>VLOOKUP(A468,'[1]New ST'!$C$2:$J$500, 8, FALSE)</f>
        <v>32</v>
      </c>
      <c r="F468" s="76">
        <f>VLOOKUP(A468,'[1]New ST'!$C$2:$G$500, 5, FALSE)</f>
        <v>750</v>
      </c>
      <c r="G468" s="27">
        <v>0</v>
      </c>
      <c r="H468" s="96">
        <f t="shared" si="22"/>
        <v>0</v>
      </c>
      <c r="I468" s="28">
        <v>0</v>
      </c>
      <c r="J468" s="29">
        <v>0</v>
      </c>
      <c r="K468" s="81">
        <f t="shared" si="23"/>
        <v>0</v>
      </c>
      <c r="L468" s="30">
        <v>0</v>
      </c>
      <c r="N468" s="29">
        <v>0</v>
      </c>
      <c r="O468" s="81">
        <f t="shared" si="21"/>
        <v>0</v>
      </c>
      <c r="P468" s="31">
        <v>0</v>
      </c>
      <c r="R468" s="30">
        <v>0</v>
      </c>
      <c r="T468" s="32">
        <v>0</v>
      </c>
      <c r="U468" s="32">
        <v>0</v>
      </c>
      <c r="W468" s="33">
        <v>0</v>
      </c>
      <c r="X468" s="33"/>
      <c r="Y468" s="33"/>
      <c r="Z468" s="30">
        <v>0</v>
      </c>
      <c r="AB468" s="28">
        <v>0</v>
      </c>
      <c r="AC468" s="28"/>
      <c r="AE468" s="30">
        <v>0</v>
      </c>
      <c r="AG468" s="28"/>
      <c r="AH468" s="28"/>
      <c r="AJ468" s="28">
        <v>0</v>
      </c>
    </row>
    <row r="469" spans="1:38" x14ac:dyDescent="0.3">
      <c r="A469" s="16" t="s">
        <v>156</v>
      </c>
      <c r="C469" s="16" t="s">
        <v>609</v>
      </c>
      <c r="D469" s="17" t="s">
        <v>852</v>
      </c>
      <c r="E469" s="76">
        <f>VLOOKUP(A469,'[1]New ST'!$C$2:$J$500, 8, FALSE)</f>
        <v>33.299999999999997</v>
      </c>
      <c r="F469" s="76">
        <f>VLOOKUP(A469,'[1]New ST'!$C$2:$G$500, 5, FALSE)</f>
        <v>1000</v>
      </c>
      <c r="G469" s="18">
        <v>0</v>
      </c>
      <c r="H469" s="96">
        <f t="shared" si="22"/>
        <v>0</v>
      </c>
      <c r="I469" s="19">
        <v>0</v>
      </c>
      <c r="J469" s="20">
        <v>0</v>
      </c>
      <c r="K469" s="81">
        <f t="shared" si="23"/>
        <v>0</v>
      </c>
      <c r="L469" s="21">
        <v>0</v>
      </c>
      <c r="N469" s="20">
        <v>0</v>
      </c>
      <c r="O469" s="81">
        <f t="shared" si="21"/>
        <v>0</v>
      </c>
      <c r="P469" s="22">
        <v>0</v>
      </c>
      <c r="R469" s="21">
        <v>0</v>
      </c>
      <c r="T469" s="23">
        <v>0</v>
      </c>
      <c r="U469" s="23">
        <v>0</v>
      </c>
      <c r="W469" s="24">
        <v>0</v>
      </c>
      <c r="X469" s="24"/>
      <c r="Y469" s="24"/>
      <c r="Z469" s="21">
        <v>0</v>
      </c>
      <c r="AB469" s="19">
        <v>0</v>
      </c>
      <c r="AC469" s="19"/>
      <c r="AE469" s="21">
        <v>0</v>
      </c>
      <c r="AG469" s="19"/>
      <c r="AH469" s="19"/>
      <c r="AJ469" s="19">
        <v>0</v>
      </c>
      <c r="AK469" s="19"/>
      <c r="AL469" s="19"/>
    </row>
    <row r="470" spans="1:38" x14ac:dyDescent="0.3">
      <c r="A470" s="25" t="s">
        <v>156</v>
      </c>
      <c r="C470" s="25" t="s">
        <v>609</v>
      </c>
      <c r="D470" s="26" t="s">
        <v>854</v>
      </c>
      <c r="E470" s="76">
        <f>VLOOKUP(A470,'[1]New ST'!$C$2:$J$500, 8, FALSE)</f>
        <v>33.299999999999997</v>
      </c>
      <c r="F470" s="76">
        <f>VLOOKUP(A470,'[1]New ST'!$C$2:$G$500, 5, FALSE)</f>
        <v>1000</v>
      </c>
      <c r="G470" s="27">
        <v>1.1000000000000001</v>
      </c>
      <c r="H470" s="96">
        <f t="shared" si="22"/>
        <v>36630</v>
      </c>
      <c r="I470" s="28">
        <v>0</v>
      </c>
      <c r="J470" s="29">
        <v>0</v>
      </c>
      <c r="K470" s="81">
        <f t="shared" si="23"/>
        <v>0</v>
      </c>
      <c r="L470" s="30">
        <v>0</v>
      </c>
      <c r="N470" s="29">
        <v>0</v>
      </c>
      <c r="O470" s="81">
        <f t="shared" si="21"/>
        <v>0</v>
      </c>
      <c r="P470" s="31">
        <v>0</v>
      </c>
      <c r="R470" s="30">
        <v>0</v>
      </c>
      <c r="T470" s="32">
        <v>0</v>
      </c>
      <c r="U470" s="32">
        <v>0</v>
      </c>
      <c r="W470" s="33">
        <v>0</v>
      </c>
      <c r="X470" s="33"/>
      <c r="Y470" s="33"/>
      <c r="Z470" s="30">
        <v>0</v>
      </c>
      <c r="AB470" s="28">
        <v>0</v>
      </c>
      <c r="AC470" s="28"/>
      <c r="AE470" s="30">
        <v>0</v>
      </c>
      <c r="AG470" s="28"/>
      <c r="AH470" s="28"/>
      <c r="AJ470" s="28">
        <v>1.1000000000000001</v>
      </c>
    </row>
    <row r="471" spans="1:38" x14ac:dyDescent="0.3">
      <c r="A471" s="16" t="s">
        <v>157</v>
      </c>
      <c r="C471" s="16" t="s">
        <v>610</v>
      </c>
      <c r="D471" s="17" t="s">
        <v>854</v>
      </c>
      <c r="E471" s="76">
        <f>VLOOKUP(A471,'[1]New ST'!$C$2:$J$500, 8, FALSE)</f>
        <v>77.7</v>
      </c>
      <c r="F471" s="76">
        <f>VLOOKUP(A471,'[1]New ST'!$C$2:$G$500, 5, FALSE)</f>
        <v>500</v>
      </c>
      <c r="G471" s="18">
        <v>0</v>
      </c>
      <c r="H471" s="96">
        <f t="shared" si="22"/>
        <v>0</v>
      </c>
      <c r="I471" s="19">
        <v>0</v>
      </c>
      <c r="J471" s="20">
        <v>4</v>
      </c>
      <c r="K471" s="81">
        <f t="shared" si="23"/>
        <v>155400</v>
      </c>
      <c r="L471" s="21">
        <v>0</v>
      </c>
      <c r="N471" s="20">
        <v>2.82</v>
      </c>
      <c r="O471" s="81">
        <f t="shared" si="21"/>
        <v>109557</v>
      </c>
      <c r="P471" s="22">
        <v>0</v>
      </c>
      <c r="R471" s="21">
        <v>0</v>
      </c>
      <c r="T471" s="23">
        <v>0</v>
      </c>
      <c r="U471" s="23">
        <v>0</v>
      </c>
      <c r="W471" s="24">
        <v>0</v>
      </c>
      <c r="X471" s="24"/>
      <c r="Y471" s="24"/>
      <c r="Z471" s="21">
        <v>0</v>
      </c>
      <c r="AB471" s="19">
        <v>0</v>
      </c>
      <c r="AC471" s="19"/>
      <c r="AE471" s="21">
        <v>0</v>
      </c>
      <c r="AG471" s="19">
        <v>0</v>
      </c>
      <c r="AH471" s="19"/>
      <c r="AJ471" s="19">
        <v>1.18</v>
      </c>
      <c r="AK471" s="19"/>
      <c r="AL471" s="19"/>
    </row>
    <row r="472" spans="1:38" x14ac:dyDescent="0.3">
      <c r="A472" s="25" t="s">
        <v>240</v>
      </c>
      <c r="C472" s="25" t="s">
        <v>743</v>
      </c>
      <c r="D472" s="26" t="s">
        <v>852</v>
      </c>
      <c r="E472" s="76">
        <f>VLOOKUP(A472,'[1]New ST'!$C$2:$J$500, 8, FALSE)</f>
        <v>140</v>
      </c>
      <c r="F472" s="76">
        <f>VLOOKUP(A472,'[1]New ST'!$C$2:$G$500, 5, FALSE)</f>
        <v>1000</v>
      </c>
      <c r="G472" s="27">
        <v>0</v>
      </c>
      <c r="H472" s="96">
        <f t="shared" si="22"/>
        <v>0</v>
      </c>
      <c r="I472" s="28">
        <v>0</v>
      </c>
      <c r="J472" s="29">
        <v>0</v>
      </c>
      <c r="K472" s="81">
        <f t="shared" si="23"/>
        <v>0</v>
      </c>
      <c r="L472" s="30">
        <v>0</v>
      </c>
      <c r="N472" s="29">
        <v>0</v>
      </c>
      <c r="O472" s="81">
        <f t="shared" si="21"/>
        <v>0</v>
      </c>
      <c r="P472" s="31">
        <v>0</v>
      </c>
      <c r="R472" s="30">
        <v>0</v>
      </c>
      <c r="T472" s="32">
        <v>0</v>
      </c>
      <c r="U472" s="32">
        <v>0</v>
      </c>
      <c r="W472" s="33">
        <v>0</v>
      </c>
      <c r="X472" s="33"/>
      <c r="Y472" s="33"/>
      <c r="Z472" s="30">
        <v>0</v>
      </c>
      <c r="AB472" s="28">
        <v>0</v>
      </c>
      <c r="AC472" s="28"/>
      <c r="AE472" s="30">
        <v>0</v>
      </c>
      <c r="AG472" s="28"/>
      <c r="AH472" s="28"/>
      <c r="AJ472" s="28">
        <v>0</v>
      </c>
    </row>
    <row r="473" spans="1:38" x14ac:dyDescent="0.3">
      <c r="A473" s="16" t="s">
        <v>240</v>
      </c>
      <c r="C473" s="16" t="s">
        <v>744</v>
      </c>
      <c r="D473" s="17" t="s">
        <v>852</v>
      </c>
      <c r="E473" s="76">
        <f>VLOOKUP(A473,'[1]New ST'!$C$2:$J$500, 8, FALSE)</f>
        <v>140</v>
      </c>
      <c r="F473" s="76">
        <f>VLOOKUP(A473,'[1]New ST'!$C$2:$G$500, 5, FALSE)</f>
        <v>1000</v>
      </c>
      <c r="G473" s="18">
        <v>0</v>
      </c>
      <c r="H473" s="96">
        <f t="shared" si="22"/>
        <v>0</v>
      </c>
      <c r="I473" s="19">
        <v>0</v>
      </c>
      <c r="J473" s="20">
        <v>0</v>
      </c>
      <c r="K473" s="81">
        <f t="shared" si="23"/>
        <v>0</v>
      </c>
      <c r="L473" s="21">
        <v>0</v>
      </c>
      <c r="N473" s="20">
        <v>0</v>
      </c>
      <c r="O473" s="81">
        <f t="shared" si="21"/>
        <v>0</v>
      </c>
      <c r="P473" s="22">
        <v>0</v>
      </c>
      <c r="R473" s="21">
        <v>0</v>
      </c>
      <c r="T473" s="23">
        <v>0</v>
      </c>
      <c r="U473" s="23">
        <v>0</v>
      </c>
      <c r="W473" s="24">
        <v>0</v>
      </c>
      <c r="X473" s="24"/>
      <c r="Y473" s="24"/>
      <c r="Z473" s="21">
        <v>0</v>
      </c>
      <c r="AB473" s="19">
        <v>0</v>
      </c>
      <c r="AC473" s="19"/>
      <c r="AE473" s="21">
        <v>0</v>
      </c>
      <c r="AG473" s="19"/>
      <c r="AH473" s="19"/>
      <c r="AJ473" s="19">
        <v>0</v>
      </c>
      <c r="AK473" s="19"/>
      <c r="AL473" s="19"/>
    </row>
    <row r="474" spans="1:38" x14ac:dyDescent="0.3">
      <c r="A474" s="25" t="s">
        <v>240</v>
      </c>
      <c r="C474" s="25" t="s">
        <v>745</v>
      </c>
      <c r="D474" s="26" t="s">
        <v>852</v>
      </c>
      <c r="E474" s="76">
        <f>VLOOKUP(A474,'[1]New ST'!$C$2:$J$500, 8, FALSE)</f>
        <v>140</v>
      </c>
      <c r="F474" s="76">
        <f>VLOOKUP(A474,'[1]New ST'!$C$2:$G$500, 5, FALSE)</f>
        <v>1000</v>
      </c>
      <c r="G474" s="27">
        <v>0</v>
      </c>
      <c r="H474" s="96">
        <f t="shared" si="22"/>
        <v>0</v>
      </c>
      <c r="I474" s="28">
        <v>0</v>
      </c>
      <c r="J474" s="29">
        <v>0</v>
      </c>
      <c r="K474" s="81">
        <f t="shared" si="23"/>
        <v>0</v>
      </c>
      <c r="L474" s="30">
        <v>0</v>
      </c>
      <c r="N474" s="29">
        <v>0</v>
      </c>
      <c r="O474" s="81">
        <f t="shared" si="21"/>
        <v>0</v>
      </c>
      <c r="P474" s="31">
        <v>0</v>
      </c>
      <c r="R474" s="30">
        <v>0</v>
      </c>
      <c r="T474" s="32">
        <v>0</v>
      </c>
      <c r="U474" s="32">
        <v>0</v>
      </c>
      <c r="W474" s="33">
        <v>0</v>
      </c>
      <c r="X474" s="33"/>
      <c r="Y474" s="33"/>
      <c r="Z474" s="30">
        <v>0</v>
      </c>
      <c r="AB474" s="28">
        <v>0</v>
      </c>
      <c r="AC474" s="28"/>
      <c r="AE474" s="30">
        <v>0</v>
      </c>
      <c r="AG474" s="28"/>
      <c r="AH474" s="28"/>
      <c r="AJ474" s="28">
        <v>0</v>
      </c>
    </row>
    <row r="475" spans="1:38" x14ac:dyDescent="0.3">
      <c r="A475" s="16" t="s">
        <v>240</v>
      </c>
      <c r="C475" s="16" t="s">
        <v>746</v>
      </c>
      <c r="D475" s="17" t="s">
        <v>852</v>
      </c>
      <c r="E475" s="76">
        <f>VLOOKUP(A475,'[1]New ST'!$C$2:$J$500, 8, FALSE)</f>
        <v>140</v>
      </c>
      <c r="F475" s="76">
        <f>VLOOKUP(A475,'[1]New ST'!$C$2:$G$500, 5, FALSE)</f>
        <v>1000</v>
      </c>
      <c r="G475" s="18">
        <v>0</v>
      </c>
      <c r="H475" s="96">
        <f t="shared" si="22"/>
        <v>0</v>
      </c>
      <c r="I475" s="19">
        <v>0</v>
      </c>
      <c r="J475" s="20">
        <v>0</v>
      </c>
      <c r="K475" s="81">
        <f t="shared" si="23"/>
        <v>0</v>
      </c>
      <c r="L475" s="21">
        <v>0</v>
      </c>
      <c r="N475" s="20">
        <v>0</v>
      </c>
      <c r="O475" s="81">
        <f t="shared" si="21"/>
        <v>0</v>
      </c>
      <c r="P475" s="22">
        <v>0</v>
      </c>
      <c r="R475" s="21">
        <v>0</v>
      </c>
      <c r="T475" s="23">
        <v>0</v>
      </c>
      <c r="U475" s="23">
        <v>0</v>
      </c>
      <c r="W475" s="24">
        <v>0</v>
      </c>
      <c r="X475" s="24"/>
      <c r="Y475" s="24"/>
      <c r="Z475" s="21">
        <v>0</v>
      </c>
      <c r="AB475" s="19">
        <v>0</v>
      </c>
      <c r="AC475" s="19"/>
      <c r="AE475" s="21">
        <v>0</v>
      </c>
      <c r="AG475" s="19"/>
      <c r="AH475" s="19"/>
      <c r="AJ475" s="19">
        <v>0</v>
      </c>
      <c r="AK475" s="19"/>
      <c r="AL475" s="19"/>
    </row>
    <row r="476" spans="1:38" x14ac:dyDescent="0.3">
      <c r="A476" s="25" t="s">
        <v>185</v>
      </c>
      <c r="C476" s="25" t="s">
        <v>658</v>
      </c>
      <c r="D476" s="26" t="s">
        <v>852</v>
      </c>
      <c r="E476" s="76">
        <f>VLOOKUP(A476,'[1]New ST'!$C$2:$J$500, 8, FALSE)</f>
        <v>89.933099999999996</v>
      </c>
      <c r="F476" s="76">
        <f>VLOOKUP(A476,'[1]New ST'!$C$2:$G$500, 5, FALSE)</f>
        <v>1000</v>
      </c>
      <c r="G476" s="27">
        <v>0</v>
      </c>
      <c r="H476" s="96">
        <f t="shared" si="22"/>
        <v>0</v>
      </c>
      <c r="I476" s="28">
        <v>0</v>
      </c>
      <c r="J476" s="29">
        <v>0.5</v>
      </c>
      <c r="K476" s="81">
        <f t="shared" si="23"/>
        <v>44966.549999999996</v>
      </c>
      <c r="L476" s="30">
        <v>0</v>
      </c>
      <c r="N476" s="29">
        <v>0.5</v>
      </c>
      <c r="O476" s="81">
        <f t="shared" si="21"/>
        <v>44966.549999999996</v>
      </c>
      <c r="P476" s="31">
        <v>0</v>
      </c>
      <c r="R476" s="30">
        <v>0</v>
      </c>
      <c r="T476" s="32">
        <v>0</v>
      </c>
      <c r="U476" s="32">
        <v>0</v>
      </c>
      <c r="W476" s="33">
        <v>0</v>
      </c>
      <c r="X476" s="33"/>
      <c r="Y476" s="33"/>
      <c r="Z476" s="30">
        <v>0</v>
      </c>
      <c r="AB476" s="28">
        <v>0</v>
      </c>
      <c r="AC476" s="28"/>
      <c r="AE476" s="30">
        <v>0</v>
      </c>
      <c r="AG476" s="28">
        <v>0</v>
      </c>
      <c r="AH476" s="28"/>
      <c r="AJ476" s="28">
        <v>0</v>
      </c>
    </row>
    <row r="477" spans="1:38" x14ac:dyDescent="0.3">
      <c r="A477" s="16" t="s">
        <v>185</v>
      </c>
      <c r="C477" s="16" t="s">
        <v>658</v>
      </c>
      <c r="D477" s="17" t="s">
        <v>859</v>
      </c>
      <c r="E477" s="76">
        <f>VLOOKUP(A477,'[1]New ST'!$C$2:$J$500, 8, FALSE)</f>
        <v>89.933099999999996</v>
      </c>
      <c r="F477" s="76">
        <f>VLOOKUP(A477,'[1]New ST'!$C$2:$G$500, 5, FALSE)</f>
        <v>1000</v>
      </c>
      <c r="G477" s="18">
        <v>0</v>
      </c>
      <c r="H477" s="96">
        <f t="shared" si="22"/>
        <v>0</v>
      </c>
      <c r="I477" s="19">
        <v>0</v>
      </c>
      <c r="J477" s="20">
        <v>0</v>
      </c>
      <c r="K477" s="81">
        <f t="shared" si="23"/>
        <v>0</v>
      </c>
      <c r="L477" s="21">
        <v>0</v>
      </c>
      <c r="N477" s="20">
        <v>0</v>
      </c>
      <c r="O477" s="81">
        <f t="shared" si="21"/>
        <v>0</v>
      </c>
      <c r="P477" s="22">
        <v>0</v>
      </c>
      <c r="R477" s="21">
        <v>0</v>
      </c>
      <c r="T477" s="23">
        <v>0</v>
      </c>
      <c r="U477" s="23">
        <v>0</v>
      </c>
      <c r="W477" s="24">
        <v>0</v>
      </c>
      <c r="X477" s="24"/>
      <c r="Y477" s="24"/>
      <c r="Z477" s="21">
        <v>0</v>
      </c>
      <c r="AB477" s="19">
        <v>0</v>
      </c>
      <c r="AC477" s="19"/>
      <c r="AE477" s="21">
        <v>0</v>
      </c>
      <c r="AG477" s="19"/>
      <c r="AH477" s="19"/>
      <c r="AJ477" s="19">
        <v>0</v>
      </c>
      <c r="AK477" s="19"/>
      <c r="AL477" s="19"/>
    </row>
    <row r="478" spans="1:38" x14ac:dyDescent="0.3">
      <c r="A478" s="16" t="s">
        <v>219</v>
      </c>
      <c r="C478" s="16" t="s">
        <v>709</v>
      </c>
      <c r="D478" s="17" t="s">
        <v>884</v>
      </c>
      <c r="E478" s="76">
        <f>VLOOKUP(A478,'[1]New ST'!$C$2:$J$500, 8, FALSE)</f>
        <v>135.13452000000001</v>
      </c>
      <c r="F478" s="76">
        <f>VLOOKUP(A478,'[1]New ST'!$C$2:$G$500, 5, FALSE)</f>
        <v>1000</v>
      </c>
      <c r="G478" s="18">
        <v>0</v>
      </c>
      <c r="H478" s="96">
        <f t="shared" si="22"/>
        <v>0</v>
      </c>
      <c r="I478" s="19">
        <v>0</v>
      </c>
      <c r="J478" s="20">
        <v>0</v>
      </c>
      <c r="K478" s="81">
        <f t="shared" si="23"/>
        <v>0</v>
      </c>
      <c r="L478" s="21">
        <v>0</v>
      </c>
      <c r="N478" s="20">
        <v>0</v>
      </c>
      <c r="O478" s="81">
        <f t="shared" si="21"/>
        <v>0</v>
      </c>
      <c r="P478" s="22">
        <v>0</v>
      </c>
      <c r="R478" s="21">
        <v>0</v>
      </c>
      <c r="T478" s="23">
        <v>0</v>
      </c>
      <c r="U478" s="23">
        <v>0</v>
      </c>
      <c r="W478" s="24">
        <v>0</v>
      </c>
      <c r="X478" s="24"/>
      <c r="Y478" s="24"/>
      <c r="Z478" s="21">
        <v>0</v>
      </c>
      <c r="AB478" s="19">
        <v>0</v>
      </c>
      <c r="AC478" s="19"/>
      <c r="AE478" s="21">
        <v>0</v>
      </c>
      <c r="AG478" s="19"/>
      <c r="AH478" s="19"/>
      <c r="AJ478" s="19">
        <v>0</v>
      </c>
      <c r="AK478" s="19"/>
      <c r="AL478" s="19"/>
    </row>
    <row r="479" spans="1:38" x14ac:dyDescent="0.3">
      <c r="A479" s="25" t="s">
        <v>219</v>
      </c>
      <c r="C479" s="25" t="s">
        <v>705</v>
      </c>
      <c r="D479" s="26" t="s">
        <v>852</v>
      </c>
      <c r="E479" s="76">
        <f>VLOOKUP(A479,'[1]New ST'!$C$2:$J$500, 8, FALSE)</f>
        <v>135.13452000000001</v>
      </c>
      <c r="F479" s="76">
        <f>VLOOKUP(A479,'[1]New ST'!$C$2:$G$500, 5, FALSE)</f>
        <v>1000</v>
      </c>
      <c r="G479" s="27">
        <v>0</v>
      </c>
      <c r="H479" s="96">
        <f t="shared" si="22"/>
        <v>0</v>
      </c>
      <c r="I479" s="28">
        <v>0</v>
      </c>
      <c r="J479" s="29">
        <v>0</v>
      </c>
      <c r="K479" s="81">
        <f t="shared" si="23"/>
        <v>0</v>
      </c>
      <c r="L479" s="30">
        <v>0</v>
      </c>
      <c r="N479" s="29">
        <v>0</v>
      </c>
      <c r="O479" s="81">
        <f t="shared" si="21"/>
        <v>0</v>
      </c>
      <c r="P479" s="31">
        <v>0</v>
      </c>
      <c r="R479" s="30">
        <v>0</v>
      </c>
      <c r="T479" s="32">
        <v>0</v>
      </c>
      <c r="U479" s="32">
        <v>0</v>
      </c>
      <c r="W479" s="33">
        <v>0</v>
      </c>
      <c r="X479" s="33"/>
      <c r="Y479" s="33"/>
      <c r="Z479" s="30">
        <v>0</v>
      </c>
      <c r="AB479" s="28">
        <v>0</v>
      </c>
      <c r="AC479" s="28"/>
      <c r="AE479" s="30">
        <v>0</v>
      </c>
      <c r="AG479" s="28"/>
      <c r="AH479" s="28"/>
      <c r="AJ479" s="28">
        <v>0</v>
      </c>
    </row>
    <row r="480" spans="1:38" x14ac:dyDescent="0.3">
      <c r="A480" s="16" t="s">
        <v>219</v>
      </c>
      <c r="C480" s="16" t="s">
        <v>706</v>
      </c>
      <c r="D480" s="17" t="s">
        <v>852</v>
      </c>
      <c r="E480" s="76">
        <f>VLOOKUP(A480,'[1]New ST'!$C$2:$J$500, 8, FALSE)</f>
        <v>135.13452000000001</v>
      </c>
      <c r="F480" s="76">
        <f>VLOOKUP(A480,'[1]New ST'!$C$2:$G$500, 5, FALSE)</f>
        <v>1000</v>
      </c>
      <c r="G480" s="18">
        <v>0</v>
      </c>
      <c r="H480" s="96">
        <f t="shared" si="22"/>
        <v>0</v>
      </c>
      <c r="I480" s="19">
        <v>0</v>
      </c>
      <c r="J480" s="20">
        <v>0</v>
      </c>
      <c r="K480" s="81">
        <f t="shared" si="23"/>
        <v>0</v>
      </c>
      <c r="L480" s="21">
        <v>0</v>
      </c>
      <c r="N480" s="20">
        <v>0</v>
      </c>
      <c r="O480" s="81">
        <f t="shared" si="21"/>
        <v>0</v>
      </c>
      <c r="P480" s="22">
        <v>0</v>
      </c>
      <c r="R480" s="21">
        <v>0</v>
      </c>
      <c r="T480" s="23">
        <v>0</v>
      </c>
      <c r="U480" s="23">
        <v>0</v>
      </c>
      <c r="W480" s="24">
        <v>0</v>
      </c>
      <c r="X480" s="24"/>
      <c r="Y480" s="24"/>
      <c r="Z480" s="21">
        <v>0</v>
      </c>
      <c r="AB480" s="19">
        <v>0</v>
      </c>
      <c r="AC480" s="19"/>
      <c r="AE480" s="21">
        <v>0</v>
      </c>
      <c r="AG480" s="19"/>
      <c r="AH480" s="19"/>
      <c r="AJ480" s="19">
        <v>0</v>
      </c>
      <c r="AK480" s="19"/>
      <c r="AL480" s="19"/>
    </row>
    <row r="481" spans="1:38" x14ac:dyDescent="0.3">
      <c r="A481" s="25" t="s">
        <v>219</v>
      </c>
      <c r="C481" s="25" t="s">
        <v>707</v>
      </c>
      <c r="D481" s="26" t="s">
        <v>852</v>
      </c>
      <c r="E481" s="76">
        <f>VLOOKUP(A481,'[1]New ST'!$C$2:$J$500, 8, FALSE)</f>
        <v>135.13452000000001</v>
      </c>
      <c r="F481" s="76">
        <f>VLOOKUP(A481,'[1]New ST'!$C$2:$G$500, 5, FALSE)</f>
        <v>1000</v>
      </c>
      <c r="G481" s="27">
        <v>0</v>
      </c>
      <c r="H481" s="96">
        <f t="shared" si="22"/>
        <v>0</v>
      </c>
      <c r="I481" s="28">
        <v>0</v>
      </c>
      <c r="J481" s="29">
        <v>0</v>
      </c>
      <c r="K481" s="81">
        <f t="shared" si="23"/>
        <v>0</v>
      </c>
      <c r="L481" s="30">
        <v>0</v>
      </c>
      <c r="N481" s="29">
        <v>0</v>
      </c>
      <c r="O481" s="81">
        <f t="shared" si="21"/>
        <v>0</v>
      </c>
      <c r="P481" s="31">
        <v>0</v>
      </c>
      <c r="R481" s="30">
        <v>0</v>
      </c>
      <c r="T481" s="32">
        <v>0</v>
      </c>
      <c r="U481" s="32">
        <v>0</v>
      </c>
      <c r="W481" s="33">
        <v>0</v>
      </c>
      <c r="X481" s="33"/>
      <c r="Y481" s="33"/>
      <c r="Z481" s="30">
        <v>0</v>
      </c>
      <c r="AB481" s="28">
        <v>0</v>
      </c>
      <c r="AC481" s="28"/>
      <c r="AE481" s="30">
        <v>0</v>
      </c>
      <c r="AG481" s="28">
        <v>0</v>
      </c>
      <c r="AH481" s="28"/>
      <c r="AJ481" s="28">
        <v>0</v>
      </c>
    </row>
    <row r="482" spans="1:38" x14ac:dyDescent="0.3">
      <c r="A482" s="16" t="s">
        <v>219</v>
      </c>
      <c r="C482" s="16" t="s">
        <v>708</v>
      </c>
      <c r="D482" s="17" t="s">
        <v>852</v>
      </c>
      <c r="E482" s="76">
        <f>VLOOKUP(A482,'[1]New ST'!$C$2:$J$500, 8, FALSE)</f>
        <v>135.13452000000001</v>
      </c>
      <c r="F482" s="76">
        <f>VLOOKUP(A482,'[1]New ST'!$C$2:$G$500, 5, FALSE)</f>
        <v>1000</v>
      </c>
      <c r="G482" s="18">
        <v>0</v>
      </c>
      <c r="H482" s="96">
        <f t="shared" si="22"/>
        <v>0</v>
      </c>
      <c r="I482" s="19">
        <v>0</v>
      </c>
      <c r="J482" s="20">
        <v>0</v>
      </c>
      <c r="K482" s="81">
        <f t="shared" si="23"/>
        <v>0</v>
      </c>
      <c r="L482" s="21">
        <v>0</v>
      </c>
      <c r="N482" s="20">
        <v>0</v>
      </c>
      <c r="O482" s="81">
        <f t="shared" si="21"/>
        <v>0</v>
      </c>
      <c r="P482" s="22">
        <v>0</v>
      </c>
      <c r="R482" s="21">
        <v>0</v>
      </c>
      <c r="T482" s="23">
        <v>0</v>
      </c>
      <c r="U482" s="23">
        <v>0</v>
      </c>
      <c r="W482" s="24">
        <v>0</v>
      </c>
      <c r="X482" s="24"/>
      <c r="Y482" s="24"/>
      <c r="Z482" s="21">
        <v>0</v>
      </c>
      <c r="AB482" s="19">
        <v>0</v>
      </c>
      <c r="AC482" s="19"/>
      <c r="AE482" s="21">
        <v>0</v>
      </c>
      <c r="AG482" s="19"/>
      <c r="AH482" s="19"/>
      <c r="AJ482" s="19">
        <v>0</v>
      </c>
      <c r="AK482" s="19"/>
      <c r="AL482" s="19"/>
    </row>
    <row r="483" spans="1:38" x14ac:dyDescent="0.3">
      <c r="A483" s="25" t="s">
        <v>219</v>
      </c>
      <c r="C483" s="25" t="s">
        <v>709</v>
      </c>
      <c r="D483" s="26" t="s">
        <v>852</v>
      </c>
      <c r="E483" s="76">
        <f>VLOOKUP(A483,'[1]New ST'!$C$2:$J$500, 8, FALSE)</f>
        <v>135.13452000000001</v>
      </c>
      <c r="F483" s="76">
        <f>VLOOKUP(A483,'[1]New ST'!$C$2:$G$500, 5, FALSE)</f>
        <v>1000</v>
      </c>
      <c r="G483" s="27">
        <v>0</v>
      </c>
      <c r="H483" s="96">
        <f t="shared" si="22"/>
        <v>0</v>
      </c>
      <c r="I483" s="28">
        <v>0</v>
      </c>
      <c r="J483" s="29">
        <v>0</v>
      </c>
      <c r="K483" s="81">
        <f t="shared" si="23"/>
        <v>0</v>
      </c>
      <c r="L483" s="30">
        <v>0</v>
      </c>
      <c r="N483" s="29">
        <v>0</v>
      </c>
      <c r="O483" s="81">
        <f t="shared" si="21"/>
        <v>0</v>
      </c>
      <c r="P483" s="31">
        <v>0</v>
      </c>
      <c r="R483" s="30">
        <v>0</v>
      </c>
      <c r="T483" s="32">
        <v>0</v>
      </c>
      <c r="U483" s="32">
        <v>0</v>
      </c>
      <c r="W483" s="33">
        <v>0</v>
      </c>
      <c r="X483" s="33"/>
      <c r="Y483" s="33"/>
      <c r="Z483" s="30">
        <v>0</v>
      </c>
      <c r="AB483" s="28">
        <v>0</v>
      </c>
      <c r="AC483" s="28"/>
      <c r="AE483" s="30">
        <v>0</v>
      </c>
      <c r="AG483" s="28"/>
      <c r="AH483" s="28"/>
      <c r="AJ483" s="28">
        <v>0</v>
      </c>
    </row>
    <row r="484" spans="1:38" x14ac:dyDescent="0.3">
      <c r="A484" s="16" t="s">
        <v>219</v>
      </c>
      <c r="C484" s="16" t="s">
        <v>710</v>
      </c>
      <c r="D484" s="17" t="s">
        <v>852</v>
      </c>
      <c r="E484" s="76">
        <f>VLOOKUP(A484,'[1]New ST'!$C$2:$J$500, 8, FALSE)</f>
        <v>135.13452000000001</v>
      </c>
      <c r="F484" s="76">
        <f>VLOOKUP(A484,'[1]New ST'!$C$2:$G$500, 5, FALSE)</f>
        <v>1000</v>
      </c>
      <c r="G484" s="18">
        <v>0</v>
      </c>
      <c r="H484" s="96">
        <f t="shared" si="22"/>
        <v>0</v>
      </c>
      <c r="I484" s="19">
        <v>0</v>
      </c>
      <c r="J484" s="20">
        <v>0</v>
      </c>
      <c r="K484" s="81">
        <f t="shared" si="23"/>
        <v>0</v>
      </c>
      <c r="L484" s="21">
        <v>0</v>
      </c>
      <c r="N484" s="20">
        <v>0</v>
      </c>
      <c r="O484" s="81">
        <f t="shared" si="21"/>
        <v>0</v>
      </c>
      <c r="P484" s="22">
        <v>0</v>
      </c>
      <c r="R484" s="21">
        <v>0</v>
      </c>
      <c r="T484" s="23">
        <v>0</v>
      </c>
      <c r="U484" s="23">
        <v>0</v>
      </c>
      <c r="W484" s="24">
        <v>0</v>
      </c>
      <c r="X484" s="24"/>
      <c r="Y484" s="24"/>
      <c r="Z484" s="21">
        <v>0</v>
      </c>
      <c r="AB484" s="19">
        <v>0</v>
      </c>
      <c r="AC484" s="19"/>
      <c r="AE484" s="21">
        <v>0</v>
      </c>
      <c r="AG484" s="19"/>
      <c r="AH484" s="19"/>
      <c r="AJ484" s="19">
        <v>0</v>
      </c>
      <c r="AK484" s="19"/>
      <c r="AL484" s="19"/>
    </row>
    <row r="485" spans="1:38" x14ac:dyDescent="0.3">
      <c r="A485" s="25" t="s">
        <v>279</v>
      </c>
      <c r="C485" s="25" t="s">
        <v>799</v>
      </c>
      <c r="D485" s="26" t="s">
        <v>852</v>
      </c>
      <c r="E485" s="76">
        <f>VLOOKUP(A485,'[1]New ST'!$C$2:$J$500, 8, FALSE)</f>
        <v>54.893619999999999</v>
      </c>
      <c r="F485" s="76">
        <f>VLOOKUP(A485,'[1]New ST'!$C$2:$G$500, 5, FALSE)</f>
        <v>1000</v>
      </c>
      <c r="G485" s="27">
        <v>0</v>
      </c>
      <c r="H485" s="96">
        <f t="shared" si="22"/>
        <v>0</v>
      </c>
      <c r="I485" s="28">
        <v>0</v>
      </c>
      <c r="J485" s="29">
        <v>0</v>
      </c>
      <c r="K485" s="81">
        <f t="shared" si="23"/>
        <v>0</v>
      </c>
      <c r="L485" s="30">
        <v>0</v>
      </c>
      <c r="N485" s="29">
        <v>0</v>
      </c>
      <c r="O485" s="81">
        <f t="shared" si="21"/>
        <v>0</v>
      </c>
      <c r="P485" s="31">
        <v>0</v>
      </c>
      <c r="R485" s="30">
        <v>0</v>
      </c>
      <c r="T485" s="32">
        <v>0</v>
      </c>
      <c r="U485" s="32">
        <v>0</v>
      </c>
      <c r="W485" s="33">
        <v>0</v>
      </c>
      <c r="X485" s="33"/>
      <c r="Y485" s="33"/>
      <c r="Z485" s="30">
        <v>0</v>
      </c>
      <c r="AB485" s="28">
        <v>0</v>
      </c>
      <c r="AC485" s="28"/>
      <c r="AE485" s="30">
        <v>0</v>
      </c>
      <c r="AG485" s="28"/>
      <c r="AH485" s="28"/>
      <c r="AJ485" s="28">
        <v>0</v>
      </c>
    </row>
    <row r="486" spans="1:38" x14ac:dyDescent="0.3">
      <c r="A486" s="16" t="s">
        <v>279</v>
      </c>
      <c r="C486" s="16" t="s">
        <v>800</v>
      </c>
      <c r="D486" s="17" t="s">
        <v>852</v>
      </c>
      <c r="E486" s="76">
        <f>VLOOKUP(A486,'[1]New ST'!$C$2:$J$500, 8, FALSE)</f>
        <v>54.893619999999999</v>
      </c>
      <c r="F486" s="76">
        <f>VLOOKUP(A486,'[1]New ST'!$C$2:$G$500, 5, FALSE)</f>
        <v>1000</v>
      </c>
      <c r="G486" s="18">
        <v>0</v>
      </c>
      <c r="H486" s="96">
        <f t="shared" si="22"/>
        <v>0</v>
      </c>
      <c r="I486" s="19">
        <v>0</v>
      </c>
      <c r="J486" s="20">
        <v>1</v>
      </c>
      <c r="K486" s="81">
        <f t="shared" si="23"/>
        <v>54893.619999999995</v>
      </c>
      <c r="L486" s="21">
        <v>0</v>
      </c>
      <c r="N486" s="20">
        <v>1</v>
      </c>
      <c r="O486" s="81">
        <f t="shared" si="21"/>
        <v>54893.619999999995</v>
      </c>
      <c r="P486" s="22">
        <v>0</v>
      </c>
      <c r="R486" s="21">
        <v>0</v>
      </c>
      <c r="T486" s="23">
        <v>0</v>
      </c>
      <c r="U486" s="23">
        <v>0</v>
      </c>
      <c r="W486" s="24">
        <v>0</v>
      </c>
      <c r="X486" s="24"/>
      <c r="Y486" s="24"/>
      <c r="Z486" s="21">
        <v>0</v>
      </c>
      <c r="AB486" s="19">
        <v>0</v>
      </c>
      <c r="AC486" s="19"/>
      <c r="AE486" s="21">
        <v>0</v>
      </c>
      <c r="AG486" s="19">
        <v>0</v>
      </c>
      <c r="AH486" s="19"/>
      <c r="AJ486" s="19">
        <v>0</v>
      </c>
      <c r="AK486" s="19"/>
      <c r="AL486" s="19"/>
    </row>
    <row r="487" spans="1:38" x14ac:dyDescent="0.3">
      <c r="A487" s="25" t="s">
        <v>302</v>
      </c>
      <c r="C487" s="25" t="s">
        <v>827</v>
      </c>
      <c r="D487" s="26" t="s">
        <v>852</v>
      </c>
      <c r="E487" s="76">
        <f>VLOOKUP(A487,'[1]New ST'!$C$2:$J$500, 8, FALSE)</f>
        <v>118.49805000000001</v>
      </c>
      <c r="F487" s="76">
        <f>VLOOKUP(A487,'[1]New ST'!$C$2:$G$500, 5, FALSE)</f>
        <v>1000</v>
      </c>
      <c r="G487" s="27">
        <v>0.2</v>
      </c>
      <c r="H487" s="96">
        <f t="shared" si="22"/>
        <v>23699.61</v>
      </c>
      <c r="I487" s="28">
        <v>0</v>
      </c>
      <c r="J487" s="29">
        <v>0.5</v>
      </c>
      <c r="K487" s="81">
        <f t="shared" si="23"/>
        <v>59249.025000000001</v>
      </c>
      <c r="L487" s="30">
        <v>0</v>
      </c>
      <c r="N487" s="29">
        <v>0.39</v>
      </c>
      <c r="O487" s="81">
        <f t="shared" si="21"/>
        <v>46214.239500000003</v>
      </c>
      <c r="P487" s="31">
        <v>0</v>
      </c>
      <c r="R487" s="30">
        <v>0</v>
      </c>
      <c r="T487" s="32">
        <v>0</v>
      </c>
      <c r="U487" s="32">
        <v>0</v>
      </c>
      <c r="W487" s="33">
        <v>0</v>
      </c>
      <c r="X487" s="33"/>
      <c r="Y487" s="33"/>
      <c r="Z487" s="30">
        <v>0</v>
      </c>
      <c r="AB487" s="28">
        <v>0</v>
      </c>
      <c r="AC487" s="28"/>
      <c r="AE487" s="30">
        <v>0</v>
      </c>
      <c r="AG487" s="28">
        <v>0</v>
      </c>
      <c r="AH487" s="28"/>
      <c r="AJ487" s="28">
        <v>0.31</v>
      </c>
    </row>
    <row r="488" spans="1:38" x14ac:dyDescent="0.3">
      <c r="A488" s="16" t="s">
        <v>280</v>
      </c>
      <c r="C488" s="16" t="s">
        <v>801</v>
      </c>
      <c r="D488" s="17" t="s">
        <v>852</v>
      </c>
      <c r="E488" s="76">
        <f>VLOOKUP(A488,'[1]New ST'!$C$2:$J$500, 8, FALSE)</f>
        <v>230</v>
      </c>
      <c r="F488" s="76">
        <f>VLOOKUP(A488,'[1]New ST'!$C$2:$G$500, 5, FALSE)</f>
        <v>1000</v>
      </c>
      <c r="G488" s="18">
        <v>0</v>
      </c>
      <c r="H488" s="96">
        <f t="shared" si="22"/>
        <v>0</v>
      </c>
      <c r="I488" s="19">
        <v>0</v>
      </c>
      <c r="J488" s="20">
        <v>0</v>
      </c>
      <c r="K488" s="81">
        <f t="shared" si="23"/>
        <v>0</v>
      </c>
      <c r="L488" s="21">
        <v>0</v>
      </c>
      <c r="N488" s="20">
        <v>0</v>
      </c>
      <c r="O488" s="81">
        <f t="shared" si="21"/>
        <v>0</v>
      </c>
      <c r="P488" s="22">
        <v>0</v>
      </c>
      <c r="R488" s="21">
        <v>0</v>
      </c>
      <c r="T488" s="23">
        <v>0</v>
      </c>
      <c r="U488" s="23">
        <v>0</v>
      </c>
      <c r="W488" s="24">
        <v>0</v>
      </c>
      <c r="X488" s="24"/>
      <c r="Y488" s="24"/>
      <c r="Z488" s="21">
        <v>0</v>
      </c>
      <c r="AB488" s="19">
        <v>0</v>
      </c>
      <c r="AC488" s="19"/>
      <c r="AE488" s="21">
        <v>0</v>
      </c>
      <c r="AG488" s="19"/>
      <c r="AH488" s="19"/>
      <c r="AJ488" s="19">
        <v>0</v>
      </c>
      <c r="AK488" s="19"/>
      <c r="AL488" s="19"/>
    </row>
    <row r="489" spans="1:38" x14ac:dyDescent="0.3">
      <c r="A489" s="16" t="s">
        <v>186</v>
      </c>
      <c r="C489" s="16" t="s">
        <v>659</v>
      </c>
      <c r="D489" s="17" t="s">
        <v>852</v>
      </c>
      <c r="E489" s="76">
        <f>VLOOKUP(A489,'[1]New ST'!$C$2:$J$500, 8, FALSE)</f>
        <v>30</v>
      </c>
      <c r="F489" s="76">
        <f>VLOOKUP(A489,'[1]New ST'!$C$2:$G$500, 5, FALSE)</f>
        <v>1000</v>
      </c>
      <c r="G489" s="18">
        <v>0</v>
      </c>
      <c r="H489" s="96">
        <f t="shared" si="22"/>
        <v>0</v>
      </c>
      <c r="I489" s="19">
        <v>0</v>
      </c>
      <c r="J489" s="20">
        <v>0</v>
      </c>
      <c r="K489" s="81">
        <f t="shared" si="23"/>
        <v>0</v>
      </c>
      <c r="L489" s="21">
        <v>0</v>
      </c>
      <c r="N489" s="20">
        <v>0</v>
      </c>
      <c r="O489" s="81">
        <f t="shared" si="21"/>
        <v>0</v>
      </c>
      <c r="P489" s="22">
        <v>0</v>
      </c>
      <c r="R489" s="21">
        <v>0</v>
      </c>
      <c r="T489" s="23">
        <v>0</v>
      </c>
      <c r="U489" s="23">
        <v>0</v>
      </c>
      <c r="W489" s="24">
        <v>0</v>
      </c>
      <c r="X489" s="24"/>
      <c r="Y489" s="24"/>
      <c r="Z489" s="21">
        <v>0</v>
      </c>
      <c r="AB489" s="19">
        <v>0</v>
      </c>
      <c r="AC489" s="19"/>
      <c r="AE489" s="21">
        <v>0</v>
      </c>
      <c r="AG489" s="19"/>
      <c r="AH489" s="19"/>
      <c r="AJ489" s="19">
        <v>0</v>
      </c>
      <c r="AK489" s="19"/>
      <c r="AL489" s="19"/>
    </row>
    <row r="490" spans="1:38" x14ac:dyDescent="0.3">
      <c r="A490" s="25" t="s">
        <v>187</v>
      </c>
      <c r="C490" s="25" t="s">
        <v>660</v>
      </c>
      <c r="D490" s="26" t="s">
        <v>852</v>
      </c>
      <c r="E490" s="76">
        <f>VLOOKUP(A490,'[1]New ST'!$C$2:$J$500, 8, FALSE)</f>
        <v>50.166670000000003</v>
      </c>
      <c r="F490" s="76">
        <f>VLOOKUP(A490,'[1]New ST'!$C$2:$G$500, 5, FALSE)</f>
        <v>1000</v>
      </c>
      <c r="G490" s="27">
        <v>0.1</v>
      </c>
      <c r="H490" s="96">
        <f t="shared" si="22"/>
        <v>5016.6670000000004</v>
      </c>
      <c r="I490" s="28">
        <v>0</v>
      </c>
      <c r="J490" s="29">
        <v>0.75</v>
      </c>
      <c r="K490" s="81">
        <f t="shared" si="23"/>
        <v>37625.002500000002</v>
      </c>
      <c r="L490" s="30">
        <v>0</v>
      </c>
      <c r="N490" s="29">
        <v>0.28840399999999999</v>
      </c>
      <c r="O490" s="81">
        <f t="shared" si="21"/>
        <v>14468.268294680001</v>
      </c>
      <c r="P490" s="31">
        <v>0</v>
      </c>
      <c r="R490" s="30">
        <v>0</v>
      </c>
      <c r="T490" s="32">
        <v>0</v>
      </c>
      <c r="U490" s="32">
        <v>0</v>
      </c>
      <c r="W490" s="33">
        <v>0</v>
      </c>
      <c r="X490" s="33"/>
      <c r="Y490" s="33"/>
      <c r="Z490" s="30">
        <v>0</v>
      </c>
      <c r="AB490" s="28">
        <v>0</v>
      </c>
      <c r="AC490" s="28"/>
      <c r="AE490" s="30">
        <v>0</v>
      </c>
      <c r="AG490" s="28">
        <v>0</v>
      </c>
      <c r="AH490" s="28"/>
      <c r="AJ490" s="28">
        <v>0.56159499999999996</v>
      </c>
    </row>
    <row r="491" spans="1:38" x14ac:dyDescent="0.3">
      <c r="A491" s="16" t="s">
        <v>281</v>
      </c>
      <c r="C491" s="16" t="s">
        <v>802</v>
      </c>
      <c r="D491" s="17" t="s">
        <v>852</v>
      </c>
      <c r="E491" s="76">
        <f>VLOOKUP(A491,'[1]New ST'!$C$2:$J$500, 8, FALSE)</f>
        <v>13.20857</v>
      </c>
      <c r="F491" s="76">
        <f>VLOOKUP(A491,'[1]New ST'!$C$2:$G$500, 5, FALSE)</f>
        <v>1000</v>
      </c>
      <c r="G491" s="18">
        <v>0</v>
      </c>
      <c r="H491" s="96">
        <f t="shared" si="22"/>
        <v>0</v>
      </c>
      <c r="I491" s="19">
        <v>0</v>
      </c>
      <c r="J491" s="20">
        <v>0</v>
      </c>
      <c r="K491" s="81">
        <f t="shared" si="23"/>
        <v>0</v>
      </c>
      <c r="L491" s="21">
        <v>0</v>
      </c>
      <c r="N491" s="20">
        <v>0</v>
      </c>
      <c r="O491" s="81">
        <f t="shared" si="21"/>
        <v>0</v>
      </c>
      <c r="P491" s="22">
        <v>0</v>
      </c>
      <c r="R491" s="21">
        <v>0</v>
      </c>
      <c r="T491" s="23">
        <v>0</v>
      </c>
      <c r="U491" s="23">
        <v>0</v>
      </c>
      <c r="W491" s="24">
        <v>0</v>
      </c>
      <c r="X491" s="24"/>
      <c r="Y491" s="24"/>
      <c r="Z491" s="21">
        <v>0</v>
      </c>
      <c r="AB491" s="19">
        <v>0</v>
      </c>
      <c r="AC491" s="19"/>
      <c r="AE491" s="21">
        <v>0</v>
      </c>
      <c r="AG491" s="19"/>
      <c r="AH491" s="19"/>
      <c r="AJ491" s="19">
        <v>0</v>
      </c>
      <c r="AK491" s="19"/>
      <c r="AL491" s="19"/>
    </row>
    <row r="492" spans="1:38" x14ac:dyDescent="0.3">
      <c r="A492" s="25" t="s">
        <v>303</v>
      </c>
      <c r="C492" s="25" t="s">
        <v>828</v>
      </c>
      <c r="D492" s="26" t="s">
        <v>852</v>
      </c>
      <c r="E492" s="76">
        <f>VLOOKUP(A492,'[1]New ST'!$C$2:$J$500, 8, FALSE)</f>
        <v>220</v>
      </c>
      <c r="F492" s="76">
        <f>VLOOKUP(A492,'[1]New ST'!$C$2:$G$500, 5, FALSE)</f>
        <v>1000</v>
      </c>
      <c r="G492" s="27">
        <v>0.1</v>
      </c>
      <c r="H492" s="96">
        <f t="shared" si="22"/>
        <v>22000</v>
      </c>
      <c r="I492" s="28">
        <v>0</v>
      </c>
      <c r="J492" s="29">
        <v>0</v>
      </c>
      <c r="K492" s="81">
        <f t="shared" si="23"/>
        <v>0</v>
      </c>
      <c r="L492" s="30">
        <v>0</v>
      </c>
      <c r="N492" s="29">
        <v>0</v>
      </c>
      <c r="O492" s="81">
        <f t="shared" si="21"/>
        <v>0</v>
      </c>
      <c r="P492" s="31">
        <v>0</v>
      </c>
      <c r="R492" s="30">
        <v>0</v>
      </c>
      <c r="T492" s="32">
        <v>0</v>
      </c>
      <c r="U492" s="32">
        <v>0</v>
      </c>
      <c r="W492" s="33">
        <v>0</v>
      </c>
      <c r="X492" s="33"/>
      <c r="Y492" s="33"/>
      <c r="Z492" s="30">
        <v>0</v>
      </c>
      <c r="AB492" s="28">
        <v>0</v>
      </c>
      <c r="AC492" s="28"/>
      <c r="AE492" s="30">
        <v>0</v>
      </c>
      <c r="AG492" s="28"/>
      <c r="AH492" s="28"/>
      <c r="AJ492" s="28">
        <v>0.1</v>
      </c>
    </row>
    <row r="493" spans="1:38" x14ac:dyDescent="0.3">
      <c r="A493" s="34" t="s">
        <v>282</v>
      </c>
      <c r="B493" s="35"/>
      <c r="C493" s="34" t="s">
        <v>803</v>
      </c>
      <c r="D493" s="36" t="s">
        <v>852</v>
      </c>
      <c r="E493" s="76">
        <f>VLOOKUP(A493,'[1]New ST'!$C$2:$J$500, 8, FALSE)</f>
        <v>35.391889999999997</v>
      </c>
      <c r="F493" s="76">
        <f>VLOOKUP(A493,'[1]New ST'!$C$2:$G$500, 5, FALSE)</f>
        <v>1000</v>
      </c>
      <c r="G493" s="37">
        <v>0.1</v>
      </c>
      <c r="H493" s="96">
        <f t="shared" si="22"/>
        <v>3539.1889999999999</v>
      </c>
      <c r="I493" s="38">
        <v>0</v>
      </c>
      <c r="J493" s="39">
        <v>1.1000000000000001</v>
      </c>
      <c r="K493" s="81">
        <f t="shared" si="23"/>
        <v>38931.078999999998</v>
      </c>
      <c r="L493" s="40">
        <v>0</v>
      </c>
      <c r="M493" s="35"/>
      <c r="N493" s="39">
        <v>0.67626500000000001</v>
      </c>
      <c r="O493" s="81">
        <f t="shared" si="21"/>
        <v>23934.29649085</v>
      </c>
      <c r="P493" s="41">
        <v>0</v>
      </c>
      <c r="Q493" s="35"/>
      <c r="R493" s="40">
        <v>0</v>
      </c>
      <c r="S493" s="35"/>
      <c r="T493" s="42">
        <v>0</v>
      </c>
      <c r="U493" s="42">
        <v>0</v>
      </c>
      <c r="V493" s="35"/>
      <c r="W493" s="43">
        <v>0</v>
      </c>
      <c r="X493" s="43"/>
      <c r="Y493" s="43"/>
      <c r="Z493" s="40">
        <v>0</v>
      </c>
      <c r="AA493" s="35"/>
      <c r="AB493" s="38">
        <v>0</v>
      </c>
      <c r="AC493" s="38"/>
      <c r="AD493" s="35"/>
      <c r="AE493" s="40">
        <v>0</v>
      </c>
      <c r="AF493" s="35"/>
      <c r="AG493" s="38">
        <v>0</v>
      </c>
      <c r="AH493" s="38"/>
      <c r="AI493" s="35"/>
      <c r="AJ493" s="38">
        <v>0.52373400000000003</v>
      </c>
    </row>
    <row r="494" spans="1:38" x14ac:dyDescent="0.3">
      <c r="A494" s="25" t="s">
        <v>283</v>
      </c>
      <c r="C494" s="25" t="s">
        <v>804</v>
      </c>
      <c r="D494" s="26" t="s">
        <v>852</v>
      </c>
      <c r="E494" s="76">
        <f>VLOOKUP(A494,'[1]New ST'!$C$2:$J$500, 8, FALSE)</f>
        <v>20.94595</v>
      </c>
      <c r="F494" s="76">
        <f>VLOOKUP(A494,'[1]New ST'!$C$2:$G$500, 5, FALSE)</f>
        <v>1000</v>
      </c>
      <c r="G494" s="27">
        <v>0.2</v>
      </c>
      <c r="H494" s="96">
        <f t="shared" si="22"/>
        <v>4189.1899999999996</v>
      </c>
      <c r="I494" s="28">
        <v>0</v>
      </c>
      <c r="J494" s="29">
        <v>0.25</v>
      </c>
      <c r="K494" s="81">
        <f t="shared" si="23"/>
        <v>5236.4875000000002</v>
      </c>
      <c r="L494" s="30">
        <v>0</v>
      </c>
      <c r="N494" s="29">
        <v>8.0808000000000005E-2</v>
      </c>
      <c r="O494" s="81">
        <f t="shared" si="21"/>
        <v>1692.6003276000001</v>
      </c>
      <c r="P494" s="31">
        <v>0</v>
      </c>
      <c r="R494" s="30">
        <v>0</v>
      </c>
      <c r="T494" s="32">
        <v>0</v>
      </c>
      <c r="U494" s="32">
        <v>0</v>
      </c>
      <c r="W494" s="33">
        <v>0</v>
      </c>
      <c r="X494" s="33"/>
      <c r="Y494" s="33"/>
      <c r="Z494" s="30">
        <v>0</v>
      </c>
      <c r="AB494" s="28">
        <v>0</v>
      </c>
      <c r="AC494" s="28"/>
      <c r="AE494" s="30">
        <v>0</v>
      </c>
      <c r="AG494" s="28">
        <v>0</v>
      </c>
      <c r="AH494" s="28"/>
      <c r="AJ494" s="28">
        <v>0.36919099999999999</v>
      </c>
    </row>
    <row r="495" spans="1:38" x14ac:dyDescent="0.3">
      <c r="A495" s="25" t="s">
        <v>314</v>
      </c>
      <c r="B495" s="44"/>
      <c r="C495" s="45" t="s">
        <v>839</v>
      </c>
      <c r="D495" s="26" t="s">
        <v>852</v>
      </c>
      <c r="E495" s="76">
        <f>VLOOKUP(A495,'[1]New ST'!$C$2:$J$500, 8, FALSE)</f>
        <v>38.571429999999999</v>
      </c>
      <c r="F495" s="76">
        <f>VLOOKUP(A495,'[1]New ST'!$C$2:$G$500, 5, FALSE)</f>
        <v>1000</v>
      </c>
      <c r="G495" s="27">
        <v>0</v>
      </c>
      <c r="H495" s="96">
        <f t="shared" si="22"/>
        <v>0</v>
      </c>
      <c r="I495" s="28">
        <v>0</v>
      </c>
      <c r="J495" s="29">
        <v>0</v>
      </c>
      <c r="K495" s="81">
        <f t="shared" si="23"/>
        <v>0</v>
      </c>
      <c r="L495" s="30">
        <v>0</v>
      </c>
      <c r="N495" s="29">
        <v>0</v>
      </c>
      <c r="O495" s="81">
        <f t="shared" si="21"/>
        <v>0</v>
      </c>
      <c r="P495" s="31">
        <v>0</v>
      </c>
      <c r="R495" s="30">
        <v>0</v>
      </c>
      <c r="T495" s="32">
        <v>0</v>
      </c>
      <c r="U495" s="32">
        <v>0</v>
      </c>
      <c r="W495" s="33">
        <v>0</v>
      </c>
      <c r="X495" s="33"/>
      <c r="Y495" s="33"/>
      <c r="Z495" s="30">
        <v>0</v>
      </c>
      <c r="AB495" s="28">
        <v>0</v>
      </c>
      <c r="AC495" s="28"/>
      <c r="AE495" s="30">
        <v>0</v>
      </c>
      <c r="AG495" s="28">
        <v>0</v>
      </c>
      <c r="AH495" s="28"/>
      <c r="AJ495" s="28">
        <v>0</v>
      </c>
    </row>
    <row r="496" spans="1:38" x14ac:dyDescent="0.3">
      <c r="A496" s="25" t="s">
        <v>304</v>
      </c>
      <c r="C496" s="25" t="s">
        <v>829</v>
      </c>
      <c r="D496" s="26" t="s">
        <v>852</v>
      </c>
      <c r="E496" s="76">
        <f>VLOOKUP(A496,'[1]New ST'!$C$2:$J$500, 8, FALSE)</f>
        <v>48</v>
      </c>
      <c r="F496" s="76">
        <f>VLOOKUP(A496,'[1]New ST'!$C$2:$G$500, 5, FALSE)</f>
        <v>1000</v>
      </c>
      <c r="G496" s="27">
        <v>0</v>
      </c>
      <c r="H496" s="96">
        <f t="shared" si="22"/>
        <v>0</v>
      </c>
      <c r="I496" s="28">
        <v>0</v>
      </c>
      <c r="J496" s="29">
        <v>1</v>
      </c>
      <c r="K496" s="81">
        <f t="shared" si="23"/>
        <v>48000</v>
      </c>
      <c r="L496" s="30">
        <v>0</v>
      </c>
      <c r="N496" s="29">
        <v>0.67959099999999995</v>
      </c>
      <c r="O496" s="81">
        <f t="shared" si="21"/>
        <v>32620.367999999999</v>
      </c>
      <c r="P496" s="31">
        <v>0</v>
      </c>
      <c r="R496" s="30">
        <v>0</v>
      </c>
      <c r="T496" s="32">
        <v>0</v>
      </c>
      <c r="U496" s="32">
        <v>0</v>
      </c>
      <c r="W496" s="33">
        <v>0</v>
      </c>
      <c r="X496" s="33"/>
      <c r="Y496" s="33"/>
      <c r="Z496" s="30">
        <v>0</v>
      </c>
      <c r="AB496" s="28">
        <v>0</v>
      </c>
      <c r="AC496" s="28"/>
      <c r="AE496" s="30">
        <v>0</v>
      </c>
      <c r="AG496" s="28">
        <v>0</v>
      </c>
      <c r="AH496" s="28"/>
      <c r="AJ496" s="28">
        <v>0.32040800000000003</v>
      </c>
    </row>
    <row r="497" spans="1:38" x14ac:dyDescent="0.3">
      <c r="A497" s="16" t="s">
        <v>304</v>
      </c>
      <c r="C497" s="16" t="s">
        <v>829</v>
      </c>
      <c r="D497" s="17" t="s">
        <v>854</v>
      </c>
      <c r="E497" s="76">
        <f>VLOOKUP(A497,'[1]New ST'!$C$2:$J$500, 8, FALSE)</f>
        <v>48</v>
      </c>
      <c r="F497" s="76">
        <f>VLOOKUP(A497,'[1]New ST'!$C$2:$G$500, 5, FALSE)</f>
        <v>1000</v>
      </c>
      <c r="G497" s="18">
        <v>0</v>
      </c>
      <c r="H497" s="96">
        <f t="shared" si="22"/>
        <v>0</v>
      </c>
      <c r="I497" s="19">
        <v>0</v>
      </c>
      <c r="J497" s="20">
        <v>0</v>
      </c>
      <c r="K497" s="81">
        <f t="shared" si="23"/>
        <v>0</v>
      </c>
      <c r="L497" s="21">
        <v>0</v>
      </c>
      <c r="N497" s="20">
        <v>0</v>
      </c>
      <c r="O497" s="81">
        <f t="shared" si="21"/>
        <v>0</v>
      </c>
      <c r="P497" s="22">
        <v>0</v>
      </c>
      <c r="R497" s="21">
        <v>0</v>
      </c>
      <c r="T497" s="23">
        <v>0</v>
      </c>
      <c r="U497" s="23">
        <v>0</v>
      </c>
      <c r="W497" s="24">
        <v>0</v>
      </c>
      <c r="X497" s="24"/>
      <c r="Y497" s="24"/>
      <c r="Z497" s="21">
        <v>0</v>
      </c>
      <c r="AB497" s="19">
        <v>0</v>
      </c>
      <c r="AC497" s="19"/>
      <c r="AE497" s="21">
        <v>0</v>
      </c>
      <c r="AG497" s="19"/>
      <c r="AH497" s="19"/>
      <c r="AJ497" s="19">
        <v>0</v>
      </c>
      <c r="AK497" s="19"/>
      <c r="AL497" s="19"/>
    </row>
    <row r="498" spans="1:38" x14ac:dyDescent="0.3">
      <c r="A498" s="16" t="s">
        <v>263</v>
      </c>
      <c r="C498" s="16" t="s">
        <v>776</v>
      </c>
      <c r="D498" s="17" t="s">
        <v>852</v>
      </c>
      <c r="E498" s="76">
        <f>VLOOKUP(A498,'[1]New ST'!$C$2:$J$500, 8, FALSE)</f>
        <v>24.476739999999999</v>
      </c>
      <c r="F498" s="76">
        <f>VLOOKUP(A498,'[1]New ST'!$C$2:$G$500, 5, FALSE)</f>
        <v>1000</v>
      </c>
      <c r="G498" s="18">
        <v>0</v>
      </c>
      <c r="H498" s="96">
        <f t="shared" si="22"/>
        <v>0</v>
      </c>
      <c r="I498" s="19">
        <v>0</v>
      </c>
      <c r="J498" s="20">
        <v>0</v>
      </c>
      <c r="K498" s="81">
        <f t="shared" si="23"/>
        <v>0</v>
      </c>
      <c r="L498" s="21">
        <v>0</v>
      </c>
      <c r="N498" s="20">
        <v>0</v>
      </c>
      <c r="O498" s="81">
        <f t="shared" si="21"/>
        <v>0</v>
      </c>
      <c r="P498" s="22">
        <v>0</v>
      </c>
      <c r="R498" s="21">
        <v>0</v>
      </c>
      <c r="T498" s="23">
        <v>0</v>
      </c>
      <c r="U498" s="23">
        <v>0</v>
      </c>
      <c r="W498" s="24">
        <v>0</v>
      </c>
      <c r="X498" s="24"/>
      <c r="Y498" s="24"/>
      <c r="Z498" s="21">
        <v>0</v>
      </c>
      <c r="AB498" s="19">
        <v>0</v>
      </c>
      <c r="AC498" s="19"/>
      <c r="AE498" s="21">
        <v>0</v>
      </c>
      <c r="AG498" s="19"/>
      <c r="AH498" s="19"/>
      <c r="AJ498" s="19">
        <v>0</v>
      </c>
      <c r="AK498" s="19"/>
      <c r="AL498" s="19"/>
    </row>
    <row r="499" spans="1:38" x14ac:dyDescent="0.3">
      <c r="A499" s="25" t="s">
        <v>263</v>
      </c>
      <c r="C499" s="25" t="s">
        <v>777</v>
      </c>
      <c r="D499" s="26" t="s">
        <v>852</v>
      </c>
      <c r="E499" s="76">
        <f>VLOOKUP(A499,'[1]New ST'!$C$2:$J$500, 8, FALSE)</f>
        <v>24.476739999999999</v>
      </c>
      <c r="F499" s="76">
        <f>VLOOKUP(A499,'[1]New ST'!$C$2:$G$500, 5, FALSE)</f>
        <v>1000</v>
      </c>
      <c r="G499" s="27">
        <v>0.74</v>
      </c>
      <c r="H499" s="96">
        <f t="shared" si="22"/>
        <v>18112.7876</v>
      </c>
      <c r="I499" s="28">
        <v>0</v>
      </c>
      <c r="J499" s="29">
        <v>1.25</v>
      </c>
      <c r="K499" s="81">
        <f t="shared" si="23"/>
        <v>30595.924999999999</v>
      </c>
      <c r="L499" s="30">
        <v>0</v>
      </c>
      <c r="N499" s="29">
        <v>0.55000000000000004</v>
      </c>
      <c r="O499" s="81">
        <f t="shared" si="21"/>
        <v>13462.207</v>
      </c>
      <c r="P499" s="31">
        <v>0</v>
      </c>
      <c r="R499" s="30">
        <v>0</v>
      </c>
      <c r="T499" s="32">
        <v>0</v>
      </c>
      <c r="U499" s="32">
        <v>0</v>
      </c>
      <c r="W499" s="33">
        <v>0</v>
      </c>
      <c r="X499" s="33"/>
      <c r="Y499" s="33"/>
      <c r="Z499" s="30">
        <v>0</v>
      </c>
      <c r="AB499" s="28">
        <v>0</v>
      </c>
      <c r="AC499" s="28"/>
      <c r="AE499" s="30">
        <v>0</v>
      </c>
      <c r="AG499" s="28">
        <v>0</v>
      </c>
      <c r="AH499" s="28"/>
      <c r="AJ499" s="28">
        <v>1.44</v>
      </c>
    </row>
    <row r="500" spans="1:38" x14ac:dyDescent="0.3">
      <c r="A500" s="16" t="s">
        <v>284</v>
      </c>
      <c r="C500" s="16" t="s">
        <v>805</v>
      </c>
      <c r="D500" s="17" t="s">
        <v>852</v>
      </c>
      <c r="E500" s="76">
        <f>VLOOKUP(A500,'[1]New ST'!$C$2:$J$500, 8, FALSE)</f>
        <v>35</v>
      </c>
      <c r="F500" s="76">
        <f>VLOOKUP(A500,'[1]New ST'!$C$2:$G$500, 5, FALSE)</f>
        <v>1000</v>
      </c>
      <c r="G500" s="18">
        <v>0.1</v>
      </c>
      <c r="H500" s="96">
        <f t="shared" si="22"/>
        <v>3500</v>
      </c>
      <c r="I500" s="19">
        <v>0</v>
      </c>
      <c r="J500" s="20">
        <v>0.25</v>
      </c>
      <c r="K500" s="81">
        <f t="shared" si="23"/>
        <v>8750</v>
      </c>
      <c r="L500" s="21">
        <v>0</v>
      </c>
      <c r="N500" s="20">
        <v>0.22020200000000001</v>
      </c>
      <c r="O500" s="81">
        <f t="shared" si="21"/>
        <v>7707.07</v>
      </c>
      <c r="P500" s="22">
        <v>0</v>
      </c>
      <c r="R500" s="21">
        <v>0</v>
      </c>
      <c r="T500" s="23">
        <v>0</v>
      </c>
      <c r="U500" s="23">
        <v>0</v>
      </c>
      <c r="W500" s="24">
        <v>0</v>
      </c>
      <c r="X500" s="24"/>
      <c r="Y500" s="24"/>
      <c r="Z500" s="21">
        <v>0</v>
      </c>
      <c r="AB500" s="19">
        <v>0</v>
      </c>
      <c r="AC500" s="19"/>
      <c r="AE500" s="21">
        <v>0</v>
      </c>
      <c r="AG500" s="19">
        <v>0</v>
      </c>
      <c r="AH500" s="19"/>
      <c r="AJ500" s="19">
        <v>0.129797</v>
      </c>
      <c r="AK500" s="19"/>
      <c r="AL500" s="19"/>
    </row>
    <row r="501" spans="1:38" x14ac:dyDescent="0.3">
      <c r="A501" s="25" t="s">
        <v>67</v>
      </c>
      <c r="C501" s="25" t="s">
        <v>469</v>
      </c>
      <c r="D501" s="26" t="s">
        <v>852</v>
      </c>
      <c r="E501" s="76">
        <f>VLOOKUP(A501,'[1]New ST'!$C$2:$J$500, 8, FALSE)</f>
        <v>36.534439999999996</v>
      </c>
      <c r="F501" s="76">
        <f>VLOOKUP(A501,'[1]New ST'!$C$2:$G$500, 5, FALSE)</f>
        <v>1000</v>
      </c>
      <c r="G501" s="27">
        <v>0</v>
      </c>
      <c r="H501" s="96">
        <f t="shared" si="22"/>
        <v>0</v>
      </c>
      <c r="I501" s="28">
        <v>0</v>
      </c>
      <c r="J501" s="29">
        <v>0</v>
      </c>
      <c r="K501" s="81">
        <f t="shared" si="23"/>
        <v>0</v>
      </c>
      <c r="L501" s="30">
        <v>0</v>
      </c>
      <c r="N501" s="29">
        <v>0</v>
      </c>
      <c r="O501" s="81">
        <f t="shared" si="21"/>
        <v>0</v>
      </c>
      <c r="P501" s="31">
        <v>0</v>
      </c>
      <c r="R501" s="30">
        <v>0</v>
      </c>
      <c r="T501" s="32">
        <v>0</v>
      </c>
      <c r="U501" s="32">
        <v>0</v>
      </c>
      <c r="W501" s="33">
        <v>0</v>
      </c>
      <c r="X501" s="33"/>
      <c r="Y501" s="33"/>
      <c r="Z501" s="30">
        <v>0</v>
      </c>
      <c r="AB501" s="28">
        <v>0</v>
      </c>
      <c r="AC501" s="28"/>
      <c r="AE501" s="30">
        <v>0</v>
      </c>
      <c r="AG501" s="28"/>
      <c r="AH501" s="28"/>
      <c r="AJ501" s="28">
        <v>0</v>
      </c>
    </row>
    <row r="502" spans="1:38" x14ac:dyDescent="0.3">
      <c r="A502" s="16" t="s">
        <v>67</v>
      </c>
      <c r="C502" s="16" t="s">
        <v>470</v>
      </c>
      <c r="D502" s="17" t="s">
        <v>852</v>
      </c>
      <c r="E502" s="76">
        <f>VLOOKUP(A502,'[1]New ST'!$C$2:$J$500, 8, FALSE)</f>
        <v>36.534439999999996</v>
      </c>
      <c r="F502" s="76">
        <f>VLOOKUP(A502,'[1]New ST'!$C$2:$G$500, 5, FALSE)</f>
        <v>1000</v>
      </c>
      <c r="G502" s="18">
        <v>0</v>
      </c>
      <c r="H502" s="96">
        <f t="shared" si="22"/>
        <v>0</v>
      </c>
      <c r="I502" s="19">
        <v>0</v>
      </c>
      <c r="J502" s="20">
        <v>0</v>
      </c>
      <c r="K502" s="81">
        <f t="shared" si="23"/>
        <v>0</v>
      </c>
      <c r="L502" s="21">
        <v>0</v>
      </c>
      <c r="N502" s="20">
        <v>0</v>
      </c>
      <c r="O502" s="81">
        <f t="shared" si="21"/>
        <v>0</v>
      </c>
      <c r="P502" s="22">
        <v>0</v>
      </c>
      <c r="R502" s="21">
        <v>0</v>
      </c>
      <c r="T502" s="23">
        <v>0</v>
      </c>
      <c r="U502" s="23">
        <v>0</v>
      </c>
      <c r="W502" s="24">
        <v>0</v>
      </c>
      <c r="X502" s="24"/>
      <c r="Y502" s="24"/>
      <c r="Z502" s="21">
        <v>0</v>
      </c>
      <c r="AB502" s="19">
        <v>0</v>
      </c>
      <c r="AC502" s="19"/>
      <c r="AE502" s="21">
        <v>0</v>
      </c>
      <c r="AG502" s="19"/>
      <c r="AH502" s="19"/>
      <c r="AJ502" s="19">
        <v>0</v>
      </c>
      <c r="AK502" s="19"/>
      <c r="AL502" s="19"/>
    </row>
    <row r="503" spans="1:38" x14ac:dyDescent="0.3">
      <c r="A503" s="25" t="s">
        <v>67</v>
      </c>
      <c r="C503" s="25" t="s">
        <v>471</v>
      </c>
      <c r="D503" s="26" t="s">
        <v>852</v>
      </c>
      <c r="E503" s="76">
        <f>VLOOKUP(A503,'[1]New ST'!$C$2:$J$500, 8, FALSE)</f>
        <v>36.534439999999996</v>
      </c>
      <c r="F503" s="76">
        <f>VLOOKUP(A503,'[1]New ST'!$C$2:$G$500, 5, FALSE)</f>
        <v>1000</v>
      </c>
      <c r="G503" s="27">
        <v>0.6</v>
      </c>
      <c r="H503" s="96">
        <f t="shared" si="22"/>
        <v>21920.663999999997</v>
      </c>
      <c r="I503" s="28">
        <v>0</v>
      </c>
      <c r="J503" s="29">
        <v>5</v>
      </c>
      <c r="K503" s="81">
        <f t="shared" si="23"/>
        <v>182672.19999999998</v>
      </c>
      <c r="L503" s="30">
        <v>0</v>
      </c>
      <c r="N503" s="29">
        <v>2.65</v>
      </c>
      <c r="O503" s="81">
        <f t="shared" si="21"/>
        <v>96816.265999999989</v>
      </c>
      <c r="P503" s="31">
        <v>0</v>
      </c>
      <c r="R503" s="30">
        <v>0</v>
      </c>
      <c r="T503" s="32">
        <v>0</v>
      </c>
      <c r="U503" s="32">
        <v>0</v>
      </c>
      <c r="W503" s="33">
        <v>0</v>
      </c>
      <c r="X503" s="33"/>
      <c r="Y503" s="33"/>
      <c r="Z503" s="30">
        <v>0</v>
      </c>
      <c r="AB503" s="28">
        <v>0</v>
      </c>
      <c r="AC503" s="28"/>
      <c r="AE503" s="30">
        <v>0</v>
      </c>
      <c r="AG503" s="28">
        <v>0</v>
      </c>
      <c r="AH503" s="28"/>
      <c r="AJ503" s="28">
        <v>2.95</v>
      </c>
    </row>
    <row r="504" spans="1:38" x14ac:dyDescent="0.3">
      <c r="A504" s="16" t="s">
        <v>67</v>
      </c>
      <c r="C504" s="16" t="s">
        <v>472</v>
      </c>
      <c r="D504" s="17" t="s">
        <v>852</v>
      </c>
      <c r="E504" s="76">
        <f>VLOOKUP(A504,'[1]New ST'!$C$2:$J$500, 8, FALSE)</f>
        <v>36.534439999999996</v>
      </c>
      <c r="F504" s="76">
        <f>VLOOKUP(A504,'[1]New ST'!$C$2:$G$500, 5, FALSE)</f>
        <v>1000</v>
      </c>
      <c r="G504" s="18">
        <v>0</v>
      </c>
      <c r="H504" s="96">
        <f t="shared" si="22"/>
        <v>0</v>
      </c>
      <c r="I504" s="19">
        <v>0</v>
      </c>
      <c r="J504" s="20">
        <v>0</v>
      </c>
      <c r="K504" s="81">
        <f t="shared" si="23"/>
        <v>0</v>
      </c>
      <c r="L504" s="21">
        <v>0</v>
      </c>
      <c r="N504" s="20">
        <v>0</v>
      </c>
      <c r="O504" s="81">
        <f t="shared" si="21"/>
        <v>0</v>
      </c>
      <c r="P504" s="22">
        <v>0</v>
      </c>
      <c r="R504" s="21">
        <v>0</v>
      </c>
      <c r="T504" s="23">
        <v>0</v>
      </c>
      <c r="U504" s="23">
        <v>0</v>
      </c>
      <c r="W504" s="24">
        <v>0</v>
      </c>
      <c r="X504" s="24"/>
      <c r="Y504" s="24"/>
      <c r="Z504" s="21">
        <v>0</v>
      </c>
      <c r="AB504" s="19">
        <v>0</v>
      </c>
      <c r="AC504" s="19"/>
      <c r="AE504" s="21">
        <v>0</v>
      </c>
      <c r="AG504" s="19"/>
      <c r="AH504" s="19"/>
      <c r="AJ504" s="19">
        <v>0</v>
      </c>
      <c r="AK504" s="19"/>
      <c r="AL504" s="19"/>
    </row>
    <row r="505" spans="1:38" x14ac:dyDescent="0.3">
      <c r="A505" s="25" t="s">
        <v>68</v>
      </c>
      <c r="C505" s="25" t="s">
        <v>473</v>
      </c>
      <c r="D505" s="26" t="s">
        <v>852</v>
      </c>
      <c r="E505" s="76">
        <f>VLOOKUP(A505,'[1]New ST'!$C$2:$J$500, 8, FALSE)</f>
        <v>45</v>
      </c>
      <c r="F505" s="76">
        <f>VLOOKUP(A505,'[1]New ST'!$C$2:$G$500, 5, FALSE)</f>
        <v>1000</v>
      </c>
      <c r="G505" s="27">
        <v>0</v>
      </c>
      <c r="H505" s="96">
        <f t="shared" si="22"/>
        <v>0</v>
      </c>
      <c r="I505" s="28">
        <v>0</v>
      </c>
      <c r="J505" s="29">
        <v>0</v>
      </c>
      <c r="K505" s="81">
        <f t="shared" si="23"/>
        <v>0</v>
      </c>
      <c r="L505" s="30">
        <v>0</v>
      </c>
      <c r="N505" s="29">
        <v>0</v>
      </c>
      <c r="O505" s="81">
        <f t="shared" si="21"/>
        <v>0</v>
      </c>
      <c r="P505" s="31">
        <v>0</v>
      </c>
      <c r="R505" s="30">
        <v>0</v>
      </c>
      <c r="T505" s="32">
        <v>0</v>
      </c>
      <c r="U505" s="32">
        <v>0</v>
      </c>
      <c r="W505" s="33">
        <v>0</v>
      </c>
      <c r="X505" s="33"/>
      <c r="Y505" s="33"/>
      <c r="Z505" s="30">
        <v>0</v>
      </c>
      <c r="AB505" s="28">
        <v>0</v>
      </c>
      <c r="AC505" s="28"/>
      <c r="AE505" s="30">
        <v>0</v>
      </c>
      <c r="AG505" s="28"/>
      <c r="AH505" s="28"/>
      <c r="AJ505" s="28">
        <v>0</v>
      </c>
    </row>
    <row r="506" spans="1:38" x14ac:dyDescent="0.3">
      <c r="A506" s="16" t="s">
        <v>68</v>
      </c>
      <c r="C506" s="16" t="s">
        <v>474</v>
      </c>
      <c r="D506" s="17" t="s">
        <v>852</v>
      </c>
      <c r="E506" s="76">
        <f>VLOOKUP(A506,'[1]New ST'!$C$2:$J$500, 8, FALSE)</f>
        <v>45</v>
      </c>
      <c r="F506" s="76">
        <f>VLOOKUP(A506,'[1]New ST'!$C$2:$G$500, 5, FALSE)</f>
        <v>1000</v>
      </c>
      <c r="G506" s="18">
        <v>0</v>
      </c>
      <c r="H506" s="96">
        <f t="shared" si="22"/>
        <v>0</v>
      </c>
      <c r="I506" s="19">
        <v>0</v>
      </c>
      <c r="J506" s="20">
        <v>0</v>
      </c>
      <c r="K506" s="81">
        <f t="shared" si="23"/>
        <v>0</v>
      </c>
      <c r="L506" s="21">
        <v>0</v>
      </c>
      <c r="N506" s="20">
        <v>0</v>
      </c>
      <c r="O506" s="81">
        <f t="shared" si="21"/>
        <v>0</v>
      </c>
      <c r="P506" s="22">
        <v>0</v>
      </c>
      <c r="R506" s="21">
        <v>0</v>
      </c>
      <c r="T506" s="23">
        <v>0</v>
      </c>
      <c r="U506" s="23">
        <v>0</v>
      </c>
      <c r="W506" s="24">
        <v>0</v>
      </c>
      <c r="X506" s="24"/>
      <c r="Y506" s="24"/>
      <c r="Z506" s="21">
        <v>0</v>
      </c>
      <c r="AB506" s="19">
        <v>0</v>
      </c>
      <c r="AC506" s="19"/>
      <c r="AE506" s="21">
        <v>0</v>
      </c>
      <c r="AG506" s="19"/>
      <c r="AH506" s="19"/>
      <c r="AJ506" s="19">
        <v>0</v>
      </c>
      <c r="AK506" s="19"/>
      <c r="AL506" s="19"/>
    </row>
    <row r="507" spans="1:38" x14ac:dyDescent="0.3">
      <c r="A507" s="25" t="s">
        <v>315</v>
      </c>
      <c r="C507" s="25" t="s">
        <v>840</v>
      </c>
      <c r="D507" s="26" t="s">
        <v>852</v>
      </c>
      <c r="E507" s="76">
        <f>VLOOKUP(A507,'[1]New ST'!$C$2:$J$500, 8, FALSE)</f>
        <v>21.103449999999999</v>
      </c>
      <c r="F507" s="76">
        <f>VLOOKUP(A507,'[1]New ST'!$C$2:$G$500, 5, FALSE)</f>
        <v>1000</v>
      </c>
      <c r="G507" s="27">
        <v>1.2</v>
      </c>
      <c r="H507" s="96">
        <f t="shared" si="22"/>
        <v>25324.14</v>
      </c>
      <c r="I507" s="28">
        <v>0</v>
      </c>
      <c r="J507" s="29">
        <v>5</v>
      </c>
      <c r="K507" s="81">
        <f t="shared" si="23"/>
        <v>105517.25</v>
      </c>
      <c r="L507" s="30">
        <v>0</v>
      </c>
      <c r="N507" s="29">
        <v>1.401578</v>
      </c>
      <c r="O507" s="81">
        <f t="shared" si="21"/>
        <v>29578.131244100001</v>
      </c>
      <c r="P507" s="31">
        <v>0</v>
      </c>
      <c r="R507" s="30">
        <v>0</v>
      </c>
      <c r="T507" s="32">
        <v>0</v>
      </c>
      <c r="U507" s="32">
        <v>0</v>
      </c>
      <c r="W507" s="33">
        <v>0</v>
      </c>
      <c r="X507" s="33"/>
      <c r="Y507" s="33"/>
      <c r="Z507" s="30">
        <v>0</v>
      </c>
      <c r="AB507" s="28">
        <v>0</v>
      </c>
      <c r="AC507" s="28"/>
      <c r="AE507" s="30">
        <v>0</v>
      </c>
      <c r="AG507" s="28">
        <v>0</v>
      </c>
      <c r="AH507" s="28"/>
      <c r="AJ507" s="28">
        <v>4.7984210000000003</v>
      </c>
    </row>
    <row r="508" spans="1:38" x14ac:dyDescent="0.3">
      <c r="A508" s="25" t="s">
        <v>264</v>
      </c>
      <c r="C508" s="25" t="s">
        <v>778</v>
      </c>
      <c r="D508" s="26" t="s">
        <v>852</v>
      </c>
      <c r="E508" s="76">
        <f>VLOOKUP(A508,'[1]New ST'!$C$2:$J$500, 8, FALSE)</f>
        <v>19.776070000000001</v>
      </c>
      <c r="F508" s="76">
        <f>VLOOKUP(A508,'[1]New ST'!$C$2:$G$500, 5, FALSE)</f>
        <v>1000</v>
      </c>
      <c r="G508" s="27">
        <v>0.3</v>
      </c>
      <c r="H508" s="96">
        <f t="shared" si="22"/>
        <v>5932.8209999999999</v>
      </c>
      <c r="I508" s="28">
        <v>0</v>
      </c>
      <c r="J508" s="29">
        <v>2.5</v>
      </c>
      <c r="K508" s="81">
        <f t="shared" si="23"/>
        <v>49440.175000000003</v>
      </c>
      <c r="L508" s="30">
        <v>0</v>
      </c>
      <c r="N508" s="29">
        <v>1.1989989999999999</v>
      </c>
      <c r="O508" s="81">
        <f t="shared" si="21"/>
        <v>23711.48815393</v>
      </c>
      <c r="P508" s="31">
        <v>0</v>
      </c>
      <c r="R508" s="30">
        <v>0</v>
      </c>
      <c r="T508" s="32">
        <v>0</v>
      </c>
      <c r="U508" s="32">
        <v>0</v>
      </c>
      <c r="W508" s="33">
        <v>0</v>
      </c>
      <c r="X508" s="33"/>
      <c r="Y508" s="33"/>
      <c r="Z508" s="30">
        <v>0</v>
      </c>
      <c r="AB508" s="28">
        <v>0</v>
      </c>
      <c r="AC508" s="28"/>
      <c r="AE508" s="30">
        <v>0</v>
      </c>
      <c r="AG508" s="28">
        <v>0</v>
      </c>
      <c r="AH508" s="28"/>
      <c r="AJ508" s="28">
        <v>1.601</v>
      </c>
    </row>
    <row r="509" spans="1:38" x14ac:dyDescent="0.3">
      <c r="A509" s="25" t="s">
        <v>305</v>
      </c>
      <c r="C509" s="25" t="s">
        <v>830</v>
      </c>
      <c r="D509" s="26" t="s">
        <v>852</v>
      </c>
      <c r="E509" s="76">
        <f>VLOOKUP(A509,'[1]New ST'!$C$2:$J$500, 8, FALSE)</f>
        <v>32</v>
      </c>
      <c r="F509" s="76">
        <f>VLOOKUP(A509,'[1]New ST'!$C$2:$G$500, 5, FALSE)</f>
        <v>1000</v>
      </c>
      <c r="G509" s="27">
        <v>0.4</v>
      </c>
      <c r="H509" s="96">
        <f t="shared" si="22"/>
        <v>12800</v>
      </c>
      <c r="I509" s="28">
        <v>0</v>
      </c>
      <c r="J509" s="29">
        <v>0</v>
      </c>
      <c r="K509" s="81">
        <f t="shared" si="23"/>
        <v>0</v>
      </c>
      <c r="L509" s="30">
        <v>0</v>
      </c>
      <c r="N509" s="29">
        <v>2.5000000000000001E-2</v>
      </c>
      <c r="O509" s="81">
        <f t="shared" si="21"/>
        <v>800</v>
      </c>
      <c r="P509" s="31">
        <v>0</v>
      </c>
      <c r="R509" s="30">
        <v>0</v>
      </c>
      <c r="T509" s="32">
        <v>0</v>
      </c>
      <c r="U509" s="32">
        <v>0</v>
      </c>
      <c r="W509" s="33">
        <v>0</v>
      </c>
      <c r="X509" s="33"/>
      <c r="Y509" s="33"/>
      <c r="Z509" s="30">
        <v>0</v>
      </c>
      <c r="AB509" s="28">
        <v>0</v>
      </c>
      <c r="AC509" s="28"/>
      <c r="AE509" s="30">
        <v>0</v>
      </c>
      <c r="AG509" s="28">
        <v>0</v>
      </c>
      <c r="AH509" s="28"/>
      <c r="AJ509" s="28">
        <v>0.375</v>
      </c>
    </row>
    <row r="510" spans="1:38" x14ac:dyDescent="0.3">
      <c r="A510" s="16" t="s">
        <v>305</v>
      </c>
      <c r="C510" s="16" t="s">
        <v>831</v>
      </c>
      <c r="D510" s="17" t="s">
        <v>852</v>
      </c>
      <c r="E510" s="76">
        <f>VLOOKUP(A510,'[1]New ST'!$C$2:$J$500, 8, FALSE)</f>
        <v>32</v>
      </c>
      <c r="F510" s="76">
        <f>VLOOKUP(A510,'[1]New ST'!$C$2:$G$500, 5, FALSE)</f>
        <v>1000</v>
      </c>
      <c r="G510" s="18">
        <v>0</v>
      </c>
      <c r="H510" s="96">
        <f t="shared" si="22"/>
        <v>0</v>
      </c>
      <c r="I510" s="19">
        <v>0</v>
      </c>
      <c r="J510" s="20">
        <v>0</v>
      </c>
      <c r="K510" s="81">
        <f t="shared" si="23"/>
        <v>0</v>
      </c>
      <c r="L510" s="21">
        <v>0</v>
      </c>
      <c r="N510" s="20">
        <v>0</v>
      </c>
      <c r="O510" s="81">
        <f t="shared" si="21"/>
        <v>0</v>
      </c>
      <c r="P510" s="22">
        <v>0</v>
      </c>
      <c r="R510" s="21">
        <v>0</v>
      </c>
      <c r="T510" s="23">
        <v>0</v>
      </c>
      <c r="U510" s="23">
        <v>0</v>
      </c>
      <c r="W510" s="24">
        <v>0</v>
      </c>
      <c r="X510" s="24"/>
      <c r="Y510" s="24"/>
      <c r="Z510" s="21">
        <v>0</v>
      </c>
      <c r="AB510" s="19">
        <v>0</v>
      </c>
      <c r="AC510" s="19"/>
      <c r="AE510" s="21">
        <v>0</v>
      </c>
      <c r="AG510" s="19"/>
      <c r="AH510" s="19"/>
      <c r="AJ510" s="19">
        <v>0</v>
      </c>
      <c r="AK510" s="19"/>
      <c r="AL510" s="19"/>
    </row>
    <row r="511" spans="1:38" x14ac:dyDescent="0.3">
      <c r="A511" s="25" t="s">
        <v>321</v>
      </c>
      <c r="C511" s="25" t="s">
        <v>846</v>
      </c>
      <c r="D511" s="26" t="s">
        <v>852</v>
      </c>
      <c r="E511" s="76">
        <f>VLOOKUP(A511,'[1]New ST'!$C$2:$J$500, 8, FALSE)</f>
        <v>12</v>
      </c>
      <c r="F511" s="76">
        <f>VLOOKUP(A511,'[1]New ST'!$C$2:$G$500, 5, FALSE)</f>
        <v>1000</v>
      </c>
      <c r="G511" s="27">
        <v>6.5000000000000002E-2</v>
      </c>
      <c r="H511" s="96">
        <f t="shared" si="22"/>
        <v>780</v>
      </c>
      <c r="I511" s="28">
        <v>0</v>
      </c>
      <c r="J511" s="29">
        <v>1.25</v>
      </c>
      <c r="K511" s="81">
        <f t="shared" si="23"/>
        <v>15000</v>
      </c>
      <c r="L511" s="30">
        <v>0</v>
      </c>
      <c r="N511" s="29">
        <v>0.206368</v>
      </c>
      <c r="O511" s="81">
        <f t="shared" si="21"/>
        <v>2476.4160000000002</v>
      </c>
      <c r="P511" s="31">
        <v>0</v>
      </c>
      <c r="R511" s="30">
        <v>0</v>
      </c>
      <c r="T511" s="32">
        <v>0</v>
      </c>
      <c r="U511" s="32">
        <v>0</v>
      </c>
      <c r="W511" s="33">
        <v>0</v>
      </c>
      <c r="X511" s="33"/>
      <c r="Y511" s="33"/>
      <c r="Z511" s="30">
        <v>0</v>
      </c>
      <c r="AB511" s="28">
        <v>0</v>
      </c>
      <c r="AC511" s="28"/>
      <c r="AE511" s="30">
        <v>0</v>
      </c>
      <c r="AG511" s="28">
        <v>0</v>
      </c>
      <c r="AH511" s="28"/>
      <c r="AJ511" s="28">
        <v>1.1086309999999999</v>
      </c>
    </row>
    <row r="512" spans="1:38" x14ac:dyDescent="0.3">
      <c r="A512" s="16" t="s">
        <v>316</v>
      </c>
      <c r="C512" s="16" t="s">
        <v>841</v>
      </c>
      <c r="D512" s="17" t="s">
        <v>852</v>
      </c>
      <c r="E512" s="76">
        <f>VLOOKUP(A512,'[1]New ST'!$C$2:$J$500, 8, FALSE)</f>
        <v>14.642860000000001</v>
      </c>
      <c r="F512" s="76">
        <f>VLOOKUP(A512,'[1]New ST'!$C$2:$G$500, 5, FALSE)</f>
        <v>1000</v>
      </c>
      <c r="G512" s="18">
        <v>1.2</v>
      </c>
      <c r="H512" s="96">
        <f t="shared" si="22"/>
        <v>17571.432000000001</v>
      </c>
      <c r="I512" s="19">
        <v>0</v>
      </c>
      <c r="J512" s="20">
        <v>0</v>
      </c>
      <c r="K512" s="81">
        <f t="shared" si="23"/>
        <v>0</v>
      </c>
      <c r="L512" s="21">
        <v>0</v>
      </c>
      <c r="N512" s="20">
        <v>0</v>
      </c>
      <c r="O512" s="81">
        <f t="shared" si="21"/>
        <v>0</v>
      </c>
      <c r="P512" s="22">
        <v>0</v>
      </c>
      <c r="R512" s="21">
        <v>0</v>
      </c>
      <c r="T512" s="23">
        <v>0</v>
      </c>
      <c r="U512" s="23">
        <v>0</v>
      </c>
      <c r="W512" s="24">
        <v>0</v>
      </c>
      <c r="X512" s="24"/>
      <c r="Y512" s="24"/>
      <c r="Z512" s="21">
        <v>0</v>
      </c>
      <c r="AB512" s="19">
        <v>0</v>
      </c>
      <c r="AC512" s="19"/>
      <c r="AE512" s="21">
        <v>0</v>
      </c>
      <c r="AG512" s="19"/>
      <c r="AH512" s="19"/>
      <c r="AJ512" s="19">
        <v>1.2</v>
      </c>
      <c r="AK512" s="19"/>
      <c r="AL512" s="19"/>
    </row>
    <row r="513" spans="1:38" x14ac:dyDescent="0.3">
      <c r="A513" s="25" t="s">
        <v>117</v>
      </c>
      <c r="C513" s="16" t="s">
        <v>551</v>
      </c>
      <c r="D513" s="26" t="s">
        <v>852</v>
      </c>
      <c r="E513" s="76">
        <f>VLOOKUP(A513,'[1]New ST'!$C$2:$J$500, 8, FALSE)</f>
        <v>23</v>
      </c>
      <c r="F513" s="76">
        <f>VLOOKUP(A513,'[1]New ST'!$C$2:$G$500, 5, FALSE)</f>
        <v>1000</v>
      </c>
      <c r="G513" s="27">
        <v>0</v>
      </c>
      <c r="H513" s="96">
        <f t="shared" si="22"/>
        <v>0</v>
      </c>
      <c r="I513" s="28">
        <v>0</v>
      </c>
      <c r="J513" s="29">
        <v>0.5</v>
      </c>
      <c r="K513" s="81">
        <f t="shared" si="23"/>
        <v>11500</v>
      </c>
      <c r="L513" s="30">
        <v>0</v>
      </c>
      <c r="N513" s="29">
        <v>0.02</v>
      </c>
      <c r="O513" s="81">
        <f t="shared" si="21"/>
        <v>460</v>
      </c>
      <c r="P513" s="31">
        <v>0</v>
      </c>
      <c r="R513" s="30">
        <v>0</v>
      </c>
      <c r="T513" s="32">
        <v>0</v>
      </c>
      <c r="U513" s="32">
        <v>0</v>
      </c>
      <c r="W513" s="33">
        <v>0</v>
      </c>
      <c r="X513" s="33"/>
      <c r="Y513" s="33"/>
      <c r="Z513" s="30">
        <v>0</v>
      </c>
      <c r="AB513" s="28">
        <v>0</v>
      </c>
      <c r="AC513" s="28"/>
      <c r="AE513" s="30">
        <v>0</v>
      </c>
      <c r="AG513" s="28">
        <v>0</v>
      </c>
      <c r="AH513" s="28"/>
      <c r="AJ513" s="28">
        <v>0.48</v>
      </c>
    </row>
    <row r="514" spans="1:38" x14ac:dyDescent="0.3">
      <c r="A514" s="25" t="s">
        <v>118</v>
      </c>
      <c r="C514" s="25" t="s">
        <v>552</v>
      </c>
      <c r="D514" s="26" t="s">
        <v>852</v>
      </c>
      <c r="E514" s="76">
        <f>VLOOKUP(A514,'[1]New ST'!$C$2:$J$500, 8, FALSE)</f>
        <v>106.86275000000001</v>
      </c>
      <c r="F514" s="76">
        <f>VLOOKUP(A514,'[1]New ST'!$C$2:$G$500, 5, FALSE)</f>
        <v>1000</v>
      </c>
      <c r="G514" s="27">
        <v>0</v>
      </c>
      <c r="H514" s="96">
        <f t="shared" si="22"/>
        <v>0</v>
      </c>
      <c r="I514" s="28">
        <v>0</v>
      </c>
      <c r="J514" s="29">
        <v>0</v>
      </c>
      <c r="K514" s="81">
        <f t="shared" si="23"/>
        <v>0</v>
      </c>
      <c r="L514" s="30">
        <v>0</v>
      </c>
      <c r="N514" s="29">
        <v>0</v>
      </c>
      <c r="O514" s="81">
        <f t="shared" si="21"/>
        <v>0</v>
      </c>
      <c r="P514" s="31">
        <v>0</v>
      </c>
      <c r="R514" s="30">
        <v>0</v>
      </c>
      <c r="T514" s="32">
        <v>0</v>
      </c>
      <c r="U514" s="32">
        <v>0</v>
      </c>
      <c r="W514" s="33">
        <v>0</v>
      </c>
      <c r="X514" s="33"/>
      <c r="Y514" s="33"/>
      <c r="Z514" s="30">
        <v>0</v>
      </c>
      <c r="AB514" s="28">
        <v>0</v>
      </c>
      <c r="AC514" s="28"/>
      <c r="AE514" s="30">
        <v>0</v>
      </c>
      <c r="AG514" s="28"/>
      <c r="AH514" s="28"/>
      <c r="AJ514" s="28">
        <v>0</v>
      </c>
    </row>
    <row r="515" spans="1:38" x14ac:dyDescent="0.3">
      <c r="A515" s="16" t="s">
        <v>118</v>
      </c>
      <c r="C515" s="16" t="s">
        <v>553</v>
      </c>
      <c r="D515" s="17" t="s">
        <v>852</v>
      </c>
      <c r="E515" s="76">
        <f>VLOOKUP(A515,'[1]New ST'!$C$2:$J$500, 8, FALSE)</f>
        <v>106.86275000000001</v>
      </c>
      <c r="F515" s="76">
        <f>VLOOKUP(A515,'[1]New ST'!$C$2:$G$500, 5, FALSE)</f>
        <v>1000</v>
      </c>
      <c r="G515" s="18">
        <v>0</v>
      </c>
      <c r="H515" s="96">
        <f t="shared" si="22"/>
        <v>0</v>
      </c>
      <c r="I515" s="19">
        <v>0</v>
      </c>
      <c r="J515" s="20">
        <v>1</v>
      </c>
      <c r="K515" s="81">
        <f t="shared" si="23"/>
        <v>106862.75</v>
      </c>
      <c r="L515" s="21">
        <v>0</v>
      </c>
      <c r="N515" s="20">
        <v>0.61</v>
      </c>
      <c r="O515" s="81">
        <f t="shared" si="21"/>
        <v>65186.277500000004</v>
      </c>
      <c r="P515" s="22">
        <v>0</v>
      </c>
      <c r="R515" s="21">
        <v>0</v>
      </c>
      <c r="T515" s="23">
        <v>0</v>
      </c>
      <c r="U515" s="23">
        <v>0</v>
      </c>
      <c r="W515" s="24">
        <v>0</v>
      </c>
      <c r="X515" s="24"/>
      <c r="Y515" s="24"/>
      <c r="Z515" s="21">
        <v>0</v>
      </c>
      <c r="AB515" s="19">
        <v>0</v>
      </c>
      <c r="AC515" s="19"/>
      <c r="AE515" s="21">
        <v>0</v>
      </c>
      <c r="AG515" s="19">
        <v>0</v>
      </c>
      <c r="AH515" s="19"/>
      <c r="AJ515" s="19">
        <v>0.39</v>
      </c>
      <c r="AK515" s="19"/>
      <c r="AL515" s="19"/>
    </row>
    <row r="516" spans="1:38" x14ac:dyDescent="0.3">
      <c r="A516" s="25" t="s">
        <v>265</v>
      </c>
      <c r="C516" s="25" t="s">
        <v>779</v>
      </c>
      <c r="D516" s="26" t="s">
        <v>886</v>
      </c>
      <c r="E516" s="76">
        <f>VLOOKUP(A516,'[1]New ST'!$C$2:$J$500, 8, FALSE)</f>
        <v>1500</v>
      </c>
      <c r="F516" s="76">
        <f>VLOOKUP(A516,'[1]New ST'!$C$2:$G$500, 5, FALSE)</f>
        <v>10</v>
      </c>
      <c r="G516" s="27">
        <v>0</v>
      </c>
      <c r="H516" s="96">
        <f t="shared" si="22"/>
        <v>0</v>
      </c>
      <c r="I516" s="28">
        <v>0</v>
      </c>
      <c r="J516" s="29">
        <v>0</v>
      </c>
      <c r="K516" s="81">
        <f t="shared" si="23"/>
        <v>0</v>
      </c>
      <c r="L516" s="30">
        <v>0</v>
      </c>
      <c r="N516" s="29">
        <v>0</v>
      </c>
      <c r="O516" s="81">
        <f t="shared" ref="O516:O579" si="24">N516*E516*F516</f>
        <v>0</v>
      </c>
      <c r="P516" s="31">
        <v>0</v>
      </c>
      <c r="R516" s="30">
        <v>0</v>
      </c>
      <c r="T516" s="32">
        <v>0</v>
      </c>
      <c r="U516" s="32">
        <v>0</v>
      </c>
      <c r="W516" s="33">
        <v>0</v>
      </c>
      <c r="X516" s="33"/>
      <c r="Y516" s="33"/>
      <c r="Z516" s="30">
        <v>0</v>
      </c>
      <c r="AB516" s="28">
        <v>0</v>
      </c>
      <c r="AC516" s="28"/>
      <c r="AE516" s="30">
        <v>0</v>
      </c>
      <c r="AG516" s="28"/>
      <c r="AH516" s="28"/>
      <c r="AJ516" s="28">
        <v>0</v>
      </c>
    </row>
    <row r="517" spans="1:38" x14ac:dyDescent="0.3">
      <c r="A517" s="16" t="s">
        <v>265</v>
      </c>
      <c r="C517" s="16" t="s">
        <v>779</v>
      </c>
      <c r="D517" s="17" t="s">
        <v>887</v>
      </c>
      <c r="E517" s="76">
        <f>VLOOKUP(A517,'[1]New ST'!$C$2:$J$500, 8, FALSE)</f>
        <v>1500</v>
      </c>
      <c r="F517" s="76">
        <f>VLOOKUP(A517,'[1]New ST'!$C$2:$G$500, 5, FALSE)</f>
        <v>10</v>
      </c>
      <c r="G517" s="18">
        <v>0</v>
      </c>
      <c r="H517" s="96">
        <f t="shared" ref="H517:H580" si="25">G517*F517*E517</f>
        <v>0</v>
      </c>
      <c r="I517" s="19">
        <v>0</v>
      </c>
      <c r="J517" s="20">
        <v>1</v>
      </c>
      <c r="K517" s="81">
        <f t="shared" ref="K517:K580" si="26">J517*F517*E517</f>
        <v>15000</v>
      </c>
      <c r="L517" s="21">
        <v>0</v>
      </c>
      <c r="N517" s="20">
        <v>0.2</v>
      </c>
      <c r="O517" s="81">
        <f t="shared" si="24"/>
        <v>3000</v>
      </c>
      <c r="P517" s="22">
        <v>0</v>
      </c>
      <c r="R517" s="21">
        <v>0</v>
      </c>
      <c r="T517" s="23">
        <v>0</v>
      </c>
      <c r="U517" s="23">
        <v>0</v>
      </c>
      <c r="W517" s="24">
        <v>0</v>
      </c>
      <c r="X517" s="24"/>
      <c r="Y517" s="24"/>
      <c r="Z517" s="21">
        <v>0</v>
      </c>
      <c r="AB517" s="19">
        <v>0</v>
      </c>
      <c r="AC517" s="19"/>
      <c r="AE517" s="21">
        <v>0</v>
      </c>
      <c r="AG517" s="19">
        <v>0</v>
      </c>
      <c r="AH517" s="19"/>
      <c r="AJ517" s="19">
        <v>0.8</v>
      </c>
      <c r="AK517" s="19"/>
      <c r="AL517" s="19"/>
    </row>
    <row r="518" spans="1:38" x14ac:dyDescent="0.3">
      <c r="A518" s="25" t="s">
        <v>265</v>
      </c>
      <c r="C518" s="25" t="s">
        <v>779</v>
      </c>
      <c r="D518" s="26" t="s">
        <v>887</v>
      </c>
      <c r="E518" s="76">
        <f>VLOOKUP(A518,'[1]New ST'!$C$2:$J$500, 8, FALSE)</f>
        <v>1500</v>
      </c>
      <c r="F518" s="76">
        <f>VLOOKUP(A518,'[1]New ST'!$C$2:$G$500, 5, FALSE)</f>
        <v>10</v>
      </c>
      <c r="G518" s="27">
        <v>0</v>
      </c>
      <c r="H518" s="96">
        <f t="shared" si="25"/>
        <v>0</v>
      </c>
      <c r="I518" s="28">
        <v>0</v>
      </c>
      <c r="J518" s="29">
        <v>0</v>
      </c>
      <c r="K518" s="81">
        <f t="shared" si="26"/>
        <v>0</v>
      </c>
      <c r="L518" s="30">
        <v>0</v>
      </c>
      <c r="N518" s="29">
        <v>0</v>
      </c>
      <c r="O518" s="81">
        <f t="shared" si="24"/>
        <v>0</v>
      </c>
      <c r="P518" s="31">
        <v>0</v>
      </c>
      <c r="R518" s="30">
        <v>0</v>
      </c>
      <c r="T518" s="32">
        <v>0</v>
      </c>
      <c r="U518" s="32">
        <v>0</v>
      </c>
      <c r="W518" s="33">
        <v>0</v>
      </c>
      <c r="X518" s="33"/>
      <c r="Y518" s="33"/>
      <c r="Z518" s="30">
        <v>0</v>
      </c>
      <c r="AB518" s="28">
        <v>0</v>
      </c>
      <c r="AC518" s="28"/>
      <c r="AE518" s="30">
        <v>0</v>
      </c>
      <c r="AG518" s="28"/>
      <c r="AH518" s="28"/>
      <c r="AJ518" s="28">
        <v>0</v>
      </c>
    </row>
    <row r="519" spans="1:38" x14ac:dyDescent="0.3">
      <c r="A519" s="25" t="s">
        <v>158</v>
      </c>
      <c r="C519" s="25" t="s">
        <v>613</v>
      </c>
      <c r="D519" s="26" t="s">
        <v>850</v>
      </c>
      <c r="E519" s="76">
        <f>VLOOKUP(A519,'[1]New ST'!$C$2:$J$500, 8, FALSE)</f>
        <v>56</v>
      </c>
      <c r="F519" s="76">
        <f>VLOOKUP(A519,'[1]New ST'!$C$2:$G$500, 5, FALSE)</f>
        <v>750</v>
      </c>
      <c r="G519" s="27">
        <v>0</v>
      </c>
      <c r="H519" s="96">
        <f t="shared" si="25"/>
        <v>0</v>
      </c>
      <c r="I519" s="28">
        <v>0</v>
      </c>
      <c r="J519" s="29">
        <v>0</v>
      </c>
      <c r="K519" s="81">
        <f t="shared" si="26"/>
        <v>0</v>
      </c>
      <c r="L519" s="30">
        <v>0</v>
      </c>
      <c r="N519" s="29">
        <v>0</v>
      </c>
      <c r="O519" s="81">
        <f t="shared" si="24"/>
        <v>0</v>
      </c>
      <c r="P519" s="31">
        <v>0</v>
      </c>
      <c r="R519" s="30">
        <v>0</v>
      </c>
      <c r="T519" s="32">
        <v>0</v>
      </c>
      <c r="U519" s="32">
        <v>0</v>
      </c>
      <c r="W519" s="33">
        <v>0</v>
      </c>
      <c r="X519" s="33"/>
      <c r="Y519" s="33"/>
      <c r="Z519" s="30">
        <v>0</v>
      </c>
      <c r="AB519" s="28">
        <v>0</v>
      </c>
      <c r="AC519" s="28"/>
      <c r="AE519" s="30">
        <v>0</v>
      </c>
      <c r="AG519" s="28">
        <v>0</v>
      </c>
      <c r="AH519" s="28"/>
      <c r="AJ519" s="28">
        <v>0</v>
      </c>
    </row>
    <row r="520" spans="1:38" x14ac:dyDescent="0.3">
      <c r="A520" s="16" t="s">
        <v>158</v>
      </c>
      <c r="C520" s="16" t="s">
        <v>613</v>
      </c>
      <c r="D520" s="17" t="s">
        <v>853</v>
      </c>
      <c r="E520" s="76">
        <f>VLOOKUP(A520,'[1]New ST'!$C$2:$J$500, 8, FALSE)</f>
        <v>56</v>
      </c>
      <c r="F520" s="76">
        <f>VLOOKUP(A520,'[1]New ST'!$C$2:$G$500, 5, FALSE)</f>
        <v>750</v>
      </c>
      <c r="G520" s="18">
        <v>0</v>
      </c>
      <c r="H520" s="96">
        <f t="shared" si="25"/>
        <v>0</v>
      </c>
      <c r="I520" s="19">
        <v>0</v>
      </c>
      <c r="J520" s="20">
        <v>0</v>
      </c>
      <c r="K520" s="81">
        <f t="shared" si="26"/>
        <v>0</v>
      </c>
      <c r="L520" s="21">
        <v>0</v>
      </c>
      <c r="N520" s="20">
        <v>0</v>
      </c>
      <c r="O520" s="81">
        <f t="shared" si="24"/>
        <v>0</v>
      </c>
      <c r="P520" s="22">
        <v>0</v>
      </c>
      <c r="R520" s="21">
        <v>0</v>
      </c>
      <c r="T520" s="23">
        <v>0</v>
      </c>
      <c r="U520" s="23">
        <v>0</v>
      </c>
      <c r="W520" s="24">
        <v>0</v>
      </c>
      <c r="X520" s="24"/>
      <c r="Y520" s="24"/>
      <c r="Z520" s="21">
        <v>0</v>
      </c>
      <c r="AB520" s="19">
        <v>0</v>
      </c>
      <c r="AC520" s="19"/>
      <c r="AE520" s="21">
        <v>0</v>
      </c>
      <c r="AG520" s="19"/>
      <c r="AH520" s="19"/>
      <c r="AJ520" s="19">
        <v>0</v>
      </c>
      <c r="AK520" s="19"/>
      <c r="AL520" s="19"/>
    </row>
    <row r="521" spans="1:38" x14ac:dyDescent="0.3">
      <c r="A521" s="25" t="s">
        <v>159</v>
      </c>
      <c r="C521" s="25" t="s">
        <v>615</v>
      </c>
      <c r="D521" s="47" t="s">
        <v>876</v>
      </c>
      <c r="E521" s="76">
        <f>VLOOKUP(A521,'[1]New ST'!$C$2:$J$500, 8, FALSE)</f>
        <v>27.192979999999999</v>
      </c>
      <c r="F521" s="76">
        <f>VLOOKUP(A521,'[1]New ST'!$C$2:$G$500, 5, FALSE)</f>
        <v>6000</v>
      </c>
      <c r="G521" s="27">
        <v>2.8</v>
      </c>
      <c r="H521" s="96">
        <f t="shared" si="25"/>
        <v>456842.06399999995</v>
      </c>
      <c r="I521" s="28">
        <v>0</v>
      </c>
      <c r="J521" s="29">
        <v>0</v>
      </c>
      <c r="K521" s="81">
        <f t="shared" si="26"/>
        <v>0</v>
      </c>
      <c r="L521" s="30">
        <v>0</v>
      </c>
      <c r="N521" s="29">
        <v>0</v>
      </c>
      <c r="O521" s="81">
        <f t="shared" si="24"/>
        <v>0</v>
      </c>
      <c r="P521" s="31">
        <v>0</v>
      </c>
      <c r="R521" s="30">
        <v>0</v>
      </c>
      <c r="T521" s="32">
        <v>0</v>
      </c>
      <c r="U521" s="32">
        <v>0</v>
      </c>
      <c r="W521" s="33">
        <v>0</v>
      </c>
      <c r="X521" s="33"/>
      <c r="Y521" s="33"/>
      <c r="Z521" s="30">
        <v>0</v>
      </c>
      <c r="AB521" s="28">
        <v>0</v>
      </c>
      <c r="AC521" s="28"/>
      <c r="AE521" s="30">
        <v>0</v>
      </c>
      <c r="AG521" s="28"/>
      <c r="AH521" s="28"/>
      <c r="AJ521" s="28">
        <v>2.8</v>
      </c>
    </row>
    <row r="522" spans="1:38" x14ac:dyDescent="0.3">
      <c r="A522" s="16" t="s">
        <v>159</v>
      </c>
      <c r="C522" s="16" t="s">
        <v>616</v>
      </c>
      <c r="D522" s="17" t="s">
        <v>850</v>
      </c>
      <c r="E522" s="76">
        <f>VLOOKUP(A522,'[1]New ST'!$C$2:$J$500, 8, FALSE)</f>
        <v>27.192979999999999</v>
      </c>
      <c r="F522" s="76">
        <f>VLOOKUP(A522,'[1]New ST'!$C$2:$G$500, 5, FALSE)</f>
        <v>6000</v>
      </c>
      <c r="G522" s="18">
        <v>0</v>
      </c>
      <c r="H522" s="96">
        <f t="shared" si="25"/>
        <v>0</v>
      </c>
      <c r="I522" s="19">
        <v>0</v>
      </c>
      <c r="J522" s="20">
        <v>0</v>
      </c>
      <c r="K522" s="81">
        <f t="shared" si="26"/>
        <v>0</v>
      </c>
      <c r="L522" s="21">
        <v>0</v>
      </c>
      <c r="N522" s="20">
        <v>0</v>
      </c>
      <c r="O522" s="81">
        <f t="shared" si="24"/>
        <v>0</v>
      </c>
      <c r="P522" s="22">
        <v>0</v>
      </c>
      <c r="R522" s="21">
        <v>0</v>
      </c>
      <c r="T522" s="23">
        <v>0</v>
      </c>
      <c r="U522" s="23">
        <v>0</v>
      </c>
      <c r="W522" s="24">
        <v>0</v>
      </c>
      <c r="X522" s="24"/>
      <c r="Y522" s="24"/>
      <c r="Z522" s="21">
        <v>0</v>
      </c>
      <c r="AB522" s="19">
        <v>0</v>
      </c>
      <c r="AC522" s="19"/>
      <c r="AE522" s="21">
        <v>0</v>
      </c>
      <c r="AG522" s="19"/>
      <c r="AH522" s="19"/>
      <c r="AJ522" s="19">
        <v>0</v>
      </c>
      <c r="AK522" s="19"/>
      <c r="AL522" s="19"/>
    </row>
    <row r="523" spans="1:38" x14ac:dyDescent="0.3">
      <c r="A523" s="25" t="s">
        <v>159</v>
      </c>
      <c r="C523" s="25" t="s">
        <v>615</v>
      </c>
      <c r="D523" s="26" t="s">
        <v>877</v>
      </c>
      <c r="E523" s="76">
        <f>VLOOKUP(A523,'[1]New ST'!$C$2:$J$500, 8, FALSE)</f>
        <v>27.192979999999999</v>
      </c>
      <c r="F523" s="76">
        <f>VLOOKUP(A523,'[1]New ST'!$C$2:$G$500, 5, FALSE)</f>
        <v>6000</v>
      </c>
      <c r="G523" s="27">
        <v>0</v>
      </c>
      <c r="H523" s="96">
        <f t="shared" si="25"/>
        <v>0</v>
      </c>
      <c r="I523" s="28">
        <v>0</v>
      </c>
      <c r="J523" s="29">
        <v>0</v>
      </c>
      <c r="K523" s="81">
        <f t="shared" si="26"/>
        <v>0</v>
      </c>
      <c r="L523" s="30">
        <v>0</v>
      </c>
      <c r="N523" s="29">
        <v>0</v>
      </c>
      <c r="O523" s="81">
        <f t="shared" si="24"/>
        <v>0</v>
      </c>
      <c r="P523" s="31">
        <v>0</v>
      </c>
      <c r="R523" s="30">
        <v>0</v>
      </c>
      <c r="T523" s="32">
        <v>0</v>
      </c>
      <c r="U523" s="32">
        <v>0</v>
      </c>
      <c r="W523" s="33">
        <v>0</v>
      </c>
      <c r="X523" s="33"/>
      <c r="Y523" s="33"/>
      <c r="Z523" s="30">
        <v>0</v>
      </c>
      <c r="AB523" s="28">
        <v>0</v>
      </c>
      <c r="AC523" s="28"/>
      <c r="AE523" s="30">
        <v>0</v>
      </c>
      <c r="AG523" s="28"/>
      <c r="AH523" s="28"/>
      <c r="AJ523" s="28">
        <v>0</v>
      </c>
    </row>
    <row r="524" spans="1:38" x14ac:dyDescent="0.3">
      <c r="A524" s="16" t="s">
        <v>159</v>
      </c>
      <c r="C524" s="16" t="s">
        <v>616</v>
      </c>
      <c r="D524" s="17" t="s">
        <v>877</v>
      </c>
      <c r="E524" s="76">
        <f>VLOOKUP(A524,'[1]New ST'!$C$2:$J$500, 8, FALSE)</f>
        <v>27.192979999999999</v>
      </c>
      <c r="F524" s="76">
        <f>VLOOKUP(A524,'[1]New ST'!$C$2:$G$500, 5, FALSE)</f>
        <v>6000</v>
      </c>
      <c r="G524" s="18">
        <v>0</v>
      </c>
      <c r="H524" s="96">
        <f t="shared" si="25"/>
        <v>0</v>
      </c>
      <c r="I524" s="19">
        <v>0</v>
      </c>
      <c r="J524" s="20">
        <v>0</v>
      </c>
      <c r="K524" s="81">
        <f t="shared" si="26"/>
        <v>0</v>
      </c>
      <c r="L524" s="21">
        <v>0</v>
      </c>
      <c r="N524" s="20">
        <v>0</v>
      </c>
      <c r="O524" s="81">
        <f t="shared" si="24"/>
        <v>0</v>
      </c>
      <c r="P524" s="22">
        <v>0</v>
      </c>
      <c r="R524" s="21">
        <v>0</v>
      </c>
      <c r="T524" s="23">
        <v>0</v>
      </c>
      <c r="U524" s="23">
        <v>0</v>
      </c>
      <c r="W524" s="24">
        <v>0</v>
      </c>
      <c r="X524" s="24"/>
      <c r="Y524" s="24"/>
      <c r="Z524" s="21">
        <v>0</v>
      </c>
      <c r="AB524" s="19">
        <v>0</v>
      </c>
      <c r="AC524" s="19"/>
      <c r="AE524" s="21">
        <v>0</v>
      </c>
      <c r="AG524" s="19"/>
      <c r="AH524" s="19"/>
      <c r="AJ524" s="19">
        <v>0</v>
      </c>
      <c r="AK524" s="19"/>
      <c r="AL524" s="19"/>
    </row>
    <row r="525" spans="1:38" x14ac:dyDescent="0.3">
      <c r="A525" s="25" t="s">
        <v>159</v>
      </c>
      <c r="C525" s="25" t="s">
        <v>616</v>
      </c>
      <c r="D525" s="26" t="s">
        <v>870</v>
      </c>
      <c r="E525" s="76">
        <f>VLOOKUP(A525,'[1]New ST'!$C$2:$J$500, 8, FALSE)</f>
        <v>27.192979999999999</v>
      </c>
      <c r="F525" s="76">
        <f>VLOOKUP(A525,'[1]New ST'!$C$2:$G$500, 5, FALSE)</f>
        <v>6000</v>
      </c>
      <c r="G525" s="27">
        <v>0</v>
      </c>
      <c r="H525" s="96">
        <f t="shared" si="25"/>
        <v>0</v>
      </c>
      <c r="I525" s="28">
        <v>0</v>
      </c>
      <c r="J525" s="29">
        <v>0</v>
      </c>
      <c r="K525" s="81">
        <f t="shared" si="26"/>
        <v>0</v>
      </c>
      <c r="L525" s="30">
        <v>0</v>
      </c>
      <c r="N525" s="29">
        <v>0</v>
      </c>
      <c r="O525" s="81">
        <f t="shared" si="24"/>
        <v>0</v>
      </c>
      <c r="P525" s="31">
        <v>0</v>
      </c>
      <c r="R525" s="30">
        <v>0</v>
      </c>
      <c r="T525" s="32">
        <v>0</v>
      </c>
      <c r="U525" s="32">
        <v>0</v>
      </c>
      <c r="W525" s="33">
        <v>0</v>
      </c>
      <c r="X525" s="33"/>
      <c r="Y525" s="33"/>
      <c r="Z525" s="30">
        <v>0</v>
      </c>
      <c r="AB525" s="28">
        <v>0</v>
      </c>
      <c r="AC525" s="28"/>
      <c r="AE525" s="30">
        <v>0</v>
      </c>
      <c r="AG525" s="28"/>
      <c r="AH525" s="28"/>
      <c r="AJ525" s="28">
        <v>0</v>
      </c>
    </row>
    <row r="526" spans="1:38" x14ac:dyDescent="0.3">
      <c r="A526" s="16" t="s">
        <v>159</v>
      </c>
      <c r="C526" s="16" t="s">
        <v>615</v>
      </c>
      <c r="D526" s="17" t="s">
        <v>855</v>
      </c>
      <c r="E526" s="76">
        <f>VLOOKUP(A526,'[1]New ST'!$C$2:$J$500, 8, FALSE)</f>
        <v>27.192979999999999</v>
      </c>
      <c r="F526" s="76">
        <f>VLOOKUP(A526,'[1]New ST'!$C$2:$G$500, 5, FALSE)</f>
        <v>6000</v>
      </c>
      <c r="G526" s="18">
        <v>0</v>
      </c>
      <c r="H526" s="96">
        <f t="shared" si="25"/>
        <v>0</v>
      </c>
      <c r="I526" s="19">
        <v>0</v>
      </c>
      <c r="J526" s="20">
        <v>0</v>
      </c>
      <c r="K526" s="81">
        <f t="shared" si="26"/>
        <v>0</v>
      </c>
      <c r="L526" s="21">
        <v>0</v>
      </c>
      <c r="N526" s="20">
        <v>0</v>
      </c>
      <c r="O526" s="81">
        <f t="shared" si="24"/>
        <v>0</v>
      </c>
      <c r="P526" s="22">
        <v>0</v>
      </c>
      <c r="R526" s="21">
        <v>0</v>
      </c>
      <c r="T526" s="23">
        <v>0</v>
      </c>
      <c r="U526" s="23">
        <v>0</v>
      </c>
      <c r="W526" s="24">
        <v>0</v>
      </c>
      <c r="X526" s="24"/>
      <c r="Y526" s="24"/>
      <c r="Z526" s="21">
        <v>0</v>
      </c>
      <c r="AB526" s="19">
        <v>0</v>
      </c>
      <c r="AC526" s="19"/>
      <c r="AE526" s="21">
        <v>0</v>
      </c>
      <c r="AG526" s="19"/>
      <c r="AH526" s="19"/>
      <c r="AJ526" s="19">
        <v>0</v>
      </c>
      <c r="AK526" s="19"/>
      <c r="AL526" s="19"/>
    </row>
    <row r="527" spans="1:38" x14ac:dyDescent="0.3">
      <c r="A527" s="25" t="s">
        <v>159</v>
      </c>
      <c r="C527" s="25" t="s">
        <v>615</v>
      </c>
      <c r="D527" s="26" t="s">
        <v>855</v>
      </c>
      <c r="E527" s="76">
        <f>VLOOKUP(A527,'[1]New ST'!$C$2:$J$500, 8, FALSE)</f>
        <v>27.192979999999999</v>
      </c>
      <c r="F527" s="76">
        <f>VLOOKUP(A527,'[1]New ST'!$C$2:$G$500, 5, FALSE)</f>
        <v>6000</v>
      </c>
      <c r="G527" s="27">
        <v>0</v>
      </c>
      <c r="H527" s="96">
        <f t="shared" si="25"/>
        <v>0</v>
      </c>
      <c r="I527" s="28">
        <v>0</v>
      </c>
      <c r="J527" s="29">
        <v>1</v>
      </c>
      <c r="K527" s="81">
        <f t="shared" si="26"/>
        <v>163157.88</v>
      </c>
      <c r="L527" s="30">
        <v>0</v>
      </c>
      <c r="N527" s="29">
        <v>0.35249999999999998</v>
      </c>
      <c r="O527" s="81">
        <f t="shared" si="24"/>
        <v>57513.152699999991</v>
      </c>
      <c r="P527" s="31">
        <v>0</v>
      </c>
      <c r="R527" s="30">
        <v>0</v>
      </c>
      <c r="T527" s="32">
        <v>0</v>
      </c>
      <c r="U527" s="32">
        <v>0</v>
      </c>
      <c r="W527" s="33">
        <v>0</v>
      </c>
      <c r="X527" s="33"/>
      <c r="Y527" s="33"/>
      <c r="Z527" s="30">
        <v>0</v>
      </c>
      <c r="AB527" s="28">
        <v>0</v>
      </c>
      <c r="AC527" s="28"/>
      <c r="AE527" s="30">
        <v>0</v>
      </c>
      <c r="AG527" s="28">
        <v>0</v>
      </c>
      <c r="AH527" s="28"/>
      <c r="AJ527" s="28">
        <v>0.64749999999999996</v>
      </c>
    </row>
    <row r="528" spans="1:38" x14ac:dyDescent="0.3">
      <c r="A528" s="16" t="s">
        <v>159</v>
      </c>
      <c r="C528" s="16" t="s">
        <v>616</v>
      </c>
      <c r="D528" s="17" t="s">
        <v>855</v>
      </c>
      <c r="E528" s="76">
        <f>VLOOKUP(A528,'[1]New ST'!$C$2:$J$500, 8, FALSE)</f>
        <v>27.192979999999999</v>
      </c>
      <c r="F528" s="76">
        <f>VLOOKUP(A528,'[1]New ST'!$C$2:$G$500, 5, FALSE)</f>
        <v>6000</v>
      </c>
      <c r="G528" s="18">
        <v>0</v>
      </c>
      <c r="H528" s="96">
        <f t="shared" si="25"/>
        <v>0</v>
      </c>
      <c r="I528" s="19">
        <v>0</v>
      </c>
      <c r="J528" s="20">
        <v>0</v>
      </c>
      <c r="K528" s="81">
        <f t="shared" si="26"/>
        <v>0</v>
      </c>
      <c r="L528" s="21">
        <v>0</v>
      </c>
      <c r="N528" s="20">
        <v>0</v>
      </c>
      <c r="O528" s="81">
        <f t="shared" si="24"/>
        <v>0</v>
      </c>
      <c r="P528" s="22">
        <v>0</v>
      </c>
      <c r="R528" s="21">
        <v>0</v>
      </c>
      <c r="T528" s="23">
        <v>0</v>
      </c>
      <c r="U528" s="23">
        <v>0</v>
      </c>
      <c r="W528" s="24">
        <v>0</v>
      </c>
      <c r="X528" s="24"/>
      <c r="Y528" s="24"/>
      <c r="Z528" s="21">
        <v>0</v>
      </c>
      <c r="AB528" s="19">
        <v>0</v>
      </c>
      <c r="AC528" s="19"/>
      <c r="AE528" s="21">
        <v>0</v>
      </c>
      <c r="AG528" s="19"/>
      <c r="AH528" s="19"/>
      <c r="AJ528" s="19">
        <v>0</v>
      </c>
      <c r="AK528" s="19"/>
      <c r="AL528" s="19"/>
    </row>
    <row r="529" spans="1:38" x14ac:dyDescent="0.3">
      <c r="A529" s="25" t="s">
        <v>159</v>
      </c>
      <c r="C529" s="25" t="s">
        <v>616</v>
      </c>
      <c r="D529" s="26" t="s">
        <v>855</v>
      </c>
      <c r="E529" s="76">
        <f>VLOOKUP(A529,'[1]New ST'!$C$2:$J$500, 8, FALSE)</f>
        <v>27.192979999999999</v>
      </c>
      <c r="F529" s="76">
        <f>VLOOKUP(A529,'[1]New ST'!$C$2:$G$500, 5, FALSE)</f>
        <v>6000</v>
      </c>
      <c r="G529" s="27">
        <v>0</v>
      </c>
      <c r="H529" s="96">
        <f t="shared" si="25"/>
        <v>0</v>
      </c>
      <c r="I529" s="28">
        <v>0</v>
      </c>
      <c r="J529" s="29">
        <v>0</v>
      </c>
      <c r="K529" s="81">
        <f t="shared" si="26"/>
        <v>0</v>
      </c>
      <c r="L529" s="30">
        <v>0</v>
      </c>
      <c r="N529" s="29">
        <v>0</v>
      </c>
      <c r="O529" s="81">
        <f t="shared" si="24"/>
        <v>0</v>
      </c>
      <c r="P529" s="31">
        <v>0</v>
      </c>
      <c r="R529" s="30">
        <v>0</v>
      </c>
      <c r="T529" s="32">
        <v>0</v>
      </c>
      <c r="U529" s="32">
        <v>0</v>
      </c>
      <c r="W529" s="33">
        <v>0</v>
      </c>
      <c r="X529" s="33"/>
      <c r="Y529" s="33"/>
      <c r="Z529" s="30">
        <v>0</v>
      </c>
      <c r="AB529" s="28">
        <v>0</v>
      </c>
      <c r="AC529" s="28"/>
      <c r="AE529" s="30">
        <v>0</v>
      </c>
      <c r="AG529" s="28"/>
      <c r="AH529" s="28"/>
      <c r="AJ529" s="28">
        <v>0</v>
      </c>
    </row>
    <row r="530" spans="1:38" x14ac:dyDescent="0.3">
      <c r="A530" s="16" t="s">
        <v>159</v>
      </c>
      <c r="C530" s="16" t="s">
        <v>614</v>
      </c>
      <c r="D530" s="17" t="s">
        <v>856</v>
      </c>
      <c r="E530" s="76">
        <f>VLOOKUP(A530,'[1]New ST'!$C$2:$J$500, 8, FALSE)</f>
        <v>27.192979999999999</v>
      </c>
      <c r="F530" s="76">
        <f>VLOOKUP(A530,'[1]New ST'!$C$2:$G$500, 5, FALSE)</f>
        <v>6000</v>
      </c>
      <c r="G530" s="18">
        <v>0</v>
      </c>
      <c r="H530" s="96">
        <f t="shared" si="25"/>
        <v>0</v>
      </c>
      <c r="I530" s="19">
        <v>0</v>
      </c>
      <c r="J530" s="20">
        <v>0</v>
      </c>
      <c r="K530" s="81">
        <f t="shared" si="26"/>
        <v>0</v>
      </c>
      <c r="L530" s="21">
        <v>0</v>
      </c>
      <c r="N530" s="20">
        <v>0</v>
      </c>
      <c r="O530" s="81">
        <f t="shared" si="24"/>
        <v>0</v>
      </c>
      <c r="P530" s="22">
        <v>0</v>
      </c>
      <c r="R530" s="21">
        <v>0</v>
      </c>
      <c r="T530" s="23">
        <v>0</v>
      </c>
      <c r="U530" s="23">
        <v>0</v>
      </c>
      <c r="W530" s="24">
        <v>0</v>
      </c>
      <c r="X530" s="24"/>
      <c r="Y530" s="24"/>
      <c r="Z530" s="21">
        <v>0</v>
      </c>
      <c r="AB530" s="19">
        <v>0</v>
      </c>
      <c r="AC530" s="19"/>
      <c r="AE530" s="21">
        <v>0</v>
      </c>
      <c r="AG530" s="19"/>
      <c r="AH530" s="19"/>
      <c r="AJ530" s="19">
        <v>0</v>
      </c>
      <c r="AK530" s="19"/>
      <c r="AL530" s="19"/>
    </row>
    <row r="531" spans="1:38" x14ac:dyDescent="0.3">
      <c r="A531" s="25" t="s">
        <v>159</v>
      </c>
      <c r="C531" s="25" t="s">
        <v>615</v>
      </c>
      <c r="D531" s="26" t="s">
        <v>856</v>
      </c>
      <c r="E531" s="76">
        <f>VLOOKUP(A531,'[1]New ST'!$C$2:$J$500, 8, FALSE)</f>
        <v>27.192979999999999</v>
      </c>
      <c r="F531" s="76">
        <f>VLOOKUP(A531,'[1]New ST'!$C$2:$G$500, 5, FALSE)</f>
        <v>6000</v>
      </c>
      <c r="G531" s="27">
        <v>0</v>
      </c>
      <c r="H531" s="96">
        <f t="shared" si="25"/>
        <v>0</v>
      </c>
      <c r="I531" s="28">
        <v>0</v>
      </c>
      <c r="J531" s="29">
        <v>0</v>
      </c>
      <c r="K531" s="81">
        <f t="shared" si="26"/>
        <v>0</v>
      </c>
      <c r="L531" s="30">
        <v>0</v>
      </c>
      <c r="N531" s="29">
        <v>0</v>
      </c>
      <c r="O531" s="81">
        <f t="shared" si="24"/>
        <v>0</v>
      </c>
      <c r="P531" s="31">
        <v>0</v>
      </c>
      <c r="R531" s="30">
        <v>0</v>
      </c>
      <c r="T531" s="32">
        <v>0</v>
      </c>
      <c r="U531" s="32">
        <v>0</v>
      </c>
      <c r="W531" s="33">
        <v>0</v>
      </c>
      <c r="X531" s="33"/>
      <c r="Y531" s="33"/>
      <c r="Z531" s="30">
        <v>0</v>
      </c>
      <c r="AB531" s="28">
        <v>0</v>
      </c>
      <c r="AC531" s="28"/>
      <c r="AE531" s="30">
        <v>0</v>
      </c>
      <c r="AG531" s="28"/>
      <c r="AH531" s="28"/>
      <c r="AJ531" s="28">
        <v>0</v>
      </c>
    </row>
    <row r="532" spans="1:38" x14ac:dyDescent="0.3">
      <c r="A532" s="16" t="s">
        <v>159</v>
      </c>
      <c r="C532" s="16" t="s">
        <v>616</v>
      </c>
      <c r="D532" s="17" t="s">
        <v>856</v>
      </c>
      <c r="E532" s="76">
        <f>VLOOKUP(A532,'[1]New ST'!$C$2:$J$500, 8, FALSE)</f>
        <v>27.192979999999999</v>
      </c>
      <c r="F532" s="76">
        <f>VLOOKUP(A532,'[1]New ST'!$C$2:$G$500, 5, FALSE)</f>
        <v>6000</v>
      </c>
      <c r="G532" s="18">
        <v>0</v>
      </c>
      <c r="H532" s="96">
        <f t="shared" si="25"/>
        <v>0</v>
      </c>
      <c r="I532" s="19">
        <v>0</v>
      </c>
      <c r="J532" s="20">
        <v>0</v>
      </c>
      <c r="K532" s="81">
        <f t="shared" si="26"/>
        <v>0</v>
      </c>
      <c r="L532" s="21">
        <v>0</v>
      </c>
      <c r="N532" s="20">
        <v>0</v>
      </c>
      <c r="O532" s="81">
        <f t="shared" si="24"/>
        <v>0</v>
      </c>
      <c r="P532" s="22">
        <v>0</v>
      </c>
      <c r="R532" s="21">
        <v>0</v>
      </c>
      <c r="T532" s="23">
        <v>0</v>
      </c>
      <c r="U532" s="23">
        <v>0</v>
      </c>
      <c r="W532" s="24">
        <v>0</v>
      </c>
      <c r="X532" s="24"/>
      <c r="Y532" s="24"/>
      <c r="Z532" s="21">
        <v>0</v>
      </c>
      <c r="AB532" s="19">
        <v>0</v>
      </c>
      <c r="AC532" s="19"/>
      <c r="AE532" s="21">
        <v>0</v>
      </c>
      <c r="AG532" s="19"/>
      <c r="AH532" s="19"/>
      <c r="AJ532" s="19">
        <v>0</v>
      </c>
      <c r="AK532" s="19"/>
      <c r="AL532" s="19"/>
    </row>
    <row r="533" spans="1:38" x14ac:dyDescent="0.3">
      <c r="A533" s="25" t="s">
        <v>159</v>
      </c>
      <c r="C533" s="25" t="s">
        <v>617</v>
      </c>
      <c r="D533" s="26" t="s">
        <v>856</v>
      </c>
      <c r="E533" s="76">
        <f>VLOOKUP(A533,'[1]New ST'!$C$2:$J$500, 8, FALSE)</f>
        <v>27.192979999999999</v>
      </c>
      <c r="F533" s="76">
        <f>VLOOKUP(A533,'[1]New ST'!$C$2:$G$500, 5, FALSE)</f>
        <v>6000</v>
      </c>
      <c r="G533" s="27">
        <v>0</v>
      </c>
      <c r="H533" s="96">
        <f t="shared" si="25"/>
        <v>0</v>
      </c>
      <c r="I533" s="28">
        <v>0</v>
      </c>
      <c r="J533" s="29">
        <v>0</v>
      </c>
      <c r="K533" s="81">
        <f t="shared" si="26"/>
        <v>0</v>
      </c>
      <c r="L533" s="30">
        <v>0</v>
      </c>
      <c r="N533" s="29">
        <v>0</v>
      </c>
      <c r="O533" s="81">
        <f t="shared" si="24"/>
        <v>0</v>
      </c>
      <c r="P533" s="31">
        <v>0</v>
      </c>
      <c r="R533" s="30">
        <v>0</v>
      </c>
      <c r="T533" s="32">
        <v>0</v>
      </c>
      <c r="U533" s="32">
        <v>0</v>
      </c>
      <c r="W533" s="33">
        <v>0</v>
      </c>
      <c r="X533" s="33"/>
      <c r="Y533" s="33"/>
      <c r="Z533" s="30">
        <v>0</v>
      </c>
      <c r="AB533" s="28">
        <v>0</v>
      </c>
      <c r="AC533" s="28"/>
      <c r="AE533" s="30">
        <v>0</v>
      </c>
      <c r="AG533" s="28"/>
      <c r="AH533" s="28"/>
      <c r="AJ533" s="28">
        <v>0</v>
      </c>
    </row>
    <row r="534" spans="1:38" x14ac:dyDescent="0.3">
      <c r="A534" s="16" t="s">
        <v>160</v>
      </c>
      <c r="C534" s="16" t="s">
        <v>619</v>
      </c>
      <c r="D534" s="17" t="s">
        <v>850</v>
      </c>
      <c r="E534" s="76">
        <f>VLOOKUP(A534,'[1]New ST'!$C$2:$J$500, 8, FALSE)</f>
        <v>150</v>
      </c>
      <c r="F534" s="76">
        <f>VLOOKUP(A534,'[1]New ST'!$C$2:$G$500, 5, FALSE)</f>
        <v>250</v>
      </c>
      <c r="G534" s="18">
        <v>0</v>
      </c>
      <c r="H534" s="96">
        <f t="shared" si="25"/>
        <v>0</v>
      </c>
      <c r="I534" s="19">
        <v>0</v>
      </c>
      <c r="J534" s="20">
        <v>0</v>
      </c>
      <c r="K534" s="81">
        <f t="shared" si="26"/>
        <v>0</v>
      </c>
      <c r="L534" s="21">
        <v>0</v>
      </c>
      <c r="N534" s="20">
        <v>0</v>
      </c>
      <c r="O534" s="81">
        <f t="shared" si="24"/>
        <v>0</v>
      </c>
      <c r="P534" s="22">
        <v>0</v>
      </c>
      <c r="R534" s="21">
        <v>0</v>
      </c>
      <c r="T534" s="23">
        <v>0</v>
      </c>
      <c r="U534" s="23">
        <v>0</v>
      </c>
      <c r="W534" s="24">
        <v>0</v>
      </c>
      <c r="X534" s="24"/>
      <c r="Y534" s="24"/>
      <c r="Z534" s="21">
        <v>0</v>
      </c>
      <c r="AB534" s="19">
        <v>0</v>
      </c>
      <c r="AC534" s="19"/>
      <c r="AE534" s="21">
        <v>0</v>
      </c>
      <c r="AG534" s="19"/>
      <c r="AH534" s="19"/>
      <c r="AJ534" s="19">
        <v>0</v>
      </c>
      <c r="AK534" s="19"/>
      <c r="AL534" s="19"/>
    </row>
    <row r="535" spans="1:38" x14ac:dyDescent="0.3">
      <c r="A535" s="25" t="s">
        <v>160</v>
      </c>
      <c r="C535" s="25" t="s">
        <v>618</v>
      </c>
      <c r="D535" s="26" t="s">
        <v>855</v>
      </c>
      <c r="E535" s="76">
        <f>VLOOKUP(A535,'[1]New ST'!$C$2:$J$500, 8, FALSE)</f>
        <v>150</v>
      </c>
      <c r="F535" s="76">
        <f>VLOOKUP(A535,'[1]New ST'!$C$2:$G$500, 5, FALSE)</f>
        <v>250</v>
      </c>
      <c r="G535" s="27">
        <v>0</v>
      </c>
      <c r="H535" s="96">
        <f t="shared" si="25"/>
        <v>0</v>
      </c>
      <c r="I535" s="28">
        <v>0</v>
      </c>
      <c r="J535" s="29">
        <v>0</v>
      </c>
      <c r="K535" s="81">
        <f t="shared" si="26"/>
        <v>0</v>
      </c>
      <c r="L535" s="30">
        <v>0</v>
      </c>
      <c r="N535" s="29">
        <v>0</v>
      </c>
      <c r="O535" s="81">
        <f t="shared" si="24"/>
        <v>0</v>
      </c>
      <c r="P535" s="31">
        <v>0</v>
      </c>
      <c r="R535" s="30">
        <v>0</v>
      </c>
      <c r="T535" s="32">
        <v>0</v>
      </c>
      <c r="U535" s="32">
        <v>0</v>
      </c>
      <c r="W535" s="33">
        <v>0</v>
      </c>
      <c r="X535" s="33"/>
      <c r="Y535" s="33"/>
      <c r="Z535" s="30">
        <v>0</v>
      </c>
      <c r="AB535" s="28">
        <v>0</v>
      </c>
      <c r="AC535" s="28"/>
      <c r="AE535" s="30">
        <v>0</v>
      </c>
      <c r="AG535" s="28"/>
      <c r="AH535" s="28"/>
      <c r="AJ535" s="28">
        <v>0</v>
      </c>
    </row>
    <row r="536" spans="1:38" x14ac:dyDescent="0.3">
      <c r="A536" s="16" t="s">
        <v>160</v>
      </c>
      <c r="C536" s="16" t="s">
        <v>618</v>
      </c>
      <c r="D536" s="17" t="s">
        <v>859</v>
      </c>
      <c r="E536" s="76">
        <f>VLOOKUP(A536,'[1]New ST'!$C$2:$J$500, 8, FALSE)</f>
        <v>150</v>
      </c>
      <c r="F536" s="76">
        <f>VLOOKUP(A536,'[1]New ST'!$C$2:$G$500, 5, FALSE)</f>
        <v>250</v>
      </c>
      <c r="G536" s="18">
        <v>0</v>
      </c>
      <c r="H536" s="96">
        <f t="shared" si="25"/>
        <v>0</v>
      </c>
      <c r="I536" s="19">
        <v>0</v>
      </c>
      <c r="J536" s="20">
        <v>0</v>
      </c>
      <c r="K536" s="81">
        <f t="shared" si="26"/>
        <v>0</v>
      </c>
      <c r="L536" s="21">
        <v>0</v>
      </c>
      <c r="N536" s="20">
        <v>0</v>
      </c>
      <c r="O536" s="81">
        <f t="shared" si="24"/>
        <v>0</v>
      </c>
      <c r="P536" s="22">
        <v>0</v>
      </c>
      <c r="R536" s="21">
        <v>0</v>
      </c>
      <c r="T536" s="23">
        <v>0</v>
      </c>
      <c r="U536" s="23">
        <v>0</v>
      </c>
      <c r="W536" s="24">
        <v>0</v>
      </c>
      <c r="X536" s="24"/>
      <c r="Y536" s="24"/>
      <c r="Z536" s="21">
        <v>0</v>
      </c>
      <c r="AB536" s="19">
        <v>0</v>
      </c>
      <c r="AC536" s="19"/>
      <c r="AE536" s="21">
        <v>0</v>
      </c>
      <c r="AG536" s="19"/>
      <c r="AH536" s="19"/>
      <c r="AJ536" s="19">
        <v>0</v>
      </c>
      <c r="AK536" s="19"/>
      <c r="AL536" s="19"/>
    </row>
    <row r="537" spans="1:38" x14ac:dyDescent="0.3">
      <c r="A537" s="16" t="s">
        <v>230</v>
      </c>
      <c r="C537" s="16" t="s">
        <v>727</v>
      </c>
      <c r="D537" s="17" t="s">
        <v>850</v>
      </c>
      <c r="E537" s="76">
        <f>VLOOKUP(A537,'[1]New ST'!$C$2:$J$500, 8, FALSE)</f>
        <v>163.33000000000001</v>
      </c>
      <c r="F537" s="76">
        <f>VLOOKUP(A537,'[1]New ST'!$C$2:$G$500, 5, FALSE)</f>
        <v>600</v>
      </c>
      <c r="G537" s="18">
        <v>0</v>
      </c>
      <c r="H537" s="96">
        <f t="shared" si="25"/>
        <v>0</v>
      </c>
      <c r="I537" s="19">
        <v>0</v>
      </c>
      <c r="J537" s="20">
        <v>0</v>
      </c>
      <c r="K537" s="81">
        <f t="shared" si="26"/>
        <v>0</v>
      </c>
      <c r="L537" s="21">
        <v>0</v>
      </c>
      <c r="N537" s="20">
        <v>0</v>
      </c>
      <c r="O537" s="81">
        <f t="shared" si="24"/>
        <v>0</v>
      </c>
      <c r="P537" s="22">
        <v>0</v>
      </c>
      <c r="R537" s="21">
        <v>0</v>
      </c>
      <c r="T537" s="23">
        <v>0</v>
      </c>
      <c r="U537" s="23">
        <v>0</v>
      </c>
      <c r="W537" s="24">
        <v>0</v>
      </c>
      <c r="X537" s="24"/>
      <c r="Y537" s="24"/>
      <c r="Z537" s="21">
        <v>0</v>
      </c>
      <c r="AB537" s="19">
        <v>0</v>
      </c>
      <c r="AC537" s="19"/>
      <c r="AE537" s="21">
        <v>0</v>
      </c>
      <c r="AG537" s="19"/>
      <c r="AH537" s="19"/>
      <c r="AJ537" s="19">
        <v>0</v>
      </c>
      <c r="AK537" s="19"/>
      <c r="AL537" s="19"/>
    </row>
    <row r="538" spans="1:38" x14ac:dyDescent="0.3">
      <c r="A538" s="25" t="s">
        <v>230</v>
      </c>
      <c r="C538" s="25" t="s">
        <v>728</v>
      </c>
      <c r="D538" s="26" t="s">
        <v>850</v>
      </c>
      <c r="E538" s="76">
        <f>VLOOKUP(A538,'[1]New ST'!$C$2:$J$500, 8, FALSE)</f>
        <v>163.33000000000001</v>
      </c>
      <c r="F538" s="76">
        <f>VLOOKUP(A538,'[1]New ST'!$C$2:$G$500, 5, FALSE)</f>
        <v>600</v>
      </c>
      <c r="G538" s="27">
        <v>0</v>
      </c>
      <c r="H538" s="96">
        <f t="shared" si="25"/>
        <v>0</v>
      </c>
      <c r="I538" s="28">
        <v>0</v>
      </c>
      <c r="J538" s="29">
        <v>0</v>
      </c>
      <c r="K538" s="81">
        <f t="shared" si="26"/>
        <v>0</v>
      </c>
      <c r="L538" s="30">
        <v>0</v>
      </c>
      <c r="N538" s="29">
        <v>0</v>
      </c>
      <c r="O538" s="81">
        <f t="shared" si="24"/>
        <v>0</v>
      </c>
      <c r="P538" s="31">
        <v>0</v>
      </c>
      <c r="R538" s="30">
        <v>0</v>
      </c>
      <c r="T538" s="32">
        <v>0</v>
      </c>
      <c r="U538" s="32">
        <v>0</v>
      </c>
      <c r="W538" s="33">
        <v>0</v>
      </c>
      <c r="X538" s="33"/>
      <c r="Y538" s="33"/>
      <c r="Z538" s="30">
        <v>0</v>
      </c>
      <c r="AB538" s="28">
        <v>0</v>
      </c>
      <c r="AC538" s="28"/>
      <c r="AE538" s="30">
        <v>0</v>
      </c>
      <c r="AG538" s="28"/>
      <c r="AH538" s="28"/>
      <c r="AJ538" s="28">
        <v>0</v>
      </c>
    </row>
    <row r="539" spans="1:38" x14ac:dyDescent="0.3">
      <c r="A539" s="16" t="s">
        <v>228</v>
      </c>
      <c r="C539" s="16" t="s">
        <v>724</v>
      </c>
      <c r="D539" s="17" t="s">
        <v>856</v>
      </c>
      <c r="E539" s="76">
        <f>VLOOKUP(A539,'[1]New ST'!$C$2:$J$500, 8, FALSE)</f>
        <v>250</v>
      </c>
      <c r="F539" s="76">
        <f>VLOOKUP(A539,'[1]New ST'!$C$2:$G$500, 5, FALSE)</f>
        <v>1000</v>
      </c>
      <c r="G539" s="18">
        <v>0</v>
      </c>
      <c r="H539" s="96">
        <f t="shared" si="25"/>
        <v>0</v>
      </c>
      <c r="I539" s="19">
        <v>0</v>
      </c>
      <c r="J539" s="20">
        <v>0</v>
      </c>
      <c r="K539" s="81">
        <f t="shared" si="26"/>
        <v>0</v>
      </c>
      <c r="L539" s="21">
        <v>0</v>
      </c>
      <c r="N539" s="20">
        <v>0</v>
      </c>
      <c r="O539" s="81">
        <f t="shared" si="24"/>
        <v>0</v>
      </c>
      <c r="P539" s="22">
        <v>0</v>
      </c>
      <c r="R539" s="21">
        <v>0</v>
      </c>
      <c r="T539" s="23">
        <v>0</v>
      </c>
      <c r="U539" s="23">
        <v>0</v>
      </c>
      <c r="W539" s="24">
        <v>0</v>
      </c>
      <c r="X539" s="24"/>
      <c r="Y539" s="24"/>
      <c r="Z539" s="21">
        <v>0</v>
      </c>
      <c r="AB539" s="19">
        <v>0</v>
      </c>
      <c r="AC539" s="19"/>
      <c r="AE539" s="21">
        <v>0</v>
      </c>
      <c r="AG539" s="19"/>
      <c r="AH539" s="19"/>
      <c r="AJ539" s="19">
        <v>0</v>
      </c>
      <c r="AK539" s="19"/>
      <c r="AL539" s="19"/>
    </row>
    <row r="540" spans="1:38" x14ac:dyDescent="0.3">
      <c r="A540" s="25" t="s">
        <v>50</v>
      </c>
      <c r="C540" s="25" t="s">
        <v>437</v>
      </c>
      <c r="D540" s="26" t="s">
        <v>861</v>
      </c>
      <c r="E540" s="76">
        <f>VLOOKUP(A540,'[1]New ST'!$C$2:$J$500, 8, FALSE)</f>
        <v>9.5</v>
      </c>
      <c r="F540" s="76">
        <f>VLOOKUP(A540,'[1]New ST'!$C$2:$G$500, 5, FALSE)</f>
        <v>1000</v>
      </c>
      <c r="G540" s="27">
        <v>0</v>
      </c>
      <c r="H540" s="96">
        <f t="shared" si="25"/>
        <v>0</v>
      </c>
      <c r="I540" s="28">
        <v>0</v>
      </c>
      <c r="J540" s="29">
        <v>0</v>
      </c>
      <c r="K540" s="81">
        <f t="shared" si="26"/>
        <v>0</v>
      </c>
      <c r="L540" s="30">
        <v>0</v>
      </c>
      <c r="N540" s="29">
        <v>0</v>
      </c>
      <c r="O540" s="81">
        <f t="shared" si="24"/>
        <v>0</v>
      </c>
      <c r="P540" s="31">
        <v>0</v>
      </c>
      <c r="R540" s="30">
        <v>0</v>
      </c>
      <c r="T540" s="32">
        <v>0</v>
      </c>
      <c r="U540" s="32">
        <v>0</v>
      </c>
      <c r="W540" s="33">
        <v>0</v>
      </c>
      <c r="X540" s="33"/>
      <c r="Y540" s="33"/>
      <c r="Z540" s="30">
        <v>0</v>
      </c>
      <c r="AB540" s="28">
        <v>0</v>
      </c>
      <c r="AC540" s="28"/>
      <c r="AE540" s="30">
        <v>0</v>
      </c>
      <c r="AG540" s="28"/>
      <c r="AH540" s="28"/>
      <c r="AJ540" s="28">
        <v>0</v>
      </c>
    </row>
    <row r="541" spans="1:38" x14ac:dyDescent="0.3">
      <c r="A541" s="16" t="s">
        <v>50</v>
      </c>
      <c r="C541" s="16" t="s">
        <v>436</v>
      </c>
      <c r="D541" s="17" t="s">
        <v>852</v>
      </c>
      <c r="E541" s="76">
        <f>VLOOKUP(A541,'[1]New ST'!$C$2:$J$500, 8, FALSE)</f>
        <v>9.5</v>
      </c>
      <c r="F541" s="76">
        <f>VLOOKUP(A541,'[1]New ST'!$C$2:$G$500, 5, FALSE)</f>
        <v>1000</v>
      </c>
      <c r="G541" s="18">
        <v>0</v>
      </c>
      <c r="H541" s="96">
        <f t="shared" si="25"/>
        <v>0</v>
      </c>
      <c r="I541" s="19">
        <v>0</v>
      </c>
      <c r="J541" s="20">
        <v>0</v>
      </c>
      <c r="K541" s="81">
        <f t="shared" si="26"/>
        <v>0</v>
      </c>
      <c r="L541" s="21">
        <v>0</v>
      </c>
      <c r="N541" s="20">
        <v>0</v>
      </c>
      <c r="O541" s="81">
        <f t="shared" si="24"/>
        <v>0</v>
      </c>
      <c r="P541" s="22">
        <v>0</v>
      </c>
      <c r="R541" s="21">
        <v>0</v>
      </c>
      <c r="T541" s="23">
        <v>0</v>
      </c>
      <c r="U541" s="23">
        <v>0</v>
      </c>
      <c r="W541" s="24">
        <v>0</v>
      </c>
      <c r="X541" s="24"/>
      <c r="Y541" s="24"/>
      <c r="Z541" s="21">
        <v>0</v>
      </c>
      <c r="AB541" s="19">
        <v>0</v>
      </c>
      <c r="AC541" s="19"/>
      <c r="AE541" s="21">
        <v>0</v>
      </c>
      <c r="AG541" s="19"/>
      <c r="AH541" s="19"/>
      <c r="AJ541" s="19">
        <v>0</v>
      </c>
      <c r="AK541" s="19"/>
      <c r="AL541" s="19"/>
    </row>
    <row r="542" spans="1:38" x14ac:dyDescent="0.3">
      <c r="A542" s="25" t="s">
        <v>50</v>
      </c>
      <c r="C542" s="25" t="s">
        <v>437</v>
      </c>
      <c r="D542" s="26" t="s">
        <v>852</v>
      </c>
      <c r="E542" s="76">
        <f>VLOOKUP(A542,'[1]New ST'!$C$2:$J$500, 8, FALSE)</f>
        <v>9.5</v>
      </c>
      <c r="F542" s="76">
        <f>VLOOKUP(A542,'[1]New ST'!$C$2:$G$500, 5, FALSE)</f>
        <v>1000</v>
      </c>
      <c r="G542" s="27">
        <v>1.8</v>
      </c>
      <c r="H542" s="96">
        <f t="shared" si="25"/>
        <v>17100</v>
      </c>
      <c r="I542" s="28">
        <v>0</v>
      </c>
      <c r="J542" s="29">
        <v>3</v>
      </c>
      <c r="K542" s="81">
        <f t="shared" si="26"/>
        <v>28500</v>
      </c>
      <c r="L542" s="30">
        <v>0</v>
      </c>
      <c r="N542" s="29">
        <v>0</v>
      </c>
      <c r="O542" s="81">
        <f t="shared" si="24"/>
        <v>0</v>
      </c>
      <c r="P542" s="31">
        <v>0</v>
      </c>
      <c r="R542" s="30">
        <v>0</v>
      </c>
      <c r="T542" s="32">
        <v>0</v>
      </c>
      <c r="U542" s="32">
        <v>0</v>
      </c>
      <c r="W542" s="33">
        <v>0</v>
      </c>
      <c r="X542" s="33"/>
      <c r="Y542" s="33"/>
      <c r="Z542" s="30">
        <v>0</v>
      </c>
      <c r="AB542" s="28">
        <v>0</v>
      </c>
      <c r="AC542" s="28"/>
      <c r="AE542" s="30">
        <v>0</v>
      </c>
      <c r="AG542" s="28">
        <v>0</v>
      </c>
      <c r="AH542" s="28"/>
      <c r="AJ542" s="28">
        <v>4.8</v>
      </c>
    </row>
    <row r="543" spans="1:38" x14ac:dyDescent="0.3">
      <c r="A543" s="16" t="s">
        <v>50</v>
      </c>
      <c r="C543" s="16" t="s">
        <v>437</v>
      </c>
      <c r="D543" s="17" t="s">
        <v>859</v>
      </c>
      <c r="E543" s="76">
        <f>VLOOKUP(A543,'[1]New ST'!$C$2:$J$500, 8, FALSE)</f>
        <v>9.5</v>
      </c>
      <c r="F543" s="76">
        <f>VLOOKUP(A543,'[1]New ST'!$C$2:$G$500, 5, FALSE)</f>
        <v>1000</v>
      </c>
      <c r="G543" s="18">
        <v>0</v>
      </c>
      <c r="H543" s="96">
        <f t="shared" si="25"/>
        <v>0</v>
      </c>
      <c r="I543" s="19">
        <v>0</v>
      </c>
      <c r="J543" s="20">
        <v>1</v>
      </c>
      <c r="K543" s="81">
        <f t="shared" si="26"/>
        <v>9500</v>
      </c>
      <c r="L543" s="21">
        <v>0</v>
      </c>
      <c r="N543" s="20">
        <v>0.19191900000000001</v>
      </c>
      <c r="O543" s="81">
        <f t="shared" si="24"/>
        <v>1823.2304999999999</v>
      </c>
      <c r="P543" s="22">
        <v>0</v>
      </c>
      <c r="R543" s="21">
        <v>0</v>
      </c>
      <c r="T543" s="23">
        <v>0</v>
      </c>
      <c r="U543" s="23">
        <v>0</v>
      </c>
      <c r="W543" s="24">
        <v>0</v>
      </c>
      <c r="X543" s="24"/>
      <c r="Y543" s="24"/>
      <c r="Z543" s="21">
        <v>0</v>
      </c>
      <c r="AB543" s="19">
        <v>0</v>
      </c>
      <c r="AC543" s="19"/>
      <c r="AE543" s="21">
        <v>0</v>
      </c>
      <c r="AG543" s="19">
        <v>0</v>
      </c>
      <c r="AH543" s="19"/>
      <c r="AJ543" s="19">
        <v>0.80808000000000002</v>
      </c>
      <c r="AK543" s="19"/>
      <c r="AL543" s="19"/>
    </row>
    <row r="544" spans="1:38" x14ac:dyDescent="0.3">
      <c r="A544" s="25" t="s">
        <v>51</v>
      </c>
      <c r="C544" s="25" t="s">
        <v>439</v>
      </c>
      <c r="D544" s="26" t="s">
        <v>852</v>
      </c>
      <c r="E544" s="76">
        <f>VLOOKUP(A544,'[1]New ST'!$C$2:$J$500, 8, FALSE)</f>
        <v>37.36</v>
      </c>
      <c r="F544" s="76">
        <f>VLOOKUP(A544,'[1]New ST'!$C$2:$G$500, 5, FALSE)</f>
        <v>227</v>
      </c>
      <c r="G544" s="27">
        <v>0</v>
      </c>
      <c r="H544" s="96">
        <f t="shared" si="25"/>
        <v>0</v>
      </c>
      <c r="I544" s="28">
        <v>0</v>
      </c>
      <c r="J544" s="29">
        <v>0</v>
      </c>
      <c r="K544" s="81">
        <f t="shared" si="26"/>
        <v>0</v>
      </c>
      <c r="L544" s="30">
        <v>0</v>
      </c>
      <c r="N544" s="29">
        <v>0</v>
      </c>
      <c r="O544" s="81">
        <f t="shared" si="24"/>
        <v>0</v>
      </c>
      <c r="P544" s="31">
        <v>0</v>
      </c>
      <c r="R544" s="30">
        <v>0</v>
      </c>
      <c r="T544" s="32">
        <v>0</v>
      </c>
      <c r="U544" s="32">
        <v>0</v>
      </c>
      <c r="W544" s="33">
        <v>0</v>
      </c>
      <c r="X544" s="33"/>
      <c r="Y544" s="33"/>
      <c r="Z544" s="30">
        <v>0</v>
      </c>
      <c r="AB544" s="28">
        <v>0</v>
      </c>
      <c r="AC544" s="28"/>
      <c r="AE544" s="30">
        <v>0</v>
      </c>
      <c r="AG544" s="28"/>
      <c r="AH544" s="28"/>
      <c r="AJ544" s="28">
        <v>0</v>
      </c>
    </row>
    <row r="545" spans="1:38" x14ac:dyDescent="0.3">
      <c r="A545" s="16" t="s">
        <v>51</v>
      </c>
      <c r="C545" s="16" t="s">
        <v>438</v>
      </c>
      <c r="D545" s="17" t="s">
        <v>854</v>
      </c>
      <c r="E545" s="76">
        <f>VLOOKUP(A545,'[1]New ST'!$C$2:$J$500, 8, FALSE)</f>
        <v>37.36</v>
      </c>
      <c r="F545" s="76">
        <f>VLOOKUP(A545,'[1]New ST'!$C$2:$G$500, 5, FALSE)</f>
        <v>227</v>
      </c>
      <c r="G545" s="18">
        <v>0</v>
      </c>
      <c r="H545" s="96">
        <f t="shared" si="25"/>
        <v>0</v>
      </c>
      <c r="I545" s="19">
        <v>0</v>
      </c>
      <c r="J545" s="20">
        <v>0</v>
      </c>
      <c r="K545" s="81">
        <f t="shared" si="26"/>
        <v>0</v>
      </c>
      <c r="L545" s="21">
        <v>0</v>
      </c>
      <c r="N545" s="20">
        <v>0</v>
      </c>
      <c r="O545" s="81">
        <f t="shared" si="24"/>
        <v>0</v>
      </c>
      <c r="P545" s="22">
        <v>0</v>
      </c>
      <c r="R545" s="21">
        <v>0</v>
      </c>
      <c r="T545" s="23">
        <v>0</v>
      </c>
      <c r="U545" s="23">
        <v>0</v>
      </c>
      <c r="W545" s="24">
        <v>0</v>
      </c>
      <c r="X545" s="24"/>
      <c r="Y545" s="24"/>
      <c r="Z545" s="21">
        <v>0</v>
      </c>
      <c r="AB545" s="19">
        <v>0</v>
      </c>
      <c r="AC545" s="19"/>
      <c r="AE545" s="21">
        <v>0</v>
      </c>
      <c r="AG545" s="19"/>
      <c r="AH545" s="19"/>
      <c r="AJ545" s="19">
        <v>0</v>
      </c>
      <c r="AK545" s="19"/>
      <c r="AL545" s="19"/>
    </row>
    <row r="546" spans="1:38" x14ac:dyDescent="0.3">
      <c r="A546" s="25" t="s">
        <v>51</v>
      </c>
      <c r="C546" s="25" t="s">
        <v>439</v>
      </c>
      <c r="D546" s="26" t="s">
        <v>854</v>
      </c>
      <c r="E546" s="76">
        <f>VLOOKUP(A546,'[1]New ST'!$C$2:$J$500, 8, FALSE)</f>
        <v>37.36</v>
      </c>
      <c r="F546" s="76">
        <f>VLOOKUP(A546,'[1]New ST'!$C$2:$G$500, 5, FALSE)</f>
        <v>227</v>
      </c>
      <c r="G546" s="27">
        <v>0</v>
      </c>
      <c r="H546" s="96">
        <f t="shared" si="25"/>
        <v>0</v>
      </c>
      <c r="I546" s="28">
        <v>0</v>
      </c>
      <c r="J546" s="29">
        <v>4</v>
      </c>
      <c r="K546" s="81">
        <f t="shared" si="26"/>
        <v>33922.879999999997</v>
      </c>
      <c r="L546" s="30">
        <v>0</v>
      </c>
      <c r="N546" s="29">
        <v>0.68281899999999995</v>
      </c>
      <c r="O546" s="81">
        <f t="shared" si="24"/>
        <v>5790.7967496800002</v>
      </c>
      <c r="P546" s="31">
        <v>0</v>
      </c>
      <c r="R546" s="30">
        <v>0</v>
      </c>
      <c r="T546" s="32">
        <v>0</v>
      </c>
      <c r="U546" s="32">
        <v>0</v>
      </c>
      <c r="W546" s="33">
        <v>0</v>
      </c>
      <c r="X546" s="33"/>
      <c r="Y546" s="33"/>
      <c r="Z546" s="30">
        <v>0</v>
      </c>
      <c r="AB546" s="28">
        <v>0</v>
      </c>
      <c r="AC546" s="28"/>
      <c r="AE546" s="30">
        <v>0</v>
      </c>
      <c r="AG546" s="28">
        <v>0</v>
      </c>
      <c r="AH546" s="28"/>
      <c r="AJ546" s="28">
        <v>3.31718</v>
      </c>
    </row>
    <row r="547" spans="1:38" x14ac:dyDescent="0.3">
      <c r="A547" s="16" t="s">
        <v>161</v>
      </c>
      <c r="C547" s="16" t="s">
        <v>620</v>
      </c>
      <c r="D547" s="17" t="s">
        <v>861</v>
      </c>
      <c r="E547" s="76">
        <f>VLOOKUP(A547,'[1]New ST'!$C$2:$J$500, 8, FALSE)</f>
        <v>152.94118</v>
      </c>
      <c r="F547" s="76">
        <f>VLOOKUP(A547,'[1]New ST'!$C$2:$G$500, 5, FALSE)</f>
        <v>170</v>
      </c>
      <c r="G547" s="18">
        <v>0</v>
      </c>
      <c r="H547" s="96">
        <f t="shared" si="25"/>
        <v>0</v>
      </c>
      <c r="I547" s="19">
        <v>0</v>
      </c>
      <c r="J547" s="20">
        <v>0</v>
      </c>
      <c r="K547" s="81">
        <f t="shared" si="26"/>
        <v>0</v>
      </c>
      <c r="L547" s="21">
        <v>0</v>
      </c>
      <c r="N547" s="20">
        <v>0</v>
      </c>
      <c r="O547" s="81">
        <f t="shared" si="24"/>
        <v>0</v>
      </c>
      <c r="P547" s="22">
        <v>0</v>
      </c>
      <c r="R547" s="21">
        <v>0</v>
      </c>
      <c r="T547" s="23">
        <v>0</v>
      </c>
      <c r="U547" s="23">
        <v>0</v>
      </c>
      <c r="W547" s="24">
        <v>0</v>
      </c>
      <c r="X547" s="24"/>
      <c r="Y547" s="24"/>
      <c r="Z547" s="21">
        <v>0</v>
      </c>
      <c r="AB547" s="19">
        <v>0</v>
      </c>
      <c r="AC547" s="19"/>
      <c r="AE547" s="21">
        <v>0</v>
      </c>
      <c r="AG547" s="19"/>
      <c r="AH547" s="19"/>
      <c r="AJ547" s="19">
        <v>0</v>
      </c>
      <c r="AK547" s="19"/>
      <c r="AL547" s="19"/>
    </row>
    <row r="548" spans="1:38" x14ac:dyDescent="0.3">
      <c r="A548" s="25" t="s">
        <v>161</v>
      </c>
      <c r="C548" s="25" t="s">
        <v>620</v>
      </c>
      <c r="D548" s="26" t="s">
        <v>854</v>
      </c>
      <c r="E548" s="76">
        <f>VLOOKUP(A548,'[1]New ST'!$C$2:$J$500, 8, FALSE)</f>
        <v>152.94118</v>
      </c>
      <c r="F548" s="76">
        <f>VLOOKUP(A548,'[1]New ST'!$C$2:$G$500, 5, FALSE)</f>
        <v>170</v>
      </c>
      <c r="G548" s="27">
        <v>0</v>
      </c>
      <c r="H548" s="96">
        <f t="shared" si="25"/>
        <v>0</v>
      </c>
      <c r="I548" s="28">
        <v>0</v>
      </c>
      <c r="J548" s="29">
        <v>0</v>
      </c>
      <c r="K548" s="81">
        <f t="shared" si="26"/>
        <v>0</v>
      </c>
      <c r="L548" s="30">
        <v>0</v>
      </c>
      <c r="N548" s="29">
        <v>0</v>
      </c>
      <c r="O548" s="81">
        <f t="shared" si="24"/>
        <v>0</v>
      </c>
      <c r="P548" s="31">
        <v>0</v>
      </c>
      <c r="R548" s="30">
        <v>0</v>
      </c>
      <c r="T548" s="32">
        <v>0</v>
      </c>
      <c r="U548" s="32">
        <v>0</v>
      </c>
      <c r="W548" s="33">
        <v>0</v>
      </c>
      <c r="X548" s="33"/>
      <c r="Y548" s="33"/>
      <c r="Z548" s="30">
        <v>0</v>
      </c>
      <c r="AB548" s="28">
        <v>0</v>
      </c>
      <c r="AC548" s="28"/>
      <c r="AE548" s="30">
        <v>0</v>
      </c>
      <c r="AG548" s="28"/>
      <c r="AH548" s="28"/>
      <c r="AJ548" s="28">
        <v>0</v>
      </c>
    </row>
    <row r="549" spans="1:38" x14ac:dyDescent="0.3">
      <c r="A549" s="25" t="s">
        <v>44</v>
      </c>
      <c r="C549" s="25" t="s">
        <v>426</v>
      </c>
      <c r="D549" s="26" t="s">
        <v>862</v>
      </c>
      <c r="E549" s="76">
        <f>VLOOKUP(A549,'[1]New ST'!$C$2:$J$500, 8, FALSE)</f>
        <v>66.666669999999996</v>
      </c>
      <c r="F549" s="76">
        <f>VLOOKUP(A549,'[1]New ST'!$C$2:$G$500, 5, FALSE)</f>
        <v>300</v>
      </c>
      <c r="G549" s="27">
        <v>0</v>
      </c>
      <c r="H549" s="96">
        <f t="shared" si="25"/>
        <v>0</v>
      </c>
      <c r="I549" s="28">
        <v>0</v>
      </c>
      <c r="J549" s="29">
        <v>0</v>
      </c>
      <c r="K549" s="81">
        <f t="shared" si="26"/>
        <v>0</v>
      </c>
      <c r="L549" s="30">
        <v>0</v>
      </c>
      <c r="N549" s="29">
        <v>0</v>
      </c>
      <c r="O549" s="81">
        <f t="shared" si="24"/>
        <v>0</v>
      </c>
      <c r="P549" s="31">
        <v>0</v>
      </c>
      <c r="R549" s="30">
        <v>0</v>
      </c>
      <c r="T549" s="32">
        <v>0</v>
      </c>
      <c r="U549" s="32">
        <v>0</v>
      </c>
      <c r="W549" s="33">
        <v>0</v>
      </c>
      <c r="X549" s="33"/>
      <c r="Y549" s="33"/>
      <c r="Z549" s="30">
        <v>0</v>
      </c>
      <c r="AB549" s="28">
        <v>0</v>
      </c>
      <c r="AC549" s="28"/>
      <c r="AE549" s="30">
        <v>0</v>
      </c>
      <c r="AG549" s="28"/>
      <c r="AH549" s="28"/>
      <c r="AJ549" s="28">
        <v>0</v>
      </c>
    </row>
    <row r="550" spans="1:38" x14ac:dyDescent="0.3">
      <c r="A550" s="16" t="s">
        <v>44</v>
      </c>
      <c r="C550" s="16" t="s">
        <v>426</v>
      </c>
      <c r="D550" s="17" t="s">
        <v>863</v>
      </c>
      <c r="E550" s="76">
        <f>VLOOKUP(A550,'[1]New ST'!$C$2:$J$500, 8, FALSE)</f>
        <v>66.666669999999996</v>
      </c>
      <c r="F550" s="76">
        <f>VLOOKUP(A550,'[1]New ST'!$C$2:$G$500, 5, FALSE)</f>
        <v>300</v>
      </c>
      <c r="G550" s="18">
        <v>0</v>
      </c>
      <c r="H550" s="96">
        <f t="shared" si="25"/>
        <v>0</v>
      </c>
      <c r="I550" s="19">
        <v>0</v>
      </c>
      <c r="J550" s="20">
        <v>0</v>
      </c>
      <c r="K550" s="81">
        <f t="shared" si="26"/>
        <v>0</v>
      </c>
      <c r="L550" s="21">
        <v>0</v>
      </c>
      <c r="N550" s="20">
        <v>0</v>
      </c>
      <c r="O550" s="81">
        <f t="shared" si="24"/>
        <v>0</v>
      </c>
      <c r="P550" s="22">
        <v>0</v>
      </c>
      <c r="R550" s="21">
        <v>0</v>
      </c>
      <c r="T550" s="23">
        <v>0</v>
      </c>
      <c r="U550" s="23">
        <v>0</v>
      </c>
      <c r="W550" s="24">
        <v>0</v>
      </c>
      <c r="X550" s="24"/>
      <c r="Y550" s="24"/>
      <c r="Z550" s="21">
        <v>0</v>
      </c>
      <c r="AB550" s="19">
        <v>0</v>
      </c>
      <c r="AC550" s="19"/>
      <c r="AE550" s="21">
        <v>0</v>
      </c>
      <c r="AG550" s="19"/>
      <c r="AH550" s="19"/>
      <c r="AJ550" s="19">
        <v>0</v>
      </c>
      <c r="AK550" s="19"/>
      <c r="AL550" s="19"/>
    </row>
    <row r="551" spans="1:38" x14ac:dyDescent="0.3">
      <c r="A551" s="25" t="s">
        <v>44</v>
      </c>
      <c r="C551" s="25" t="s">
        <v>426</v>
      </c>
      <c r="D551" s="26" t="s">
        <v>863</v>
      </c>
      <c r="E551" s="76">
        <f>VLOOKUP(A551,'[1]New ST'!$C$2:$J$500, 8, FALSE)</f>
        <v>66.666669999999996</v>
      </c>
      <c r="F551" s="76">
        <f>VLOOKUP(A551,'[1]New ST'!$C$2:$G$500, 5, FALSE)</f>
        <v>300</v>
      </c>
      <c r="G551" s="27">
        <v>0</v>
      </c>
      <c r="H551" s="96">
        <f t="shared" si="25"/>
        <v>0</v>
      </c>
      <c r="I551" s="28">
        <v>0</v>
      </c>
      <c r="J551" s="29">
        <v>0</v>
      </c>
      <c r="K551" s="81">
        <f t="shared" si="26"/>
        <v>0</v>
      </c>
      <c r="L551" s="30">
        <v>0</v>
      </c>
      <c r="N551" s="29">
        <v>0</v>
      </c>
      <c r="O551" s="81">
        <f t="shared" si="24"/>
        <v>0</v>
      </c>
      <c r="P551" s="31">
        <v>0</v>
      </c>
      <c r="R551" s="30">
        <v>0</v>
      </c>
      <c r="T551" s="32">
        <v>0</v>
      </c>
      <c r="U551" s="32">
        <v>0</v>
      </c>
      <c r="W551" s="33">
        <v>0</v>
      </c>
      <c r="X551" s="33"/>
      <c r="Y551" s="33"/>
      <c r="Z551" s="30">
        <v>0</v>
      </c>
      <c r="AB551" s="28">
        <v>0</v>
      </c>
      <c r="AC551" s="28"/>
      <c r="AE551" s="30">
        <v>0</v>
      </c>
      <c r="AG551" s="28"/>
      <c r="AH551" s="28"/>
      <c r="AJ551" s="28">
        <v>0</v>
      </c>
    </row>
    <row r="552" spans="1:38" x14ac:dyDescent="0.3">
      <c r="A552" s="16" t="s">
        <v>44</v>
      </c>
      <c r="C552" s="16" t="s">
        <v>426</v>
      </c>
      <c r="D552" s="17" t="s">
        <v>860</v>
      </c>
      <c r="E552" s="76">
        <f>VLOOKUP(A552,'[1]New ST'!$C$2:$J$500, 8, FALSE)</f>
        <v>66.666669999999996</v>
      </c>
      <c r="F552" s="76">
        <f>VLOOKUP(A552,'[1]New ST'!$C$2:$G$500, 5, FALSE)</f>
        <v>300</v>
      </c>
      <c r="G552" s="18">
        <v>6</v>
      </c>
      <c r="H552" s="96">
        <f t="shared" si="25"/>
        <v>120000.00599999999</v>
      </c>
      <c r="I552" s="19">
        <v>0</v>
      </c>
      <c r="J552" s="20">
        <v>6</v>
      </c>
      <c r="K552" s="81">
        <f t="shared" si="26"/>
        <v>120000.00599999999</v>
      </c>
      <c r="L552" s="21">
        <v>0</v>
      </c>
      <c r="N552" s="20">
        <v>4.3518509999999999</v>
      </c>
      <c r="O552" s="81">
        <f t="shared" si="24"/>
        <v>87037.024351850996</v>
      </c>
      <c r="P552" s="22">
        <v>0</v>
      </c>
      <c r="R552" s="21">
        <v>0</v>
      </c>
      <c r="T552" s="23">
        <v>0</v>
      </c>
      <c r="U552" s="23">
        <v>0</v>
      </c>
      <c r="W552" s="24">
        <v>0</v>
      </c>
      <c r="X552" s="24"/>
      <c r="Y552" s="24"/>
      <c r="Z552" s="21">
        <v>0</v>
      </c>
      <c r="AB552" s="19">
        <v>0</v>
      </c>
      <c r="AC552" s="19"/>
      <c r="AE552" s="21">
        <v>0</v>
      </c>
      <c r="AG552" s="19">
        <v>0</v>
      </c>
      <c r="AH552" s="19"/>
      <c r="AJ552" s="19">
        <v>7.6481479999999999</v>
      </c>
      <c r="AK552" s="19"/>
      <c r="AL552" s="19"/>
    </row>
    <row r="553" spans="1:38" x14ac:dyDescent="0.3">
      <c r="A553" s="25" t="s">
        <v>44</v>
      </c>
      <c r="C553" s="25" t="s">
        <v>426</v>
      </c>
      <c r="D553" s="26" t="s">
        <v>860</v>
      </c>
      <c r="E553" s="76">
        <f>VLOOKUP(A553,'[1]New ST'!$C$2:$J$500, 8, FALSE)</f>
        <v>66.666669999999996</v>
      </c>
      <c r="F553" s="76">
        <f>VLOOKUP(A553,'[1]New ST'!$C$2:$G$500, 5, FALSE)</f>
        <v>300</v>
      </c>
      <c r="G553" s="27">
        <v>0</v>
      </c>
      <c r="H553" s="96">
        <f t="shared" si="25"/>
        <v>0</v>
      </c>
      <c r="I553" s="28">
        <v>0</v>
      </c>
      <c r="J553" s="29">
        <v>0</v>
      </c>
      <c r="K553" s="81">
        <f t="shared" si="26"/>
        <v>0</v>
      </c>
      <c r="L553" s="30">
        <v>0</v>
      </c>
      <c r="N553" s="29">
        <v>0</v>
      </c>
      <c r="O553" s="81">
        <f t="shared" si="24"/>
        <v>0</v>
      </c>
      <c r="P553" s="31">
        <v>0</v>
      </c>
      <c r="R553" s="30">
        <v>0</v>
      </c>
      <c r="T553" s="32">
        <v>0</v>
      </c>
      <c r="U553" s="32">
        <v>0</v>
      </c>
      <c r="W553" s="33">
        <v>0</v>
      </c>
      <c r="X553" s="33"/>
      <c r="Y553" s="33"/>
      <c r="Z553" s="30">
        <v>0</v>
      </c>
      <c r="AB553" s="28">
        <v>0</v>
      </c>
      <c r="AC553" s="28"/>
      <c r="AE553" s="30">
        <v>0</v>
      </c>
      <c r="AG553" s="28"/>
      <c r="AH553" s="28"/>
      <c r="AJ553" s="28">
        <v>0</v>
      </c>
    </row>
    <row r="554" spans="1:38" x14ac:dyDescent="0.3">
      <c r="A554" s="16" t="s">
        <v>44</v>
      </c>
      <c r="C554" s="16" t="s">
        <v>427</v>
      </c>
      <c r="D554" s="17" t="s">
        <v>860</v>
      </c>
      <c r="E554" s="76">
        <f>VLOOKUP(A554,'[1]New ST'!$C$2:$J$500, 8, FALSE)</f>
        <v>66.666669999999996</v>
      </c>
      <c r="F554" s="76">
        <f>VLOOKUP(A554,'[1]New ST'!$C$2:$G$500, 5, FALSE)</f>
        <v>300</v>
      </c>
      <c r="G554" s="18">
        <v>0</v>
      </c>
      <c r="H554" s="96">
        <f t="shared" si="25"/>
        <v>0</v>
      </c>
      <c r="I554" s="19">
        <v>0</v>
      </c>
      <c r="J554" s="20">
        <v>0</v>
      </c>
      <c r="K554" s="81">
        <f t="shared" si="26"/>
        <v>0</v>
      </c>
      <c r="L554" s="21">
        <v>0</v>
      </c>
      <c r="N554" s="20">
        <v>0</v>
      </c>
      <c r="O554" s="81">
        <f t="shared" si="24"/>
        <v>0</v>
      </c>
      <c r="P554" s="22">
        <v>0</v>
      </c>
      <c r="R554" s="21">
        <v>0</v>
      </c>
      <c r="T554" s="23">
        <v>0</v>
      </c>
      <c r="U554" s="23">
        <v>0</v>
      </c>
      <c r="W554" s="24">
        <v>0</v>
      </c>
      <c r="X554" s="24"/>
      <c r="Y554" s="24"/>
      <c r="Z554" s="21">
        <v>0</v>
      </c>
      <c r="AB554" s="19">
        <v>0</v>
      </c>
      <c r="AC554" s="19"/>
      <c r="AE554" s="21">
        <v>0</v>
      </c>
      <c r="AG554" s="19"/>
      <c r="AH554" s="19"/>
      <c r="AJ554" s="19">
        <v>0</v>
      </c>
      <c r="AK554" s="19"/>
      <c r="AL554" s="19"/>
    </row>
    <row r="555" spans="1:38" x14ac:dyDescent="0.3">
      <c r="A555" s="25" t="s">
        <v>44</v>
      </c>
      <c r="C555" s="25" t="s">
        <v>426</v>
      </c>
      <c r="D555" s="26" t="s">
        <v>864</v>
      </c>
      <c r="E555" s="76">
        <f>VLOOKUP(A555,'[1]New ST'!$C$2:$J$500, 8, FALSE)</f>
        <v>66.666669999999996</v>
      </c>
      <c r="F555" s="76">
        <f>VLOOKUP(A555,'[1]New ST'!$C$2:$G$500, 5, FALSE)</f>
        <v>300</v>
      </c>
      <c r="G555" s="27">
        <v>0</v>
      </c>
      <c r="H555" s="96">
        <f t="shared" si="25"/>
        <v>0</v>
      </c>
      <c r="I555" s="28">
        <v>0</v>
      </c>
      <c r="J555" s="29">
        <v>0</v>
      </c>
      <c r="K555" s="81">
        <f t="shared" si="26"/>
        <v>0</v>
      </c>
      <c r="L555" s="30">
        <v>0</v>
      </c>
      <c r="N555" s="29">
        <v>0</v>
      </c>
      <c r="O555" s="81">
        <f t="shared" si="24"/>
        <v>0</v>
      </c>
      <c r="P555" s="31">
        <v>0</v>
      </c>
      <c r="R555" s="30">
        <v>0</v>
      </c>
      <c r="T555" s="32">
        <v>0</v>
      </c>
      <c r="U555" s="32">
        <v>0</v>
      </c>
      <c r="W555" s="33">
        <v>0</v>
      </c>
      <c r="X555" s="33"/>
      <c r="Y555" s="33"/>
      <c r="Z555" s="30">
        <v>0</v>
      </c>
      <c r="AB555" s="28">
        <v>0</v>
      </c>
      <c r="AC555" s="28"/>
      <c r="AE555" s="30">
        <v>0</v>
      </c>
      <c r="AG555" s="28"/>
      <c r="AH555" s="28"/>
      <c r="AJ555" s="28">
        <v>0</v>
      </c>
    </row>
    <row r="556" spans="1:38" x14ac:dyDescent="0.3">
      <c r="A556" s="16" t="s">
        <v>44</v>
      </c>
      <c r="C556" s="16" t="s">
        <v>427</v>
      </c>
      <c r="D556" s="17" t="s">
        <v>864</v>
      </c>
      <c r="E556" s="76">
        <f>VLOOKUP(A556,'[1]New ST'!$C$2:$J$500, 8, FALSE)</f>
        <v>66.666669999999996</v>
      </c>
      <c r="F556" s="76">
        <f>VLOOKUP(A556,'[1]New ST'!$C$2:$G$500, 5, FALSE)</f>
        <v>300</v>
      </c>
      <c r="G556" s="18">
        <v>0</v>
      </c>
      <c r="H556" s="96">
        <f t="shared" si="25"/>
        <v>0</v>
      </c>
      <c r="I556" s="19">
        <v>0</v>
      </c>
      <c r="J556" s="20">
        <v>0</v>
      </c>
      <c r="K556" s="81">
        <f t="shared" si="26"/>
        <v>0</v>
      </c>
      <c r="L556" s="21">
        <v>0</v>
      </c>
      <c r="N556" s="20">
        <v>0</v>
      </c>
      <c r="O556" s="81">
        <f t="shared" si="24"/>
        <v>0</v>
      </c>
      <c r="P556" s="22">
        <v>0</v>
      </c>
      <c r="R556" s="21">
        <v>0</v>
      </c>
      <c r="T556" s="23">
        <v>0</v>
      </c>
      <c r="U556" s="23">
        <v>0</v>
      </c>
      <c r="W556" s="24">
        <v>0</v>
      </c>
      <c r="X556" s="24"/>
      <c r="Y556" s="24"/>
      <c r="Z556" s="21">
        <v>0</v>
      </c>
      <c r="AB556" s="19">
        <v>0</v>
      </c>
      <c r="AC556" s="19"/>
      <c r="AE556" s="21">
        <v>0</v>
      </c>
      <c r="AG556" s="19"/>
      <c r="AH556" s="19"/>
      <c r="AJ556" s="19">
        <v>0</v>
      </c>
      <c r="AK556" s="19"/>
      <c r="AL556" s="19"/>
    </row>
    <row r="557" spans="1:38" x14ac:dyDescent="0.3">
      <c r="A557" s="25" t="s">
        <v>119</v>
      </c>
      <c r="C557" s="25" t="s">
        <v>554</v>
      </c>
      <c r="D557" s="26" t="s">
        <v>852</v>
      </c>
      <c r="E557" s="76">
        <f>VLOOKUP(A557,'[1]New ST'!$C$2:$J$500, 8, FALSE)</f>
        <v>43.5</v>
      </c>
      <c r="F557" s="76">
        <f>VLOOKUP(A557,'[1]New ST'!$C$2:$G$500, 5, FALSE)</f>
        <v>1000</v>
      </c>
      <c r="G557" s="27">
        <v>0</v>
      </c>
      <c r="H557" s="96">
        <f t="shared" si="25"/>
        <v>0</v>
      </c>
      <c r="I557" s="28">
        <v>0</v>
      </c>
      <c r="J557" s="29">
        <v>0</v>
      </c>
      <c r="K557" s="81">
        <f t="shared" si="26"/>
        <v>0</v>
      </c>
      <c r="L557" s="30">
        <v>0</v>
      </c>
      <c r="N557" s="29">
        <v>0</v>
      </c>
      <c r="O557" s="81">
        <f t="shared" si="24"/>
        <v>0</v>
      </c>
      <c r="P557" s="31">
        <v>0</v>
      </c>
      <c r="R557" s="30">
        <v>0</v>
      </c>
      <c r="T557" s="32">
        <v>0</v>
      </c>
      <c r="U557" s="32">
        <v>0</v>
      </c>
      <c r="W557" s="33">
        <v>0</v>
      </c>
      <c r="X557" s="33"/>
      <c r="Y557" s="33"/>
      <c r="Z557" s="30">
        <v>0</v>
      </c>
      <c r="AB557" s="28">
        <v>0</v>
      </c>
      <c r="AC557" s="28"/>
      <c r="AE557" s="30">
        <v>0</v>
      </c>
      <c r="AG557" s="28"/>
      <c r="AH557" s="28"/>
      <c r="AJ557" s="28">
        <v>0</v>
      </c>
    </row>
    <row r="558" spans="1:38" x14ac:dyDescent="0.3">
      <c r="A558" s="16" t="s">
        <v>119</v>
      </c>
      <c r="C558" s="16" t="s">
        <v>555</v>
      </c>
      <c r="D558" s="17" t="s">
        <v>852</v>
      </c>
      <c r="E558" s="76">
        <f>VLOOKUP(A558,'[1]New ST'!$C$2:$J$500, 8, FALSE)</f>
        <v>43.5</v>
      </c>
      <c r="F558" s="76">
        <f>VLOOKUP(A558,'[1]New ST'!$C$2:$G$500, 5, FALSE)</f>
        <v>1000</v>
      </c>
      <c r="G558" s="18">
        <v>0</v>
      </c>
      <c r="H558" s="96">
        <f t="shared" si="25"/>
        <v>0</v>
      </c>
      <c r="I558" s="19">
        <v>0</v>
      </c>
      <c r="J558" s="20">
        <v>0</v>
      </c>
      <c r="K558" s="81">
        <f t="shared" si="26"/>
        <v>0</v>
      </c>
      <c r="L558" s="21">
        <v>0</v>
      </c>
      <c r="N558" s="20">
        <v>0</v>
      </c>
      <c r="O558" s="81">
        <f t="shared" si="24"/>
        <v>0</v>
      </c>
      <c r="P558" s="22">
        <v>0</v>
      </c>
      <c r="R558" s="21">
        <v>0</v>
      </c>
      <c r="T558" s="23">
        <v>0</v>
      </c>
      <c r="U558" s="23">
        <v>0</v>
      </c>
      <c r="W558" s="24">
        <v>0</v>
      </c>
      <c r="X558" s="24"/>
      <c r="Y558" s="24"/>
      <c r="Z558" s="21">
        <v>0</v>
      </c>
      <c r="AB558" s="19">
        <v>0</v>
      </c>
      <c r="AC558" s="19"/>
      <c r="AE558" s="21">
        <v>0</v>
      </c>
      <c r="AG558" s="19"/>
      <c r="AH558" s="19"/>
      <c r="AJ558" s="19">
        <v>0</v>
      </c>
      <c r="AK558" s="19"/>
      <c r="AL558" s="19"/>
    </row>
    <row r="559" spans="1:38" x14ac:dyDescent="0.3">
      <c r="A559" s="25" t="s">
        <v>119</v>
      </c>
      <c r="C559" s="25" t="s">
        <v>556</v>
      </c>
      <c r="D559" s="26" t="s">
        <v>852</v>
      </c>
      <c r="E559" s="76">
        <f>VLOOKUP(A559,'[1]New ST'!$C$2:$J$500, 8, FALSE)</f>
        <v>43.5</v>
      </c>
      <c r="F559" s="76">
        <f>VLOOKUP(A559,'[1]New ST'!$C$2:$G$500, 5, FALSE)</f>
        <v>1000</v>
      </c>
      <c r="G559" s="27">
        <v>0</v>
      </c>
      <c r="H559" s="96">
        <f t="shared" si="25"/>
        <v>0</v>
      </c>
      <c r="I559" s="28">
        <v>0</v>
      </c>
      <c r="J559" s="29">
        <v>0</v>
      </c>
      <c r="K559" s="81">
        <f t="shared" si="26"/>
        <v>0</v>
      </c>
      <c r="L559" s="30">
        <v>0</v>
      </c>
      <c r="N559" s="29">
        <v>0</v>
      </c>
      <c r="O559" s="81">
        <f t="shared" si="24"/>
        <v>0</v>
      </c>
      <c r="P559" s="31">
        <v>0</v>
      </c>
      <c r="R559" s="30">
        <v>0</v>
      </c>
      <c r="T559" s="32">
        <v>0</v>
      </c>
      <c r="U559" s="32">
        <v>0</v>
      </c>
      <c r="W559" s="33">
        <v>0</v>
      </c>
      <c r="X559" s="33"/>
      <c r="Y559" s="33"/>
      <c r="Z559" s="30">
        <v>0</v>
      </c>
      <c r="AB559" s="28">
        <v>0</v>
      </c>
      <c r="AC559" s="28"/>
      <c r="AE559" s="30">
        <v>0</v>
      </c>
      <c r="AG559" s="28"/>
      <c r="AH559" s="28"/>
      <c r="AJ559" s="28">
        <v>0</v>
      </c>
    </row>
    <row r="560" spans="1:38" x14ac:dyDescent="0.3">
      <c r="A560" s="16" t="s">
        <v>162</v>
      </c>
      <c r="C560" s="16" t="s">
        <v>621</v>
      </c>
      <c r="D560" s="17" t="s">
        <v>854</v>
      </c>
      <c r="E560" s="76">
        <f>VLOOKUP(A560,'[1]New ST'!$C$2:$J$500, 8, FALSE)</f>
        <v>218.67</v>
      </c>
      <c r="F560" s="76">
        <f>VLOOKUP(A560,'[1]New ST'!$C$2:$G$500, 5, FALSE)</f>
        <v>500</v>
      </c>
      <c r="G560" s="18">
        <v>2</v>
      </c>
      <c r="H560" s="96">
        <f t="shared" si="25"/>
        <v>218670</v>
      </c>
      <c r="I560" s="19">
        <v>0</v>
      </c>
      <c r="J560" s="20">
        <v>1</v>
      </c>
      <c r="K560" s="81">
        <f t="shared" si="26"/>
        <v>109335</v>
      </c>
      <c r="L560" s="21">
        <v>0</v>
      </c>
      <c r="N560" s="20">
        <v>0.24</v>
      </c>
      <c r="O560" s="81">
        <f t="shared" si="24"/>
        <v>26240.399999999998</v>
      </c>
      <c r="P560" s="22">
        <v>0</v>
      </c>
      <c r="R560" s="21">
        <v>0</v>
      </c>
      <c r="T560" s="23">
        <v>0</v>
      </c>
      <c r="U560" s="23">
        <v>0</v>
      </c>
      <c r="W560" s="24">
        <v>0</v>
      </c>
      <c r="X560" s="24"/>
      <c r="Y560" s="24"/>
      <c r="Z560" s="21">
        <v>0</v>
      </c>
      <c r="AB560" s="19">
        <v>0</v>
      </c>
      <c r="AC560" s="19"/>
      <c r="AE560" s="21">
        <v>0</v>
      </c>
      <c r="AG560" s="19">
        <v>0</v>
      </c>
      <c r="AH560" s="19"/>
      <c r="AJ560" s="19">
        <v>2.76</v>
      </c>
      <c r="AK560" s="19"/>
      <c r="AL560" s="19"/>
    </row>
    <row r="561" spans="1:38" x14ac:dyDescent="0.3">
      <c r="A561" s="25" t="s">
        <v>163</v>
      </c>
      <c r="C561" s="25" t="s">
        <v>623</v>
      </c>
      <c r="D561" s="26" t="s">
        <v>852</v>
      </c>
      <c r="E561" s="76">
        <f>VLOOKUP(A561,'[1]New ST'!$C$2:$J$500, 8, FALSE)</f>
        <v>45</v>
      </c>
      <c r="F561" s="76">
        <f>VLOOKUP(A561,'[1]New ST'!$C$2:$G$500, 5, FALSE)</f>
        <v>1000</v>
      </c>
      <c r="G561" s="27">
        <v>0</v>
      </c>
      <c r="H561" s="96">
        <f t="shared" si="25"/>
        <v>0</v>
      </c>
      <c r="I561" s="28">
        <v>0</v>
      </c>
      <c r="J561" s="29">
        <v>0</v>
      </c>
      <c r="K561" s="81">
        <f t="shared" si="26"/>
        <v>0</v>
      </c>
      <c r="L561" s="30">
        <v>0</v>
      </c>
      <c r="N561" s="29">
        <v>0</v>
      </c>
      <c r="O561" s="81">
        <f t="shared" si="24"/>
        <v>0</v>
      </c>
      <c r="P561" s="31">
        <v>0</v>
      </c>
      <c r="R561" s="30">
        <v>0</v>
      </c>
      <c r="T561" s="32">
        <v>0</v>
      </c>
      <c r="U561" s="32">
        <v>0</v>
      </c>
      <c r="W561" s="33">
        <v>0</v>
      </c>
      <c r="X561" s="33"/>
      <c r="Y561" s="33"/>
      <c r="Z561" s="30">
        <v>0</v>
      </c>
      <c r="AB561" s="28">
        <v>0</v>
      </c>
      <c r="AC561" s="28"/>
      <c r="AE561" s="30">
        <v>0</v>
      </c>
      <c r="AG561" s="28"/>
      <c r="AH561" s="28"/>
      <c r="AJ561" s="28">
        <v>0</v>
      </c>
    </row>
    <row r="562" spans="1:38" x14ac:dyDescent="0.3">
      <c r="A562" s="16" t="s">
        <v>163</v>
      </c>
      <c r="C562" s="16" t="s">
        <v>622</v>
      </c>
      <c r="D562" s="17" t="s">
        <v>854</v>
      </c>
      <c r="E562" s="76">
        <f>VLOOKUP(A562,'[1]New ST'!$C$2:$J$500, 8, FALSE)</f>
        <v>45</v>
      </c>
      <c r="F562" s="76">
        <f>VLOOKUP(A562,'[1]New ST'!$C$2:$G$500, 5, FALSE)</f>
        <v>1000</v>
      </c>
      <c r="G562" s="18">
        <v>0</v>
      </c>
      <c r="H562" s="96">
        <f t="shared" si="25"/>
        <v>0</v>
      </c>
      <c r="I562" s="19">
        <v>0</v>
      </c>
      <c r="J562" s="20">
        <v>0</v>
      </c>
      <c r="K562" s="81">
        <f t="shared" si="26"/>
        <v>0</v>
      </c>
      <c r="L562" s="21">
        <v>0</v>
      </c>
      <c r="N562" s="20">
        <v>0</v>
      </c>
      <c r="O562" s="81">
        <f t="shared" si="24"/>
        <v>0</v>
      </c>
      <c r="P562" s="22">
        <v>0</v>
      </c>
      <c r="R562" s="21">
        <v>0</v>
      </c>
      <c r="T562" s="23">
        <v>0</v>
      </c>
      <c r="U562" s="23">
        <v>0</v>
      </c>
      <c r="W562" s="24">
        <v>0</v>
      </c>
      <c r="X562" s="24"/>
      <c r="Y562" s="24"/>
      <c r="Z562" s="21">
        <v>0</v>
      </c>
      <c r="AB562" s="19">
        <v>0</v>
      </c>
      <c r="AC562" s="19"/>
      <c r="AE562" s="21">
        <v>0</v>
      </c>
      <c r="AG562" s="19"/>
      <c r="AH562" s="19"/>
      <c r="AJ562" s="19">
        <v>0</v>
      </c>
      <c r="AK562" s="19"/>
      <c r="AL562" s="19"/>
    </row>
    <row r="563" spans="1:38" x14ac:dyDescent="0.3">
      <c r="A563" s="25" t="s">
        <v>220</v>
      </c>
      <c r="C563" s="25" t="s">
        <v>711</v>
      </c>
      <c r="D563" s="26" t="s">
        <v>852</v>
      </c>
      <c r="E563" s="76">
        <f>VLOOKUP(A563,'[1]New ST'!$C$2:$J$500, 8, FALSE)</f>
        <v>265</v>
      </c>
      <c r="F563" s="76">
        <f>VLOOKUP(A563,'[1]New ST'!$C$2:$G$500, 5, FALSE)</f>
        <v>1000</v>
      </c>
      <c r="G563" s="27">
        <v>0</v>
      </c>
      <c r="H563" s="96">
        <f t="shared" si="25"/>
        <v>0</v>
      </c>
      <c r="I563" s="28">
        <v>0</v>
      </c>
      <c r="J563" s="29">
        <v>0</v>
      </c>
      <c r="K563" s="81">
        <f t="shared" si="26"/>
        <v>0</v>
      </c>
      <c r="L563" s="30">
        <v>0</v>
      </c>
      <c r="N563" s="29">
        <v>0</v>
      </c>
      <c r="O563" s="81">
        <f t="shared" si="24"/>
        <v>0</v>
      </c>
      <c r="P563" s="31">
        <v>0</v>
      </c>
      <c r="R563" s="30">
        <v>0</v>
      </c>
      <c r="T563" s="32">
        <v>0</v>
      </c>
      <c r="U563" s="32">
        <v>0</v>
      </c>
      <c r="W563" s="33">
        <v>0</v>
      </c>
      <c r="X563" s="33"/>
      <c r="Y563" s="33"/>
      <c r="Z563" s="30">
        <v>0</v>
      </c>
      <c r="AB563" s="28">
        <v>0</v>
      </c>
      <c r="AC563" s="28"/>
      <c r="AE563" s="30">
        <v>0</v>
      </c>
      <c r="AG563" s="28"/>
      <c r="AH563" s="28"/>
      <c r="AJ563" s="28">
        <v>0</v>
      </c>
    </row>
    <row r="564" spans="1:38" x14ac:dyDescent="0.3">
      <c r="A564" s="16" t="s">
        <v>220</v>
      </c>
      <c r="C564" s="16" t="s">
        <v>712</v>
      </c>
      <c r="D564" s="17" t="s">
        <v>852</v>
      </c>
      <c r="E564" s="76">
        <f>VLOOKUP(A564,'[1]New ST'!$C$2:$J$500, 8, FALSE)</f>
        <v>265</v>
      </c>
      <c r="F564" s="76">
        <f>VLOOKUP(A564,'[1]New ST'!$C$2:$G$500, 5, FALSE)</f>
        <v>1000</v>
      </c>
      <c r="G564" s="18">
        <v>0</v>
      </c>
      <c r="H564" s="96">
        <f t="shared" si="25"/>
        <v>0</v>
      </c>
      <c r="I564" s="19">
        <v>0</v>
      </c>
      <c r="J564" s="20">
        <v>0</v>
      </c>
      <c r="K564" s="81">
        <f t="shared" si="26"/>
        <v>0</v>
      </c>
      <c r="L564" s="21">
        <v>0</v>
      </c>
      <c r="N564" s="20">
        <v>0</v>
      </c>
      <c r="O564" s="81">
        <f t="shared" si="24"/>
        <v>0</v>
      </c>
      <c r="P564" s="22">
        <v>0</v>
      </c>
      <c r="R564" s="21">
        <v>0</v>
      </c>
      <c r="T564" s="23">
        <v>0</v>
      </c>
      <c r="U564" s="23">
        <v>0</v>
      </c>
      <c r="W564" s="24">
        <v>0</v>
      </c>
      <c r="X564" s="24"/>
      <c r="Y564" s="24"/>
      <c r="Z564" s="21">
        <v>0</v>
      </c>
      <c r="AB564" s="19">
        <v>0</v>
      </c>
      <c r="AC564" s="19"/>
      <c r="AE564" s="21">
        <v>0</v>
      </c>
      <c r="AG564" s="19"/>
      <c r="AH564" s="19"/>
      <c r="AJ564" s="19">
        <v>0</v>
      </c>
      <c r="AK564" s="19"/>
      <c r="AL564" s="19"/>
    </row>
    <row r="565" spans="1:38" x14ac:dyDescent="0.3">
      <c r="A565" s="25" t="s">
        <v>220</v>
      </c>
      <c r="C565" s="25" t="s">
        <v>713</v>
      </c>
      <c r="D565" s="26" t="s">
        <v>852</v>
      </c>
      <c r="E565" s="76">
        <f>VLOOKUP(A565,'[1]New ST'!$C$2:$J$500, 8, FALSE)</f>
        <v>265</v>
      </c>
      <c r="F565" s="76">
        <f>VLOOKUP(A565,'[1]New ST'!$C$2:$G$500, 5, FALSE)</f>
        <v>1000</v>
      </c>
      <c r="G565" s="27">
        <v>0</v>
      </c>
      <c r="H565" s="96">
        <f t="shared" si="25"/>
        <v>0</v>
      </c>
      <c r="I565" s="28">
        <v>0</v>
      </c>
      <c r="J565" s="29">
        <v>0</v>
      </c>
      <c r="K565" s="81">
        <f t="shared" si="26"/>
        <v>0</v>
      </c>
      <c r="L565" s="30">
        <v>0</v>
      </c>
      <c r="N565" s="29">
        <v>0</v>
      </c>
      <c r="O565" s="81">
        <f t="shared" si="24"/>
        <v>0</v>
      </c>
      <c r="P565" s="31">
        <v>0</v>
      </c>
      <c r="R565" s="30">
        <v>0</v>
      </c>
      <c r="T565" s="32">
        <v>0</v>
      </c>
      <c r="U565" s="32">
        <v>0</v>
      </c>
      <c r="W565" s="33">
        <v>0</v>
      </c>
      <c r="X565" s="33"/>
      <c r="Y565" s="33"/>
      <c r="Z565" s="30">
        <v>0</v>
      </c>
      <c r="AB565" s="28">
        <v>0</v>
      </c>
      <c r="AC565" s="28"/>
      <c r="AE565" s="30">
        <v>0</v>
      </c>
      <c r="AG565" s="28"/>
      <c r="AH565" s="28"/>
      <c r="AJ565" s="28">
        <v>0</v>
      </c>
    </row>
    <row r="566" spans="1:38" x14ac:dyDescent="0.3">
      <c r="A566" s="16" t="s">
        <v>220</v>
      </c>
      <c r="C566" s="16" t="s">
        <v>714</v>
      </c>
      <c r="D566" s="17" t="s">
        <v>852</v>
      </c>
      <c r="E566" s="76">
        <f>VLOOKUP(A566,'[1]New ST'!$C$2:$J$500, 8, FALSE)</f>
        <v>265</v>
      </c>
      <c r="F566" s="76">
        <f>VLOOKUP(A566,'[1]New ST'!$C$2:$G$500, 5, FALSE)</f>
        <v>1000</v>
      </c>
      <c r="G566" s="18">
        <v>0</v>
      </c>
      <c r="H566" s="96">
        <f t="shared" si="25"/>
        <v>0</v>
      </c>
      <c r="I566" s="19">
        <v>0</v>
      </c>
      <c r="J566" s="20">
        <v>0</v>
      </c>
      <c r="K566" s="81">
        <f t="shared" si="26"/>
        <v>0</v>
      </c>
      <c r="L566" s="21">
        <v>0</v>
      </c>
      <c r="N566" s="20">
        <v>0</v>
      </c>
      <c r="O566" s="81">
        <f t="shared" si="24"/>
        <v>0</v>
      </c>
      <c r="P566" s="22">
        <v>0</v>
      </c>
      <c r="R566" s="21">
        <v>0</v>
      </c>
      <c r="T566" s="23">
        <v>0</v>
      </c>
      <c r="U566" s="23">
        <v>0</v>
      </c>
      <c r="W566" s="24">
        <v>0</v>
      </c>
      <c r="X566" s="24"/>
      <c r="Y566" s="24"/>
      <c r="Z566" s="21">
        <v>0</v>
      </c>
      <c r="AB566" s="19">
        <v>0</v>
      </c>
      <c r="AC566" s="19"/>
      <c r="AE566" s="21">
        <v>0</v>
      </c>
      <c r="AG566" s="19"/>
      <c r="AH566" s="19"/>
      <c r="AJ566" s="19">
        <v>0</v>
      </c>
      <c r="AK566" s="19"/>
      <c r="AL566" s="19"/>
    </row>
    <row r="567" spans="1:38" x14ac:dyDescent="0.3">
      <c r="A567" s="25" t="s">
        <v>220</v>
      </c>
      <c r="C567" s="25" t="s">
        <v>715</v>
      </c>
      <c r="D567" s="26" t="s">
        <v>852</v>
      </c>
      <c r="E567" s="76">
        <f>VLOOKUP(A567,'[1]New ST'!$C$2:$J$500, 8, FALSE)</f>
        <v>265</v>
      </c>
      <c r="F567" s="76">
        <f>VLOOKUP(A567,'[1]New ST'!$C$2:$G$500, 5, FALSE)</f>
        <v>1000</v>
      </c>
      <c r="G567" s="27">
        <v>0</v>
      </c>
      <c r="H567" s="96">
        <f t="shared" si="25"/>
        <v>0</v>
      </c>
      <c r="I567" s="28">
        <v>0</v>
      </c>
      <c r="J567" s="29">
        <v>0</v>
      </c>
      <c r="K567" s="81">
        <f t="shared" si="26"/>
        <v>0</v>
      </c>
      <c r="L567" s="30">
        <v>0</v>
      </c>
      <c r="N567" s="29">
        <v>0</v>
      </c>
      <c r="O567" s="81">
        <f t="shared" si="24"/>
        <v>0</v>
      </c>
      <c r="P567" s="31">
        <v>0</v>
      </c>
      <c r="R567" s="30">
        <v>0</v>
      </c>
      <c r="T567" s="32">
        <v>0</v>
      </c>
      <c r="U567" s="32">
        <v>0</v>
      </c>
      <c r="W567" s="33">
        <v>0</v>
      </c>
      <c r="X567" s="33"/>
      <c r="Y567" s="33"/>
      <c r="Z567" s="30">
        <v>0</v>
      </c>
      <c r="AB567" s="28">
        <v>0</v>
      </c>
      <c r="AC567" s="28"/>
      <c r="AE567" s="30">
        <v>0</v>
      </c>
      <c r="AG567" s="28"/>
      <c r="AH567" s="28"/>
      <c r="AJ567" s="28">
        <v>0</v>
      </c>
    </row>
    <row r="568" spans="1:38" x14ac:dyDescent="0.3">
      <c r="A568" s="16" t="s">
        <v>221</v>
      </c>
      <c r="C568" s="16" t="s">
        <v>716</v>
      </c>
      <c r="D568" s="17" t="s">
        <v>852</v>
      </c>
      <c r="E568" s="76">
        <f>VLOOKUP(A568,'[1]New ST'!$C$2:$J$500, 8, FALSE)</f>
        <v>35</v>
      </c>
      <c r="F568" s="76">
        <f>VLOOKUP(A568,'[1]New ST'!$C$2:$G$500, 5, FALSE)</f>
        <v>1000</v>
      </c>
      <c r="G568" s="18">
        <v>0</v>
      </c>
      <c r="H568" s="96">
        <f t="shared" si="25"/>
        <v>0</v>
      </c>
      <c r="I568" s="19">
        <v>0</v>
      </c>
      <c r="J568" s="20">
        <v>0</v>
      </c>
      <c r="K568" s="81">
        <f t="shared" si="26"/>
        <v>0</v>
      </c>
      <c r="L568" s="21">
        <v>0</v>
      </c>
      <c r="N568" s="20">
        <v>0</v>
      </c>
      <c r="O568" s="81">
        <f t="shared" si="24"/>
        <v>0</v>
      </c>
      <c r="P568" s="22">
        <v>0</v>
      </c>
      <c r="R568" s="21">
        <v>0</v>
      </c>
      <c r="T568" s="23">
        <v>0</v>
      </c>
      <c r="U568" s="23">
        <v>0</v>
      </c>
      <c r="W568" s="24">
        <v>0</v>
      </c>
      <c r="X568" s="24"/>
      <c r="Y568" s="24"/>
      <c r="Z568" s="21">
        <v>0</v>
      </c>
      <c r="AB568" s="19">
        <v>0</v>
      </c>
      <c r="AC568" s="19"/>
      <c r="AE568" s="21">
        <v>0</v>
      </c>
      <c r="AG568" s="19"/>
      <c r="AH568" s="19"/>
      <c r="AJ568" s="19">
        <v>0</v>
      </c>
      <c r="AK568" s="19"/>
      <c r="AL568" s="19"/>
    </row>
    <row r="569" spans="1:38" x14ac:dyDescent="0.3">
      <c r="A569" s="25" t="s">
        <v>222</v>
      </c>
      <c r="C569" s="25" t="s">
        <v>697</v>
      </c>
      <c r="D569" s="26" t="s">
        <v>852</v>
      </c>
      <c r="E569" s="76">
        <f>VLOOKUP(A569,'[1]New ST'!$C$2:$J$500, 8, FALSE)</f>
        <v>104.76</v>
      </c>
      <c r="F569" s="76">
        <f>VLOOKUP(A569,'[1]New ST'!$C$2:$G$500, 5, FALSE)</f>
        <v>1000</v>
      </c>
      <c r="G569" s="27">
        <v>0</v>
      </c>
      <c r="H569" s="96">
        <f t="shared" si="25"/>
        <v>0</v>
      </c>
      <c r="I569" s="28">
        <v>0</v>
      </c>
      <c r="J569" s="29">
        <v>2</v>
      </c>
      <c r="K569" s="81">
        <f t="shared" si="26"/>
        <v>209520</v>
      </c>
      <c r="L569" s="30">
        <v>0</v>
      </c>
      <c r="N569" s="29">
        <v>2</v>
      </c>
      <c r="O569" s="81">
        <f t="shared" si="24"/>
        <v>209520</v>
      </c>
      <c r="P569" s="31">
        <v>0</v>
      </c>
      <c r="R569" s="30">
        <v>0</v>
      </c>
      <c r="T569" s="32">
        <v>0</v>
      </c>
      <c r="U569" s="32">
        <v>0</v>
      </c>
      <c r="W569" s="33">
        <v>0</v>
      </c>
      <c r="X569" s="33"/>
      <c r="Y569" s="33"/>
      <c r="Z569" s="30">
        <v>0</v>
      </c>
      <c r="AB569" s="28">
        <v>0</v>
      </c>
      <c r="AC569" s="28"/>
      <c r="AE569" s="30">
        <v>0</v>
      </c>
      <c r="AG569" s="28">
        <v>0</v>
      </c>
      <c r="AH569" s="28"/>
      <c r="AJ569" s="28">
        <v>0</v>
      </c>
    </row>
    <row r="570" spans="1:38" x14ac:dyDescent="0.3">
      <c r="A570" s="16" t="s">
        <v>222</v>
      </c>
      <c r="C570" s="16" t="s">
        <v>697</v>
      </c>
      <c r="D570" s="17" t="s">
        <v>854</v>
      </c>
      <c r="E570" s="76">
        <f>VLOOKUP(A570,'[1]New ST'!$C$2:$J$500, 8, FALSE)</f>
        <v>104.76</v>
      </c>
      <c r="F570" s="76">
        <f>VLOOKUP(A570,'[1]New ST'!$C$2:$G$500, 5, FALSE)</f>
        <v>1000</v>
      </c>
      <c r="G570" s="18">
        <v>0</v>
      </c>
      <c r="H570" s="96">
        <f t="shared" si="25"/>
        <v>0</v>
      </c>
      <c r="I570" s="19">
        <v>0</v>
      </c>
      <c r="J570" s="20">
        <v>0</v>
      </c>
      <c r="K570" s="81">
        <f t="shared" si="26"/>
        <v>0</v>
      </c>
      <c r="L570" s="21">
        <v>0</v>
      </c>
      <c r="N570" s="20">
        <v>0</v>
      </c>
      <c r="O570" s="81">
        <f t="shared" si="24"/>
        <v>0</v>
      </c>
      <c r="P570" s="22">
        <v>0</v>
      </c>
      <c r="R570" s="21">
        <v>0</v>
      </c>
      <c r="T570" s="23">
        <v>0</v>
      </c>
      <c r="U570" s="23">
        <v>0</v>
      </c>
      <c r="W570" s="24">
        <v>0</v>
      </c>
      <c r="X570" s="24"/>
      <c r="Y570" s="24"/>
      <c r="Z570" s="21">
        <v>0</v>
      </c>
      <c r="AB570" s="19">
        <v>0</v>
      </c>
      <c r="AC570" s="19"/>
      <c r="AE570" s="21">
        <v>0</v>
      </c>
      <c r="AG570" s="19"/>
      <c r="AH570" s="19"/>
      <c r="AJ570" s="19">
        <v>0</v>
      </c>
      <c r="AK570" s="19"/>
      <c r="AL570" s="19"/>
    </row>
    <row r="571" spans="1:38" x14ac:dyDescent="0.3">
      <c r="A571" s="25" t="s">
        <v>317</v>
      </c>
      <c r="C571" s="25" t="s">
        <v>842</v>
      </c>
      <c r="D571" s="26" t="s">
        <v>852</v>
      </c>
      <c r="E571" s="76">
        <f>VLOOKUP(A571,'[1]New ST'!$C$2:$J$500, 8, FALSE)</f>
        <v>14</v>
      </c>
      <c r="F571" s="76">
        <f>VLOOKUP(A571,'[1]New ST'!$C$2:$G$500, 5, FALSE)</f>
        <v>1000</v>
      </c>
      <c r="G571" s="27">
        <v>0</v>
      </c>
      <c r="H571" s="96">
        <f t="shared" si="25"/>
        <v>0</v>
      </c>
      <c r="I571" s="28">
        <v>0</v>
      </c>
      <c r="J571" s="29">
        <v>0</v>
      </c>
      <c r="K571" s="81">
        <f t="shared" si="26"/>
        <v>0</v>
      </c>
      <c r="L571" s="30">
        <v>0</v>
      </c>
      <c r="N571" s="29">
        <v>0</v>
      </c>
      <c r="O571" s="81">
        <f t="shared" si="24"/>
        <v>0</v>
      </c>
      <c r="P571" s="31">
        <v>0</v>
      </c>
      <c r="R571" s="30">
        <v>0</v>
      </c>
      <c r="T571" s="32">
        <v>0</v>
      </c>
      <c r="U571" s="32">
        <v>0</v>
      </c>
      <c r="W571" s="33">
        <v>0</v>
      </c>
      <c r="X571" s="33"/>
      <c r="Y571" s="33"/>
      <c r="Z571" s="30">
        <v>0</v>
      </c>
      <c r="AB571" s="28">
        <v>0</v>
      </c>
      <c r="AC571" s="28"/>
      <c r="AE571" s="30">
        <v>0</v>
      </c>
      <c r="AG571" s="28"/>
      <c r="AH571" s="28"/>
      <c r="AJ571" s="28">
        <v>0</v>
      </c>
    </row>
    <row r="572" spans="1:38" x14ac:dyDescent="0.3">
      <c r="A572" s="16" t="s">
        <v>232</v>
      </c>
      <c r="C572" s="16" t="s">
        <v>730</v>
      </c>
      <c r="D572" s="17" t="s">
        <v>852</v>
      </c>
      <c r="E572" s="76">
        <f>VLOOKUP(A572,'[1]New ST'!$C$2:$J$500, 8, FALSE)</f>
        <v>45.778820000000003</v>
      </c>
      <c r="F572" s="76">
        <f>VLOOKUP(A572,'[1]New ST'!$C$2:$G$500, 5, FALSE)</f>
        <v>1000</v>
      </c>
      <c r="G572" s="18">
        <v>0</v>
      </c>
      <c r="H572" s="96">
        <f t="shared" si="25"/>
        <v>0</v>
      </c>
      <c r="I572" s="19">
        <v>0</v>
      </c>
      <c r="J572" s="20">
        <v>0</v>
      </c>
      <c r="K572" s="81">
        <f t="shared" si="26"/>
        <v>0</v>
      </c>
      <c r="L572" s="21">
        <v>0</v>
      </c>
      <c r="N572" s="20">
        <v>0</v>
      </c>
      <c r="O572" s="81">
        <f t="shared" si="24"/>
        <v>0</v>
      </c>
      <c r="P572" s="22">
        <v>0</v>
      </c>
      <c r="R572" s="21">
        <v>0</v>
      </c>
      <c r="T572" s="23">
        <v>0</v>
      </c>
      <c r="U572" s="23">
        <v>0</v>
      </c>
      <c r="W572" s="24">
        <v>0</v>
      </c>
      <c r="X572" s="24"/>
      <c r="Y572" s="24"/>
      <c r="Z572" s="21">
        <v>0</v>
      </c>
      <c r="AB572" s="19">
        <v>0</v>
      </c>
      <c r="AC572" s="19"/>
      <c r="AE572" s="21">
        <v>0</v>
      </c>
      <c r="AG572" s="19"/>
      <c r="AH572" s="19"/>
      <c r="AJ572" s="19">
        <v>0</v>
      </c>
      <c r="AK572" s="19"/>
      <c r="AL572" s="19"/>
    </row>
    <row r="573" spans="1:38" x14ac:dyDescent="0.3">
      <c r="A573" s="25" t="s">
        <v>232</v>
      </c>
      <c r="C573" s="25" t="s">
        <v>731</v>
      </c>
      <c r="D573" s="26" t="s">
        <v>852</v>
      </c>
      <c r="E573" s="76">
        <f>VLOOKUP(A573,'[1]New ST'!$C$2:$J$500, 8, FALSE)</f>
        <v>45.778820000000003</v>
      </c>
      <c r="F573" s="76">
        <f>VLOOKUP(A573,'[1]New ST'!$C$2:$G$500, 5, FALSE)</f>
        <v>1000</v>
      </c>
      <c r="G573" s="27">
        <v>0.4</v>
      </c>
      <c r="H573" s="96">
        <f t="shared" si="25"/>
        <v>18311.528000000002</v>
      </c>
      <c r="I573" s="28">
        <v>0</v>
      </c>
      <c r="J573" s="29">
        <v>5.6</v>
      </c>
      <c r="K573" s="81">
        <f t="shared" si="26"/>
        <v>256361.39200000002</v>
      </c>
      <c r="L573" s="30">
        <v>2.5</v>
      </c>
      <c r="N573" s="29">
        <v>8.1</v>
      </c>
      <c r="O573" s="81">
        <f t="shared" si="24"/>
        <v>370808.44200000004</v>
      </c>
      <c r="P573" s="31">
        <v>0</v>
      </c>
      <c r="R573" s="30">
        <v>0</v>
      </c>
      <c r="T573" s="32">
        <v>0</v>
      </c>
      <c r="U573" s="32">
        <v>0</v>
      </c>
      <c r="W573" s="33">
        <v>0</v>
      </c>
      <c r="X573" s="33"/>
      <c r="Y573" s="33"/>
      <c r="Z573" s="30">
        <v>0</v>
      </c>
      <c r="AB573" s="28">
        <v>0</v>
      </c>
      <c r="AC573" s="28"/>
      <c r="AE573" s="30">
        <v>0</v>
      </c>
      <c r="AG573" s="28">
        <v>0</v>
      </c>
      <c r="AH573" s="28"/>
      <c r="AJ573" s="28">
        <v>0.4</v>
      </c>
    </row>
    <row r="574" spans="1:38" x14ac:dyDescent="0.3">
      <c r="A574" s="16" t="s">
        <v>232</v>
      </c>
      <c r="C574" s="16" t="s">
        <v>732</v>
      </c>
      <c r="D574" s="17" t="s">
        <v>852</v>
      </c>
      <c r="E574" s="76">
        <f>VLOOKUP(A574,'[1]New ST'!$C$2:$J$500, 8, FALSE)</f>
        <v>45.778820000000003</v>
      </c>
      <c r="F574" s="76">
        <f>VLOOKUP(A574,'[1]New ST'!$C$2:$G$500, 5, FALSE)</f>
        <v>1000</v>
      </c>
      <c r="G574" s="18">
        <v>0</v>
      </c>
      <c r="H574" s="96">
        <f t="shared" si="25"/>
        <v>0</v>
      </c>
      <c r="I574" s="19">
        <v>0</v>
      </c>
      <c r="J574" s="20">
        <v>0</v>
      </c>
      <c r="K574" s="81">
        <f t="shared" si="26"/>
        <v>0</v>
      </c>
      <c r="L574" s="21">
        <v>0</v>
      </c>
      <c r="N574" s="20">
        <v>0</v>
      </c>
      <c r="O574" s="81">
        <f t="shared" si="24"/>
        <v>0</v>
      </c>
      <c r="P574" s="22">
        <v>0</v>
      </c>
      <c r="R574" s="21">
        <v>0</v>
      </c>
      <c r="T574" s="23">
        <v>0</v>
      </c>
      <c r="U574" s="23">
        <v>0</v>
      </c>
      <c r="W574" s="24">
        <v>0</v>
      </c>
      <c r="X574" s="24"/>
      <c r="Y574" s="24"/>
      <c r="Z574" s="21">
        <v>0</v>
      </c>
      <c r="AB574" s="19">
        <v>0</v>
      </c>
      <c r="AC574" s="19"/>
      <c r="AE574" s="21">
        <v>0</v>
      </c>
      <c r="AG574" s="19"/>
      <c r="AH574" s="19"/>
      <c r="AJ574" s="19">
        <v>0</v>
      </c>
      <c r="AK574" s="19"/>
      <c r="AL574" s="19"/>
    </row>
    <row r="575" spans="1:38" x14ac:dyDescent="0.3">
      <c r="A575" s="25" t="s">
        <v>232</v>
      </c>
      <c r="C575" s="25" t="s">
        <v>733</v>
      </c>
      <c r="D575" s="26" t="s">
        <v>852</v>
      </c>
      <c r="E575" s="76">
        <f>VLOOKUP(A575,'[1]New ST'!$C$2:$J$500, 8, FALSE)</f>
        <v>45.778820000000003</v>
      </c>
      <c r="F575" s="76">
        <f>VLOOKUP(A575,'[1]New ST'!$C$2:$G$500, 5, FALSE)</f>
        <v>1000</v>
      </c>
      <c r="G575" s="27">
        <v>0</v>
      </c>
      <c r="H575" s="96">
        <f t="shared" si="25"/>
        <v>0</v>
      </c>
      <c r="I575" s="28">
        <v>0</v>
      </c>
      <c r="J575" s="29">
        <v>0</v>
      </c>
      <c r="K575" s="81">
        <f t="shared" si="26"/>
        <v>0</v>
      </c>
      <c r="L575" s="30">
        <v>0</v>
      </c>
      <c r="N575" s="29">
        <v>0</v>
      </c>
      <c r="O575" s="81">
        <f t="shared" si="24"/>
        <v>0</v>
      </c>
      <c r="P575" s="31">
        <v>0</v>
      </c>
      <c r="R575" s="30">
        <v>0</v>
      </c>
      <c r="T575" s="32">
        <v>0</v>
      </c>
      <c r="U575" s="32">
        <v>0</v>
      </c>
      <c r="W575" s="33">
        <v>0</v>
      </c>
      <c r="X575" s="33"/>
      <c r="Y575" s="33"/>
      <c r="Z575" s="30">
        <v>0</v>
      </c>
      <c r="AB575" s="28">
        <v>0</v>
      </c>
      <c r="AC575" s="28"/>
      <c r="AE575" s="30">
        <v>0</v>
      </c>
      <c r="AG575" s="28"/>
      <c r="AH575" s="28"/>
      <c r="AJ575" s="28">
        <v>0</v>
      </c>
    </row>
    <row r="576" spans="1:38" x14ac:dyDescent="0.3">
      <c r="A576" s="16" t="s">
        <v>266</v>
      </c>
      <c r="C576" s="16" t="s">
        <v>780</v>
      </c>
      <c r="D576" s="17" t="s">
        <v>886</v>
      </c>
      <c r="E576" s="76">
        <f>VLOOKUP(A576,'[1]New ST'!$C$2:$J$500, 8, FALSE)</f>
        <v>2500</v>
      </c>
      <c r="F576" s="76">
        <f>VLOOKUP(A576,'[1]New ST'!$C$2:$G$500, 5, FALSE)</f>
        <v>10</v>
      </c>
      <c r="G576" s="18">
        <v>0</v>
      </c>
      <c r="H576" s="96">
        <f t="shared" si="25"/>
        <v>0</v>
      </c>
      <c r="I576" s="19">
        <v>0</v>
      </c>
      <c r="J576" s="20">
        <v>0</v>
      </c>
      <c r="K576" s="81">
        <f t="shared" si="26"/>
        <v>0</v>
      </c>
      <c r="L576" s="21">
        <v>0</v>
      </c>
      <c r="N576" s="20">
        <v>0</v>
      </c>
      <c r="O576" s="81">
        <f t="shared" si="24"/>
        <v>0</v>
      </c>
      <c r="P576" s="22">
        <v>0</v>
      </c>
      <c r="R576" s="21">
        <v>0</v>
      </c>
      <c r="T576" s="23">
        <v>0</v>
      </c>
      <c r="U576" s="23">
        <v>0</v>
      </c>
      <c r="W576" s="24">
        <v>0</v>
      </c>
      <c r="X576" s="24"/>
      <c r="Y576" s="24"/>
      <c r="Z576" s="21">
        <v>0</v>
      </c>
      <c r="AB576" s="19">
        <v>0</v>
      </c>
      <c r="AC576" s="19"/>
      <c r="AE576" s="21">
        <v>0</v>
      </c>
      <c r="AG576" s="19"/>
      <c r="AH576" s="19"/>
      <c r="AJ576" s="19">
        <v>0</v>
      </c>
      <c r="AK576" s="19"/>
      <c r="AL576" s="19"/>
    </row>
    <row r="577" spans="1:38" x14ac:dyDescent="0.3">
      <c r="A577" s="25" t="s">
        <v>266</v>
      </c>
      <c r="C577" s="25" t="s">
        <v>780</v>
      </c>
      <c r="D577" s="26" t="s">
        <v>887</v>
      </c>
      <c r="E577" s="76">
        <f>VLOOKUP(A577,'[1]New ST'!$C$2:$J$500, 8, FALSE)</f>
        <v>2500</v>
      </c>
      <c r="F577" s="76">
        <f>VLOOKUP(A577,'[1]New ST'!$C$2:$G$500, 5, FALSE)</f>
        <v>10</v>
      </c>
      <c r="G577" s="27">
        <v>0</v>
      </c>
      <c r="H577" s="96">
        <f t="shared" si="25"/>
        <v>0</v>
      </c>
      <c r="I577" s="28">
        <v>0</v>
      </c>
      <c r="J577" s="29">
        <v>0</v>
      </c>
      <c r="K577" s="81">
        <f t="shared" si="26"/>
        <v>0</v>
      </c>
      <c r="L577" s="30">
        <v>0</v>
      </c>
      <c r="N577" s="29">
        <v>0</v>
      </c>
      <c r="O577" s="81">
        <f t="shared" si="24"/>
        <v>0</v>
      </c>
      <c r="P577" s="31">
        <v>0</v>
      </c>
      <c r="R577" s="30">
        <v>0</v>
      </c>
      <c r="T577" s="32">
        <v>0</v>
      </c>
      <c r="U577" s="32">
        <v>0</v>
      </c>
      <c r="W577" s="33">
        <v>0</v>
      </c>
      <c r="X577" s="33"/>
      <c r="Y577" s="33"/>
      <c r="Z577" s="30">
        <v>0</v>
      </c>
      <c r="AB577" s="28">
        <v>0</v>
      </c>
      <c r="AC577" s="28"/>
      <c r="AE577" s="30">
        <v>0</v>
      </c>
      <c r="AG577" s="28"/>
      <c r="AH577" s="28"/>
      <c r="AJ577" s="28">
        <v>0</v>
      </c>
    </row>
    <row r="578" spans="1:38" x14ac:dyDescent="0.3">
      <c r="A578" s="16" t="s">
        <v>266</v>
      </c>
      <c r="C578" s="16" t="s">
        <v>781</v>
      </c>
      <c r="D578" s="17" t="s">
        <v>887</v>
      </c>
      <c r="E578" s="76">
        <f>VLOOKUP(A578,'[1]New ST'!$C$2:$J$500, 8, FALSE)</f>
        <v>2500</v>
      </c>
      <c r="F578" s="76">
        <f>VLOOKUP(A578,'[1]New ST'!$C$2:$G$500, 5, FALSE)</f>
        <v>10</v>
      </c>
      <c r="G578" s="18">
        <v>0</v>
      </c>
      <c r="H578" s="96">
        <f t="shared" si="25"/>
        <v>0</v>
      </c>
      <c r="I578" s="19">
        <v>0</v>
      </c>
      <c r="J578" s="20">
        <v>0</v>
      </c>
      <c r="K578" s="81">
        <f t="shared" si="26"/>
        <v>0</v>
      </c>
      <c r="L578" s="21">
        <v>0</v>
      </c>
      <c r="N578" s="20">
        <v>0</v>
      </c>
      <c r="O578" s="81">
        <f t="shared" si="24"/>
        <v>0</v>
      </c>
      <c r="P578" s="22">
        <v>0</v>
      </c>
      <c r="R578" s="21">
        <v>0</v>
      </c>
      <c r="T578" s="23">
        <v>0</v>
      </c>
      <c r="U578" s="23">
        <v>0</v>
      </c>
      <c r="W578" s="24">
        <v>0</v>
      </c>
      <c r="X578" s="24"/>
      <c r="Y578" s="24"/>
      <c r="Z578" s="21">
        <v>0</v>
      </c>
      <c r="AB578" s="19">
        <v>0</v>
      </c>
      <c r="AC578" s="19"/>
      <c r="AE578" s="21">
        <v>0</v>
      </c>
      <c r="AG578" s="19"/>
      <c r="AH578" s="19"/>
      <c r="AJ578" s="19">
        <v>0</v>
      </c>
      <c r="AK578" s="19"/>
      <c r="AL578" s="19"/>
    </row>
    <row r="579" spans="1:38" x14ac:dyDescent="0.3">
      <c r="A579" s="25" t="s">
        <v>266</v>
      </c>
      <c r="C579" s="25" t="s">
        <v>782</v>
      </c>
      <c r="D579" s="26" t="s">
        <v>887</v>
      </c>
      <c r="E579" s="76">
        <f>VLOOKUP(A579,'[1]New ST'!$C$2:$J$500, 8, FALSE)</f>
        <v>2500</v>
      </c>
      <c r="F579" s="76">
        <f>VLOOKUP(A579,'[1]New ST'!$C$2:$G$500, 5, FALSE)</f>
        <v>10</v>
      </c>
      <c r="G579" s="27">
        <v>0</v>
      </c>
      <c r="H579" s="96">
        <f t="shared" si="25"/>
        <v>0</v>
      </c>
      <c r="I579" s="28">
        <v>0</v>
      </c>
      <c r="J579" s="29">
        <v>0</v>
      </c>
      <c r="K579" s="81">
        <f t="shared" si="26"/>
        <v>0</v>
      </c>
      <c r="L579" s="30">
        <v>0</v>
      </c>
      <c r="N579" s="29">
        <v>0</v>
      </c>
      <c r="O579" s="81">
        <f t="shared" si="24"/>
        <v>0</v>
      </c>
      <c r="P579" s="31">
        <v>0</v>
      </c>
      <c r="R579" s="30">
        <v>0</v>
      </c>
      <c r="T579" s="32">
        <v>0</v>
      </c>
      <c r="U579" s="32">
        <v>0</v>
      </c>
      <c r="W579" s="33">
        <v>0</v>
      </c>
      <c r="X579" s="33"/>
      <c r="Y579" s="33"/>
      <c r="Z579" s="30">
        <v>0</v>
      </c>
      <c r="AB579" s="28">
        <v>0</v>
      </c>
      <c r="AC579" s="28"/>
      <c r="AE579" s="30">
        <v>0</v>
      </c>
      <c r="AG579" s="28"/>
      <c r="AH579" s="28"/>
      <c r="AJ579" s="28">
        <v>0</v>
      </c>
    </row>
    <row r="580" spans="1:38" x14ac:dyDescent="0.3">
      <c r="A580" s="16" t="s">
        <v>120</v>
      </c>
      <c r="C580" s="16" t="s">
        <v>557</v>
      </c>
      <c r="D580" s="17" t="s">
        <v>873</v>
      </c>
      <c r="E580" s="76">
        <f>VLOOKUP(A580,'[1]New ST'!$C$2:$J$500, 8, FALSE)</f>
        <v>316.67</v>
      </c>
      <c r="F580" s="76">
        <f>VLOOKUP(A580,'[1]New ST'!$C$2:$G$500, 5, FALSE)</f>
        <v>30</v>
      </c>
      <c r="G580" s="18">
        <v>6</v>
      </c>
      <c r="H580" s="96">
        <f t="shared" si="25"/>
        <v>57000.600000000006</v>
      </c>
      <c r="I580" s="19">
        <v>0</v>
      </c>
      <c r="J580" s="20">
        <v>20</v>
      </c>
      <c r="K580" s="81">
        <f t="shared" si="26"/>
        <v>190002</v>
      </c>
      <c r="L580" s="21">
        <v>0</v>
      </c>
      <c r="N580" s="20">
        <v>14</v>
      </c>
      <c r="O580" s="81">
        <f t="shared" ref="O580:O643" si="27">N580*E580*F580</f>
        <v>133001.4</v>
      </c>
      <c r="P580" s="22">
        <v>0</v>
      </c>
      <c r="R580" s="21">
        <v>0</v>
      </c>
      <c r="T580" s="23">
        <v>0</v>
      </c>
      <c r="U580" s="23">
        <v>0</v>
      </c>
      <c r="W580" s="24">
        <v>0</v>
      </c>
      <c r="X580" s="24"/>
      <c r="Y580" s="24"/>
      <c r="Z580" s="21">
        <v>0</v>
      </c>
      <c r="AB580" s="19">
        <v>0</v>
      </c>
      <c r="AC580" s="19"/>
      <c r="AE580" s="21">
        <v>0</v>
      </c>
      <c r="AG580" s="19">
        <v>0</v>
      </c>
      <c r="AH580" s="19"/>
      <c r="AJ580" s="19">
        <v>12</v>
      </c>
      <c r="AK580" s="19"/>
      <c r="AL580" s="19"/>
    </row>
    <row r="581" spans="1:38" x14ac:dyDescent="0.3">
      <c r="A581" s="25" t="s">
        <v>120</v>
      </c>
      <c r="C581" s="25" t="s">
        <v>558</v>
      </c>
      <c r="D581" s="26" t="s">
        <v>873</v>
      </c>
      <c r="E581" s="76">
        <f>VLOOKUP(A581,'[1]New ST'!$C$2:$J$500, 8, FALSE)</f>
        <v>316.67</v>
      </c>
      <c r="F581" s="76">
        <f>VLOOKUP(A581,'[1]New ST'!$C$2:$G$500, 5, FALSE)</f>
        <v>30</v>
      </c>
      <c r="G581" s="27">
        <v>0</v>
      </c>
      <c r="H581" s="96">
        <f t="shared" ref="H581:H644" si="28">G581*F581*E581</f>
        <v>0</v>
      </c>
      <c r="I581" s="28">
        <v>0</v>
      </c>
      <c r="J581" s="29">
        <v>0</v>
      </c>
      <c r="K581" s="81">
        <f t="shared" ref="K581:K644" si="29">J581*F581*E581</f>
        <v>0</v>
      </c>
      <c r="L581" s="30">
        <v>0</v>
      </c>
      <c r="N581" s="29">
        <v>0</v>
      </c>
      <c r="O581" s="81">
        <f t="shared" si="27"/>
        <v>0</v>
      </c>
      <c r="P581" s="31">
        <v>0</v>
      </c>
      <c r="R581" s="30">
        <v>0</v>
      </c>
      <c r="T581" s="32">
        <v>0</v>
      </c>
      <c r="U581" s="32">
        <v>0</v>
      </c>
      <c r="W581" s="33">
        <v>0</v>
      </c>
      <c r="X581" s="33"/>
      <c r="Y581" s="33"/>
      <c r="Z581" s="30">
        <v>0</v>
      </c>
      <c r="AB581" s="28">
        <v>0</v>
      </c>
      <c r="AC581" s="28"/>
      <c r="AE581" s="30">
        <v>0</v>
      </c>
      <c r="AG581" s="28"/>
      <c r="AH581" s="28"/>
      <c r="AJ581" s="28">
        <v>0</v>
      </c>
    </row>
    <row r="582" spans="1:38" x14ac:dyDescent="0.3">
      <c r="A582" s="16" t="s">
        <v>120</v>
      </c>
      <c r="C582" s="16" t="s">
        <v>557</v>
      </c>
      <c r="D582" s="17" t="s">
        <v>860</v>
      </c>
      <c r="E582" s="76">
        <f>VLOOKUP(A582,'[1]New ST'!$C$2:$J$500, 8, FALSE)</f>
        <v>316.67</v>
      </c>
      <c r="F582" s="76">
        <f>VLOOKUP(A582,'[1]New ST'!$C$2:$G$500, 5, FALSE)</f>
        <v>30</v>
      </c>
      <c r="G582" s="18">
        <v>0</v>
      </c>
      <c r="H582" s="96">
        <f t="shared" si="28"/>
        <v>0</v>
      </c>
      <c r="I582" s="19">
        <v>0</v>
      </c>
      <c r="J582" s="20">
        <v>0</v>
      </c>
      <c r="K582" s="81">
        <f t="shared" si="29"/>
        <v>0</v>
      </c>
      <c r="L582" s="21">
        <v>0</v>
      </c>
      <c r="N582" s="20">
        <v>0</v>
      </c>
      <c r="O582" s="81">
        <f t="shared" si="27"/>
        <v>0</v>
      </c>
      <c r="P582" s="22">
        <v>0</v>
      </c>
      <c r="R582" s="21">
        <v>0</v>
      </c>
      <c r="T582" s="23">
        <v>0</v>
      </c>
      <c r="U582" s="23">
        <v>0</v>
      </c>
      <c r="W582" s="24">
        <v>0</v>
      </c>
      <c r="X582" s="24"/>
      <c r="Y582" s="24"/>
      <c r="Z582" s="21">
        <v>0</v>
      </c>
      <c r="AB582" s="19">
        <v>0</v>
      </c>
      <c r="AC582" s="19"/>
      <c r="AE582" s="21">
        <v>0</v>
      </c>
      <c r="AG582" s="19"/>
      <c r="AH582" s="19"/>
      <c r="AJ582" s="19">
        <v>0</v>
      </c>
      <c r="AK582" s="19"/>
      <c r="AL582" s="19"/>
    </row>
    <row r="583" spans="1:38" x14ac:dyDescent="0.3">
      <c r="A583" s="25" t="s">
        <v>285</v>
      </c>
      <c r="C583" s="25" t="s">
        <v>807</v>
      </c>
      <c r="D583" s="26" t="s">
        <v>852</v>
      </c>
      <c r="E583" s="76">
        <f>VLOOKUP(A583,'[1]New ST'!$C$2:$J$500, 8, FALSE)</f>
        <v>39.979280000000003</v>
      </c>
      <c r="F583" s="76">
        <f>VLOOKUP(A583,'[1]New ST'!$C$2:$G$500, 5, FALSE)</f>
        <v>1000</v>
      </c>
      <c r="G583" s="27">
        <v>0.16200000000000001</v>
      </c>
      <c r="H583" s="96">
        <f t="shared" si="28"/>
        <v>6476.64336</v>
      </c>
      <c r="I583" s="28">
        <v>0</v>
      </c>
      <c r="J583" s="29">
        <v>0.3</v>
      </c>
      <c r="K583" s="81">
        <f t="shared" si="29"/>
        <v>11993.784000000001</v>
      </c>
      <c r="L583" s="30">
        <v>0</v>
      </c>
      <c r="N583" s="29">
        <v>5.5420999999999998E-2</v>
      </c>
      <c r="O583" s="81">
        <f t="shared" si="27"/>
        <v>2215.6916768800002</v>
      </c>
      <c r="P583" s="31">
        <v>0</v>
      </c>
      <c r="R583" s="30">
        <v>0</v>
      </c>
      <c r="T583" s="32">
        <v>0</v>
      </c>
      <c r="U583" s="32">
        <v>0</v>
      </c>
      <c r="W583" s="33">
        <v>0</v>
      </c>
      <c r="X583" s="33"/>
      <c r="Y583" s="33"/>
      <c r="Z583" s="30">
        <v>0</v>
      </c>
      <c r="AB583" s="28">
        <v>0</v>
      </c>
      <c r="AC583" s="28"/>
      <c r="AE583" s="30">
        <v>0</v>
      </c>
      <c r="AG583" s="28">
        <v>0</v>
      </c>
      <c r="AH583" s="28"/>
      <c r="AJ583" s="28">
        <v>0.40657799999999999</v>
      </c>
    </row>
    <row r="584" spans="1:38" x14ac:dyDescent="0.3">
      <c r="A584" s="25" t="s">
        <v>306</v>
      </c>
      <c r="C584" s="25" t="s">
        <v>832</v>
      </c>
      <c r="D584" s="26" t="s">
        <v>852</v>
      </c>
      <c r="E584" s="76">
        <f>VLOOKUP(A584,'[1]New ST'!$C$2:$J$500, 8, FALSE)</f>
        <v>220</v>
      </c>
      <c r="F584" s="76">
        <f>VLOOKUP(A584,'[1]New ST'!$C$2:$G$500, 5, FALSE)</f>
        <v>1000</v>
      </c>
      <c r="G584" s="27">
        <v>0.2</v>
      </c>
      <c r="H584" s="96">
        <f t="shared" si="28"/>
        <v>44000</v>
      </c>
      <c r="I584" s="28">
        <v>0</v>
      </c>
      <c r="J584" s="29">
        <v>0</v>
      </c>
      <c r="K584" s="81">
        <f t="shared" si="29"/>
        <v>0</v>
      </c>
      <c r="L584" s="30">
        <v>0</v>
      </c>
      <c r="N584" s="29">
        <v>0</v>
      </c>
      <c r="O584" s="81">
        <f t="shared" si="27"/>
        <v>0</v>
      </c>
      <c r="P584" s="31">
        <v>0</v>
      </c>
      <c r="R584" s="30">
        <v>0</v>
      </c>
      <c r="T584" s="32">
        <v>0</v>
      </c>
      <c r="U584" s="32">
        <v>0</v>
      </c>
      <c r="W584" s="33">
        <v>0</v>
      </c>
      <c r="X584" s="33"/>
      <c r="Y584" s="33"/>
      <c r="Z584" s="30">
        <v>0</v>
      </c>
      <c r="AB584" s="28">
        <v>0</v>
      </c>
      <c r="AC584" s="28"/>
      <c r="AE584" s="30">
        <v>0</v>
      </c>
      <c r="AG584" s="28"/>
      <c r="AH584" s="28"/>
      <c r="AJ584" s="28">
        <v>0.2</v>
      </c>
    </row>
    <row r="585" spans="1:38" x14ac:dyDescent="0.3">
      <c r="A585" s="25" t="s">
        <v>207</v>
      </c>
      <c r="C585" s="25" t="s">
        <v>688</v>
      </c>
      <c r="D585" s="47" t="s">
        <v>881</v>
      </c>
      <c r="E585" s="76">
        <f>VLOOKUP(A585,'[1]New ST'!$C$2:$J$500, 8, FALSE)</f>
        <v>122.66667</v>
      </c>
      <c r="F585" s="76">
        <f>VLOOKUP(A585,'[1]New ST'!$C$2:$G$500, 5, FALSE)</f>
        <v>750</v>
      </c>
      <c r="G585" s="27">
        <v>2.8290000000000002</v>
      </c>
      <c r="H585" s="96">
        <f t="shared" si="28"/>
        <v>260268.00707249998</v>
      </c>
      <c r="I585" s="28">
        <v>0</v>
      </c>
      <c r="J585" s="29">
        <v>0</v>
      </c>
      <c r="K585" s="81">
        <f t="shared" si="29"/>
        <v>0</v>
      </c>
      <c r="L585" s="30">
        <v>0</v>
      </c>
      <c r="N585" s="29">
        <v>0.21</v>
      </c>
      <c r="O585" s="81">
        <f t="shared" si="27"/>
        <v>19320.000524999999</v>
      </c>
      <c r="P585" s="31">
        <v>0</v>
      </c>
      <c r="R585" s="30">
        <v>0</v>
      </c>
      <c r="T585" s="32">
        <v>0</v>
      </c>
      <c r="U585" s="32">
        <v>0</v>
      </c>
      <c r="W585" s="33">
        <v>0</v>
      </c>
      <c r="X585" s="33"/>
      <c r="Y585" s="33"/>
      <c r="Z585" s="30">
        <v>0</v>
      </c>
      <c r="AB585" s="28">
        <v>0</v>
      </c>
      <c r="AC585" s="28"/>
      <c r="AE585" s="30">
        <v>0</v>
      </c>
      <c r="AG585" s="28">
        <v>0</v>
      </c>
      <c r="AH585" s="28"/>
      <c r="AJ585" s="28">
        <v>2.6190000000000002</v>
      </c>
    </row>
    <row r="586" spans="1:38" x14ac:dyDescent="0.3">
      <c r="A586" s="16" t="s">
        <v>207</v>
      </c>
      <c r="C586" s="16" t="s">
        <v>688</v>
      </c>
      <c r="D586" s="17" t="s">
        <v>850</v>
      </c>
      <c r="E586" s="76">
        <f>VLOOKUP(A586,'[1]New ST'!$C$2:$J$500, 8, FALSE)</f>
        <v>122.66667</v>
      </c>
      <c r="F586" s="76">
        <f>VLOOKUP(A586,'[1]New ST'!$C$2:$G$500, 5, FALSE)</f>
        <v>750</v>
      </c>
      <c r="G586" s="18">
        <v>0</v>
      </c>
      <c r="H586" s="96">
        <f t="shared" si="28"/>
        <v>0</v>
      </c>
      <c r="I586" s="19">
        <v>0</v>
      </c>
      <c r="J586" s="20">
        <v>0</v>
      </c>
      <c r="K586" s="81">
        <f t="shared" si="29"/>
        <v>0</v>
      </c>
      <c r="L586" s="21">
        <v>0</v>
      </c>
      <c r="N586" s="20">
        <v>0</v>
      </c>
      <c r="O586" s="81">
        <f t="shared" si="27"/>
        <v>0</v>
      </c>
      <c r="P586" s="22">
        <v>0</v>
      </c>
      <c r="R586" s="21">
        <v>0</v>
      </c>
      <c r="T586" s="23">
        <v>0</v>
      </c>
      <c r="U586" s="23">
        <v>0</v>
      </c>
      <c r="W586" s="24">
        <v>0</v>
      </c>
      <c r="X586" s="24"/>
      <c r="Y586" s="24"/>
      <c r="Z586" s="21">
        <v>0</v>
      </c>
      <c r="AB586" s="19">
        <v>0</v>
      </c>
      <c r="AC586" s="19"/>
      <c r="AE586" s="21">
        <v>0</v>
      </c>
      <c r="AG586" s="19"/>
      <c r="AH586" s="19"/>
      <c r="AJ586" s="19">
        <v>0</v>
      </c>
      <c r="AK586" s="19"/>
      <c r="AL586" s="19"/>
    </row>
    <row r="587" spans="1:38" x14ac:dyDescent="0.3">
      <c r="A587" s="25" t="s">
        <v>207</v>
      </c>
      <c r="C587" s="25" t="s">
        <v>689</v>
      </c>
      <c r="D587" s="26" t="s">
        <v>850</v>
      </c>
      <c r="E587" s="76">
        <f>VLOOKUP(A587,'[1]New ST'!$C$2:$J$500, 8, FALSE)</f>
        <v>122.66667</v>
      </c>
      <c r="F587" s="76">
        <f>VLOOKUP(A587,'[1]New ST'!$C$2:$G$500, 5, FALSE)</f>
        <v>750</v>
      </c>
      <c r="G587" s="27">
        <v>0</v>
      </c>
      <c r="H587" s="96">
        <f t="shared" si="28"/>
        <v>0</v>
      </c>
      <c r="I587" s="28">
        <v>0</v>
      </c>
      <c r="J587" s="29">
        <v>0</v>
      </c>
      <c r="K587" s="81">
        <f t="shared" si="29"/>
        <v>0</v>
      </c>
      <c r="L587" s="30">
        <v>0</v>
      </c>
      <c r="N587" s="29">
        <v>0</v>
      </c>
      <c r="O587" s="81">
        <f t="shared" si="27"/>
        <v>0</v>
      </c>
      <c r="P587" s="31">
        <v>0</v>
      </c>
      <c r="R587" s="30">
        <v>0</v>
      </c>
      <c r="T587" s="32">
        <v>0</v>
      </c>
      <c r="U587" s="32">
        <v>0</v>
      </c>
      <c r="W587" s="33">
        <v>0</v>
      </c>
      <c r="X587" s="33"/>
      <c r="Y587" s="33"/>
      <c r="Z587" s="30">
        <v>0</v>
      </c>
      <c r="AB587" s="28">
        <v>0</v>
      </c>
      <c r="AC587" s="28"/>
      <c r="AE587" s="30">
        <v>0</v>
      </c>
      <c r="AG587" s="28"/>
      <c r="AH587" s="28"/>
      <c r="AJ587" s="28">
        <v>0</v>
      </c>
    </row>
    <row r="588" spans="1:38" x14ac:dyDescent="0.3">
      <c r="A588" s="16" t="s">
        <v>207</v>
      </c>
      <c r="C588" s="16" t="s">
        <v>690</v>
      </c>
      <c r="D588" s="17" t="s">
        <v>850</v>
      </c>
      <c r="E588" s="76">
        <f>VLOOKUP(A588,'[1]New ST'!$C$2:$J$500, 8, FALSE)</f>
        <v>122.66667</v>
      </c>
      <c r="F588" s="76">
        <f>VLOOKUP(A588,'[1]New ST'!$C$2:$G$500, 5, FALSE)</f>
        <v>750</v>
      </c>
      <c r="G588" s="18">
        <v>0</v>
      </c>
      <c r="H588" s="96">
        <f t="shared" si="28"/>
        <v>0</v>
      </c>
      <c r="I588" s="19">
        <v>0</v>
      </c>
      <c r="J588" s="20">
        <v>0</v>
      </c>
      <c r="K588" s="81">
        <f t="shared" si="29"/>
        <v>0</v>
      </c>
      <c r="L588" s="21">
        <v>0</v>
      </c>
      <c r="N588" s="20">
        <v>0</v>
      </c>
      <c r="O588" s="81">
        <f t="shared" si="27"/>
        <v>0</v>
      </c>
      <c r="P588" s="22">
        <v>0</v>
      </c>
      <c r="R588" s="21">
        <v>0</v>
      </c>
      <c r="T588" s="23">
        <v>0</v>
      </c>
      <c r="U588" s="23">
        <v>0</v>
      </c>
      <c r="W588" s="24">
        <v>0</v>
      </c>
      <c r="X588" s="24"/>
      <c r="Y588" s="24"/>
      <c r="Z588" s="21">
        <v>0</v>
      </c>
      <c r="AB588" s="19">
        <v>0</v>
      </c>
      <c r="AC588" s="19"/>
      <c r="AE588" s="21">
        <v>0</v>
      </c>
      <c r="AG588" s="19"/>
      <c r="AH588" s="19"/>
      <c r="AJ588" s="19">
        <v>0</v>
      </c>
      <c r="AK588" s="19"/>
      <c r="AL588" s="19"/>
    </row>
    <row r="589" spans="1:38" x14ac:dyDescent="0.3">
      <c r="A589" s="25" t="s">
        <v>207</v>
      </c>
      <c r="C589" s="25" t="s">
        <v>688</v>
      </c>
      <c r="D589" s="26" t="s">
        <v>853</v>
      </c>
      <c r="E589" s="76">
        <f>VLOOKUP(A589,'[1]New ST'!$C$2:$J$500, 8, FALSE)</f>
        <v>122.66667</v>
      </c>
      <c r="F589" s="76">
        <f>VLOOKUP(A589,'[1]New ST'!$C$2:$G$500, 5, FALSE)</f>
        <v>750</v>
      </c>
      <c r="G589" s="27">
        <v>0</v>
      </c>
      <c r="H589" s="96">
        <f t="shared" si="28"/>
        <v>0</v>
      </c>
      <c r="I589" s="28">
        <v>0</v>
      </c>
      <c r="J589" s="29">
        <v>0</v>
      </c>
      <c r="K589" s="81">
        <f t="shared" si="29"/>
        <v>0</v>
      </c>
      <c r="L589" s="30">
        <v>0</v>
      </c>
      <c r="N589" s="29">
        <v>0</v>
      </c>
      <c r="O589" s="81">
        <f t="shared" si="27"/>
        <v>0</v>
      </c>
      <c r="P589" s="31">
        <v>0</v>
      </c>
      <c r="R589" s="30">
        <v>0</v>
      </c>
      <c r="T589" s="32">
        <v>0</v>
      </c>
      <c r="U589" s="32">
        <v>0</v>
      </c>
      <c r="W589" s="33">
        <v>0</v>
      </c>
      <c r="X589" s="33"/>
      <c r="Y589" s="33"/>
      <c r="Z589" s="30">
        <v>0</v>
      </c>
      <c r="AB589" s="28">
        <v>0</v>
      </c>
      <c r="AC589" s="28"/>
      <c r="AE589" s="30">
        <v>0</v>
      </c>
      <c r="AG589" s="28"/>
      <c r="AH589" s="28"/>
      <c r="AJ589" s="28">
        <v>0</v>
      </c>
    </row>
    <row r="590" spans="1:38" x14ac:dyDescent="0.3">
      <c r="A590" s="16" t="s">
        <v>208</v>
      </c>
      <c r="C590" s="16" t="s">
        <v>691</v>
      </c>
      <c r="D590" s="46" t="s">
        <v>881</v>
      </c>
      <c r="E590" s="76">
        <f>VLOOKUP(A590,'[1]New ST'!$C$2:$J$500, 8, FALSE)</f>
        <v>122.66667</v>
      </c>
      <c r="F590" s="76">
        <f>VLOOKUP(A590,'[1]New ST'!$C$2:$G$500, 5, FALSE)</f>
        <v>750</v>
      </c>
      <c r="G590" s="18">
        <v>4.4109999999999996</v>
      </c>
      <c r="H590" s="96">
        <f t="shared" si="28"/>
        <v>405812.01102749992</v>
      </c>
      <c r="I590" s="19">
        <v>0</v>
      </c>
      <c r="J590" s="20">
        <v>0</v>
      </c>
      <c r="K590" s="81">
        <f t="shared" si="29"/>
        <v>0</v>
      </c>
      <c r="L590" s="21">
        <v>0</v>
      </c>
      <c r="N590" s="20">
        <v>1.1000000000000001</v>
      </c>
      <c r="O590" s="81">
        <f t="shared" si="27"/>
        <v>101200.00275</v>
      </c>
      <c r="P590" s="22">
        <v>0</v>
      </c>
      <c r="R590" s="21">
        <v>1</v>
      </c>
      <c r="T590" s="23">
        <v>0</v>
      </c>
      <c r="U590" s="23">
        <v>0</v>
      </c>
      <c r="W590" s="24">
        <v>0</v>
      </c>
      <c r="X590" s="24"/>
      <c r="Y590" s="24"/>
      <c r="Z590" s="21">
        <v>0</v>
      </c>
      <c r="AB590" s="19">
        <v>0</v>
      </c>
      <c r="AC590" s="19"/>
      <c r="AE590" s="21">
        <v>0</v>
      </c>
      <c r="AG590" s="19">
        <v>0</v>
      </c>
      <c r="AH590" s="19"/>
      <c r="AJ590" s="19">
        <v>2.3109999999999999</v>
      </c>
      <c r="AK590" s="19"/>
      <c r="AL590" s="19"/>
    </row>
    <row r="591" spans="1:38" x14ac:dyDescent="0.3">
      <c r="A591" s="25" t="s">
        <v>208</v>
      </c>
      <c r="C591" s="25" t="s">
        <v>691</v>
      </c>
      <c r="D591" s="26" t="s">
        <v>850</v>
      </c>
      <c r="E591" s="76">
        <f>VLOOKUP(A591,'[1]New ST'!$C$2:$J$500, 8, FALSE)</f>
        <v>122.66667</v>
      </c>
      <c r="F591" s="76">
        <f>VLOOKUP(A591,'[1]New ST'!$C$2:$G$500, 5, FALSE)</f>
        <v>750</v>
      </c>
      <c r="G591" s="27">
        <v>0</v>
      </c>
      <c r="H591" s="96">
        <f t="shared" si="28"/>
        <v>0</v>
      </c>
      <c r="I591" s="28">
        <v>0</v>
      </c>
      <c r="J591" s="29">
        <v>0</v>
      </c>
      <c r="K591" s="81">
        <f t="shared" si="29"/>
        <v>0</v>
      </c>
      <c r="L591" s="30">
        <v>0</v>
      </c>
      <c r="N591" s="29">
        <v>0</v>
      </c>
      <c r="O591" s="81">
        <f t="shared" si="27"/>
        <v>0</v>
      </c>
      <c r="P591" s="31">
        <v>0</v>
      </c>
      <c r="R591" s="30">
        <v>0</v>
      </c>
      <c r="T591" s="32">
        <v>0</v>
      </c>
      <c r="U591" s="32">
        <v>0</v>
      </c>
      <c r="W591" s="33">
        <v>0</v>
      </c>
      <c r="X591" s="33"/>
      <c r="Y591" s="33"/>
      <c r="Z591" s="30">
        <v>0</v>
      </c>
      <c r="AB591" s="28">
        <v>0</v>
      </c>
      <c r="AC591" s="28"/>
      <c r="AE591" s="30">
        <v>0</v>
      </c>
      <c r="AG591" s="28"/>
      <c r="AH591" s="28"/>
      <c r="AJ591" s="28">
        <v>0</v>
      </c>
    </row>
    <row r="592" spans="1:38" x14ac:dyDescent="0.3">
      <c r="A592" s="16" t="s">
        <v>208</v>
      </c>
      <c r="C592" s="16" t="s">
        <v>692</v>
      </c>
      <c r="D592" s="17" t="s">
        <v>850</v>
      </c>
      <c r="E592" s="76">
        <f>VLOOKUP(A592,'[1]New ST'!$C$2:$J$500, 8, FALSE)</f>
        <v>122.66667</v>
      </c>
      <c r="F592" s="76">
        <f>VLOOKUP(A592,'[1]New ST'!$C$2:$G$500, 5, FALSE)</f>
        <v>750</v>
      </c>
      <c r="G592" s="18">
        <v>0</v>
      </c>
      <c r="H592" s="96">
        <f t="shared" si="28"/>
        <v>0</v>
      </c>
      <c r="I592" s="19">
        <v>0</v>
      </c>
      <c r="J592" s="20">
        <v>0</v>
      </c>
      <c r="K592" s="81">
        <f t="shared" si="29"/>
        <v>0</v>
      </c>
      <c r="L592" s="21">
        <v>0</v>
      </c>
      <c r="N592" s="20">
        <v>0</v>
      </c>
      <c r="O592" s="81">
        <f t="shared" si="27"/>
        <v>0</v>
      </c>
      <c r="P592" s="22">
        <v>0</v>
      </c>
      <c r="R592" s="21">
        <v>0</v>
      </c>
      <c r="T592" s="23">
        <v>0</v>
      </c>
      <c r="U592" s="23">
        <v>0</v>
      </c>
      <c r="W592" s="24">
        <v>0</v>
      </c>
      <c r="X592" s="24"/>
      <c r="Y592" s="24"/>
      <c r="Z592" s="21">
        <v>0</v>
      </c>
      <c r="AB592" s="19">
        <v>0</v>
      </c>
      <c r="AC592" s="19"/>
      <c r="AE592" s="21">
        <v>0</v>
      </c>
      <c r="AG592" s="19"/>
      <c r="AH592" s="19"/>
      <c r="AJ592" s="19">
        <v>0</v>
      </c>
      <c r="AK592" s="19"/>
      <c r="AL592" s="19"/>
    </row>
    <row r="593" spans="1:38" x14ac:dyDescent="0.3">
      <c r="A593" s="25" t="s">
        <v>208</v>
      </c>
      <c r="C593" s="25" t="s">
        <v>691</v>
      </c>
      <c r="D593" s="26" t="s">
        <v>853</v>
      </c>
      <c r="E593" s="76">
        <f>VLOOKUP(A593,'[1]New ST'!$C$2:$J$500, 8, FALSE)</f>
        <v>122.66667</v>
      </c>
      <c r="F593" s="76">
        <f>VLOOKUP(A593,'[1]New ST'!$C$2:$G$500, 5, FALSE)</f>
        <v>750</v>
      </c>
      <c r="G593" s="27">
        <v>0</v>
      </c>
      <c r="H593" s="96">
        <f t="shared" si="28"/>
        <v>0</v>
      </c>
      <c r="I593" s="28">
        <v>0</v>
      </c>
      <c r="J593" s="29">
        <v>0</v>
      </c>
      <c r="K593" s="81">
        <f t="shared" si="29"/>
        <v>0</v>
      </c>
      <c r="L593" s="30">
        <v>0</v>
      </c>
      <c r="N593" s="29">
        <v>0</v>
      </c>
      <c r="O593" s="81">
        <f t="shared" si="27"/>
        <v>0</v>
      </c>
      <c r="P593" s="31">
        <v>0</v>
      </c>
      <c r="R593" s="30">
        <v>0</v>
      </c>
      <c r="T593" s="32">
        <v>0</v>
      </c>
      <c r="U593" s="32">
        <v>0</v>
      </c>
      <c r="W593" s="33">
        <v>0</v>
      </c>
      <c r="X593" s="33"/>
      <c r="Y593" s="33"/>
      <c r="Z593" s="30">
        <v>0</v>
      </c>
      <c r="AB593" s="28">
        <v>0</v>
      </c>
      <c r="AC593" s="28"/>
      <c r="AE593" s="30">
        <v>0</v>
      </c>
      <c r="AG593" s="28"/>
      <c r="AH593" s="28"/>
      <c r="AJ593" s="28">
        <v>0</v>
      </c>
    </row>
    <row r="594" spans="1:38" x14ac:dyDescent="0.3">
      <c r="A594" s="25" t="s">
        <v>45</v>
      </c>
      <c r="C594" s="25" t="s">
        <v>428</v>
      </c>
      <c r="D594" s="26" t="s">
        <v>865</v>
      </c>
      <c r="E594" s="76">
        <f>VLOOKUP(A594,'[1]New ST'!$C$2:$J$500, 8, FALSE)</f>
        <v>1562.5</v>
      </c>
      <c r="F594" s="76">
        <f>VLOOKUP(A594,'[1]New ST'!$C$2:$G$500, 5, FALSE)</f>
        <v>20</v>
      </c>
      <c r="G594" s="27">
        <v>0</v>
      </c>
      <c r="H594" s="96">
        <f t="shared" si="28"/>
        <v>0</v>
      </c>
      <c r="I594" s="28">
        <v>0</v>
      </c>
      <c r="J594" s="29">
        <v>0</v>
      </c>
      <c r="K594" s="81">
        <f t="shared" si="29"/>
        <v>0</v>
      </c>
      <c r="L594" s="30">
        <v>0</v>
      </c>
      <c r="N594" s="29">
        <v>0</v>
      </c>
      <c r="O594" s="81">
        <f t="shared" si="27"/>
        <v>0</v>
      </c>
      <c r="P594" s="31">
        <v>0</v>
      </c>
      <c r="R594" s="30">
        <v>0</v>
      </c>
      <c r="T594" s="32">
        <v>0</v>
      </c>
      <c r="U594" s="32">
        <v>0</v>
      </c>
      <c r="W594" s="33">
        <v>0</v>
      </c>
      <c r="X594" s="33"/>
      <c r="Y594" s="33"/>
      <c r="Z594" s="30">
        <v>0</v>
      </c>
      <c r="AB594" s="28">
        <v>0</v>
      </c>
      <c r="AC594" s="28"/>
      <c r="AE594" s="30">
        <v>0</v>
      </c>
      <c r="AG594" s="28"/>
      <c r="AH594" s="28"/>
      <c r="AJ594" s="28">
        <v>0</v>
      </c>
    </row>
    <row r="595" spans="1:38" x14ac:dyDescent="0.3">
      <c r="A595" s="16" t="s">
        <v>45</v>
      </c>
      <c r="C595" s="16" t="s">
        <v>429</v>
      </c>
      <c r="D595" s="17" t="s">
        <v>865</v>
      </c>
      <c r="E595" s="76">
        <f>VLOOKUP(A595,'[1]New ST'!$C$2:$J$500, 8, FALSE)</f>
        <v>1562.5</v>
      </c>
      <c r="F595" s="76">
        <f>VLOOKUP(A595,'[1]New ST'!$C$2:$G$500, 5, FALSE)</f>
        <v>20</v>
      </c>
      <c r="G595" s="18">
        <v>0</v>
      </c>
      <c r="H595" s="96">
        <f t="shared" si="28"/>
        <v>0</v>
      </c>
      <c r="I595" s="19">
        <v>0</v>
      </c>
      <c r="J595" s="20">
        <v>0</v>
      </c>
      <c r="K595" s="81">
        <f t="shared" si="29"/>
        <v>0</v>
      </c>
      <c r="L595" s="21">
        <v>0</v>
      </c>
      <c r="N595" s="20">
        <v>0</v>
      </c>
      <c r="O595" s="81">
        <f t="shared" si="27"/>
        <v>0</v>
      </c>
      <c r="P595" s="22">
        <v>0</v>
      </c>
      <c r="R595" s="21">
        <v>0</v>
      </c>
      <c r="T595" s="23">
        <v>0</v>
      </c>
      <c r="U595" s="23">
        <v>0</v>
      </c>
      <c r="W595" s="24">
        <v>0</v>
      </c>
      <c r="X595" s="24"/>
      <c r="Y595" s="24"/>
      <c r="Z595" s="21">
        <v>0</v>
      </c>
      <c r="AB595" s="19">
        <v>0</v>
      </c>
      <c r="AC595" s="19"/>
      <c r="AE595" s="21">
        <v>0</v>
      </c>
      <c r="AG595" s="19"/>
      <c r="AH595" s="19"/>
      <c r="AJ595" s="19">
        <v>0</v>
      </c>
      <c r="AK595" s="19"/>
      <c r="AL595" s="19"/>
    </row>
    <row r="596" spans="1:38" x14ac:dyDescent="0.3">
      <c r="A596" s="25" t="s">
        <v>45</v>
      </c>
      <c r="C596" s="25" t="s">
        <v>430</v>
      </c>
      <c r="D596" s="26" t="s">
        <v>865</v>
      </c>
      <c r="E596" s="76">
        <f>VLOOKUP(A596,'[1]New ST'!$C$2:$J$500, 8, FALSE)</f>
        <v>1562.5</v>
      </c>
      <c r="F596" s="76">
        <f>VLOOKUP(A596,'[1]New ST'!$C$2:$G$500, 5, FALSE)</f>
        <v>20</v>
      </c>
      <c r="G596" s="27">
        <v>0</v>
      </c>
      <c r="H596" s="96">
        <f t="shared" si="28"/>
        <v>0</v>
      </c>
      <c r="I596" s="28">
        <v>0</v>
      </c>
      <c r="J596" s="29">
        <v>0</v>
      </c>
      <c r="K596" s="81">
        <f t="shared" si="29"/>
        <v>0</v>
      </c>
      <c r="L596" s="30">
        <v>0</v>
      </c>
      <c r="N596" s="29">
        <v>0</v>
      </c>
      <c r="O596" s="81">
        <f t="shared" si="27"/>
        <v>0</v>
      </c>
      <c r="P596" s="31">
        <v>0</v>
      </c>
      <c r="R596" s="30">
        <v>0</v>
      </c>
      <c r="T596" s="32">
        <v>0</v>
      </c>
      <c r="U596" s="32">
        <v>0</v>
      </c>
      <c r="W596" s="33">
        <v>0</v>
      </c>
      <c r="X596" s="33"/>
      <c r="Y596" s="33"/>
      <c r="Z596" s="30">
        <v>0</v>
      </c>
      <c r="AB596" s="28">
        <v>0</v>
      </c>
      <c r="AC596" s="28"/>
      <c r="AE596" s="30">
        <v>0</v>
      </c>
      <c r="AG596" s="28"/>
      <c r="AH596" s="28"/>
      <c r="AJ596" s="28">
        <v>0</v>
      </c>
    </row>
    <row r="597" spans="1:38" x14ac:dyDescent="0.3">
      <c r="A597" s="16" t="s">
        <v>45</v>
      </c>
      <c r="C597" s="16" t="s">
        <v>430</v>
      </c>
      <c r="D597" s="17" t="s">
        <v>865</v>
      </c>
      <c r="E597" s="76">
        <f>VLOOKUP(A597,'[1]New ST'!$C$2:$J$500, 8, FALSE)</f>
        <v>1562.5</v>
      </c>
      <c r="F597" s="76">
        <f>VLOOKUP(A597,'[1]New ST'!$C$2:$G$500, 5, FALSE)</f>
        <v>20</v>
      </c>
      <c r="G597" s="18">
        <v>0</v>
      </c>
      <c r="H597" s="96">
        <f t="shared" si="28"/>
        <v>0</v>
      </c>
      <c r="I597" s="19">
        <v>0</v>
      </c>
      <c r="J597" s="20">
        <v>0</v>
      </c>
      <c r="K597" s="81">
        <f t="shared" si="29"/>
        <v>0</v>
      </c>
      <c r="L597" s="21">
        <v>0</v>
      </c>
      <c r="N597" s="20">
        <v>0</v>
      </c>
      <c r="O597" s="81">
        <f t="shared" si="27"/>
        <v>0</v>
      </c>
      <c r="P597" s="22">
        <v>0</v>
      </c>
      <c r="R597" s="21">
        <v>0</v>
      </c>
      <c r="T597" s="23">
        <v>0</v>
      </c>
      <c r="U597" s="23">
        <v>0</v>
      </c>
      <c r="W597" s="24">
        <v>0</v>
      </c>
      <c r="X597" s="24"/>
      <c r="Y597" s="24"/>
      <c r="Z597" s="21">
        <v>0</v>
      </c>
      <c r="AB597" s="19">
        <v>0</v>
      </c>
      <c r="AC597" s="19"/>
      <c r="AE597" s="21">
        <v>0</v>
      </c>
      <c r="AG597" s="19"/>
      <c r="AH597" s="19"/>
      <c r="AJ597" s="19">
        <v>0</v>
      </c>
      <c r="AK597" s="19"/>
      <c r="AL597" s="19"/>
    </row>
    <row r="598" spans="1:38" x14ac:dyDescent="0.3">
      <c r="A598" s="25" t="s">
        <v>45</v>
      </c>
      <c r="C598" s="25" t="s">
        <v>430</v>
      </c>
      <c r="D598" s="26" t="s">
        <v>865</v>
      </c>
      <c r="E598" s="76">
        <f>VLOOKUP(A598,'[1]New ST'!$C$2:$J$500, 8, FALSE)</f>
        <v>1562.5</v>
      </c>
      <c r="F598" s="76">
        <f>VLOOKUP(A598,'[1]New ST'!$C$2:$G$500, 5, FALSE)</f>
        <v>20</v>
      </c>
      <c r="G598" s="27">
        <v>1</v>
      </c>
      <c r="H598" s="96">
        <f t="shared" si="28"/>
        <v>31250</v>
      </c>
      <c r="I598" s="28">
        <v>0</v>
      </c>
      <c r="J598" s="29">
        <v>2</v>
      </c>
      <c r="K598" s="81">
        <f t="shared" si="29"/>
        <v>62500</v>
      </c>
      <c r="L598" s="30">
        <v>1</v>
      </c>
      <c r="N598" s="29">
        <v>1.7460310000000001</v>
      </c>
      <c r="O598" s="81">
        <f t="shared" si="27"/>
        <v>54563.46875</v>
      </c>
      <c r="P598" s="31">
        <v>0</v>
      </c>
      <c r="R598" s="30">
        <v>0</v>
      </c>
      <c r="T598" s="32">
        <v>0</v>
      </c>
      <c r="U598" s="32">
        <v>0</v>
      </c>
      <c r="W598" s="33">
        <v>0</v>
      </c>
      <c r="X598" s="33"/>
      <c r="Y598" s="33"/>
      <c r="Z598" s="30">
        <v>0</v>
      </c>
      <c r="AB598" s="28">
        <v>0</v>
      </c>
      <c r="AC598" s="28"/>
      <c r="AE598" s="30">
        <v>0</v>
      </c>
      <c r="AG598" s="28">
        <v>0</v>
      </c>
      <c r="AH598" s="28"/>
      <c r="AJ598" s="28">
        <v>2.253968</v>
      </c>
    </row>
    <row r="599" spans="1:38" x14ac:dyDescent="0.3">
      <c r="A599" s="16" t="s">
        <v>45</v>
      </c>
      <c r="C599" s="16" t="s">
        <v>431</v>
      </c>
      <c r="D599" s="17" t="s">
        <v>865</v>
      </c>
      <c r="E599" s="76">
        <f>VLOOKUP(A599,'[1]New ST'!$C$2:$J$500, 8, FALSE)</f>
        <v>1562.5</v>
      </c>
      <c r="F599" s="76">
        <f>VLOOKUP(A599,'[1]New ST'!$C$2:$G$500, 5, FALSE)</f>
        <v>20</v>
      </c>
      <c r="G599" s="18">
        <v>0</v>
      </c>
      <c r="H599" s="96">
        <f t="shared" si="28"/>
        <v>0</v>
      </c>
      <c r="I599" s="19">
        <v>0</v>
      </c>
      <c r="J599" s="20">
        <v>0</v>
      </c>
      <c r="K599" s="81">
        <f t="shared" si="29"/>
        <v>0</v>
      </c>
      <c r="L599" s="21">
        <v>0</v>
      </c>
      <c r="N599" s="20">
        <v>0</v>
      </c>
      <c r="O599" s="81">
        <f t="shared" si="27"/>
        <v>0</v>
      </c>
      <c r="P599" s="22">
        <v>0</v>
      </c>
      <c r="R599" s="21">
        <v>0</v>
      </c>
      <c r="T599" s="23">
        <v>0</v>
      </c>
      <c r="U599" s="23">
        <v>0</v>
      </c>
      <c r="W599" s="24">
        <v>0</v>
      </c>
      <c r="X599" s="24"/>
      <c r="Y599" s="24"/>
      <c r="Z599" s="21">
        <v>0</v>
      </c>
      <c r="AB599" s="19">
        <v>0</v>
      </c>
      <c r="AC599" s="19"/>
      <c r="AE599" s="21">
        <v>0</v>
      </c>
      <c r="AG599" s="19"/>
      <c r="AH599" s="19"/>
      <c r="AJ599" s="19">
        <v>0</v>
      </c>
      <c r="AK599" s="19"/>
      <c r="AL599" s="19"/>
    </row>
    <row r="600" spans="1:38" x14ac:dyDescent="0.3">
      <c r="A600" s="25" t="s">
        <v>45</v>
      </c>
      <c r="C600" s="25" t="s">
        <v>430</v>
      </c>
      <c r="D600" s="26" t="s">
        <v>854</v>
      </c>
      <c r="E600" s="76">
        <f>VLOOKUP(A600,'[1]New ST'!$C$2:$J$500, 8, FALSE)</f>
        <v>1562.5</v>
      </c>
      <c r="F600" s="76">
        <f>VLOOKUP(A600,'[1]New ST'!$C$2:$G$500, 5, FALSE)</f>
        <v>20</v>
      </c>
      <c r="G600" s="27">
        <v>0</v>
      </c>
      <c r="H600" s="96">
        <f t="shared" si="28"/>
        <v>0</v>
      </c>
      <c r="I600" s="28">
        <v>0</v>
      </c>
      <c r="J600" s="29">
        <v>0</v>
      </c>
      <c r="K600" s="81">
        <f t="shared" si="29"/>
        <v>0</v>
      </c>
      <c r="L600" s="30">
        <v>0</v>
      </c>
      <c r="N600" s="29">
        <v>0</v>
      </c>
      <c r="O600" s="81">
        <f t="shared" si="27"/>
        <v>0</v>
      </c>
      <c r="P600" s="31">
        <v>0</v>
      </c>
      <c r="R600" s="30">
        <v>0</v>
      </c>
      <c r="T600" s="32">
        <v>0</v>
      </c>
      <c r="U600" s="32">
        <v>0</v>
      </c>
      <c r="W600" s="33">
        <v>0</v>
      </c>
      <c r="X600" s="33"/>
      <c r="Y600" s="33"/>
      <c r="Z600" s="30">
        <v>0</v>
      </c>
      <c r="AB600" s="28">
        <v>0</v>
      </c>
      <c r="AC600" s="28"/>
      <c r="AE600" s="30">
        <v>0</v>
      </c>
      <c r="AG600" s="28"/>
      <c r="AH600" s="28"/>
      <c r="AJ600" s="28">
        <v>0</v>
      </c>
    </row>
    <row r="601" spans="1:38" x14ac:dyDescent="0.3">
      <c r="A601" s="16" t="s">
        <v>45</v>
      </c>
      <c r="C601" s="16" t="s">
        <v>431</v>
      </c>
      <c r="D601" s="17" t="s">
        <v>864</v>
      </c>
      <c r="E601" s="76">
        <f>VLOOKUP(A601,'[1]New ST'!$C$2:$J$500, 8, FALSE)</f>
        <v>1562.5</v>
      </c>
      <c r="F601" s="76">
        <f>VLOOKUP(A601,'[1]New ST'!$C$2:$G$500, 5, FALSE)</f>
        <v>20</v>
      </c>
      <c r="G601" s="18">
        <v>0</v>
      </c>
      <c r="H601" s="96">
        <f t="shared" si="28"/>
        <v>0</v>
      </c>
      <c r="I601" s="19">
        <v>0</v>
      </c>
      <c r="J601" s="20">
        <v>0</v>
      </c>
      <c r="K601" s="81">
        <f t="shared" si="29"/>
        <v>0</v>
      </c>
      <c r="L601" s="21">
        <v>0</v>
      </c>
      <c r="N601" s="20">
        <v>0</v>
      </c>
      <c r="O601" s="81">
        <f t="shared" si="27"/>
        <v>0</v>
      </c>
      <c r="P601" s="22">
        <v>0</v>
      </c>
      <c r="R601" s="21">
        <v>0</v>
      </c>
      <c r="T601" s="23">
        <v>0</v>
      </c>
      <c r="U601" s="23">
        <v>0</v>
      </c>
      <c r="W601" s="24">
        <v>0</v>
      </c>
      <c r="X601" s="24"/>
      <c r="Y601" s="24"/>
      <c r="Z601" s="21">
        <v>0</v>
      </c>
      <c r="AB601" s="19">
        <v>0</v>
      </c>
      <c r="AC601" s="19"/>
      <c r="AE601" s="21">
        <v>0</v>
      </c>
      <c r="AG601" s="19"/>
      <c r="AH601" s="19"/>
      <c r="AJ601" s="19">
        <v>0</v>
      </c>
      <c r="AK601" s="19"/>
      <c r="AL601" s="19"/>
    </row>
    <row r="602" spans="1:38" x14ac:dyDescent="0.3">
      <c r="A602" s="25" t="s">
        <v>233</v>
      </c>
      <c r="C602" s="25" t="s">
        <v>734</v>
      </c>
      <c r="D602" s="26" t="s">
        <v>852</v>
      </c>
      <c r="E602" s="76">
        <f>VLOOKUP(A602,'[1]New ST'!$C$2:$J$500, 8, FALSE)</f>
        <v>35.609990000000003</v>
      </c>
      <c r="F602" s="76">
        <f>VLOOKUP(A602,'[1]New ST'!$C$2:$G$500, 5, FALSE)</f>
        <v>1000</v>
      </c>
      <c r="G602" s="27">
        <v>0</v>
      </c>
      <c r="H602" s="96">
        <f t="shared" si="28"/>
        <v>0</v>
      </c>
      <c r="I602" s="28">
        <v>0</v>
      </c>
      <c r="J602" s="29">
        <v>0</v>
      </c>
      <c r="K602" s="81">
        <f t="shared" si="29"/>
        <v>0</v>
      </c>
      <c r="L602" s="30">
        <v>0</v>
      </c>
      <c r="N602" s="29">
        <v>0</v>
      </c>
      <c r="O602" s="81">
        <f t="shared" si="27"/>
        <v>0</v>
      </c>
      <c r="P602" s="31">
        <v>0</v>
      </c>
      <c r="R602" s="30">
        <v>0</v>
      </c>
      <c r="T602" s="32">
        <v>0</v>
      </c>
      <c r="U602" s="32">
        <v>0</v>
      </c>
      <c r="W602" s="33">
        <v>0</v>
      </c>
      <c r="X602" s="33"/>
      <c r="Y602" s="33"/>
      <c r="Z602" s="30">
        <v>0</v>
      </c>
      <c r="AB602" s="28">
        <v>0</v>
      </c>
      <c r="AC602" s="28"/>
      <c r="AE602" s="30">
        <v>0</v>
      </c>
      <c r="AG602" s="28"/>
      <c r="AH602" s="28"/>
      <c r="AJ602" s="28">
        <v>0</v>
      </c>
    </row>
    <row r="603" spans="1:38" x14ac:dyDescent="0.3">
      <c r="A603" s="16" t="s">
        <v>233</v>
      </c>
      <c r="C603" s="16" t="s">
        <v>735</v>
      </c>
      <c r="D603" s="17" t="s">
        <v>852</v>
      </c>
      <c r="E603" s="76">
        <f>VLOOKUP(A603,'[1]New ST'!$C$2:$J$500, 8, FALSE)</f>
        <v>35.609990000000003</v>
      </c>
      <c r="F603" s="76">
        <f>VLOOKUP(A603,'[1]New ST'!$C$2:$G$500, 5, FALSE)</f>
        <v>1000</v>
      </c>
      <c r="G603" s="18">
        <v>0</v>
      </c>
      <c r="H603" s="96">
        <f t="shared" si="28"/>
        <v>0</v>
      </c>
      <c r="I603" s="19">
        <v>0</v>
      </c>
      <c r="J603" s="20">
        <v>3.5</v>
      </c>
      <c r="K603" s="81">
        <f t="shared" si="29"/>
        <v>124634.96500000001</v>
      </c>
      <c r="L603" s="21">
        <v>1.5</v>
      </c>
      <c r="N603" s="20">
        <v>5</v>
      </c>
      <c r="O603" s="81">
        <f t="shared" si="27"/>
        <v>178049.95</v>
      </c>
      <c r="P603" s="22">
        <v>0</v>
      </c>
      <c r="R603" s="21">
        <v>0</v>
      </c>
      <c r="T603" s="23">
        <v>0</v>
      </c>
      <c r="U603" s="23">
        <v>0</v>
      </c>
      <c r="W603" s="24">
        <v>0</v>
      </c>
      <c r="X603" s="24"/>
      <c r="Y603" s="24"/>
      <c r="Z603" s="21">
        <v>0</v>
      </c>
      <c r="AB603" s="19">
        <v>0</v>
      </c>
      <c r="AC603" s="19"/>
      <c r="AE603" s="21">
        <v>0</v>
      </c>
      <c r="AG603" s="19">
        <v>0</v>
      </c>
      <c r="AH603" s="19"/>
      <c r="AJ603" s="19">
        <v>0</v>
      </c>
      <c r="AK603" s="19"/>
      <c r="AL603" s="19"/>
    </row>
    <row r="604" spans="1:38" x14ac:dyDescent="0.3">
      <c r="A604" s="25" t="s">
        <v>188</v>
      </c>
      <c r="C604" s="25" t="s">
        <v>661</v>
      </c>
      <c r="D604" s="26" t="s">
        <v>852</v>
      </c>
      <c r="E604" s="76">
        <f>VLOOKUP(A604,'[1]New ST'!$C$2:$J$500, 8, FALSE)</f>
        <v>77.5</v>
      </c>
      <c r="F604" s="76">
        <f>VLOOKUP(A604,'[1]New ST'!$C$2:$G$500, 5, FALSE)</f>
        <v>1000</v>
      </c>
      <c r="G604" s="27">
        <v>0</v>
      </c>
      <c r="H604" s="96">
        <f t="shared" si="28"/>
        <v>0</v>
      </c>
      <c r="I604" s="28">
        <v>0</v>
      </c>
      <c r="J604" s="29">
        <v>1</v>
      </c>
      <c r="K604" s="81">
        <f t="shared" si="29"/>
        <v>77500</v>
      </c>
      <c r="L604" s="30">
        <v>0</v>
      </c>
      <c r="N604" s="29">
        <v>3.0000000000000001E-3</v>
      </c>
      <c r="O604" s="81">
        <f t="shared" si="27"/>
        <v>232.5</v>
      </c>
      <c r="P604" s="31">
        <v>0</v>
      </c>
      <c r="R604" s="30">
        <v>0</v>
      </c>
      <c r="T604" s="32">
        <v>0</v>
      </c>
      <c r="U604" s="32">
        <v>0</v>
      </c>
      <c r="W604" s="33">
        <v>0</v>
      </c>
      <c r="X604" s="33"/>
      <c r="Y604" s="33"/>
      <c r="Z604" s="30">
        <v>0</v>
      </c>
      <c r="AB604" s="28">
        <v>0</v>
      </c>
      <c r="AC604" s="28"/>
      <c r="AE604" s="30">
        <v>0</v>
      </c>
      <c r="AG604" s="28">
        <v>0</v>
      </c>
      <c r="AH604" s="28"/>
      <c r="AJ604" s="28">
        <v>0.997</v>
      </c>
    </row>
    <row r="605" spans="1:38" x14ac:dyDescent="0.3">
      <c r="A605" s="25" t="s">
        <v>121</v>
      </c>
      <c r="C605" s="25" t="s">
        <v>559</v>
      </c>
      <c r="D605" s="26" t="s">
        <v>850</v>
      </c>
      <c r="E605" s="76">
        <f>VLOOKUP(A605,'[1]New ST'!$C$2:$J$500, 8, FALSE)</f>
        <v>32.496670000000002</v>
      </c>
      <c r="F605" s="76">
        <f>VLOOKUP(A605,'[1]New ST'!$C$2:$G$500, 5, FALSE)</f>
        <v>600</v>
      </c>
      <c r="G605" s="27">
        <v>0</v>
      </c>
      <c r="H605" s="96">
        <f t="shared" si="28"/>
        <v>0</v>
      </c>
      <c r="I605" s="28">
        <v>0</v>
      </c>
      <c r="J605" s="29">
        <v>1</v>
      </c>
      <c r="K605" s="81">
        <f t="shared" si="29"/>
        <v>19498.002</v>
      </c>
      <c r="L605" s="30">
        <v>0</v>
      </c>
      <c r="N605" s="29">
        <v>0</v>
      </c>
      <c r="O605" s="81">
        <f t="shared" si="27"/>
        <v>0</v>
      </c>
      <c r="P605" s="31">
        <v>0</v>
      </c>
      <c r="R605" s="30">
        <v>0</v>
      </c>
      <c r="T605" s="32">
        <v>0</v>
      </c>
      <c r="U605" s="32">
        <v>0</v>
      </c>
      <c r="W605" s="33">
        <v>0</v>
      </c>
      <c r="X605" s="33"/>
      <c r="Y605" s="33"/>
      <c r="Z605" s="30">
        <v>0</v>
      </c>
      <c r="AB605" s="28">
        <v>0</v>
      </c>
      <c r="AC605" s="28"/>
      <c r="AE605" s="30">
        <v>0</v>
      </c>
      <c r="AG605" s="28">
        <v>0</v>
      </c>
      <c r="AH605" s="28"/>
      <c r="AJ605" s="28">
        <v>1</v>
      </c>
    </row>
    <row r="606" spans="1:38" x14ac:dyDescent="0.3">
      <c r="A606" s="16" t="s">
        <v>121</v>
      </c>
      <c r="C606" s="16" t="s">
        <v>559</v>
      </c>
      <c r="D606" s="17" t="s">
        <v>850</v>
      </c>
      <c r="E606" s="76">
        <f>VLOOKUP(A606,'[1]New ST'!$C$2:$J$500, 8, FALSE)</f>
        <v>32.496670000000002</v>
      </c>
      <c r="F606" s="76">
        <f>VLOOKUP(A606,'[1]New ST'!$C$2:$G$500, 5, FALSE)</f>
        <v>600</v>
      </c>
      <c r="G606" s="18">
        <v>1.1000000000000001</v>
      </c>
      <c r="H606" s="96">
        <f t="shared" si="28"/>
        <v>21447.802200000002</v>
      </c>
      <c r="I606" s="19">
        <v>0</v>
      </c>
      <c r="J606" s="20">
        <v>0</v>
      </c>
      <c r="K606" s="81">
        <f t="shared" si="29"/>
        <v>0</v>
      </c>
      <c r="L606" s="21">
        <v>0</v>
      </c>
      <c r="N606" s="20">
        <v>0</v>
      </c>
      <c r="O606" s="81">
        <f t="shared" si="27"/>
        <v>0</v>
      </c>
      <c r="P606" s="22">
        <v>0</v>
      </c>
      <c r="R606" s="21">
        <v>0</v>
      </c>
      <c r="T606" s="23">
        <v>0</v>
      </c>
      <c r="U606" s="23">
        <v>0</v>
      </c>
      <c r="W606" s="24">
        <v>0</v>
      </c>
      <c r="X606" s="24"/>
      <c r="Y606" s="24"/>
      <c r="Z606" s="21">
        <v>0</v>
      </c>
      <c r="AB606" s="19">
        <v>0</v>
      </c>
      <c r="AC606" s="19"/>
      <c r="AE606" s="21">
        <v>0</v>
      </c>
      <c r="AG606" s="19"/>
      <c r="AH606" s="19"/>
      <c r="AJ606" s="19">
        <v>1.1000000000000001</v>
      </c>
      <c r="AK606" s="19"/>
      <c r="AL606" s="19"/>
    </row>
    <row r="607" spans="1:38" x14ac:dyDescent="0.3">
      <c r="A607" s="25" t="s">
        <v>121</v>
      </c>
      <c r="C607" s="25" t="s">
        <v>559</v>
      </c>
      <c r="D607" s="26" t="s">
        <v>871</v>
      </c>
      <c r="E607" s="76">
        <f>VLOOKUP(A607,'[1]New ST'!$C$2:$J$500, 8, FALSE)</f>
        <v>32.496670000000002</v>
      </c>
      <c r="F607" s="76">
        <f>VLOOKUP(A607,'[1]New ST'!$C$2:$G$500, 5, FALSE)</f>
        <v>600</v>
      </c>
      <c r="G607" s="27">
        <v>0</v>
      </c>
      <c r="H607" s="96">
        <f t="shared" si="28"/>
        <v>0</v>
      </c>
      <c r="I607" s="28">
        <v>0</v>
      </c>
      <c r="J607" s="29">
        <v>0</v>
      </c>
      <c r="K607" s="81">
        <f t="shared" si="29"/>
        <v>0</v>
      </c>
      <c r="L607" s="30">
        <v>0</v>
      </c>
      <c r="N607" s="29">
        <v>0</v>
      </c>
      <c r="O607" s="81">
        <f t="shared" si="27"/>
        <v>0</v>
      </c>
      <c r="P607" s="31">
        <v>0</v>
      </c>
      <c r="R607" s="30">
        <v>0</v>
      </c>
      <c r="T607" s="32">
        <v>0</v>
      </c>
      <c r="U607" s="32">
        <v>0</v>
      </c>
      <c r="W607" s="33">
        <v>0</v>
      </c>
      <c r="X607" s="33"/>
      <c r="Y607" s="33"/>
      <c r="Z607" s="30">
        <v>0</v>
      </c>
      <c r="AB607" s="28">
        <v>0</v>
      </c>
      <c r="AC607" s="28"/>
      <c r="AE607" s="30">
        <v>0</v>
      </c>
      <c r="AG607" s="28"/>
      <c r="AH607" s="28"/>
      <c r="AJ607" s="28">
        <v>0</v>
      </c>
    </row>
    <row r="608" spans="1:38" x14ac:dyDescent="0.3">
      <c r="A608" s="16" t="s">
        <v>121</v>
      </c>
      <c r="C608" s="16" t="s">
        <v>559</v>
      </c>
      <c r="D608" s="17" t="s">
        <v>853</v>
      </c>
      <c r="E608" s="76">
        <f>VLOOKUP(A608,'[1]New ST'!$C$2:$J$500, 8, FALSE)</f>
        <v>32.496670000000002</v>
      </c>
      <c r="F608" s="76">
        <f>VLOOKUP(A608,'[1]New ST'!$C$2:$G$500, 5, FALSE)</f>
        <v>600</v>
      </c>
      <c r="G608" s="18">
        <v>0</v>
      </c>
      <c r="H608" s="96">
        <f t="shared" si="28"/>
        <v>0</v>
      </c>
      <c r="I608" s="19">
        <v>0</v>
      </c>
      <c r="J608" s="20">
        <v>0</v>
      </c>
      <c r="K608" s="81">
        <f t="shared" si="29"/>
        <v>0</v>
      </c>
      <c r="L608" s="21">
        <v>0</v>
      </c>
      <c r="N608" s="20">
        <v>0</v>
      </c>
      <c r="O608" s="81">
        <f t="shared" si="27"/>
        <v>0</v>
      </c>
      <c r="P608" s="22">
        <v>0</v>
      </c>
      <c r="R608" s="21">
        <v>0</v>
      </c>
      <c r="T608" s="23">
        <v>0</v>
      </c>
      <c r="U608" s="23">
        <v>0</v>
      </c>
      <c r="W608" s="24">
        <v>0</v>
      </c>
      <c r="X608" s="24"/>
      <c r="Y608" s="24"/>
      <c r="Z608" s="21">
        <v>0</v>
      </c>
      <c r="AB608" s="19">
        <v>0</v>
      </c>
      <c r="AC608" s="19"/>
      <c r="AE608" s="21">
        <v>0</v>
      </c>
      <c r="AG608" s="19"/>
      <c r="AH608" s="19"/>
      <c r="AJ608" s="19">
        <v>0</v>
      </c>
      <c r="AK608" s="19"/>
      <c r="AL608" s="19"/>
    </row>
    <row r="609" spans="1:38" x14ac:dyDescent="0.3">
      <c r="A609" s="25" t="s">
        <v>121</v>
      </c>
      <c r="C609" s="25" t="s">
        <v>559</v>
      </c>
      <c r="D609" s="26" t="s">
        <v>852</v>
      </c>
      <c r="E609" s="76">
        <f>VLOOKUP(A609,'[1]New ST'!$C$2:$J$500, 8, FALSE)</f>
        <v>32.496670000000002</v>
      </c>
      <c r="F609" s="76">
        <f>VLOOKUP(A609,'[1]New ST'!$C$2:$G$500, 5, FALSE)</f>
        <v>600</v>
      </c>
      <c r="G609" s="27">
        <v>0</v>
      </c>
      <c r="H609" s="96">
        <f t="shared" si="28"/>
        <v>0</v>
      </c>
      <c r="I609" s="28">
        <v>0</v>
      </c>
      <c r="J609" s="29">
        <v>0</v>
      </c>
      <c r="K609" s="81">
        <f t="shared" si="29"/>
        <v>0</v>
      </c>
      <c r="L609" s="30">
        <v>0</v>
      </c>
      <c r="N609" s="29">
        <v>0</v>
      </c>
      <c r="O609" s="81">
        <f t="shared" si="27"/>
        <v>0</v>
      </c>
      <c r="P609" s="31">
        <v>0</v>
      </c>
      <c r="R609" s="30">
        <v>0</v>
      </c>
      <c r="T609" s="32">
        <v>0</v>
      </c>
      <c r="U609" s="32">
        <v>0</v>
      </c>
      <c r="W609" s="33">
        <v>0</v>
      </c>
      <c r="X609" s="33"/>
      <c r="Y609" s="33"/>
      <c r="Z609" s="30">
        <v>0</v>
      </c>
      <c r="AB609" s="28">
        <v>0</v>
      </c>
      <c r="AC609" s="28"/>
      <c r="AE609" s="30">
        <v>0</v>
      </c>
      <c r="AG609" s="28"/>
      <c r="AH609" s="28"/>
      <c r="AJ609" s="28">
        <v>0</v>
      </c>
    </row>
    <row r="610" spans="1:38" x14ac:dyDescent="0.3">
      <c r="A610" s="16" t="s">
        <v>121</v>
      </c>
      <c r="C610" s="16" t="s">
        <v>559</v>
      </c>
      <c r="D610" s="17" t="s">
        <v>856</v>
      </c>
      <c r="E610" s="76">
        <f>VLOOKUP(A610,'[1]New ST'!$C$2:$J$500, 8, FALSE)</f>
        <v>32.496670000000002</v>
      </c>
      <c r="F610" s="76">
        <f>VLOOKUP(A610,'[1]New ST'!$C$2:$G$500, 5, FALSE)</f>
        <v>600</v>
      </c>
      <c r="G610" s="18">
        <v>0</v>
      </c>
      <c r="H610" s="96">
        <f t="shared" si="28"/>
        <v>0</v>
      </c>
      <c r="I610" s="19">
        <v>0</v>
      </c>
      <c r="J610" s="20">
        <v>0</v>
      </c>
      <c r="K610" s="81">
        <f t="shared" si="29"/>
        <v>0</v>
      </c>
      <c r="L610" s="21">
        <v>0</v>
      </c>
      <c r="N610" s="20">
        <v>8.9999999999999993E-3</v>
      </c>
      <c r="O610" s="81">
        <f t="shared" si="27"/>
        <v>175.48201799999998</v>
      </c>
      <c r="P610" s="22">
        <v>0</v>
      </c>
      <c r="R610" s="21">
        <v>0</v>
      </c>
      <c r="T610" s="23">
        <v>0</v>
      </c>
      <c r="U610" s="23">
        <v>0</v>
      </c>
      <c r="W610" s="24">
        <v>0</v>
      </c>
      <c r="X610" s="24"/>
      <c r="Y610" s="24"/>
      <c r="Z610" s="21">
        <v>0</v>
      </c>
      <c r="AB610" s="19">
        <v>0</v>
      </c>
      <c r="AC610" s="19"/>
      <c r="AE610" s="21">
        <v>0</v>
      </c>
      <c r="AG610" s="19">
        <v>0</v>
      </c>
      <c r="AH610" s="19"/>
      <c r="AJ610" s="19">
        <v>-8.9999999999999993E-3</v>
      </c>
      <c r="AK610" s="19"/>
      <c r="AL610" s="19"/>
    </row>
    <row r="611" spans="1:38" x14ac:dyDescent="0.3">
      <c r="A611" s="16" t="s">
        <v>122</v>
      </c>
      <c r="C611" s="16" t="s">
        <v>560</v>
      </c>
      <c r="D611" s="17" t="s">
        <v>850</v>
      </c>
      <c r="E611" s="76">
        <f>VLOOKUP(A611,'[1]New ST'!$C$2:$J$500, 8, FALSE)</f>
        <v>140</v>
      </c>
      <c r="F611" s="76">
        <f>VLOOKUP(A611,'[1]New ST'!$C$2:$G$500, 5, FALSE)</f>
        <v>1000</v>
      </c>
      <c r="G611" s="18">
        <v>0</v>
      </c>
      <c r="H611" s="96">
        <f t="shared" si="28"/>
        <v>0</v>
      </c>
      <c r="I611" s="19">
        <v>0</v>
      </c>
      <c r="J611" s="20">
        <v>0</v>
      </c>
      <c r="K611" s="81">
        <f t="shared" si="29"/>
        <v>0</v>
      </c>
      <c r="L611" s="21">
        <v>0</v>
      </c>
      <c r="N611" s="20">
        <v>0</v>
      </c>
      <c r="O611" s="81">
        <f t="shared" si="27"/>
        <v>0</v>
      </c>
      <c r="P611" s="22">
        <v>0</v>
      </c>
      <c r="R611" s="21">
        <v>0</v>
      </c>
      <c r="T611" s="23">
        <v>0</v>
      </c>
      <c r="U611" s="23">
        <v>0</v>
      </c>
      <c r="W611" s="24">
        <v>0</v>
      </c>
      <c r="X611" s="24"/>
      <c r="Y611" s="24"/>
      <c r="Z611" s="21">
        <v>0</v>
      </c>
      <c r="AB611" s="19">
        <v>0</v>
      </c>
      <c r="AC611" s="19"/>
      <c r="AE611" s="21">
        <v>0</v>
      </c>
      <c r="AG611" s="19"/>
      <c r="AH611" s="19"/>
      <c r="AJ611" s="19">
        <v>0</v>
      </c>
      <c r="AK611" s="19"/>
      <c r="AL611" s="19"/>
    </row>
    <row r="612" spans="1:38" x14ac:dyDescent="0.3">
      <c r="A612" s="25" t="s">
        <v>122</v>
      </c>
      <c r="C612" s="25" t="s">
        <v>560</v>
      </c>
      <c r="D612" s="26" t="s">
        <v>856</v>
      </c>
      <c r="E612" s="76">
        <f>VLOOKUP(A612,'[1]New ST'!$C$2:$J$500, 8, FALSE)</f>
        <v>140</v>
      </c>
      <c r="F612" s="76">
        <f>VLOOKUP(A612,'[1]New ST'!$C$2:$G$500, 5, FALSE)</f>
        <v>1000</v>
      </c>
      <c r="G612" s="27">
        <v>0</v>
      </c>
      <c r="H612" s="96">
        <f t="shared" si="28"/>
        <v>0</v>
      </c>
      <c r="I612" s="28">
        <v>0</v>
      </c>
      <c r="J612" s="29">
        <v>0</v>
      </c>
      <c r="K612" s="81">
        <f t="shared" si="29"/>
        <v>0</v>
      </c>
      <c r="L612" s="30">
        <v>0</v>
      </c>
      <c r="N612" s="29">
        <v>0</v>
      </c>
      <c r="O612" s="81">
        <f t="shared" si="27"/>
        <v>0</v>
      </c>
      <c r="P612" s="31">
        <v>0</v>
      </c>
      <c r="R612" s="30">
        <v>0</v>
      </c>
      <c r="T612" s="32">
        <v>0</v>
      </c>
      <c r="U612" s="32">
        <v>0</v>
      </c>
      <c r="W612" s="33">
        <v>0</v>
      </c>
      <c r="X612" s="33"/>
      <c r="Y612" s="33"/>
      <c r="Z612" s="30">
        <v>0</v>
      </c>
      <c r="AB612" s="28">
        <v>0</v>
      </c>
      <c r="AC612" s="28"/>
      <c r="AE612" s="30">
        <v>0</v>
      </c>
      <c r="AG612" s="28"/>
      <c r="AH612" s="28"/>
      <c r="AJ612" s="28">
        <v>0</v>
      </c>
    </row>
    <row r="613" spans="1:38" x14ac:dyDescent="0.3">
      <c r="A613" s="16" t="s">
        <v>244</v>
      </c>
      <c r="C613" s="16" t="s">
        <v>752</v>
      </c>
      <c r="D613" s="17" t="s">
        <v>852</v>
      </c>
      <c r="E613" s="76">
        <f>VLOOKUP(A613,'[1]New ST'!$C$2:$J$500, 8, FALSE)</f>
        <v>73</v>
      </c>
      <c r="F613" s="76">
        <f>VLOOKUP(A613,'[1]New ST'!$C$2:$G$500, 5, FALSE)</f>
        <v>1000</v>
      </c>
      <c r="G613" s="18">
        <v>0</v>
      </c>
      <c r="H613" s="96">
        <f t="shared" si="28"/>
        <v>0</v>
      </c>
      <c r="I613" s="19">
        <v>0</v>
      </c>
      <c r="J613" s="20">
        <v>0</v>
      </c>
      <c r="K613" s="81">
        <f t="shared" si="29"/>
        <v>0</v>
      </c>
      <c r="L613" s="21">
        <v>0</v>
      </c>
      <c r="N613" s="20">
        <v>0</v>
      </c>
      <c r="O613" s="81">
        <f t="shared" si="27"/>
        <v>0</v>
      </c>
      <c r="P613" s="22">
        <v>0</v>
      </c>
      <c r="R613" s="21">
        <v>0</v>
      </c>
      <c r="T613" s="23">
        <v>0</v>
      </c>
      <c r="U613" s="23">
        <v>0</v>
      </c>
      <c r="W613" s="24">
        <v>0</v>
      </c>
      <c r="X613" s="24"/>
      <c r="Y613" s="24"/>
      <c r="Z613" s="21">
        <v>0</v>
      </c>
      <c r="AB613" s="19">
        <v>0</v>
      </c>
      <c r="AC613" s="19"/>
      <c r="AE613" s="21">
        <v>0</v>
      </c>
      <c r="AG613" s="19"/>
      <c r="AH613" s="19"/>
      <c r="AJ613" s="19">
        <v>0</v>
      </c>
      <c r="AK613" s="19"/>
      <c r="AL613" s="19"/>
    </row>
    <row r="614" spans="1:38" x14ac:dyDescent="0.3">
      <c r="A614" s="25" t="s">
        <v>244</v>
      </c>
      <c r="C614" s="25" t="s">
        <v>753</v>
      </c>
      <c r="D614" s="26" t="s">
        <v>852</v>
      </c>
      <c r="E614" s="76">
        <f>VLOOKUP(A614,'[1]New ST'!$C$2:$J$500, 8, FALSE)</f>
        <v>73</v>
      </c>
      <c r="F614" s="76">
        <f>VLOOKUP(A614,'[1]New ST'!$C$2:$G$500, 5, FALSE)</f>
        <v>1000</v>
      </c>
      <c r="G614" s="27">
        <v>0</v>
      </c>
      <c r="H614" s="96">
        <f t="shared" si="28"/>
        <v>0</v>
      </c>
      <c r="I614" s="28">
        <v>0</v>
      </c>
      <c r="J614" s="29">
        <v>0</v>
      </c>
      <c r="K614" s="81">
        <f t="shared" si="29"/>
        <v>0</v>
      </c>
      <c r="L614" s="30">
        <v>0</v>
      </c>
      <c r="N614" s="29">
        <v>0</v>
      </c>
      <c r="O614" s="81">
        <f t="shared" si="27"/>
        <v>0</v>
      </c>
      <c r="P614" s="31">
        <v>0</v>
      </c>
      <c r="R614" s="30">
        <v>0</v>
      </c>
      <c r="T614" s="32">
        <v>0</v>
      </c>
      <c r="U614" s="32">
        <v>0</v>
      </c>
      <c r="W614" s="33">
        <v>0</v>
      </c>
      <c r="X614" s="33"/>
      <c r="Y614" s="33"/>
      <c r="Z614" s="30">
        <v>0</v>
      </c>
      <c r="AB614" s="28">
        <v>0</v>
      </c>
      <c r="AC614" s="28"/>
      <c r="AE614" s="30">
        <v>0</v>
      </c>
      <c r="AG614" s="28"/>
      <c r="AH614" s="28"/>
      <c r="AJ614" s="28">
        <v>0</v>
      </c>
    </row>
    <row r="615" spans="1:38" x14ac:dyDescent="0.3">
      <c r="A615" s="16" t="s">
        <v>244</v>
      </c>
      <c r="C615" s="16" t="s">
        <v>754</v>
      </c>
      <c r="D615" s="17" t="s">
        <v>852</v>
      </c>
      <c r="E615" s="76">
        <f>VLOOKUP(A615,'[1]New ST'!$C$2:$J$500, 8, FALSE)</f>
        <v>73</v>
      </c>
      <c r="F615" s="76">
        <f>VLOOKUP(A615,'[1]New ST'!$C$2:$G$500, 5, FALSE)</f>
        <v>1000</v>
      </c>
      <c r="G615" s="18">
        <v>0</v>
      </c>
      <c r="H615" s="96">
        <f t="shared" si="28"/>
        <v>0</v>
      </c>
      <c r="I615" s="19">
        <v>0</v>
      </c>
      <c r="J615" s="20">
        <v>0</v>
      </c>
      <c r="K615" s="81">
        <f t="shared" si="29"/>
        <v>0</v>
      </c>
      <c r="L615" s="21">
        <v>0</v>
      </c>
      <c r="N615" s="20">
        <v>0</v>
      </c>
      <c r="O615" s="81">
        <f t="shared" si="27"/>
        <v>0</v>
      </c>
      <c r="P615" s="22">
        <v>0</v>
      </c>
      <c r="R615" s="21">
        <v>0</v>
      </c>
      <c r="T615" s="23">
        <v>0</v>
      </c>
      <c r="U615" s="23">
        <v>0</v>
      </c>
      <c r="W615" s="24">
        <v>0</v>
      </c>
      <c r="X615" s="24"/>
      <c r="Y615" s="24"/>
      <c r="Z615" s="21">
        <v>0</v>
      </c>
      <c r="AB615" s="19">
        <v>0</v>
      </c>
      <c r="AC615" s="19"/>
      <c r="AE615" s="21">
        <v>0</v>
      </c>
      <c r="AG615" s="19"/>
      <c r="AH615" s="19"/>
      <c r="AJ615" s="19">
        <v>0</v>
      </c>
      <c r="AK615" s="19"/>
      <c r="AL615" s="19"/>
    </row>
    <row r="616" spans="1:38" x14ac:dyDescent="0.3">
      <c r="A616" s="25" t="s">
        <v>244</v>
      </c>
      <c r="C616" s="25" t="s">
        <v>753</v>
      </c>
      <c r="D616" s="26" t="s">
        <v>854</v>
      </c>
      <c r="E616" s="76">
        <f>VLOOKUP(A616,'[1]New ST'!$C$2:$J$500, 8, FALSE)</f>
        <v>73</v>
      </c>
      <c r="F616" s="76">
        <f>VLOOKUP(A616,'[1]New ST'!$C$2:$G$500, 5, FALSE)</f>
        <v>1000</v>
      </c>
      <c r="G616" s="27">
        <v>0</v>
      </c>
      <c r="H616" s="96">
        <f t="shared" si="28"/>
        <v>0</v>
      </c>
      <c r="I616" s="28">
        <v>0</v>
      </c>
      <c r="J616" s="29">
        <v>0</v>
      </c>
      <c r="K616" s="81">
        <f t="shared" si="29"/>
        <v>0</v>
      </c>
      <c r="L616" s="30">
        <v>0</v>
      </c>
      <c r="N616" s="29">
        <v>0</v>
      </c>
      <c r="O616" s="81">
        <f t="shared" si="27"/>
        <v>0</v>
      </c>
      <c r="P616" s="31">
        <v>0</v>
      </c>
      <c r="R616" s="30">
        <v>0</v>
      </c>
      <c r="T616" s="32">
        <v>0</v>
      </c>
      <c r="U616" s="32">
        <v>0</v>
      </c>
      <c r="W616" s="33">
        <v>0</v>
      </c>
      <c r="X616" s="33"/>
      <c r="Y616" s="33"/>
      <c r="Z616" s="30">
        <v>0</v>
      </c>
      <c r="AB616" s="28">
        <v>0</v>
      </c>
      <c r="AC616" s="28"/>
      <c r="AE616" s="30">
        <v>0</v>
      </c>
      <c r="AG616" s="28"/>
      <c r="AH616" s="28"/>
      <c r="AJ616" s="28">
        <v>0</v>
      </c>
    </row>
    <row r="617" spans="1:38" x14ac:dyDescent="0.3">
      <c r="A617" s="25" t="s">
        <v>286</v>
      </c>
      <c r="C617" s="25" t="s">
        <v>808</v>
      </c>
      <c r="D617" s="26" t="s">
        <v>852</v>
      </c>
      <c r="E617" s="76">
        <f>VLOOKUP(A617,'[1]New ST'!$C$2:$J$500, 8, FALSE)</f>
        <v>69.39367</v>
      </c>
      <c r="F617" s="76">
        <f>VLOOKUP(A617,'[1]New ST'!$C$2:$G$500, 5, FALSE)</f>
        <v>1000</v>
      </c>
      <c r="G617" s="27">
        <v>0.1</v>
      </c>
      <c r="H617" s="96">
        <f t="shared" si="28"/>
        <v>6939.3670000000002</v>
      </c>
      <c r="I617" s="28">
        <v>0</v>
      </c>
      <c r="J617" s="29">
        <v>0.25</v>
      </c>
      <c r="K617" s="81">
        <f t="shared" si="29"/>
        <v>17348.4175</v>
      </c>
      <c r="L617" s="30">
        <v>0</v>
      </c>
      <c r="N617" s="29">
        <v>2.3E-2</v>
      </c>
      <c r="O617" s="81">
        <f t="shared" si="27"/>
        <v>1596.05441</v>
      </c>
      <c r="P617" s="31">
        <v>0</v>
      </c>
      <c r="R617" s="30">
        <v>0</v>
      </c>
      <c r="T617" s="32">
        <v>0</v>
      </c>
      <c r="U617" s="32">
        <v>0</v>
      </c>
      <c r="W617" s="33">
        <v>0</v>
      </c>
      <c r="X617" s="33"/>
      <c r="Y617" s="33"/>
      <c r="Z617" s="30">
        <v>0</v>
      </c>
      <c r="AB617" s="28">
        <v>0</v>
      </c>
      <c r="AC617" s="28"/>
      <c r="AE617" s="30">
        <v>0</v>
      </c>
      <c r="AG617" s="28">
        <v>0</v>
      </c>
      <c r="AH617" s="28"/>
      <c r="AJ617" s="28">
        <v>0.32700000000000001</v>
      </c>
    </row>
    <row r="618" spans="1:38" x14ac:dyDescent="0.3">
      <c r="A618" s="16" t="s">
        <v>318</v>
      </c>
      <c r="C618" s="16" t="s">
        <v>843</v>
      </c>
      <c r="D618" s="17" t="s">
        <v>852</v>
      </c>
      <c r="E618" s="76">
        <f>VLOOKUP(A618,'[1]New ST'!$C$2:$J$500, 8, FALSE)</f>
        <v>15</v>
      </c>
      <c r="F618" s="76">
        <f>VLOOKUP(A618,'[1]New ST'!$C$2:$G$500, 5, FALSE)</f>
        <v>1000</v>
      </c>
      <c r="G618" s="18">
        <v>0</v>
      </c>
      <c r="H618" s="96">
        <f t="shared" si="28"/>
        <v>0</v>
      </c>
      <c r="I618" s="19">
        <v>0</v>
      </c>
      <c r="J618" s="20">
        <v>0</v>
      </c>
      <c r="K618" s="81">
        <f t="shared" si="29"/>
        <v>0</v>
      </c>
      <c r="L618" s="21">
        <v>0</v>
      </c>
      <c r="N618" s="20">
        <v>0</v>
      </c>
      <c r="O618" s="81">
        <f t="shared" si="27"/>
        <v>0</v>
      </c>
      <c r="P618" s="22">
        <v>0</v>
      </c>
      <c r="R618" s="21">
        <v>0</v>
      </c>
      <c r="T618" s="23">
        <v>0</v>
      </c>
      <c r="U618" s="23">
        <v>0</v>
      </c>
      <c r="W618" s="24">
        <v>0</v>
      </c>
      <c r="X618" s="24"/>
      <c r="Y618" s="24"/>
      <c r="Z618" s="21">
        <v>0</v>
      </c>
      <c r="AB618" s="19">
        <v>0</v>
      </c>
      <c r="AC618" s="19"/>
      <c r="AE618" s="21">
        <v>0</v>
      </c>
      <c r="AG618" s="19"/>
      <c r="AH618" s="19"/>
      <c r="AJ618" s="19">
        <v>0</v>
      </c>
      <c r="AK618" s="19"/>
      <c r="AL618" s="19"/>
    </row>
    <row r="619" spans="1:38" x14ac:dyDescent="0.3">
      <c r="A619" s="25" t="s">
        <v>164</v>
      </c>
      <c r="C619" s="25" t="s">
        <v>624</v>
      </c>
      <c r="D619" s="47" t="s">
        <v>875</v>
      </c>
      <c r="E619" s="76">
        <f>VLOOKUP(A619,'[1]New ST'!$C$2:$J$500, 8, FALSE)</f>
        <v>26.36364</v>
      </c>
      <c r="F619" s="76">
        <f>VLOOKUP(A619,'[1]New ST'!$C$2:$G$500, 5, FALSE)</f>
        <v>1000</v>
      </c>
      <c r="G619" s="27">
        <v>0</v>
      </c>
      <c r="H619" s="96">
        <f t="shared" si="28"/>
        <v>0</v>
      </c>
      <c r="I619" s="28">
        <v>0</v>
      </c>
      <c r="J619" s="29">
        <v>0</v>
      </c>
      <c r="K619" s="81">
        <f t="shared" si="29"/>
        <v>0</v>
      </c>
      <c r="L619" s="30">
        <v>0</v>
      </c>
      <c r="N619" s="29">
        <v>0</v>
      </c>
      <c r="O619" s="81">
        <f t="shared" si="27"/>
        <v>0</v>
      </c>
      <c r="P619" s="31">
        <v>0</v>
      </c>
      <c r="R619" s="30">
        <v>0</v>
      </c>
      <c r="T619" s="32">
        <v>0</v>
      </c>
      <c r="U619" s="32">
        <v>0</v>
      </c>
      <c r="W619" s="33">
        <v>0</v>
      </c>
      <c r="X619" s="33"/>
      <c r="Y619" s="33"/>
      <c r="Z619" s="30">
        <v>0</v>
      </c>
      <c r="AB619" s="28">
        <v>0</v>
      </c>
      <c r="AC619" s="28"/>
      <c r="AE619" s="30">
        <v>0</v>
      </c>
      <c r="AG619" s="28"/>
      <c r="AH619" s="28"/>
      <c r="AJ619" s="28">
        <v>0</v>
      </c>
    </row>
    <row r="620" spans="1:38" x14ac:dyDescent="0.3">
      <c r="A620" s="16" t="s">
        <v>164</v>
      </c>
      <c r="C620" s="16" t="s">
        <v>624</v>
      </c>
      <c r="D620" s="46" t="s">
        <v>876</v>
      </c>
      <c r="E620" s="76">
        <f>VLOOKUP(A620,'[1]New ST'!$C$2:$J$500, 8, FALSE)</f>
        <v>26.36364</v>
      </c>
      <c r="F620" s="76">
        <f>VLOOKUP(A620,'[1]New ST'!$C$2:$G$500, 5, FALSE)</f>
        <v>1000</v>
      </c>
      <c r="G620" s="18">
        <v>0</v>
      </c>
      <c r="H620" s="96">
        <f t="shared" si="28"/>
        <v>0</v>
      </c>
      <c r="I620" s="19">
        <v>0</v>
      </c>
      <c r="J620" s="20">
        <v>1</v>
      </c>
      <c r="K620" s="81">
        <f t="shared" si="29"/>
        <v>26363.64</v>
      </c>
      <c r="L620" s="21">
        <v>0</v>
      </c>
      <c r="N620" s="20">
        <v>0.27087699999999998</v>
      </c>
      <c r="O620" s="81">
        <f t="shared" si="27"/>
        <v>7141.3037122799988</v>
      </c>
      <c r="P620" s="22">
        <v>0</v>
      </c>
      <c r="R620" s="21">
        <v>0</v>
      </c>
      <c r="T620" s="23">
        <v>0</v>
      </c>
      <c r="U620" s="23">
        <v>0</v>
      </c>
      <c r="W620" s="24">
        <v>0</v>
      </c>
      <c r="X620" s="24"/>
      <c r="Y620" s="24"/>
      <c r="Z620" s="21">
        <v>0</v>
      </c>
      <c r="AB620" s="19">
        <v>0</v>
      </c>
      <c r="AC620" s="19"/>
      <c r="AE620" s="21">
        <v>0</v>
      </c>
      <c r="AG620" s="19">
        <v>0</v>
      </c>
      <c r="AH620" s="19"/>
      <c r="AJ620" s="19">
        <v>0.72912200000000005</v>
      </c>
      <c r="AK620" s="19"/>
      <c r="AL620" s="19"/>
    </row>
    <row r="621" spans="1:38" x14ac:dyDescent="0.3">
      <c r="A621" s="25" t="s">
        <v>164</v>
      </c>
      <c r="C621" s="25" t="s">
        <v>625</v>
      </c>
      <c r="D621" s="47" t="s">
        <v>876</v>
      </c>
      <c r="E621" s="76">
        <f>VLOOKUP(A621,'[1]New ST'!$C$2:$J$500, 8, FALSE)</f>
        <v>26.36364</v>
      </c>
      <c r="F621" s="76">
        <f>VLOOKUP(A621,'[1]New ST'!$C$2:$G$500, 5, FALSE)</f>
        <v>1000</v>
      </c>
      <c r="G621" s="27">
        <v>0</v>
      </c>
      <c r="H621" s="96">
        <f t="shared" si="28"/>
        <v>0</v>
      </c>
      <c r="I621" s="28">
        <v>0</v>
      </c>
      <c r="J621" s="29">
        <v>0</v>
      </c>
      <c r="K621" s="81">
        <f t="shared" si="29"/>
        <v>0</v>
      </c>
      <c r="L621" s="30">
        <v>0</v>
      </c>
      <c r="N621" s="29">
        <v>0</v>
      </c>
      <c r="O621" s="81">
        <f t="shared" si="27"/>
        <v>0</v>
      </c>
      <c r="P621" s="31">
        <v>0</v>
      </c>
      <c r="R621" s="30">
        <v>0</v>
      </c>
      <c r="T621" s="32">
        <v>0</v>
      </c>
      <c r="U621" s="32">
        <v>0</v>
      </c>
      <c r="W621" s="33">
        <v>0</v>
      </c>
      <c r="X621" s="33"/>
      <c r="Y621" s="33"/>
      <c r="Z621" s="30">
        <v>0</v>
      </c>
      <c r="AB621" s="28">
        <v>0</v>
      </c>
      <c r="AC621" s="28"/>
      <c r="AE621" s="30">
        <v>0</v>
      </c>
      <c r="AG621" s="28"/>
      <c r="AH621" s="28"/>
      <c r="AJ621" s="28">
        <v>0</v>
      </c>
    </row>
    <row r="622" spans="1:38" x14ac:dyDescent="0.3">
      <c r="A622" s="16" t="s">
        <v>164</v>
      </c>
      <c r="C622" s="16" t="s">
        <v>626</v>
      </c>
      <c r="D622" s="46" t="s">
        <v>876</v>
      </c>
      <c r="E622" s="76">
        <f>VLOOKUP(A622,'[1]New ST'!$C$2:$J$500, 8, FALSE)</f>
        <v>26.36364</v>
      </c>
      <c r="F622" s="76">
        <f>VLOOKUP(A622,'[1]New ST'!$C$2:$G$500, 5, FALSE)</f>
        <v>1000</v>
      </c>
      <c r="G622" s="18">
        <v>0</v>
      </c>
      <c r="H622" s="96">
        <f t="shared" si="28"/>
        <v>0</v>
      </c>
      <c r="I622" s="19">
        <v>0</v>
      </c>
      <c r="J622" s="20">
        <v>0</v>
      </c>
      <c r="K622" s="81">
        <f t="shared" si="29"/>
        <v>0</v>
      </c>
      <c r="L622" s="21">
        <v>0</v>
      </c>
      <c r="N622" s="20">
        <v>0</v>
      </c>
      <c r="O622" s="81">
        <f t="shared" si="27"/>
        <v>0</v>
      </c>
      <c r="P622" s="22">
        <v>0</v>
      </c>
      <c r="R622" s="21">
        <v>0</v>
      </c>
      <c r="T622" s="23">
        <v>0</v>
      </c>
      <c r="U622" s="23">
        <v>0</v>
      </c>
      <c r="W622" s="24">
        <v>0</v>
      </c>
      <c r="X622" s="24"/>
      <c r="Y622" s="24"/>
      <c r="Z622" s="21">
        <v>0</v>
      </c>
      <c r="AB622" s="19">
        <v>0</v>
      </c>
      <c r="AC622" s="19"/>
      <c r="AE622" s="21">
        <v>0</v>
      </c>
      <c r="AG622" s="19"/>
      <c r="AH622" s="19"/>
      <c r="AJ622" s="19">
        <v>0</v>
      </c>
      <c r="AK622" s="19"/>
      <c r="AL622" s="19"/>
    </row>
    <row r="623" spans="1:38" x14ac:dyDescent="0.3">
      <c r="A623" s="25" t="s">
        <v>164</v>
      </c>
      <c r="C623" s="25" t="s">
        <v>624</v>
      </c>
      <c r="D623" s="26" t="s">
        <v>855</v>
      </c>
      <c r="E623" s="76">
        <f>VLOOKUP(A623,'[1]New ST'!$C$2:$J$500, 8, FALSE)</f>
        <v>26.36364</v>
      </c>
      <c r="F623" s="76">
        <f>VLOOKUP(A623,'[1]New ST'!$C$2:$G$500, 5, FALSE)</f>
        <v>1000</v>
      </c>
      <c r="G623" s="27">
        <v>0</v>
      </c>
      <c r="H623" s="96">
        <f t="shared" si="28"/>
        <v>0</v>
      </c>
      <c r="I623" s="28">
        <v>0</v>
      </c>
      <c r="J623" s="29">
        <v>0</v>
      </c>
      <c r="K623" s="81">
        <f t="shared" si="29"/>
        <v>0</v>
      </c>
      <c r="L623" s="30">
        <v>0</v>
      </c>
      <c r="N623" s="29">
        <v>0</v>
      </c>
      <c r="O623" s="81">
        <f t="shared" si="27"/>
        <v>0</v>
      </c>
      <c r="P623" s="31">
        <v>0</v>
      </c>
      <c r="R623" s="30">
        <v>0</v>
      </c>
      <c r="T623" s="32">
        <v>0</v>
      </c>
      <c r="U623" s="32">
        <v>0</v>
      </c>
      <c r="W623" s="33">
        <v>0</v>
      </c>
      <c r="X623" s="33"/>
      <c r="Y623" s="33"/>
      <c r="Z623" s="30">
        <v>0</v>
      </c>
      <c r="AB623" s="28">
        <v>0</v>
      </c>
      <c r="AC623" s="28"/>
      <c r="AE623" s="30">
        <v>0</v>
      </c>
      <c r="AG623" s="28"/>
      <c r="AH623" s="28"/>
      <c r="AJ623" s="28">
        <v>0</v>
      </c>
    </row>
    <row r="624" spans="1:38" x14ac:dyDescent="0.3">
      <c r="A624" s="16" t="s">
        <v>164</v>
      </c>
      <c r="C624" s="16" t="s">
        <v>625</v>
      </c>
      <c r="D624" s="17" t="s">
        <v>855</v>
      </c>
      <c r="E624" s="76">
        <f>VLOOKUP(A624,'[1]New ST'!$C$2:$J$500, 8, FALSE)</f>
        <v>26.36364</v>
      </c>
      <c r="F624" s="76">
        <f>VLOOKUP(A624,'[1]New ST'!$C$2:$G$500, 5, FALSE)</f>
        <v>1000</v>
      </c>
      <c r="G624" s="18">
        <v>0</v>
      </c>
      <c r="H624" s="96">
        <f t="shared" si="28"/>
        <v>0</v>
      </c>
      <c r="I624" s="19">
        <v>0</v>
      </c>
      <c r="J624" s="20">
        <v>0</v>
      </c>
      <c r="K624" s="81">
        <f t="shared" si="29"/>
        <v>0</v>
      </c>
      <c r="L624" s="21">
        <v>0</v>
      </c>
      <c r="N624" s="20">
        <v>0</v>
      </c>
      <c r="O624" s="81">
        <f t="shared" si="27"/>
        <v>0</v>
      </c>
      <c r="P624" s="22">
        <v>0</v>
      </c>
      <c r="R624" s="21">
        <v>0</v>
      </c>
      <c r="T624" s="23">
        <v>0</v>
      </c>
      <c r="U624" s="23">
        <v>0</v>
      </c>
      <c r="W624" s="24">
        <v>0</v>
      </c>
      <c r="X624" s="24"/>
      <c r="Y624" s="24"/>
      <c r="Z624" s="21">
        <v>0</v>
      </c>
      <c r="AB624" s="19">
        <v>0</v>
      </c>
      <c r="AC624" s="19"/>
      <c r="AE624" s="21">
        <v>0</v>
      </c>
      <c r="AG624" s="19"/>
      <c r="AH624" s="19"/>
      <c r="AJ624" s="19">
        <v>0</v>
      </c>
      <c r="AK624" s="19"/>
      <c r="AL624" s="19"/>
    </row>
    <row r="625" spans="1:38" x14ac:dyDescent="0.3">
      <c r="A625" s="25" t="s">
        <v>164</v>
      </c>
      <c r="C625" s="25" t="s">
        <v>611</v>
      </c>
      <c r="D625" s="26" t="s">
        <v>852</v>
      </c>
      <c r="E625" s="76">
        <f>VLOOKUP(A625,'[1]New ST'!$C$2:$J$500, 8, FALSE)</f>
        <v>26.36364</v>
      </c>
      <c r="F625" s="76">
        <f>VLOOKUP(A625,'[1]New ST'!$C$2:$G$500, 5, FALSE)</f>
        <v>1000</v>
      </c>
      <c r="G625" s="27">
        <v>0</v>
      </c>
      <c r="H625" s="96">
        <f t="shared" si="28"/>
        <v>0</v>
      </c>
      <c r="I625" s="28">
        <v>0</v>
      </c>
      <c r="J625" s="29">
        <v>0</v>
      </c>
      <c r="K625" s="81">
        <f t="shared" si="29"/>
        <v>0</v>
      </c>
      <c r="L625" s="30">
        <v>0</v>
      </c>
      <c r="N625" s="29">
        <v>0</v>
      </c>
      <c r="O625" s="81">
        <f t="shared" si="27"/>
        <v>0</v>
      </c>
      <c r="P625" s="31">
        <v>0</v>
      </c>
      <c r="R625" s="30">
        <v>0</v>
      </c>
      <c r="T625" s="32">
        <v>0</v>
      </c>
      <c r="U625" s="32">
        <v>0</v>
      </c>
      <c r="W625" s="33">
        <v>0</v>
      </c>
      <c r="X625" s="33"/>
      <c r="Y625" s="33"/>
      <c r="Z625" s="30">
        <v>0</v>
      </c>
      <c r="AB625" s="28">
        <v>0</v>
      </c>
      <c r="AC625" s="28"/>
      <c r="AE625" s="30">
        <v>0</v>
      </c>
      <c r="AG625" s="28"/>
      <c r="AH625" s="28"/>
      <c r="AJ625" s="28">
        <v>0</v>
      </c>
    </row>
    <row r="626" spans="1:38" x14ac:dyDescent="0.3">
      <c r="A626" s="16" t="s">
        <v>164</v>
      </c>
      <c r="C626" s="16" t="s">
        <v>612</v>
      </c>
      <c r="D626" s="17" t="s">
        <v>852</v>
      </c>
      <c r="E626" s="76">
        <f>VLOOKUP(A626,'[1]New ST'!$C$2:$J$500, 8, FALSE)</f>
        <v>26.36364</v>
      </c>
      <c r="F626" s="76">
        <f>VLOOKUP(A626,'[1]New ST'!$C$2:$G$500, 5, FALSE)</f>
        <v>1000</v>
      </c>
      <c r="G626" s="18">
        <v>0</v>
      </c>
      <c r="H626" s="96">
        <f t="shared" si="28"/>
        <v>0</v>
      </c>
      <c r="I626" s="19">
        <v>0</v>
      </c>
      <c r="J626" s="20">
        <v>0</v>
      </c>
      <c r="K626" s="81">
        <f t="shared" si="29"/>
        <v>0</v>
      </c>
      <c r="L626" s="21">
        <v>0</v>
      </c>
      <c r="N626" s="20">
        <v>0</v>
      </c>
      <c r="O626" s="81">
        <f t="shared" si="27"/>
        <v>0</v>
      </c>
      <c r="P626" s="22">
        <v>0</v>
      </c>
      <c r="R626" s="21">
        <v>0</v>
      </c>
      <c r="T626" s="23">
        <v>0</v>
      </c>
      <c r="U626" s="23">
        <v>0</v>
      </c>
      <c r="W626" s="24">
        <v>0</v>
      </c>
      <c r="X626" s="24"/>
      <c r="Y626" s="24"/>
      <c r="Z626" s="21">
        <v>0</v>
      </c>
      <c r="AB626" s="19">
        <v>0</v>
      </c>
      <c r="AC626" s="19"/>
      <c r="AE626" s="21">
        <v>0</v>
      </c>
      <c r="AG626" s="19"/>
      <c r="AH626" s="19"/>
      <c r="AJ626" s="19">
        <v>0</v>
      </c>
      <c r="AK626" s="19"/>
      <c r="AL626" s="19"/>
    </row>
    <row r="627" spans="1:38" x14ac:dyDescent="0.3">
      <c r="A627" s="25" t="s">
        <v>164</v>
      </c>
      <c r="C627" s="25" t="s">
        <v>624</v>
      </c>
      <c r="D627" s="26" t="s">
        <v>852</v>
      </c>
      <c r="E627" s="76">
        <f>VLOOKUP(A627,'[1]New ST'!$C$2:$J$500, 8, FALSE)</f>
        <v>26.36364</v>
      </c>
      <c r="F627" s="76">
        <f>VLOOKUP(A627,'[1]New ST'!$C$2:$G$500, 5, FALSE)</f>
        <v>1000</v>
      </c>
      <c r="G627" s="27">
        <v>0</v>
      </c>
      <c r="H627" s="96">
        <f t="shared" si="28"/>
        <v>0</v>
      </c>
      <c r="I627" s="28">
        <v>0</v>
      </c>
      <c r="J627" s="29">
        <v>0</v>
      </c>
      <c r="K627" s="81">
        <f t="shared" si="29"/>
        <v>0</v>
      </c>
      <c r="L627" s="30">
        <v>0</v>
      </c>
      <c r="N627" s="29">
        <v>0</v>
      </c>
      <c r="O627" s="81">
        <f t="shared" si="27"/>
        <v>0</v>
      </c>
      <c r="P627" s="31">
        <v>0</v>
      </c>
      <c r="R627" s="30">
        <v>0</v>
      </c>
      <c r="T627" s="32">
        <v>0</v>
      </c>
      <c r="U627" s="32">
        <v>0</v>
      </c>
      <c r="W627" s="33">
        <v>0</v>
      </c>
      <c r="X627" s="33"/>
      <c r="Y627" s="33"/>
      <c r="Z627" s="30">
        <v>0</v>
      </c>
      <c r="AB627" s="28">
        <v>0</v>
      </c>
      <c r="AC627" s="28"/>
      <c r="AE627" s="30">
        <v>0</v>
      </c>
      <c r="AG627" s="28"/>
      <c r="AH627" s="28"/>
      <c r="AJ627" s="28">
        <v>0</v>
      </c>
    </row>
    <row r="628" spans="1:38" x14ac:dyDescent="0.3">
      <c r="A628" s="16" t="s">
        <v>164</v>
      </c>
      <c r="C628" s="16" t="s">
        <v>625</v>
      </c>
      <c r="D628" s="17" t="s">
        <v>852</v>
      </c>
      <c r="E628" s="76">
        <f>VLOOKUP(A628,'[1]New ST'!$C$2:$J$500, 8, FALSE)</f>
        <v>26.36364</v>
      </c>
      <c r="F628" s="76">
        <f>VLOOKUP(A628,'[1]New ST'!$C$2:$G$500, 5, FALSE)</f>
        <v>1000</v>
      </c>
      <c r="G628" s="18">
        <v>0</v>
      </c>
      <c r="H628" s="96">
        <f t="shared" si="28"/>
        <v>0</v>
      </c>
      <c r="I628" s="19">
        <v>0</v>
      </c>
      <c r="J628" s="20">
        <v>0</v>
      </c>
      <c r="K628" s="81">
        <f t="shared" si="29"/>
        <v>0</v>
      </c>
      <c r="L628" s="21">
        <v>0</v>
      </c>
      <c r="N628" s="20">
        <v>0</v>
      </c>
      <c r="O628" s="81">
        <f t="shared" si="27"/>
        <v>0</v>
      </c>
      <c r="P628" s="22">
        <v>0</v>
      </c>
      <c r="R628" s="21">
        <v>0</v>
      </c>
      <c r="T628" s="23">
        <v>0</v>
      </c>
      <c r="U628" s="23">
        <v>0</v>
      </c>
      <c r="W628" s="24">
        <v>0</v>
      </c>
      <c r="X628" s="24"/>
      <c r="Y628" s="24"/>
      <c r="Z628" s="21">
        <v>0</v>
      </c>
      <c r="AB628" s="19">
        <v>0</v>
      </c>
      <c r="AC628" s="19"/>
      <c r="AE628" s="21">
        <v>0</v>
      </c>
      <c r="AG628" s="19"/>
      <c r="AH628" s="19"/>
      <c r="AJ628" s="19">
        <v>0</v>
      </c>
      <c r="AK628" s="19"/>
      <c r="AL628" s="19"/>
    </row>
    <row r="629" spans="1:38" x14ac:dyDescent="0.3">
      <c r="A629" s="25" t="s">
        <v>164</v>
      </c>
      <c r="C629" s="25" t="s">
        <v>626</v>
      </c>
      <c r="D629" s="26" t="s">
        <v>852</v>
      </c>
      <c r="E629" s="76">
        <f>VLOOKUP(A629,'[1]New ST'!$C$2:$J$500, 8, FALSE)</f>
        <v>26.36364</v>
      </c>
      <c r="F629" s="76">
        <f>VLOOKUP(A629,'[1]New ST'!$C$2:$G$500, 5, FALSE)</f>
        <v>1000</v>
      </c>
      <c r="G629" s="27">
        <v>0</v>
      </c>
      <c r="H629" s="96">
        <f t="shared" si="28"/>
        <v>0</v>
      </c>
      <c r="I629" s="28">
        <v>0</v>
      </c>
      <c r="J629" s="29">
        <v>0</v>
      </c>
      <c r="K629" s="81">
        <f t="shared" si="29"/>
        <v>0</v>
      </c>
      <c r="L629" s="30">
        <v>0</v>
      </c>
      <c r="N629" s="29">
        <v>0</v>
      </c>
      <c r="O629" s="81">
        <f t="shared" si="27"/>
        <v>0</v>
      </c>
      <c r="P629" s="31">
        <v>0</v>
      </c>
      <c r="R629" s="30">
        <v>0</v>
      </c>
      <c r="T629" s="32">
        <v>0</v>
      </c>
      <c r="U629" s="32">
        <v>0</v>
      </c>
      <c r="W629" s="33">
        <v>0</v>
      </c>
      <c r="X629" s="33"/>
      <c r="Y629" s="33"/>
      <c r="Z629" s="30">
        <v>0</v>
      </c>
      <c r="AB629" s="28">
        <v>0</v>
      </c>
      <c r="AC629" s="28"/>
      <c r="AE629" s="30">
        <v>0</v>
      </c>
      <c r="AG629" s="28"/>
      <c r="AH629" s="28"/>
      <c r="AJ629" s="28">
        <v>0</v>
      </c>
    </row>
    <row r="630" spans="1:38" x14ac:dyDescent="0.3">
      <c r="A630" s="16" t="s">
        <v>241</v>
      </c>
      <c r="C630" s="16" t="s">
        <v>747</v>
      </c>
      <c r="D630" s="17" t="s">
        <v>852</v>
      </c>
      <c r="E630" s="76">
        <f>VLOOKUP(A630,'[1]New ST'!$C$2:$J$500, 8, FALSE)</f>
        <v>45</v>
      </c>
      <c r="F630" s="76">
        <f>VLOOKUP(A630,'[1]New ST'!$C$2:$G$500, 5, FALSE)</f>
        <v>1000</v>
      </c>
      <c r="G630" s="18">
        <v>0</v>
      </c>
      <c r="H630" s="96">
        <f t="shared" si="28"/>
        <v>0</v>
      </c>
      <c r="I630" s="19">
        <v>0</v>
      </c>
      <c r="J630" s="20">
        <v>1.8</v>
      </c>
      <c r="K630" s="81">
        <f t="shared" si="29"/>
        <v>81000</v>
      </c>
      <c r="L630" s="21">
        <v>0</v>
      </c>
      <c r="N630" s="20">
        <v>1.511666</v>
      </c>
      <c r="O630" s="81">
        <f t="shared" si="27"/>
        <v>68024.97</v>
      </c>
      <c r="P630" s="22">
        <v>0</v>
      </c>
      <c r="R630" s="21">
        <v>0</v>
      </c>
      <c r="T630" s="23">
        <v>0</v>
      </c>
      <c r="U630" s="23">
        <v>0</v>
      </c>
      <c r="W630" s="24">
        <v>0</v>
      </c>
      <c r="X630" s="24"/>
      <c r="Y630" s="24"/>
      <c r="Z630" s="21">
        <v>0</v>
      </c>
      <c r="AB630" s="19">
        <v>0</v>
      </c>
      <c r="AC630" s="19"/>
      <c r="AE630" s="21">
        <v>0</v>
      </c>
      <c r="AG630" s="19">
        <v>0</v>
      </c>
      <c r="AH630" s="19"/>
      <c r="AJ630" s="19">
        <v>0.28833300000000001</v>
      </c>
      <c r="AK630" s="19"/>
      <c r="AL630" s="19"/>
    </row>
    <row r="631" spans="1:38" x14ac:dyDescent="0.3">
      <c r="A631" s="25" t="s">
        <v>234</v>
      </c>
      <c r="C631" s="25" t="s">
        <v>736</v>
      </c>
      <c r="D631" s="26" t="s">
        <v>852</v>
      </c>
      <c r="E631" s="76">
        <f>VLOOKUP(A631,'[1]New ST'!$C$2:$J$500, 8, FALSE)</f>
        <v>48</v>
      </c>
      <c r="F631" s="76">
        <f>VLOOKUP(A631,'[1]New ST'!$C$2:$G$500, 5, FALSE)</f>
        <v>1000</v>
      </c>
      <c r="G631" s="27">
        <v>1.2</v>
      </c>
      <c r="H631" s="96">
        <f t="shared" si="28"/>
        <v>57600</v>
      </c>
      <c r="I631" s="28">
        <v>0</v>
      </c>
      <c r="J631" s="29">
        <v>0</v>
      </c>
      <c r="K631" s="81">
        <f t="shared" si="29"/>
        <v>0</v>
      </c>
      <c r="L631" s="30">
        <v>0</v>
      </c>
      <c r="N631" s="29">
        <v>0.45</v>
      </c>
      <c r="O631" s="81">
        <f t="shared" si="27"/>
        <v>21600</v>
      </c>
      <c r="P631" s="31">
        <v>0</v>
      </c>
      <c r="R631" s="30">
        <v>0</v>
      </c>
      <c r="T631" s="32">
        <v>0</v>
      </c>
      <c r="U631" s="32">
        <v>0</v>
      </c>
      <c r="W631" s="33">
        <v>0</v>
      </c>
      <c r="X631" s="33"/>
      <c r="Y631" s="33"/>
      <c r="Z631" s="30">
        <v>0</v>
      </c>
      <c r="AB631" s="28">
        <v>0</v>
      </c>
      <c r="AC631" s="28"/>
      <c r="AE631" s="30">
        <v>0</v>
      </c>
      <c r="AG631" s="28">
        <v>0</v>
      </c>
      <c r="AH631" s="28"/>
      <c r="AJ631" s="28">
        <v>0.75</v>
      </c>
    </row>
    <row r="632" spans="1:38" x14ac:dyDescent="0.3">
      <c r="A632" s="16" t="s">
        <v>267</v>
      </c>
      <c r="C632" s="16" t="s">
        <v>784</v>
      </c>
      <c r="D632" s="17" t="s">
        <v>886</v>
      </c>
      <c r="E632" s="76">
        <f>VLOOKUP(A632,'[1]New ST'!$C$2:$J$500, 8, FALSE)</f>
        <v>1000</v>
      </c>
      <c r="F632" s="76">
        <f>VLOOKUP(A632,'[1]New ST'!$C$2:$G$500, 5, FALSE)</f>
        <v>10</v>
      </c>
      <c r="G632" s="18">
        <v>0</v>
      </c>
      <c r="H632" s="96">
        <f t="shared" si="28"/>
        <v>0</v>
      </c>
      <c r="I632" s="19">
        <v>0</v>
      </c>
      <c r="J632" s="20">
        <v>0</v>
      </c>
      <c r="K632" s="81">
        <f t="shared" si="29"/>
        <v>0</v>
      </c>
      <c r="L632" s="21">
        <v>0</v>
      </c>
      <c r="N632" s="20">
        <v>0</v>
      </c>
      <c r="O632" s="81">
        <f t="shared" si="27"/>
        <v>0</v>
      </c>
      <c r="P632" s="22">
        <v>0</v>
      </c>
      <c r="R632" s="21">
        <v>0</v>
      </c>
      <c r="T632" s="23">
        <v>0</v>
      </c>
      <c r="U632" s="23">
        <v>0</v>
      </c>
      <c r="W632" s="24">
        <v>0</v>
      </c>
      <c r="X632" s="24"/>
      <c r="Y632" s="24"/>
      <c r="Z632" s="21">
        <v>0</v>
      </c>
      <c r="AB632" s="19">
        <v>0</v>
      </c>
      <c r="AC632" s="19"/>
      <c r="AE632" s="21">
        <v>0</v>
      </c>
      <c r="AG632" s="19"/>
      <c r="AH632" s="19"/>
      <c r="AJ632" s="19">
        <v>0</v>
      </c>
      <c r="AK632" s="19"/>
      <c r="AL632" s="19"/>
    </row>
    <row r="633" spans="1:38" x14ac:dyDescent="0.3">
      <c r="A633" s="25" t="s">
        <v>267</v>
      </c>
      <c r="C633" s="25" t="s">
        <v>784</v>
      </c>
      <c r="D633" s="26" t="s">
        <v>887</v>
      </c>
      <c r="E633" s="76">
        <f>VLOOKUP(A633,'[1]New ST'!$C$2:$J$500, 8, FALSE)</f>
        <v>1000</v>
      </c>
      <c r="F633" s="76">
        <f>VLOOKUP(A633,'[1]New ST'!$C$2:$G$500, 5, FALSE)</f>
        <v>10</v>
      </c>
      <c r="G633" s="27">
        <v>0</v>
      </c>
      <c r="H633" s="96">
        <f t="shared" si="28"/>
        <v>0</v>
      </c>
      <c r="I633" s="28">
        <v>0</v>
      </c>
      <c r="J633" s="29">
        <v>0</v>
      </c>
      <c r="K633" s="81">
        <f t="shared" si="29"/>
        <v>0</v>
      </c>
      <c r="L633" s="30">
        <v>0</v>
      </c>
      <c r="N633" s="29">
        <v>0</v>
      </c>
      <c r="O633" s="81">
        <f t="shared" si="27"/>
        <v>0</v>
      </c>
      <c r="P633" s="31">
        <v>0</v>
      </c>
      <c r="R633" s="30">
        <v>0</v>
      </c>
      <c r="T633" s="32">
        <v>0</v>
      </c>
      <c r="U633" s="32">
        <v>0</v>
      </c>
      <c r="W633" s="33">
        <v>0</v>
      </c>
      <c r="X633" s="33"/>
      <c r="Y633" s="33"/>
      <c r="Z633" s="30">
        <v>0</v>
      </c>
      <c r="AB633" s="28">
        <v>0</v>
      </c>
      <c r="AC633" s="28"/>
      <c r="AE633" s="30">
        <v>0</v>
      </c>
      <c r="AG633" s="28"/>
      <c r="AH633" s="28"/>
      <c r="AJ633" s="28">
        <v>0</v>
      </c>
    </row>
    <row r="634" spans="1:38" x14ac:dyDescent="0.3">
      <c r="A634" s="34" t="s">
        <v>267</v>
      </c>
      <c r="B634" s="35"/>
      <c r="C634" s="34" t="s">
        <v>785</v>
      </c>
      <c r="D634" s="36" t="s">
        <v>887</v>
      </c>
      <c r="E634" s="76">
        <f>VLOOKUP(A634,'[1]New ST'!$C$2:$J$500, 8, FALSE)</f>
        <v>1000</v>
      </c>
      <c r="F634" s="76">
        <f>VLOOKUP(A634,'[1]New ST'!$C$2:$G$500, 5, FALSE)</f>
        <v>10</v>
      </c>
      <c r="G634" s="37">
        <v>0</v>
      </c>
      <c r="H634" s="96">
        <f t="shared" si="28"/>
        <v>0</v>
      </c>
      <c r="I634" s="38">
        <v>0</v>
      </c>
      <c r="J634" s="39">
        <v>0</v>
      </c>
      <c r="K634" s="81">
        <f t="shared" si="29"/>
        <v>0</v>
      </c>
      <c r="L634" s="40">
        <v>0</v>
      </c>
      <c r="M634" s="35"/>
      <c r="N634" s="39">
        <v>0</v>
      </c>
      <c r="O634" s="81">
        <f t="shared" si="27"/>
        <v>0</v>
      </c>
      <c r="P634" s="41">
        <v>0</v>
      </c>
      <c r="Q634" s="35"/>
      <c r="R634" s="40">
        <v>0</v>
      </c>
      <c r="S634" s="35"/>
      <c r="T634" s="42">
        <v>0</v>
      </c>
      <c r="U634" s="42">
        <v>0</v>
      </c>
      <c r="V634" s="35"/>
      <c r="W634" s="43">
        <v>0</v>
      </c>
      <c r="X634" s="43"/>
      <c r="Y634" s="43"/>
      <c r="Z634" s="40">
        <v>0</v>
      </c>
      <c r="AA634" s="35"/>
      <c r="AB634" s="38">
        <v>0</v>
      </c>
      <c r="AC634" s="38"/>
      <c r="AD634" s="35"/>
      <c r="AE634" s="40">
        <v>0</v>
      </c>
      <c r="AF634" s="35"/>
      <c r="AG634" s="38"/>
      <c r="AH634" s="38"/>
      <c r="AI634" s="35"/>
      <c r="AJ634" s="38">
        <v>0</v>
      </c>
    </row>
    <row r="635" spans="1:38" x14ac:dyDescent="0.3">
      <c r="A635" s="25" t="s">
        <v>267</v>
      </c>
      <c r="C635" s="25" t="s">
        <v>786</v>
      </c>
      <c r="D635" s="26" t="s">
        <v>887</v>
      </c>
      <c r="E635" s="76">
        <f>VLOOKUP(A635,'[1]New ST'!$C$2:$J$500, 8, FALSE)</f>
        <v>1000</v>
      </c>
      <c r="F635" s="76">
        <f>VLOOKUP(A635,'[1]New ST'!$C$2:$G$500, 5, FALSE)</f>
        <v>10</v>
      </c>
      <c r="G635" s="27">
        <v>0</v>
      </c>
      <c r="H635" s="96">
        <f t="shared" si="28"/>
        <v>0</v>
      </c>
      <c r="I635" s="28">
        <v>0</v>
      </c>
      <c r="J635" s="29">
        <v>0</v>
      </c>
      <c r="K635" s="81">
        <f t="shared" si="29"/>
        <v>0</v>
      </c>
      <c r="L635" s="30">
        <v>0</v>
      </c>
      <c r="N635" s="29">
        <v>0</v>
      </c>
      <c r="O635" s="81">
        <f t="shared" si="27"/>
        <v>0</v>
      </c>
      <c r="P635" s="31">
        <v>0</v>
      </c>
      <c r="R635" s="30">
        <v>0</v>
      </c>
      <c r="T635" s="32">
        <v>0</v>
      </c>
      <c r="U635" s="32">
        <v>0</v>
      </c>
      <c r="W635" s="33">
        <v>0</v>
      </c>
      <c r="X635" s="33"/>
      <c r="Y635" s="33"/>
      <c r="Z635" s="30">
        <v>0</v>
      </c>
      <c r="AB635" s="28">
        <v>0</v>
      </c>
      <c r="AC635" s="28"/>
      <c r="AE635" s="30">
        <v>0</v>
      </c>
      <c r="AG635" s="28"/>
      <c r="AH635" s="28"/>
      <c r="AJ635" s="28">
        <v>0</v>
      </c>
    </row>
    <row r="636" spans="1:38" x14ac:dyDescent="0.3">
      <c r="A636" s="25" t="s">
        <v>58</v>
      </c>
      <c r="B636" s="44"/>
      <c r="C636" s="45" t="s">
        <v>453</v>
      </c>
      <c r="D636" s="26" t="s">
        <v>867</v>
      </c>
      <c r="E636" s="76">
        <f>VLOOKUP(A636,'[1]New ST'!$C$2:$J$500, 8, FALSE)</f>
        <v>5000</v>
      </c>
      <c r="F636" s="76">
        <f>VLOOKUP(A636,'[1]New ST'!$C$2:$G$500, 5, FALSE)</f>
        <v>1</v>
      </c>
      <c r="G636" s="27">
        <v>0</v>
      </c>
      <c r="H636" s="96">
        <f t="shared" si="28"/>
        <v>0</v>
      </c>
      <c r="I636" s="28">
        <v>0</v>
      </c>
      <c r="J636" s="29">
        <v>0</v>
      </c>
      <c r="K636" s="81">
        <f t="shared" si="29"/>
        <v>0</v>
      </c>
      <c r="L636" s="30">
        <v>0</v>
      </c>
      <c r="N636" s="29">
        <v>0</v>
      </c>
      <c r="O636" s="81">
        <f t="shared" si="27"/>
        <v>0</v>
      </c>
      <c r="P636" s="31">
        <v>0</v>
      </c>
      <c r="R636" s="30">
        <v>0</v>
      </c>
      <c r="T636" s="32">
        <v>0</v>
      </c>
      <c r="U636" s="32">
        <v>0</v>
      </c>
      <c r="W636" s="33">
        <v>0</v>
      </c>
      <c r="X636" s="33"/>
      <c r="Y636" s="33"/>
      <c r="Z636" s="30">
        <v>0</v>
      </c>
      <c r="AB636" s="28">
        <v>0</v>
      </c>
      <c r="AC636" s="28"/>
      <c r="AE636" s="30">
        <v>0</v>
      </c>
      <c r="AG636" s="28"/>
      <c r="AH636" s="28"/>
      <c r="AJ636" s="28">
        <v>0</v>
      </c>
    </row>
    <row r="637" spans="1:38" x14ac:dyDescent="0.3">
      <c r="A637" s="25" t="s">
        <v>46</v>
      </c>
      <c r="C637" s="25" t="s">
        <v>432</v>
      </c>
      <c r="D637" s="26" t="s">
        <v>860</v>
      </c>
      <c r="E637" s="76">
        <f>VLOOKUP(A637,'[1]New ST'!$C$2:$J$500, 8, FALSE)</f>
        <v>55</v>
      </c>
      <c r="F637" s="76">
        <f>VLOOKUP(A637,'[1]New ST'!$C$2:$G$500, 5, FALSE)</f>
        <v>100</v>
      </c>
      <c r="G637" s="27">
        <v>13</v>
      </c>
      <c r="H637" s="96">
        <f t="shared" si="28"/>
        <v>71500</v>
      </c>
      <c r="I637" s="28">
        <v>0</v>
      </c>
      <c r="J637" s="29">
        <v>0</v>
      </c>
      <c r="K637" s="81">
        <f t="shared" si="29"/>
        <v>0</v>
      </c>
      <c r="L637" s="30">
        <v>2</v>
      </c>
      <c r="N637" s="29">
        <v>0</v>
      </c>
      <c r="O637" s="81">
        <f t="shared" si="27"/>
        <v>0</v>
      </c>
      <c r="P637" s="31">
        <v>0</v>
      </c>
      <c r="R637" s="30">
        <v>0</v>
      </c>
      <c r="T637" s="32">
        <v>0</v>
      </c>
      <c r="U637" s="32">
        <v>0</v>
      </c>
      <c r="W637" s="33">
        <v>0</v>
      </c>
      <c r="X637" s="33"/>
      <c r="Y637" s="33"/>
      <c r="Z637" s="30">
        <v>0</v>
      </c>
      <c r="AB637" s="28">
        <v>0</v>
      </c>
      <c r="AC637" s="28"/>
      <c r="AE637" s="30">
        <v>0</v>
      </c>
      <c r="AG637" s="28">
        <v>0</v>
      </c>
      <c r="AH637" s="28"/>
      <c r="AJ637" s="28">
        <v>15</v>
      </c>
    </row>
    <row r="638" spans="1:38" x14ac:dyDescent="0.3">
      <c r="A638" s="16" t="s">
        <v>46</v>
      </c>
      <c r="C638" s="16" t="s">
        <v>432</v>
      </c>
      <c r="D638" s="17" t="s">
        <v>864</v>
      </c>
      <c r="E638" s="76">
        <f>VLOOKUP(A638,'[1]New ST'!$C$2:$J$500, 8, FALSE)</f>
        <v>55</v>
      </c>
      <c r="F638" s="76">
        <f>VLOOKUP(A638,'[1]New ST'!$C$2:$G$500, 5, FALSE)</f>
        <v>100</v>
      </c>
      <c r="G638" s="18">
        <v>0</v>
      </c>
      <c r="H638" s="96">
        <f t="shared" si="28"/>
        <v>0</v>
      </c>
      <c r="I638" s="19">
        <v>0</v>
      </c>
      <c r="J638" s="20">
        <v>0</v>
      </c>
      <c r="K638" s="81">
        <f t="shared" si="29"/>
        <v>0</v>
      </c>
      <c r="L638" s="21">
        <v>0</v>
      </c>
      <c r="N638" s="20">
        <v>0</v>
      </c>
      <c r="O638" s="81">
        <f t="shared" si="27"/>
        <v>0</v>
      </c>
      <c r="P638" s="22">
        <v>0</v>
      </c>
      <c r="R638" s="21">
        <v>0</v>
      </c>
      <c r="T638" s="23">
        <v>0</v>
      </c>
      <c r="U638" s="23">
        <v>0</v>
      </c>
      <c r="W638" s="24">
        <v>0</v>
      </c>
      <c r="X638" s="24"/>
      <c r="Y638" s="24"/>
      <c r="Z638" s="21">
        <v>0</v>
      </c>
      <c r="AB638" s="19">
        <v>0</v>
      </c>
      <c r="AC638" s="19"/>
      <c r="AE638" s="21">
        <v>0</v>
      </c>
      <c r="AG638" s="19"/>
      <c r="AH638" s="19"/>
      <c r="AJ638" s="19">
        <v>0</v>
      </c>
      <c r="AK638" s="19"/>
      <c r="AL638" s="19"/>
    </row>
    <row r="639" spans="1:38" x14ac:dyDescent="0.3">
      <c r="A639" s="25" t="s">
        <v>47</v>
      </c>
      <c r="C639" s="25" t="s">
        <v>433</v>
      </c>
      <c r="D639" s="26" t="s">
        <v>860</v>
      </c>
      <c r="E639" s="76">
        <f>VLOOKUP(A639,'[1]New ST'!$C$2:$J$500, 8, FALSE)</f>
        <v>38.461539999999999</v>
      </c>
      <c r="F639" s="76">
        <f>VLOOKUP(A639,'[1]New ST'!$C$2:$G$500, 5, FALSE)</f>
        <v>130</v>
      </c>
      <c r="G639" s="27">
        <v>0</v>
      </c>
      <c r="H639" s="96">
        <f t="shared" si="28"/>
        <v>0</v>
      </c>
      <c r="I639" s="28">
        <v>0</v>
      </c>
      <c r="J639" s="29">
        <v>0</v>
      </c>
      <c r="K639" s="81">
        <f t="shared" si="29"/>
        <v>0</v>
      </c>
      <c r="L639" s="30">
        <v>0</v>
      </c>
      <c r="N639" s="29">
        <v>0</v>
      </c>
      <c r="O639" s="81">
        <f t="shared" si="27"/>
        <v>0</v>
      </c>
      <c r="P639" s="31">
        <v>0</v>
      </c>
      <c r="R639" s="30">
        <v>0</v>
      </c>
      <c r="T639" s="32">
        <v>0</v>
      </c>
      <c r="U639" s="32">
        <v>0</v>
      </c>
      <c r="W639" s="33">
        <v>0</v>
      </c>
      <c r="X639" s="33"/>
      <c r="Y639" s="33"/>
      <c r="Z639" s="30">
        <v>0</v>
      </c>
      <c r="AB639" s="28">
        <v>0</v>
      </c>
      <c r="AC639" s="28"/>
      <c r="AE639" s="30">
        <v>0</v>
      </c>
      <c r="AG639" s="28"/>
      <c r="AH639" s="28"/>
      <c r="AJ639" s="28">
        <v>0</v>
      </c>
    </row>
    <row r="640" spans="1:38" x14ac:dyDescent="0.3">
      <c r="A640" s="16" t="s">
        <v>47</v>
      </c>
      <c r="C640" s="16" t="s">
        <v>433</v>
      </c>
      <c r="D640" s="17" t="s">
        <v>860</v>
      </c>
      <c r="E640" s="76">
        <f>VLOOKUP(A640,'[1]New ST'!$C$2:$J$500, 8, FALSE)</f>
        <v>38.461539999999999</v>
      </c>
      <c r="F640" s="76">
        <f>VLOOKUP(A640,'[1]New ST'!$C$2:$G$500, 5, FALSE)</f>
        <v>130</v>
      </c>
      <c r="G640" s="18">
        <v>0</v>
      </c>
      <c r="H640" s="96">
        <f t="shared" si="28"/>
        <v>0</v>
      </c>
      <c r="I640" s="19">
        <v>0</v>
      </c>
      <c r="J640" s="20">
        <v>0</v>
      </c>
      <c r="K640" s="81">
        <f t="shared" si="29"/>
        <v>0</v>
      </c>
      <c r="L640" s="21">
        <v>0</v>
      </c>
      <c r="N640" s="20">
        <v>0</v>
      </c>
      <c r="O640" s="81">
        <f t="shared" si="27"/>
        <v>0</v>
      </c>
      <c r="P640" s="22">
        <v>0</v>
      </c>
      <c r="R640" s="21">
        <v>0</v>
      </c>
      <c r="T640" s="23">
        <v>0</v>
      </c>
      <c r="U640" s="23">
        <v>0</v>
      </c>
      <c r="W640" s="24">
        <v>0</v>
      </c>
      <c r="X640" s="24"/>
      <c r="Y640" s="24"/>
      <c r="Z640" s="21">
        <v>0</v>
      </c>
      <c r="AB640" s="19">
        <v>0</v>
      </c>
      <c r="AC640" s="19"/>
      <c r="AE640" s="21">
        <v>0</v>
      </c>
      <c r="AG640" s="19"/>
      <c r="AH640" s="19"/>
      <c r="AJ640" s="19">
        <v>0</v>
      </c>
      <c r="AK640" s="19"/>
      <c r="AL640" s="19"/>
    </row>
    <row r="641" spans="1:38" x14ac:dyDescent="0.3">
      <c r="A641" s="25" t="s">
        <v>47</v>
      </c>
      <c r="C641" s="16" t="s">
        <v>433</v>
      </c>
      <c r="D641" s="26" t="s">
        <v>864</v>
      </c>
      <c r="E641" s="76">
        <f>VLOOKUP(A641,'[1]New ST'!$C$2:$J$500, 8, FALSE)</f>
        <v>38.461539999999999</v>
      </c>
      <c r="F641" s="76">
        <f>VLOOKUP(A641,'[1]New ST'!$C$2:$G$500, 5, FALSE)</f>
        <v>130</v>
      </c>
      <c r="G641" s="27">
        <v>0</v>
      </c>
      <c r="H641" s="96">
        <f t="shared" si="28"/>
        <v>0</v>
      </c>
      <c r="I641" s="28">
        <v>0</v>
      </c>
      <c r="J641" s="29">
        <v>0</v>
      </c>
      <c r="K641" s="81">
        <f t="shared" si="29"/>
        <v>0</v>
      </c>
      <c r="L641" s="30">
        <v>0</v>
      </c>
      <c r="N641" s="29">
        <v>0</v>
      </c>
      <c r="O641" s="81">
        <f t="shared" si="27"/>
        <v>0</v>
      </c>
      <c r="P641" s="31">
        <v>0</v>
      </c>
      <c r="R641" s="30">
        <v>0</v>
      </c>
      <c r="T641" s="32">
        <v>0</v>
      </c>
      <c r="U641" s="32">
        <v>0</v>
      </c>
      <c r="W641" s="33">
        <v>0</v>
      </c>
      <c r="X641" s="33"/>
      <c r="Y641" s="33"/>
      <c r="Z641" s="30">
        <v>0</v>
      </c>
      <c r="AB641" s="28">
        <v>0</v>
      </c>
      <c r="AC641" s="28"/>
      <c r="AE641" s="30">
        <v>0</v>
      </c>
      <c r="AG641" s="28"/>
      <c r="AH641" s="28"/>
      <c r="AJ641" s="28">
        <v>0</v>
      </c>
    </row>
    <row r="642" spans="1:38" x14ac:dyDescent="0.3">
      <c r="A642" s="25" t="s">
        <v>287</v>
      </c>
      <c r="C642" s="16" t="s">
        <v>810</v>
      </c>
      <c r="D642" s="26" t="s">
        <v>852</v>
      </c>
      <c r="E642" s="76">
        <f>VLOOKUP(A642,'[1]New ST'!$C$2:$J$500, 8, FALSE)</f>
        <v>100</v>
      </c>
      <c r="F642" s="76">
        <f>VLOOKUP(A642,'[1]New ST'!$C$2:$G$500, 5, FALSE)</f>
        <v>1000</v>
      </c>
      <c r="G642" s="27">
        <v>0</v>
      </c>
      <c r="H642" s="96">
        <f t="shared" si="28"/>
        <v>0</v>
      </c>
      <c r="I642" s="28">
        <v>0</v>
      </c>
      <c r="J642" s="29">
        <v>0</v>
      </c>
      <c r="K642" s="81">
        <f t="shared" si="29"/>
        <v>0</v>
      </c>
      <c r="L642" s="30">
        <v>0</v>
      </c>
      <c r="N642" s="29">
        <v>0</v>
      </c>
      <c r="O642" s="81">
        <f t="shared" si="27"/>
        <v>0</v>
      </c>
      <c r="P642" s="31">
        <v>0</v>
      </c>
      <c r="R642" s="30">
        <v>0</v>
      </c>
      <c r="T642" s="32">
        <v>0</v>
      </c>
      <c r="U642" s="32">
        <v>0</v>
      </c>
      <c r="W642" s="33">
        <v>0</v>
      </c>
      <c r="X642" s="33"/>
      <c r="Y642" s="33"/>
      <c r="Z642" s="30">
        <v>0</v>
      </c>
      <c r="AB642" s="28">
        <v>0</v>
      </c>
      <c r="AC642" s="28"/>
      <c r="AE642" s="30">
        <v>0</v>
      </c>
      <c r="AG642" s="28"/>
      <c r="AH642" s="28"/>
      <c r="AJ642" s="28">
        <v>0</v>
      </c>
    </row>
    <row r="643" spans="1:38" x14ac:dyDescent="0.3">
      <c r="A643" s="25" t="s">
        <v>288</v>
      </c>
      <c r="C643" s="25" t="s">
        <v>811</v>
      </c>
      <c r="D643" s="26" t="s">
        <v>852</v>
      </c>
      <c r="E643" s="76">
        <f>VLOOKUP(A643,'[1]New ST'!$C$2:$J$500, 8, FALSE)</f>
        <v>85</v>
      </c>
      <c r="F643" s="76">
        <f>VLOOKUP(A643,'[1]New ST'!$C$2:$G$500, 5, FALSE)</f>
        <v>1000</v>
      </c>
      <c r="G643" s="27">
        <v>0.2</v>
      </c>
      <c r="H643" s="96">
        <f t="shared" si="28"/>
        <v>17000</v>
      </c>
      <c r="I643" s="28">
        <v>0</v>
      </c>
      <c r="J643" s="29">
        <v>0.25</v>
      </c>
      <c r="K643" s="81">
        <f t="shared" si="29"/>
        <v>21250</v>
      </c>
      <c r="L643" s="30">
        <v>0</v>
      </c>
      <c r="N643" s="29">
        <v>0.25</v>
      </c>
      <c r="O643" s="81">
        <f t="shared" si="27"/>
        <v>21250</v>
      </c>
      <c r="P643" s="31">
        <v>0</v>
      </c>
      <c r="R643" s="30">
        <v>0</v>
      </c>
      <c r="T643" s="32">
        <v>0</v>
      </c>
      <c r="U643" s="32">
        <v>0</v>
      </c>
      <c r="W643" s="33">
        <v>0</v>
      </c>
      <c r="X643" s="33"/>
      <c r="Y643" s="33"/>
      <c r="Z643" s="30">
        <v>0</v>
      </c>
      <c r="AB643" s="28">
        <v>0</v>
      </c>
      <c r="AC643" s="28"/>
      <c r="AE643" s="30">
        <v>0</v>
      </c>
      <c r="AG643" s="28">
        <v>0</v>
      </c>
      <c r="AH643" s="28"/>
      <c r="AJ643" s="28">
        <v>0.2</v>
      </c>
    </row>
    <row r="644" spans="1:38" x14ac:dyDescent="0.3">
      <c r="A644" s="16" t="s">
        <v>288</v>
      </c>
      <c r="C644" s="16" t="s">
        <v>812</v>
      </c>
      <c r="D644" s="17" t="s">
        <v>852</v>
      </c>
      <c r="E644" s="76">
        <f>VLOOKUP(A644,'[1]New ST'!$C$2:$J$500, 8, FALSE)</f>
        <v>85</v>
      </c>
      <c r="F644" s="76">
        <f>VLOOKUP(A644,'[1]New ST'!$C$2:$G$500, 5, FALSE)</f>
        <v>1000</v>
      </c>
      <c r="G644" s="18">
        <v>0</v>
      </c>
      <c r="H644" s="96">
        <f t="shared" si="28"/>
        <v>0</v>
      </c>
      <c r="I644" s="19">
        <v>0</v>
      </c>
      <c r="J644" s="20">
        <v>0</v>
      </c>
      <c r="K644" s="81">
        <f t="shared" si="29"/>
        <v>0</v>
      </c>
      <c r="L644" s="21">
        <v>0</v>
      </c>
      <c r="N644" s="20">
        <v>0</v>
      </c>
      <c r="O644" s="81">
        <f t="shared" ref="O644:O707" si="30">N644*E644*F644</f>
        <v>0</v>
      </c>
      <c r="P644" s="22">
        <v>0</v>
      </c>
      <c r="R644" s="21">
        <v>0</v>
      </c>
      <c r="T644" s="23">
        <v>0</v>
      </c>
      <c r="U644" s="23">
        <v>0</v>
      </c>
      <c r="W644" s="24">
        <v>0</v>
      </c>
      <c r="X644" s="24"/>
      <c r="Y644" s="24"/>
      <c r="Z644" s="21">
        <v>0</v>
      </c>
      <c r="AB644" s="19">
        <v>0</v>
      </c>
      <c r="AC644" s="19"/>
      <c r="AE644" s="21">
        <v>0</v>
      </c>
      <c r="AG644" s="19"/>
      <c r="AH644" s="19"/>
      <c r="AJ644" s="19">
        <v>0</v>
      </c>
      <c r="AK644" s="19"/>
      <c r="AL644" s="19"/>
    </row>
    <row r="645" spans="1:38" x14ac:dyDescent="0.3">
      <c r="A645" s="25" t="s">
        <v>307</v>
      </c>
      <c r="C645" s="16" t="s">
        <v>833</v>
      </c>
      <c r="D645" s="26" t="s">
        <v>854</v>
      </c>
      <c r="E645" s="76">
        <f>VLOOKUP(A645,'[1]New ST'!$C$2:$J$500, 8, FALSE)</f>
        <v>80</v>
      </c>
      <c r="F645" s="76">
        <f>VLOOKUP(A645,'[1]New ST'!$C$2:$G$500, 5, FALSE)</f>
        <v>100</v>
      </c>
      <c r="G645" s="27">
        <v>0</v>
      </c>
      <c r="H645" s="96">
        <f t="shared" ref="H645:H708" si="31">G645*F645*E645</f>
        <v>0</v>
      </c>
      <c r="I645" s="28">
        <v>0</v>
      </c>
      <c r="J645" s="29">
        <v>0</v>
      </c>
      <c r="K645" s="81">
        <f t="shared" ref="K645:K708" si="32">J645*F645*E645</f>
        <v>0</v>
      </c>
      <c r="L645" s="30">
        <v>0</v>
      </c>
      <c r="N645" s="29">
        <v>0</v>
      </c>
      <c r="O645" s="81">
        <f t="shared" si="30"/>
        <v>0</v>
      </c>
      <c r="P645" s="31">
        <v>0</v>
      </c>
      <c r="R645" s="30">
        <v>0</v>
      </c>
      <c r="T645" s="32">
        <v>0</v>
      </c>
      <c r="U645" s="32">
        <v>0</v>
      </c>
      <c r="W645" s="33">
        <v>0</v>
      </c>
      <c r="X645" s="33"/>
      <c r="Y645" s="33"/>
      <c r="Z645" s="30">
        <v>0</v>
      </c>
      <c r="AB645" s="28">
        <v>0</v>
      </c>
      <c r="AC645" s="28"/>
      <c r="AE645" s="30">
        <v>0</v>
      </c>
      <c r="AG645" s="28"/>
      <c r="AH645" s="28"/>
      <c r="AJ645" s="28">
        <v>0</v>
      </c>
    </row>
    <row r="646" spans="1:38" x14ac:dyDescent="0.3">
      <c r="A646" s="25" t="s">
        <v>268</v>
      </c>
      <c r="C646" s="25" t="s">
        <v>787</v>
      </c>
      <c r="D646" s="26" t="s">
        <v>852</v>
      </c>
      <c r="E646" s="76">
        <f>VLOOKUP(A646,'[1]New ST'!$C$2:$J$500, 8, FALSE)</f>
        <v>41.531260000000003</v>
      </c>
      <c r="F646" s="76">
        <f>VLOOKUP(A646,'[1]New ST'!$C$2:$G$500, 5, FALSE)</f>
        <v>1000</v>
      </c>
      <c r="G646" s="27">
        <v>1.1000000000000001</v>
      </c>
      <c r="H646" s="96">
        <f t="shared" si="31"/>
        <v>45684.386000000006</v>
      </c>
      <c r="I646" s="28">
        <v>0</v>
      </c>
      <c r="J646" s="29">
        <v>2.8439999999999999</v>
      </c>
      <c r="K646" s="81">
        <f t="shared" si="32"/>
        <v>118114.90344000001</v>
      </c>
      <c r="L646" s="30">
        <v>0</v>
      </c>
      <c r="N646" s="29">
        <v>1.68614</v>
      </c>
      <c r="O646" s="81">
        <f t="shared" si="30"/>
        <v>70027.518736400001</v>
      </c>
      <c r="P646" s="31">
        <v>0</v>
      </c>
      <c r="R646" s="30">
        <v>0</v>
      </c>
      <c r="T646" s="32">
        <v>0</v>
      </c>
      <c r="U646" s="32">
        <v>0</v>
      </c>
      <c r="W646" s="33">
        <v>0</v>
      </c>
      <c r="X646" s="33"/>
      <c r="Y646" s="33"/>
      <c r="Z646" s="30">
        <v>0</v>
      </c>
      <c r="AB646" s="28">
        <v>0</v>
      </c>
      <c r="AC646" s="28"/>
      <c r="AE646" s="30">
        <v>0</v>
      </c>
      <c r="AG646" s="28">
        <v>0</v>
      </c>
      <c r="AH646" s="28"/>
      <c r="AJ646" s="28">
        <v>2.2578589999999998</v>
      </c>
    </row>
    <row r="647" spans="1:38" x14ac:dyDescent="0.3">
      <c r="A647" s="16" t="s">
        <v>189</v>
      </c>
      <c r="C647" s="16" t="s">
        <v>631</v>
      </c>
      <c r="D647" s="17" t="s">
        <v>850</v>
      </c>
      <c r="E647" s="76">
        <f>VLOOKUP(A647,'[1]New ST'!$C$2:$J$500, 8, FALSE)</f>
        <v>866.66666999999995</v>
      </c>
      <c r="F647" s="76">
        <f>VLOOKUP(A647,'[1]New ST'!$C$2:$G$500, 5, FALSE)</f>
        <v>60</v>
      </c>
      <c r="G647" s="18">
        <v>1</v>
      </c>
      <c r="H647" s="96">
        <f t="shared" si="31"/>
        <v>52000.000199999995</v>
      </c>
      <c r="I647" s="19">
        <v>0</v>
      </c>
      <c r="J647" s="20">
        <v>0</v>
      </c>
      <c r="K647" s="81">
        <f t="shared" si="32"/>
        <v>0</v>
      </c>
      <c r="L647" s="21">
        <v>0</v>
      </c>
      <c r="N647" s="20">
        <v>0</v>
      </c>
      <c r="O647" s="81">
        <f t="shared" si="30"/>
        <v>0</v>
      </c>
      <c r="P647" s="22">
        <v>0</v>
      </c>
      <c r="R647" s="21">
        <v>0</v>
      </c>
      <c r="T647" s="23">
        <v>0</v>
      </c>
      <c r="U647" s="23">
        <v>0</v>
      </c>
      <c r="W647" s="24">
        <v>0</v>
      </c>
      <c r="X647" s="24"/>
      <c r="Y647" s="24"/>
      <c r="Z647" s="21">
        <v>0</v>
      </c>
      <c r="AB647" s="19">
        <v>0</v>
      </c>
      <c r="AC647" s="19"/>
      <c r="AE647" s="21">
        <v>0</v>
      </c>
      <c r="AG647" s="19"/>
      <c r="AH647" s="19"/>
      <c r="AJ647" s="19">
        <v>1</v>
      </c>
      <c r="AK647" s="19"/>
      <c r="AL647" s="19"/>
    </row>
    <row r="648" spans="1:38" x14ac:dyDescent="0.3">
      <c r="A648" s="25" t="s">
        <v>69</v>
      </c>
      <c r="C648" s="25" t="s">
        <v>475</v>
      </c>
      <c r="D648" s="26" t="s">
        <v>852</v>
      </c>
      <c r="E648" s="76">
        <f>VLOOKUP(A648,'[1]New ST'!$C$2:$J$500, 8, FALSE)</f>
        <v>180</v>
      </c>
      <c r="F648" s="76">
        <f>VLOOKUP(A648,'[1]New ST'!$C$2:$G$500, 5, FALSE)</f>
        <v>1000</v>
      </c>
      <c r="G648" s="27">
        <v>0</v>
      </c>
      <c r="H648" s="96">
        <f t="shared" si="31"/>
        <v>0</v>
      </c>
      <c r="I648" s="28">
        <v>0</v>
      </c>
      <c r="J648" s="29">
        <v>0</v>
      </c>
      <c r="K648" s="81">
        <f t="shared" si="32"/>
        <v>0</v>
      </c>
      <c r="L648" s="30">
        <v>0</v>
      </c>
      <c r="N648" s="29">
        <v>0</v>
      </c>
      <c r="O648" s="81">
        <f t="shared" si="30"/>
        <v>0</v>
      </c>
      <c r="P648" s="31">
        <v>0</v>
      </c>
      <c r="R648" s="30">
        <v>0</v>
      </c>
      <c r="T648" s="32">
        <v>0</v>
      </c>
      <c r="U648" s="32">
        <v>0</v>
      </c>
      <c r="W648" s="33">
        <v>0</v>
      </c>
      <c r="X648" s="33"/>
      <c r="Y648" s="33"/>
      <c r="Z648" s="30">
        <v>0</v>
      </c>
      <c r="AB648" s="28">
        <v>0</v>
      </c>
      <c r="AC648" s="28"/>
      <c r="AE648" s="30">
        <v>0</v>
      </c>
      <c r="AG648" s="28"/>
      <c r="AH648" s="28"/>
      <c r="AJ648" s="28">
        <v>0</v>
      </c>
    </row>
    <row r="649" spans="1:38" x14ac:dyDescent="0.3">
      <c r="A649" s="16" t="s">
        <v>235</v>
      </c>
      <c r="C649" s="16" t="s">
        <v>737</v>
      </c>
      <c r="D649" s="17" t="s">
        <v>852</v>
      </c>
      <c r="E649" s="76">
        <f>VLOOKUP(A649,'[1]New ST'!$C$2:$J$500, 8, FALSE)</f>
        <v>69</v>
      </c>
      <c r="F649" s="76">
        <f>VLOOKUP(A649,'[1]New ST'!$C$2:$G$500, 5, FALSE)</f>
        <v>1000</v>
      </c>
      <c r="G649" s="18">
        <v>0</v>
      </c>
      <c r="H649" s="96">
        <f t="shared" si="31"/>
        <v>0</v>
      </c>
      <c r="I649" s="19">
        <v>0</v>
      </c>
      <c r="J649" s="20">
        <v>0</v>
      </c>
      <c r="K649" s="81">
        <f t="shared" si="32"/>
        <v>0</v>
      </c>
      <c r="L649" s="21">
        <v>0</v>
      </c>
      <c r="N649" s="20">
        <v>0</v>
      </c>
      <c r="O649" s="81">
        <f t="shared" si="30"/>
        <v>0</v>
      </c>
      <c r="P649" s="22">
        <v>0</v>
      </c>
      <c r="R649" s="21">
        <v>0</v>
      </c>
      <c r="T649" s="23">
        <v>0</v>
      </c>
      <c r="U649" s="23">
        <v>0</v>
      </c>
      <c r="W649" s="24">
        <v>0</v>
      </c>
      <c r="X649" s="24"/>
      <c r="Y649" s="24"/>
      <c r="Z649" s="21">
        <v>0</v>
      </c>
      <c r="AB649" s="19">
        <v>0</v>
      </c>
      <c r="AC649" s="19"/>
      <c r="AE649" s="21">
        <v>0</v>
      </c>
      <c r="AG649" s="19"/>
      <c r="AH649" s="19"/>
      <c r="AJ649" s="19">
        <v>0</v>
      </c>
      <c r="AK649" s="19"/>
      <c r="AL649" s="19"/>
    </row>
    <row r="650" spans="1:38" ht="26" x14ac:dyDescent="0.3">
      <c r="A650" s="25" t="s">
        <v>235</v>
      </c>
      <c r="C650" s="25" t="s">
        <v>738</v>
      </c>
      <c r="D650" s="26" t="s">
        <v>852</v>
      </c>
      <c r="E650" s="76">
        <f>VLOOKUP(A650,'[1]New ST'!$C$2:$J$500, 8, FALSE)</f>
        <v>69</v>
      </c>
      <c r="F650" s="76">
        <f>VLOOKUP(A650,'[1]New ST'!$C$2:$G$500, 5, FALSE)</f>
        <v>1000</v>
      </c>
      <c r="G650" s="27">
        <v>0</v>
      </c>
      <c r="H650" s="96">
        <f t="shared" si="31"/>
        <v>0</v>
      </c>
      <c r="I650" s="28">
        <v>0</v>
      </c>
      <c r="J650" s="29">
        <v>0</v>
      </c>
      <c r="K650" s="81">
        <f t="shared" si="32"/>
        <v>0</v>
      </c>
      <c r="L650" s="30">
        <v>0</v>
      </c>
      <c r="N650" s="29">
        <v>0</v>
      </c>
      <c r="O650" s="81">
        <f t="shared" si="30"/>
        <v>0</v>
      </c>
      <c r="P650" s="31">
        <v>0</v>
      </c>
      <c r="R650" s="30">
        <v>0</v>
      </c>
      <c r="T650" s="32">
        <v>0</v>
      </c>
      <c r="U650" s="32">
        <v>0</v>
      </c>
      <c r="W650" s="33">
        <v>0</v>
      </c>
      <c r="X650" s="33"/>
      <c r="Y650" s="33"/>
      <c r="Z650" s="30">
        <v>0</v>
      </c>
      <c r="AB650" s="28">
        <v>0</v>
      </c>
      <c r="AC650" s="28"/>
      <c r="AE650" s="30">
        <v>0</v>
      </c>
      <c r="AG650" s="28"/>
      <c r="AH650" s="28"/>
      <c r="AJ650" s="28">
        <v>0</v>
      </c>
    </row>
    <row r="651" spans="1:38" x14ac:dyDescent="0.3">
      <c r="A651" s="25" t="s">
        <v>48</v>
      </c>
      <c r="C651" s="25" t="s">
        <v>434</v>
      </c>
      <c r="D651" s="26" t="s">
        <v>860</v>
      </c>
      <c r="E651" s="76">
        <f>VLOOKUP(A651,'[1]New ST'!$C$2:$J$500, 8, FALSE)</f>
        <v>65</v>
      </c>
      <c r="F651" s="76">
        <f>VLOOKUP(A651,'[1]New ST'!$C$2:$G$500, 5, FALSE)</f>
        <v>100</v>
      </c>
      <c r="G651" s="27">
        <v>0</v>
      </c>
      <c r="H651" s="96">
        <f t="shared" si="31"/>
        <v>0</v>
      </c>
      <c r="I651" s="28">
        <v>0</v>
      </c>
      <c r="J651" s="29">
        <v>0</v>
      </c>
      <c r="K651" s="81">
        <f t="shared" si="32"/>
        <v>0</v>
      </c>
      <c r="L651" s="30">
        <v>0</v>
      </c>
      <c r="N651" s="29">
        <v>0</v>
      </c>
      <c r="O651" s="81">
        <f t="shared" si="30"/>
        <v>0</v>
      </c>
      <c r="P651" s="31">
        <v>0</v>
      </c>
      <c r="R651" s="30">
        <v>0</v>
      </c>
      <c r="T651" s="32">
        <v>0</v>
      </c>
      <c r="U651" s="32">
        <v>0</v>
      </c>
      <c r="W651" s="33">
        <v>0</v>
      </c>
      <c r="X651" s="33"/>
      <c r="Y651" s="33"/>
      <c r="Z651" s="30">
        <v>0</v>
      </c>
      <c r="AB651" s="28">
        <v>0</v>
      </c>
      <c r="AC651" s="28"/>
      <c r="AE651" s="30">
        <v>0</v>
      </c>
      <c r="AG651" s="28"/>
      <c r="AH651" s="28"/>
      <c r="AJ651" s="28">
        <v>0</v>
      </c>
    </row>
    <row r="652" spans="1:38" x14ac:dyDescent="0.3">
      <c r="A652" s="16" t="s">
        <v>48</v>
      </c>
      <c r="C652" s="16" t="s">
        <v>434</v>
      </c>
      <c r="D652" s="17" t="s">
        <v>864</v>
      </c>
      <c r="E652" s="76">
        <f>VLOOKUP(A652,'[1]New ST'!$C$2:$J$500, 8, FALSE)</f>
        <v>65</v>
      </c>
      <c r="F652" s="76">
        <f>VLOOKUP(A652,'[1]New ST'!$C$2:$G$500, 5, FALSE)</f>
        <v>100</v>
      </c>
      <c r="G652" s="18">
        <v>0</v>
      </c>
      <c r="H652" s="96">
        <f t="shared" si="31"/>
        <v>0</v>
      </c>
      <c r="I652" s="19">
        <v>0</v>
      </c>
      <c r="J652" s="20">
        <v>0</v>
      </c>
      <c r="K652" s="81">
        <f t="shared" si="32"/>
        <v>0</v>
      </c>
      <c r="L652" s="21">
        <v>0</v>
      </c>
      <c r="N652" s="20">
        <v>0</v>
      </c>
      <c r="O652" s="81">
        <f t="shared" si="30"/>
        <v>0</v>
      </c>
      <c r="P652" s="22">
        <v>0</v>
      </c>
      <c r="R652" s="21">
        <v>0</v>
      </c>
      <c r="T652" s="23">
        <v>0</v>
      </c>
      <c r="U652" s="23">
        <v>0</v>
      </c>
      <c r="W652" s="24">
        <v>0</v>
      </c>
      <c r="X652" s="24"/>
      <c r="Y652" s="24"/>
      <c r="Z652" s="21">
        <v>0</v>
      </c>
      <c r="AB652" s="19">
        <v>0</v>
      </c>
      <c r="AC652" s="19"/>
      <c r="AE652" s="21">
        <v>0</v>
      </c>
      <c r="AG652" s="19"/>
      <c r="AH652" s="19"/>
      <c r="AJ652" s="19">
        <v>0</v>
      </c>
      <c r="AK652" s="19"/>
      <c r="AL652" s="19"/>
    </row>
    <row r="653" spans="1:38" x14ac:dyDescent="0.3">
      <c r="A653" s="16" t="s">
        <v>269</v>
      </c>
      <c r="C653" s="16" t="s">
        <v>783</v>
      </c>
      <c r="D653" s="17" t="s">
        <v>852</v>
      </c>
      <c r="E653" s="76">
        <f>VLOOKUP(A653,'[1]New ST'!$C$2:$J$500, 8, FALSE)</f>
        <v>65</v>
      </c>
      <c r="F653" s="76">
        <f>VLOOKUP(A653,'[1]New ST'!$C$2:$G$500, 5, FALSE)</f>
        <v>1000</v>
      </c>
      <c r="G653" s="18">
        <v>0</v>
      </c>
      <c r="H653" s="96">
        <f t="shared" si="31"/>
        <v>0</v>
      </c>
      <c r="I653" s="19">
        <v>0</v>
      </c>
      <c r="J653" s="20">
        <v>0.5</v>
      </c>
      <c r="K653" s="81">
        <f t="shared" si="32"/>
        <v>32500</v>
      </c>
      <c r="L653" s="21">
        <v>0</v>
      </c>
      <c r="N653" s="20">
        <v>0.5</v>
      </c>
      <c r="O653" s="81">
        <f t="shared" si="30"/>
        <v>32500</v>
      </c>
      <c r="P653" s="22">
        <v>0</v>
      </c>
      <c r="R653" s="21">
        <v>0</v>
      </c>
      <c r="T653" s="23">
        <v>0</v>
      </c>
      <c r="U653" s="23">
        <v>0</v>
      </c>
      <c r="W653" s="24">
        <v>0</v>
      </c>
      <c r="X653" s="24"/>
      <c r="Y653" s="24"/>
      <c r="Z653" s="21">
        <v>0</v>
      </c>
      <c r="AB653" s="19">
        <v>0</v>
      </c>
      <c r="AC653" s="19"/>
      <c r="AE653" s="21">
        <v>0</v>
      </c>
      <c r="AG653" s="19">
        <v>0</v>
      </c>
      <c r="AH653" s="19"/>
      <c r="AJ653" s="19">
        <v>0</v>
      </c>
      <c r="AK653" s="19"/>
      <c r="AL653" s="19"/>
    </row>
    <row r="654" spans="1:38" x14ac:dyDescent="0.3">
      <c r="A654" s="25" t="s">
        <v>270</v>
      </c>
      <c r="C654" s="25" t="s">
        <v>788</v>
      </c>
      <c r="D654" s="26" t="s">
        <v>852</v>
      </c>
      <c r="E654" s="76">
        <f>VLOOKUP(A654,'[1]New ST'!$C$2:$J$500, 8, FALSE)</f>
        <v>13</v>
      </c>
      <c r="F654" s="76">
        <f>VLOOKUP(A654,'[1]New ST'!$C$2:$G$500, 5, FALSE)</f>
        <v>1000</v>
      </c>
      <c r="G654" s="27">
        <v>0</v>
      </c>
      <c r="H654" s="96">
        <f t="shared" si="31"/>
        <v>0</v>
      </c>
      <c r="I654" s="28">
        <v>0</v>
      </c>
      <c r="J654" s="29">
        <v>0</v>
      </c>
      <c r="K654" s="81">
        <f t="shared" si="32"/>
        <v>0</v>
      </c>
      <c r="L654" s="30">
        <v>0</v>
      </c>
      <c r="N654" s="29">
        <v>0</v>
      </c>
      <c r="O654" s="81">
        <f t="shared" si="30"/>
        <v>0</v>
      </c>
      <c r="P654" s="31">
        <v>0</v>
      </c>
      <c r="R654" s="30">
        <v>0</v>
      </c>
      <c r="T654" s="32">
        <v>0</v>
      </c>
      <c r="U654" s="32">
        <v>0</v>
      </c>
      <c r="W654" s="33">
        <v>0</v>
      </c>
      <c r="X654" s="33"/>
      <c r="Y654" s="33"/>
      <c r="Z654" s="30">
        <v>0</v>
      </c>
      <c r="AB654" s="28">
        <v>0</v>
      </c>
      <c r="AC654" s="28"/>
      <c r="AE654" s="30">
        <v>0</v>
      </c>
      <c r="AG654" s="28"/>
      <c r="AH654" s="28"/>
      <c r="AJ654" s="28">
        <v>0</v>
      </c>
    </row>
    <row r="655" spans="1:38" x14ac:dyDescent="0.3">
      <c r="A655" s="16" t="s">
        <v>271</v>
      </c>
      <c r="C655" s="16" t="s">
        <v>789</v>
      </c>
      <c r="D655" s="17" t="s">
        <v>852</v>
      </c>
      <c r="E655" s="76">
        <f>VLOOKUP(A655,'[1]New ST'!$C$2:$J$500, 8, FALSE)</f>
        <v>12</v>
      </c>
      <c r="F655" s="76">
        <f>VLOOKUP(A655,'[1]New ST'!$C$2:$G$500, 5, FALSE)</f>
        <v>1000</v>
      </c>
      <c r="G655" s="18">
        <v>0</v>
      </c>
      <c r="H655" s="96">
        <f t="shared" si="31"/>
        <v>0</v>
      </c>
      <c r="I655" s="19">
        <v>0</v>
      </c>
      <c r="J655" s="20">
        <v>0</v>
      </c>
      <c r="K655" s="81">
        <f t="shared" si="32"/>
        <v>0</v>
      </c>
      <c r="L655" s="21">
        <v>0</v>
      </c>
      <c r="N655" s="20">
        <v>0</v>
      </c>
      <c r="O655" s="81">
        <f t="shared" si="30"/>
        <v>0</v>
      </c>
      <c r="P655" s="22">
        <v>0</v>
      </c>
      <c r="R655" s="21">
        <v>0</v>
      </c>
      <c r="T655" s="23">
        <v>0</v>
      </c>
      <c r="U655" s="23">
        <v>0</v>
      </c>
      <c r="W655" s="24">
        <v>0</v>
      </c>
      <c r="X655" s="24"/>
      <c r="Y655" s="24"/>
      <c r="Z655" s="21">
        <v>0</v>
      </c>
      <c r="AB655" s="19">
        <v>0</v>
      </c>
      <c r="AC655" s="19"/>
      <c r="AE655" s="21">
        <v>0</v>
      </c>
      <c r="AG655" s="19"/>
      <c r="AH655" s="19"/>
      <c r="AJ655" s="19">
        <v>0</v>
      </c>
      <c r="AK655" s="19"/>
      <c r="AL655" s="19"/>
    </row>
    <row r="656" spans="1:38" x14ac:dyDescent="0.3">
      <c r="A656" s="25" t="s">
        <v>271</v>
      </c>
      <c r="C656" s="25" t="s">
        <v>790</v>
      </c>
      <c r="D656" s="26" t="s">
        <v>852</v>
      </c>
      <c r="E656" s="76">
        <f>VLOOKUP(A656,'[1]New ST'!$C$2:$J$500, 8, FALSE)</f>
        <v>12</v>
      </c>
      <c r="F656" s="76">
        <f>VLOOKUP(A656,'[1]New ST'!$C$2:$G$500, 5, FALSE)</f>
        <v>1000</v>
      </c>
      <c r="G656" s="27">
        <v>0</v>
      </c>
      <c r="H656" s="96">
        <f t="shared" si="31"/>
        <v>0</v>
      </c>
      <c r="I656" s="28">
        <v>0</v>
      </c>
      <c r="J656" s="29">
        <v>0</v>
      </c>
      <c r="K656" s="81">
        <f t="shared" si="32"/>
        <v>0</v>
      </c>
      <c r="L656" s="30">
        <v>0</v>
      </c>
      <c r="N656" s="29">
        <v>0</v>
      </c>
      <c r="O656" s="81">
        <f t="shared" si="30"/>
        <v>0</v>
      </c>
      <c r="P656" s="31">
        <v>0</v>
      </c>
      <c r="R656" s="30">
        <v>0</v>
      </c>
      <c r="T656" s="32">
        <v>0</v>
      </c>
      <c r="U656" s="32">
        <v>0</v>
      </c>
      <c r="W656" s="33">
        <v>0</v>
      </c>
      <c r="X656" s="33"/>
      <c r="Y656" s="33"/>
      <c r="Z656" s="30">
        <v>0</v>
      </c>
      <c r="AB656" s="28">
        <v>0</v>
      </c>
      <c r="AC656" s="28"/>
      <c r="AE656" s="30">
        <v>0</v>
      </c>
      <c r="AG656" s="28"/>
      <c r="AH656" s="28"/>
      <c r="AJ656" s="28">
        <v>0</v>
      </c>
    </row>
    <row r="657" spans="1:38" x14ac:dyDescent="0.3">
      <c r="A657" s="16" t="s">
        <v>272</v>
      </c>
      <c r="C657" s="16" t="s">
        <v>791</v>
      </c>
      <c r="D657" s="17" t="s">
        <v>852</v>
      </c>
      <c r="E657" s="76">
        <f>VLOOKUP(A657,'[1]New ST'!$C$2:$J$500, 8, FALSE)</f>
        <v>14</v>
      </c>
      <c r="F657" s="76">
        <f>VLOOKUP(A657,'[1]New ST'!$C$2:$G$500, 5, FALSE)</f>
        <v>1000</v>
      </c>
      <c r="G657" s="18">
        <v>0</v>
      </c>
      <c r="H657" s="96">
        <f t="shared" si="31"/>
        <v>0</v>
      </c>
      <c r="I657" s="19">
        <v>0</v>
      </c>
      <c r="J657" s="20">
        <v>0</v>
      </c>
      <c r="K657" s="81">
        <f t="shared" si="32"/>
        <v>0</v>
      </c>
      <c r="L657" s="21">
        <v>0</v>
      </c>
      <c r="N657" s="20">
        <v>0</v>
      </c>
      <c r="O657" s="81">
        <f t="shared" si="30"/>
        <v>0</v>
      </c>
      <c r="P657" s="22">
        <v>0</v>
      </c>
      <c r="R657" s="21">
        <v>0</v>
      </c>
      <c r="T657" s="23">
        <v>0</v>
      </c>
      <c r="U657" s="23">
        <v>0</v>
      </c>
      <c r="W657" s="24">
        <v>0</v>
      </c>
      <c r="X657" s="24"/>
      <c r="Y657" s="24"/>
      <c r="Z657" s="21">
        <v>0</v>
      </c>
      <c r="AB657" s="19">
        <v>0</v>
      </c>
      <c r="AC657" s="19"/>
      <c r="AE657" s="21">
        <v>0</v>
      </c>
      <c r="AG657" s="19"/>
      <c r="AH657" s="19"/>
      <c r="AJ657" s="19">
        <v>0</v>
      </c>
      <c r="AK657" s="19"/>
      <c r="AL657" s="19"/>
    </row>
    <row r="658" spans="1:38" x14ac:dyDescent="0.3">
      <c r="A658" s="25" t="s">
        <v>223</v>
      </c>
      <c r="C658" s="25" t="s">
        <v>717</v>
      </c>
      <c r="D658" s="26" t="s">
        <v>852</v>
      </c>
      <c r="E658" s="76">
        <f>VLOOKUP(A658,'[1]New ST'!$C$2:$J$500, 8, FALSE)</f>
        <v>67.808000000000007</v>
      </c>
      <c r="F658" s="76">
        <f>VLOOKUP(A658,'[1]New ST'!$C$2:$G$500, 5, FALSE)</f>
        <v>1000</v>
      </c>
      <c r="G658" s="27">
        <v>0</v>
      </c>
      <c r="H658" s="96">
        <f t="shared" si="31"/>
        <v>0</v>
      </c>
      <c r="I658" s="28">
        <v>0</v>
      </c>
      <c r="J658" s="29">
        <v>0</v>
      </c>
      <c r="K658" s="81">
        <f t="shared" si="32"/>
        <v>0</v>
      </c>
      <c r="L658" s="30">
        <v>0</v>
      </c>
      <c r="N658" s="29">
        <v>0</v>
      </c>
      <c r="O658" s="81">
        <f t="shared" si="30"/>
        <v>0</v>
      </c>
      <c r="P658" s="31">
        <v>0</v>
      </c>
      <c r="R658" s="30">
        <v>0</v>
      </c>
      <c r="T658" s="32">
        <v>0</v>
      </c>
      <c r="U658" s="32">
        <v>0</v>
      </c>
      <c r="W658" s="33">
        <v>0</v>
      </c>
      <c r="X658" s="33"/>
      <c r="Y658" s="33"/>
      <c r="Z658" s="30">
        <v>0</v>
      </c>
      <c r="AB658" s="28">
        <v>0</v>
      </c>
      <c r="AC658" s="28"/>
      <c r="AE658" s="30">
        <v>0</v>
      </c>
      <c r="AG658" s="28"/>
      <c r="AH658" s="28"/>
      <c r="AJ658" s="28">
        <v>0</v>
      </c>
    </row>
    <row r="659" spans="1:38" x14ac:dyDescent="0.3">
      <c r="A659" s="16" t="s">
        <v>55</v>
      </c>
      <c r="C659" s="16" t="s">
        <v>445</v>
      </c>
      <c r="D659" s="17" t="s">
        <v>852</v>
      </c>
      <c r="E659" s="76">
        <f>VLOOKUP(A659,'[1]New ST'!$C$2:$J$500, 8, FALSE)</f>
        <v>125.44</v>
      </c>
      <c r="F659" s="76">
        <f>VLOOKUP(A659,'[1]New ST'!$C$2:$G$500, 5, FALSE)</f>
        <v>1000</v>
      </c>
      <c r="G659" s="18">
        <v>1.3</v>
      </c>
      <c r="H659" s="96">
        <f t="shared" si="31"/>
        <v>163072</v>
      </c>
      <c r="I659" s="19">
        <v>0</v>
      </c>
      <c r="J659" s="20">
        <v>0</v>
      </c>
      <c r="K659" s="81">
        <f t="shared" si="32"/>
        <v>0</v>
      </c>
      <c r="L659" s="21">
        <v>0</v>
      </c>
      <c r="N659" s="20">
        <v>0.54</v>
      </c>
      <c r="O659" s="81">
        <f t="shared" si="30"/>
        <v>67737.600000000006</v>
      </c>
      <c r="P659" s="22">
        <v>0</v>
      </c>
      <c r="R659" s="21">
        <v>0</v>
      </c>
      <c r="T659" s="23">
        <v>0</v>
      </c>
      <c r="U659" s="23">
        <v>0</v>
      </c>
      <c r="W659" s="24">
        <v>0</v>
      </c>
      <c r="X659" s="24"/>
      <c r="Y659" s="24"/>
      <c r="Z659" s="21">
        <v>0</v>
      </c>
      <c r="AB659" s="19">
        <v>0</v>
      </c>
      <c r="AC659" s="19"/>
      <c r="AE659" s="21">
        <v>0</v>
      </c>
      <c r="AG659" s="19">
        <v>0</v>
      </c>
      <c r="AH659" s="19"/>
      <c r="AJ659" s="19">
        <v>0.76</v>
      </c>
      <c r="AK659" s="19"/>
      <c r="AL659" s="19"/>
    </row>
    <row r="660" spans="1:38" x14ac:dyDescent="0.3">
      <c r="A660" s="25" t="s">
        <v>55</v>
      </c>
      <c r="C660" s="16" t="s">
        <v>446</v>
      </c>
      <c r="D660" s="26" t="s">
        <v>852</v>
      </c>
      <c r="E660" s="76">
        <f>VLOOKUP(A660,'[1]New ST'!$C$2:$J$500, 8, FALSE)</f>
        <v>125.44</v>
      </c>
      <c r="F660" s="76">
        <f>VLOOKUP(A660,'[1]New ST'!$C$2:$G$500, 5, FALSE)</f>
        <v>1000</v>
      </c>
      <c r="G660" s="27">
        <v>0</v>
      </c>
      <c r="H660" s="96">
        <f t="shared" si="31"/>
        <v>0</v>
      </c>
      <c r="I660" s="28">
        <v>0</v>
      </c>
      <c r="J660" s="29">
        <v>0</v>
      </c>
      <c r="K660" s="81">
        <f t="shared" si="32"/>
        <v>0</v>
      </c>
      <c r="L660" s="30">
        <v>0</v>
      </c>
      <c r="N660" s="29">
        <v>0</v>
      </c>
      <c r="O660" s="81">
        <f t="shared" si="30"/>
        <v>0</v>
      </c>
      <c r="P660" s="31">
        <v>0</v>
      </c>
      <c r="R660" s="30">
        <v>0</v>
      </c>
      <c r="T660" s="32">
        <v>0</v>
      </c>
      <c r="U660" s="32">
        <v>0</v>
      </c>
      <c r="W660" s="33">
        <v>0</v>
      </c>
      <c r="X660" s="33"/>
      <c r="Y660" s="33"/>
      <c r="Z660" s="30">
        <v>0</v>
      </c>
      <c r="AB660" s="28">
        <v>0</v>
      </c>
      <c r="AC660" s="28"/>
      <c r="AE660" s="30">
        <v>0</v>
      </c>
      <c r="AG660" s="28"/>
      <c r="AH660" s="28"/>
      <c r="AJ660" s="28">
        <v>0</v>
      </c>
    </row>
    <row r="661" spans="1:38" x14ac:dyDescent="0.3">
      <c r="A661" s="25" t="s">
        <v>55</v>
      </c>
      <c r="C661" s="25" t="s">
        <v>447</v>
      </c>
      <c r="D661" s="26" t="s">
        <v>852</v>
      </c>
      <c r="E661" s="76">
        <f>VLOOKUP(A661,'[1]New ST'!$C$2:$J$500, 8, FALSE)</f>
        <v>125.44</v>
      </c>
      <c r="F661" s="76">
        <f>VLOOKUP(A661,'[1]New ST'!$C$2:$G$500, 5, FALSE)</f>
        <v>1000</v>
      </c>
      <c r="G661" s="27">
        <v>0</v>
      </c>
      <c r="H661" s="96">
        <f t="shared" si="31"/>
        <v>0</v>
      </c>
      <c r="I661" s="28">
        <v>0</v>
      </c>
      <c r="J661" s="29">
        <v>0</v>
      </c>
      <c r="K661" s="81">
        <f t="shared" si="32"/>
        <v>0</v>
      </c>
      <c r="L661" s="30">
        <v>0</v>
      </c>
      <c r="N661" s="29">
        <v>0</v>
      </c>
      <c r="O661" s="81">
        <f t="shared" si="30"/>
        <v>0</v>
      </c>
      <c r="P661" s="31">
        <v>0</v>
      </c>
      <c r="R661" s="30">
        <v>0</v>
      </c>
      <c r="T661" s="32">
        <v>0</v>
      </c>
      <c r="U661" s="32">
        <v>0</v>
      </c>
      <c r="W661" s="33">
        <v>0</v>
      </c>
      <c r="X661" s="33"/>
      <c r="Y661" s="33"/>
      <c r="Z661" s="30">
        <v>0</v>
      </c>
      <c r="AB661" s="28">
        <v>0</v>
      </c>
      <c r="AC661" s="28"/>
      <c r="AE661" s="30">
        <v>0</v>
      </c>
      <c r="AG661" s="28"/>
      <c r="AH661" s="28"/>
      <c r="AJ661" s="28">
        <v>0</v>
      </c>
    </row>
    <row r="662" spans="1:38" x14ac:dyDescent="0.3">
      <c r="A662" s="16" t="s">
        <v>55</v>
      </c>
      <c r="C662" s="16" t="s">
        <v>448</v>
      </c>
      <c r="D662" s="17" t="s">
        <v>852</v>
      </c>
      <c r="E662" s="76">
        <f>VLOOKUP(A662,'[1]New ST'!$C$2:$J$500, 8, FALSE)</f>
        <v>125.44</v>
      </c>
      <c r="F662" s="76">
        <f>VLOOKUP(A662,'[1]New ST'!$C$2:$G$500, 5, FALSE)</f>
        <v>1000</v>
      </c>
      <c r="G662" s="18">
        <v>0</v>
      </c>
      <c r="H662" s="96">
        <f t="shared" si="31"/>
        <v>0</v>
      </c>
      <c r="I662" s="19">
        <v>0</v>
      </c>
      <c r="J662" s="20">
        <v>0</v>
      </c>
      <c r="K662" s="81">
        <f t="shared" si="32"/>
        <v>0</v>
      </c>
      <c r="L662" s="21">
        <v>0</v>
      </c>
      <c r="N662" s="20">
        <v>0</v>
      </c>
      <c r="O662" s="81">
        <f t="shared" si="30"/>
        <v>0</v>
      </c>
      <c r="P662" s="22">
        <v>0</v>
      </c>
      <c r="R662" s="21">
        <v>0</v>
      </c>
      <c r="T662" s="23">
        <v>0</v>
      </c>
      <c r="U662" s="23">
        <v>0</v>
      </c>
      <c r="W662" s="24">
        <v>0</v>
      </c>
      <c r="X662" s="24"/>
      <c r="Y662" s="24"/>
      <c r="Z662" s="21">
        <v>0</v>
      </c>
      <c r="AB662" s="19">
        <v>0</v>
      </c>
      <c r="AC662" s="19"/>
      <c r="AE662" s="21">
        <v>0</v>
      </c>
      <c r="AG662" s="19"/>
      <c r="AH662" s="19"/>
      <c r="AJ662" s="19">
        <v>0</v>
      </c>
      <c r="AK662" s="19"/>
      <c r="AL662" s="19"/>
    </row>
    <row r="663" spans="1:38" x14ac:dyDescent="0.3">
      <c r="A663" s="25" t="s">
        <v>55</v>
      </c>
      <c r="C663" s="25" t="s">
        <v>449</v>
      </c>
      <c r="D663" s="26" t="s">
        <v>852</v>
      </c>
      <c r="E663" s="76">
        <f>VLOOKUP(A663,'[1]New ST'!$C$2:$J$500, 8, FALSE)</f>
        <v>125.44</v>
      </c>
      <c r="F663" s="76">
        <f>VLOOKUP(A663,'[1]New ST'!$C$2:$G$500, 5, FALSE)</f>
        <v>1000</v>
      </c>
      <c r="G663" s="27">
        <v>0</v>
      </c>
      <c r="H663" s="96">
        <f t="shared" si="31"/>
        <v>0</v>
      </c>
      <c r="I663" s="28">
        <v>0</v>
      </c>
      <c r="J663" s="29">
        <v>0</v>
      </c>
      <c r="K663" s="81">
        <f t="shared" si="32"/>
        <v>0</v>
      </c>
      <c r="L663" s="30">
        <v>0</v>
      </c>
      <c r="N663" s="29">
        <v>0</v>
      </c>
      <c r="O663" s="81">
        <f t="shared" si="30"/>
        <v>0</v>
      </c>
      <c r="P663" s="31">
        <v>0</v>
      </c>
      <c r="R663" s="30">
        <v>0</v>
      </c>
      <c r="T663" s="32">
        <v>0</v>
      </c>
      <c r="U663" s="32">
        <v>0</v>
      </c>
      <c r="W663" s="33">
        <v>0</v>
      </c>
      <c r="X663" s="33"/>
      <c r="Y663" s="33"/>
      <c r="Z663" s="30">
        <v>0</v>
      </c>
      <c r="AB663" s="28">
        <v>0</v>
      </c>
      <c r="AC663" s="28"/>
      <c r="AE663" s="30">
        <v>0</v>
      </c>
      <c r="AG663" s="28"/>
      <c r="AH663" s="28"/>
      <c r="AJ663" s="28">
        <v>0</v>
      </c>
    </row>
    <row r="664" spans="1:38" x14ac:dyDescent="0.3">
      <c r="A664" s="16" t="s">
        <v>55</v>
      </c>
      <c r="C664" s="16" t="s">
        <v>446</v>
      </c>
      <c r="D664" s="17" t="s">
        <v>854</v>
      </c>
      <c r="E664" s="76">
        <f>VLOOKUP(A664,'[1]New ST'!$C$2:$J$500, 8, FALSE)</f>
        <v>125.44</v>
      </c>
      <c r="F664" s="76">
        <f>VLOOKUP(A664,'[1]New ST'!$C$2:$G$500, 5, FALSE)</f>
        <v>1000</v>
      </c>
      <c r="G664" s="18">
        <v>0</v>
      </c>
      <c r="H664" s="96">
        <f t="shared" si="31"/>
        <v>0</v>
      </c>
      <c r="I664" s="19">
        <v>0</v>
      </c>
      <c r="J664" s="20">
        <v>0</v>
      </c>
      <c r="K664" s="81">
        <f t="shared" si="32"/>
        <v>0</v>
      </c>
      <c r="L664" s="21">
        <v>0</v>
      </c>
      <c r="N664" s="20">
        <v>0</v>
      </c>
      <c r="O664" s="81">
        <f t="shared" si="30"/>
        <v>0</v>
      </c>
      <c r="P664" s="22">
        <v>0</v>
      </c>
      <c r="R664" s="21">
        <v>0</v>
      </c>
      <c r="T664" s="23">
        <v>0</v>
      </c>
      <c r="U664" s="23">
        <v>0</v>
      </c>
      <c r="W664" s="24">
        <v>0</v>
      </c>
      <c r="X664" s="24"/>
      <c r="Y664" s="24"/>
      <c r="Z664" s="21">
        <v>0</v>
      </c>
      <c r="AB664" s="19">
        <v>0</v>
      </c>
      <c r="AC664" s="19"/>
      <c r="AE664" s="21">
        <v>0</v>
      </c>
      <c r="AG664" s="19"/>
      <c r="AH664" s="19"/>
      <c r="AJ664" s="19">
        <v>0</v>
      </c>
      <c r="AK664" s="19"/>
      <c r="AL664" s="19"/>
    </row>
    <row r="665" spans="1:38" x14ac:dyDescent="0.3">
      <c r="A665" s="25" t="s">
        <v>55</v>
      </c>
      <c r="C665" s="25" t="s">
        <v>447</v>
      </c>
      <c r="D665" s="26" t="s">
        <v>854</v>
      </c>
      <c r="E665" s="76">
        <f>VLOOKUP(A665,'[1]New ST'!$C$2:$J$500, 8, FALSE)</f>
        <v>125.44</v>
      </c>
      <c r="F665" s="76">
        <f>VLOOKUP(A665,'[1]New ST'!$C$2:$G$500, 5, FALSE)</f>
        <v>1000</v>
      </c>
      <c r="G665" s="27">
        <v>0</v>
      </c>
      <c r="H665" s="96">
        <f t="shared" si="31"/>
        <v>0</v>
      </c>
      <c r="I665" s="28">
        <v>0</v>
      </c>
      <c r="J665" s="29">
        <v>0</v>
      </c>
      <c r="K665" s="81">
        <f t="shared" si="32"/>
        <v>0</v>
      </c>
      <c r="L665" s="30">
        <v>0</v>
      </c>
      <c r="N665" s="29">
        <v>0</v>
      </c>
      <c r="O665" s="81">
        <f t="shared" si="30"/>
        <v>0</v>
      </c>
      <c r="P665" s="31">
        <v>0</v>
      </c>
      <c r="R665" s="30">
        <v>0</v>
      </c>
      <c r="T665" s="32">
        <v>0</v>
      </c>
      <c r="U665" s="32">
        <v>0</v>
      </c>
      <c r="W665" s="33">
        <v>0</v>
      </c>
      <c r="X665" s="33"/>
      <c r="Y665" s="33"/>
      <c r="Z665" s="30">
        <v>0</v>
      </c>
      <c r="AB665" s="28">
        <v>0</v>
      </c>
      <c r="AC665" s="28"/>
      <c r="AE665" s="30">
        <v>0</v>
      </c>
      <c r="AG665" s="28"/>
      <c r="AH665" s="28"/>
      <c r="AJ665" s="28">
        <v>0</v>
      </c>
    </row>
    <row r="666" spans="1:38" x14ac:dyDescent="0.3">
      <c r="A666" s="16" t="s">
        <v>273</v>
      </c>
      <c r="C666" s="16" t="s">
        <v>792</v>
      </c>
      <c r="D666" s="17" t="s">
        <v>852</v>
      </c>
      <c r="E666" s="76">
        <f>VLOOKUP(A666,'[1]New ST'!$C$2:$J$500, 8, FALSE)</f>
        <v>47.727269999999997</v>
      </c>
      <c r="F666" s="76">
        <f>VLOOKUP(A666,'[1]New ST'!$C$2:$G$500, 5, FALSE)</f>
        <v>1000</v>
      </c>
      <c r="G666" s="18">
        <v>0.3</v>
      </c>
      <c r="H666" s="96">
        <f t="shared" si="31"/>
        <v>14318.180999999999</v>
      </c>
      <c r="I666" s="19">
        <v>0</v>
      </c>
      <c r="J666" s="20">
        <v>1</v>
      </c>
      <c r="K666" s="81">
        <f t="shared" si="32"/>
        <v>47727.27</v>
      </c>
      <c r="L666" s="21">
        <v>0</v>
      </c>
      <c r="N666" s="20">
        <v>0.28999999999999998</v>
      </c>
      <c r="O666" s="81">
        <f t="shared" si="30"/>
        <v>13840.908299999999</v>
      </c>
      <c r="P666" s="22">
        <v>0</v>
      </c>
      <c r="R666" s="21">
        <v>0</v>
      </c>
      <c r="T666" s="23">
        <v>0</v>
      </c>
      <c r="U666" s="23">
        <v>0</v>
      </c>
      <c r="W666" s="24">
        <v>0</v>
      </c>
      <c r="X666" s="24"/>
      <c r="Y666" s="24"/>
      <c r="Z666" s="21">
        <v>0</v>
      </c>
      <c r="AB666" s="19">
        <v>0</v>
      </c>
      <c r="AC666" s="19"/>
      <c r="AE666" s="21">
        <v>0</v>
      </c>
      <c r="AG666" s="19">
        <v>0</v>
      </c>
      <c r="AH666" s="19"/>
      <c r="AJ666" s="19">
        <v>1.01</v>
      </c>
      <c r="AK666" s="19"/>
      <c r="AL666" s="19"/>
    </row>
    <row r="667" spans="1:38" x14ac:dyDescent="0.3">
      <c r="A667" s="16" t="s">
        <v>209</v>
      </c>
      <c r="C667" s="16" t="s">
        <v>693</v>
      </c>
      <c r="D667" s="46" t="s">
        <v>881</v>
      </c>
      <c r="E667" s="76">
        <f>VLOOKUP(A667,'[1]New ST'!$C$2:$J$500, 8, FALSE)</f>
        <v>122.66667</v>
      </c>
      <c r="F667" s="76">
        <f>VLOOKUP(A667,'[1]New ST'!$C$2:$G$500, 5, FALSE)</f>
        <v>750</v>
      </c>
      <c r="G667" s="18">
        <v>3.778</v>
      </c>
      <c r="H667" s="96">
        <f t="shared" si="31"/>
        <v>347576.00944499997</v>
      </c>
      <c r="I667" s="19">
        <v>0</v>
      </c>
      <c r="J667" s="20">
        <v>0</v>
      </c>
      <c r="K667" s="81">
        <f t="shared" si="32"/>
        <v>0</v>
      </c>
      <c r="L667" s="21">
        <v>0</v>
      </c>
      <c r="N667" s="20">
        <v>0.93</v>
      </c>
      <c r="O667" s="81">
        <f t="shared" si="30"/>
        <v>85560.002324999994</v>
      </c>
      <c r="P667" s="22">
        <v>0</v>
      </c>
      <c r="R667" s="21">
        <v>0</v>
      </c>
      <c r="T667" s="23">
        <v>0</v>
      </c>
      <c r="U667" s="23">
        <v>0</v>
      </c>
      <c r="W667" s="24">
        <v>0</v>
      </c>
      <c r="X667" s="24"/>
      <c r="Y667" s="24"/>
      <c r="Z667" s="21">
        <v>0</v>
      </c>
      <c r="AB667" s="19">
        <v>0</v>
      </c>
      <c r="AC667" s="19"/>
      <c r="AE667" s="21">
        <v>0</v>
      </c>
      <c r="AG667" s="19">
        <v>0</v>
      </c>
      <c r="AH667" s="19"/>
      <c r="AJ667" s="19">
        <v>2.8479999999999999</v>
      </c>
      <c r="AK667" s="19"/>
      <c r="AL667" s="19"/>
    </row>
    <row r="668" spans="1:38" x14ac:dyDescent="0.3">
      <c r="A668" s="25" t="s">
        <v>209</v>
      </c>
      <c r="C668" s="25" t="s">
        <v>693</v>
      </c>
      <c r="D668" s="26" t="s">
        <v>850</v>
      </c>
      <c r="E668" s="76">
        <f>VLOOKUP(A668,'[1]New ST'!$C$2:$J$500, 8, FALSE)</f>
        <v>122.66667</v>
      </c>
      <c r="F668" s="76">
        <f>VLOOKUP(A668,'[1]New ST'!$C$2:$G$500, 5, FALSE)</f>
        <v>750</v>
      </c>
      <c r="G668" s="27">
        <v>0</v>
      </c>
      <c r="H668" s="96">
        <f t="shared" si="31"/>
        <v>0</v>
      </c>
      <c r="I668" s="28">
        <v>0</v>
      </c>
      <c r="J668" s="29">
        <v>0</v>
      </c>
      <c r="K668" s="81">
        <f t="shared" si="32"/>
        <v>0</v>
      </c>
      <c r="L668" s="30">
        <v>0</v>
      </c>
      <c r="N668" s="29">
        <v>0</v>
      </c>
      <c r="O668" s="81">
        <f t="shared" si="30"/>
        <v>0</v>
      </c>
      <c r="P668" s="31">
        <v>0</v>
      </c>
      <c r="R668" s="30">
        <v>0</v>
      </c>
      <c r="T668" s="32">
        <v>0</v>
      </c>
      <c r="U668" s="32">
        <v>0</v>
      </c>
      <c r="W668" s="33">
        <v>0</v>
      </c>
      <c r="X668" s="33"/>
      <c r="Y668" s="33"/>
      <c r="Z668" s="30">
        <v>0</v>
      </c>
      <c r="AB668" s="28">
        <v>0</v>
      </c>
      <c r="AC668" s="28"/>
      <c r="AE668" s="30">
        <v>0</v>
      </c>
      <c r="AG668" s="28"/>
      <c r="AH668" s="28"/>
      <c r="AJ668" s="28">
        <v>0</v>
      </c>
    </row>
    <row r="669" spans="1:38" x14ac:dyDescent="0.3">
      <c r="A669" s="16" t="s">
        <v>209</v>
      </c>
      <c r="C669" s="16" t="s">
        <v>693</v>
      </c>
      <c r="D669" s="17" t="s">
        <v>853</v>
      </c>
      <c r="E669" s="76">
        <f>VLOOKUP(A669,'[1]New ST'!$C$2:$J$500, 8, FALSE)</f>
        <v>122.66667</v>
      </c>
      <c r="F669" s="76">
        <f>VLOOKUP(A669,'[1]New ST'!$C$2:$G$500, 5, FALSE)</f>
        <v>750</v>
      </c>
      <c r="G669" s="18">
        <v>0</v>
      </c>
      <c r="H669" s="96">
        <f t="shared" si="31"/>
        <v>0</v>
      </c>
      <c r="I669" s="19">
        <v>0</v>
      </c>
      <c r="J669" s="20">
        <v>0</v>
      </c>
      <c r="K669" s="81">
        <f t="shared" si="32"/>
        <v>0</v>
      </c>
      <c r="L669" s="21">
        <v>0</v>
      </c>
      <c r="N669" s="20">
        <v>0</v>
      </c>
      <c r="O669" s="81">
        <f t="shared" si="30"/>
        <v>0</v>
      </c>
      <c r="P669" s="22">
        <v>0</v>
      </c>
      <c r="R669" s="21">
        <v>0</v>
      </c>
      <c r="T669" s="23">
        <v>0</v>
      </c>
      <c r="U669" s="23">
        <v>0</v>
      </c>
      <c r="W669" s="24">
        <v>0</v>
      </c>
      <c r="X669" s="24"/>
      <c r="Y669" s="24"/>
      <c r="Z669" s="21">
        <v>0</v>
      </c>
      <c r="AB669" s="19">
        <v>0</v>
      </c>
      <c r="AC669" s="19"/>
      <c r="AE669" s="21">
        <v>0</v>
      </c>
      <c r="AG669" s="19"/>
      <c r="AH669" s="19"/>
      <c r="AJ669" s="19">
        <v>0</v>
      </c>
      <c r="AK669" s="19"/>
      <c r="AL669" s="19"/>
    </row>
    <row r="670" spans="1:38" x14ac:dyDescent="0.3">
      <c r="A670" s="25" t="s">
        <v>274</v>
      </c>
      <c r="C670" s="25" t="s">
        <v>793</v>
      </c>
      <c r="D670" s="26" t="s">
        <v>852</v>
      </c>
      <c r="E670" s="76">
        <f>VLOOKUP(A670,'[1]New ST'!$C$2:$J$500, 8, FALSE)</f>
        <v>55</v>
      </c>
      <c r="F670" s="76">
        <f>VLOOKUP(A670,'[1]New ST'!$C$2:$G$500, 5, FALSE)</f>
        <v>1000</v>
      </c>
      <c r="G670" s="27">
        <v>0.3</v>
      </c>
      <c r="H670" s="96">
        <f t="shared" si="31"/>
        <v>16500</v>
      </c>
      <c r="I670" s="28">
        <v>0</v>
      </c>
      <c r="J670" s="29">
        <v>0</v>
      </c>
      <c r="K670" s="81">
        <f t="shared" si="32"/>
        <v>0</v>
      </c>
      <c r="L670" s="30">
        <v>0</v>
      </c>
      <c r="N670" s="29">
        <v>0</v>
      </c>
      <c r="O670" s="81">
        <f t="shared" si="30"/>
        <v>0</v>
      </c>
      <c r="P670" s="31">
        <v>0</v>
      </c>
      <c r="R670" s="30">
        <v>0</v>
      </c>
      <c r="T670" s="32">
        <v>0</v>
      </c>
      <c r="U670" s="32">
        <v>0</v>
      </c>
      <c r="W670" s="33">
        <v>0</v>
      </c>
      <c r="X670" s="33"/>
      <c r="Y670" s="33"/>
      <c r="Z670" s="30">
        <v>0</v>
      </c>
      <c r="AB670" s="28">
        <v>0</v>
      </c>
      <c r="AC670" s="28"/>
      <c r="AE670" s="30">
        <v>0</v>
      </c>
      <c r="AG670" s="28"/>
      <c r="AH670" s="28"/>
      <c r="AJ670" s="28">
        <v>0.3</v>
      </c>
    </row>
    <row r="671" spans="1:38" x14ac:dyDescent="0.3">
      <c r="A671" s="16" t="s">
        <v>319</v>
      </c>
      <c r="C671" s="16" t="s">
        <v>844</v>
      </c>
      <c r="D671" s="17" t="s">
        <v>852</v>
      </c>
      <c r="E671" s="76">
        <f>VLOOKUP(A671,'[1]New ST'!$C$2:$J$500, 8, FALSE)</f>
        <v>15</v>
      </c>
      <c r="F671" s="76">
        <f>VLOOKUP(A671,'[1]New ST'!$C$2:$G$500, 5, FALSE)</f>
        <v>1000</v>
      </c>
      <c r="G671" s="18">
        <v>0</v>
      </c>
      <c r="H671" s="96">
        <f t="shared" si="31"/>
        <v>0</v>
      </c>
      <c r="I671" s="19">
        <v>0</v>
      </c>
      <c r="J671" s="20">
        <v>0</v>
      </c>
      <c r="K671" s="81">
        <f t="shared" si="32"/>
        <v>0</v>
      </c>
      <c r="L671" s="21">
        <v>0</v>
      </c>
      <c r="N671" s="20">
        <v>0</v>
      </c>
      <c r="O671" s="81">
        <f t="shared" si="30"/>
        <v>0</v>
      </c>
      <c r="P671" s="22">
        <v>0</v>
      </c>
      <c r="R671" s="21">
        <v>0</v>
      </c>
      <c r="T671" s="23">
        <v>0</v>
      </c>
      <c r="U671" s="23">
        <v>0</v>
      </c>
      <c r="W671" s="24">
        <v>0</v>
      </c>
      <c r="X671" s="24"/>
      <c r="Y671" s="24"/>
      <c r="Z671" s="21">
        <v>0</v>
      </c>
      <c r="AB671" s="19">
        <v>0</v>
      </c>
      <c r="AC671" s="19"/>
      <c r="AE671" s="21">
        <v>0</v>
      </c>
      <c r="AG671" s="19"/>
      <c r="AH671" s="19"/>
      <c r="AJ671" s="19">
        <v>0</v>
      </c>
      <c r="AK671" s="19"/>
      <c r="AL671" s="19"/>
    </row>
    <row r="672" spans="1:38" x14ac:dyDescent="0.3">
      <c r="A672" s="25" t="s">
        <v>322</v>
      </c>
      <c r="C672" s="25" t="s">
        <v>847</v>
      </c>
      <c r="D672" s="26" t="s">
        <v>852</v>
      </c>
      <c r="E672" s="76">
        <f>VLOOKUP(A672,'[1]New ST'!$C$2:$J$500, 8, FALSE)</f>
        <v>20</v>
      </c>
      <c r="F672" s="76">
        <f>VLOOKUP(A672,'[1]New ST'!$C$2:$G$500, 5, FALSE)</f>
        <v>1000</v>
      </c>
      <c r="G672" s="27">
        <v>0</v>
      </c>
      <c r="H672" s="96">
        <f t="shared" si="31"/>
        <v>0</v>
      </c>
      <c r="I672" s="28">
        <v>0</v>
      </c>
      <c r="J672" s="29">
        <v>0</v>
      </c>
      <c r="K672" s="81">
        <f t="shared" si="32"/>
        <v>0</v>
      </c>
      <c r="L672" s="30">
        <v>0</v>
      </c>
      <c r="N672" s="29">
        <v>0</v>
      </c>
      <c r="O672" s="81">
        <f t="shared" si="30"/>
        <v>0</v>
      </c>
      <c r="P672" s="31">
        <v>0</v>
      </c>
      <c r="R672" s="30">
        <v>0</v>
      </c>
      <c r="T672" s="32">
        <v>0</v>
      </c>
      <c r="U672" s="32">
        <v>0</v>
      </c>
      <c r="W672" s="33">
        <v>0</v>
      </c>
      <c r="X672" s="33"/>
      <c r="Y672" s="33"/>
      <c r="Z672" s="30">
        <v>0</v>
      </c>
      <c r="AB672" s="28">
        <v>0</v>
      </c>
      <c r="AC672" s="28"/>
      <c r="AE672" s="30">
        <v>0</v>
      </c>
      <c r="AG672" s="28"/>
      <c r="AH672" s="28"/>
      <c r="AJ672" s="28">
        <v>0</v>
      </c>
    </row>
    <row r="673" spans="1:38" x14ac:dyDescent="0.3">
      <c r="A673" s="16" t="s">
        <v>123</v>
      </c>
      <c r="C673" s="16" t="s">
        <v>561</v>
      </c>
      <c r="D673" s="17" t="s">
        <v>860</v>
      </c>
      <c r="E673" s="76">
        <f>VLOOKUP(A673,'[1]New ST'!$C$2:$J$500, 8, FALSE)</f>
        <v>9333.3333299999995</v>
      </c>
      <c r="F673" s="76">
        <f>VLOOKUP(A673,'[1]New ST'!$C$2:$G$500, 5, FALSE)</f>
        <v>1</v>
      </c>
      <c r="G673" s="18">
        <v>0</v>
      </c>
      <c r="H673" s="96">
        <f t="shared" si="31"/>
        <v>0</v>
      </c>
      <c r="I673" s="19">
        <v>0</v>
      </c>
      <c r="J673" s="20">
        <v>0</v>
      </c>
      <c r="K673" s="81">
        <f t="shared" si="32"/>
        <v>0</v>
      </c>
      <c r="L673" s="21">
        <v>0</v>
      </c>
      <c r="N673" s="20">
        <v>0</v>
      </c>
      <c r="O673" s="81">
        <f t="shared" si="30"/>
        <v>0</v>
      </c>
      <c r="P673" s="22">
        <v>0</v>
      </c>
      <c r="R673" s="21">
        <v>0</v>
      </c>
      <c r="T673" s="23">
        <v>0</v>
      </c>
      <c r="U673" s="23">
        <v>0</v>
      </c>
      <c r="W673" s="24">
        <v>0</v>
      </c>
      <c r="X673" s="24"/>
      <c r="Y673" s="24"/>
      <c r="Z673" s="21">
        <v>0</v>
      </c>
      <c r="AB673" s="19">
        <v>0</v>
      </c>
      <c r="AC673" s="19"/>
      <c r="AE673" s="21">
        <v>0</v>
      </c>
      <c r="AG673" s="19"/>
      <c r="AH673" s="19"/>
      <c r="AJ673" s="19">
        <v>0</v>
      </c>
      <c r="AK673" s="19"/>
      <c r="AL673" s="19"/>
    </row>
    <row r="674" spans="1:38" x14ac:dyDescent="0.3">
      <c r="A674" s="16" t="s">
        <v>289</v>
      </c>
      <c r="C674" s="16" t="s">
        <v>814</v>
      </c>
      <c r="D674" s="17" t="s">
        <v>852</v>
      </c>
      <c r="E674" s="76">
        <f>VLOOKUP(A674,'[1]New ST'!$C$2:$J$500, 8, FALSE)</f>
        <v>12</v>
      </c>
      <c r="F674" s="76">
        <f>VLOOKUP(A674,'[1]New ST'!$C$2:$G$500, 5, FALSE)</f>
        <v>1000</v>
      </c>
      <c r="G674" s="18">
        <v>0</v>
      </c>
      <c r="H674" s="96">
        <f t="shared" si="31"/>
        <v>0</v>
      </c>
      <c r="I674" s="19">
        <v>0</v>
      </c>
      <c r="J674" s="20">
        <v>0</v>
      </c>
      <c r="K674" s="81">
        <f t="shared" si="32"/>
        <v>0</v>
      </c>
      <c r="L674" s="21">
        <v>0</v>
      </c>
      <c r="N674" s="20">
        <v>0</v>
      </c>
      <c r="O674" s="81">
        <f t="shared" si="30"/>
        <v>0</v>
      </c>
      <c r="P674" s="22">
        <v>0</v>
      </c>
      <c r="R674" s="21">
        <v>0</v>
      </c>
      <c r="T674" s="23">
        <v>0</v>
      </c>
      <c r="U674" s="23">
        <v>0</v>
      </c>
      <c r="W674" s="24">
        <v>0</v>
      </c>
      <c r="X674" s="24"/>
      <c r="Y674" s="24"/>
      <c r="Z674" s="21">
        <v>0</v>
      </c>
      <c r="AB674" s="19">
        <v>0</v>
      </c>
      <c r="AC674" s="19"/>
      <c r="AE674" s="21">
        <v>0</v>
      </c>
      <c r="AG674" s="19"/>
      <c r="AH674" s="19"/>
      <c r="AJ674" s="19">
        <v>0</v>
      </c>
      <c r="AK674" s="19"/>
      <c r="AL674" s="19"/>
    </row>
    <row r="675" spans="1:38" x14ac:dyDescent="0.3">
      <c r="A675" s="25" t="s">
        <v>49</v>
      </c>
      <c r="C675" s="25" t="s">
        <v>435</v>
      </c>
      <c r="D675" s="26" t="s">
        <v>860</v>
      </c>
      <c r="E675" s="76">
        <f>VLOOKUP(A675,'[1]New ST'!$C$2:$J$500, 8, FALSE)</f>
        <v>4380</v>
      </c>
      <c r="F675" s="76">
        <f>VLOOKUP(A675,'[1]New ST'!$C$2:$G$500, 5, FALSE)</f>
        <v>1</v>
      </c>
      <c r="G675" s="27">
        <v>0</v>
      </c>
      <c r="H675" s="96">
        <f t="shared" si="31"/>
        <v>0</v>
      </c>
      <c r="I675" s="28">
        <v>0</v>
      </c>
      <c r="J675" s="29">
        <v>0</v>
      </c>
      <c r="K675" s="81">
        <f t="shared" si="32"/>
        <v>0</v>
      </c>
      <c r="L675" s="30">
        <v>0</v>
      </c>
      <c r="N675" s="29">
        <v>0</v>
      </c>
      <c r="O675" s="81">
        <f t="shared" si="30"/>
        <v>0</v>
      </c>
      <c r="P675" s="31">
        <v>0</v>
      </c>
      <c r="R675" s="30">
        <v>0</v>
      </c>
      <c r="T675" s="32">
        <v>0</v>
      </c>
      <c r="U675" s="32">
        <v>0</v>
      </c>
      <c r="W675" s="33">
        <v>0</v>
      </c>
      <c r="X675" s="33"/>
      <c r="Y675" s="33"/>
      <c r="Z675" s="30">
        <v>0</v>
      </c>
      <c r="AB675" s="28">
        <v>0</v>
      </c>
      <c r="AC675" s="28"/>
      <c r="AE675" s="30">
        <v>0</v>
      </c>
      <c r="AG675" s="28"/>
      <c r="AH675" s="28"/>
      <c r="AJ675" s="28">
        <v>0</v>
      </c>
    </row>
    <row r="676" spans="1:38" x14ac:dyDescent="0.3">
      <c r="A676" s="16" t="s">
        <v>124</v>
      </c>
      <c r="C676" s="16" t="s">
        <v>562</v>
      </c>
      <c r="D676" s="17" t="s">
        <v>852</v>
      </c>
      <c r="E676" s="76">
        <f>VLOOKUP(A676,'[1]New ST'!$C$2:$J$500, 8, FALSE)</f>
        <v>110</v>
      </c>
      <c r="F676" s="76">
        <f>VLOOKUP(A676,'[1]New ST'!$C$2:$G$500, 5, FALSE)</f>
        <v>1000</v>
      </c>
      <c r="G676" s="18">
        <v>0</v>
      </c>
      <c r="H676" s="96">
        <f t="shared" si="31"/>
        <v>0</v>
      </c>
      <c r="I676" s="19">
        <v>0</v>
      </c>
      <c r="J676" s="20">
        <v>0</v>
      </c>
      <c r="K676" s="81">
        <f t="shared" si="32"/>
        <v>0</v>
      </c>
      <c r="L676" s="21">
        <v>0</v>
      </c>
      <c r="N676" s="20">
        <v>0</v>
      </c>
      <c r="O676" s="81">
        <f t="shared" si="30"/>
        <v>0</v>
      </c>
      <c r="P676" s="22">
        <v>0</v>
      </c>
      <c r="R676" s="21">
        <v>0</v>
      </c>
      <c r="T676" s="23">
        <v>0</v>
      </c>
      <c r="U676" s="23">
        <v>0</v>
      </c>
      <c r="W676" s="24">
        <v>0</v>
      </c>
      <c r="X676" s="24"/>
      <c r="Y676" s="24"/>
      <c r="Z676" s="21">
        <v>0</v>
      </c>
      <c r="AB676" s="19">
        <v>0</v>
      </c>
      <c r="AC676" s="19"/>
      <c r="AE676" s="21">
        <v>0</v>
      </c>
      <c r="AG676" s="19"/>
      <c r="AH676" s="19"/>
      <c r="AJ676" s="19">
        <v>0</v>
      </c>
      <c r="AK676" s="19"/>
      <c r="AL676" s="19"/>
    </row>
    <row r="677" spans="1:38" x14ac:dyDescent="0.3">
      <c r="A677" s="16" t="s">
        <v>125</v>
      </c>
      <c r="C677" s="16" t="s">
        <v>563</v>
      </c>
      <c r="D677" s="17" t="s">
        <v>852</v>
      </c>
      <c r="E677" s="76">
        <f>VLOOKUP(A677,'[1]New ST'!$C$2:$J$500, 8, FALSE)</f>
        <v>45.5</v>
      </c>
      <c r="F677" s="76">
        <f>VLOOKUP(A677,'[1]New ST'!$C$2:$G$500, 5, FALSE)</f>
        <v>1000</v>
      </c>
      <c r="G677" s="18">
        <v>0</v>
      </c>
      <c r="H677" s="96">
        <f t="shared" si="31"/>
        <v>0</v>
      </c>
      <c r="I677" s="19">
        <v>0</v>
      </c>
      <c r="J677" s="20">
        <v>0</v>
      </c>
      <c r="K677" s="81">
        <f t="shared" si="32"/>
        <v>0</v>
      </c>
      <c r="L677" s="21">
        <v>0</v>
      </c>
      <c r="N677" s="20">
        <v>0</v>
      </c>
      <c r="O677" s="81">
        <f t="shared" si="30"/>
        <v>0</v>
      </c>
      <c r="P677" s="22">
        <v>0</v>
      </c>
      <c r="R677" s="21">
        <v>0</v>
      </c>
      <c r="T677" s="23">
        <v>0</v>
      </c>
      <c r="U677" s="23">
        <v>0</v>
      </c>
      <c r="W677" s="24">
        <v>0</v>
      </c>
      <c r="X677" s="24"/>
      <c r="Y677" s="24"/>
      <c r="Z677" s="21">
        <v>0</v>
      </c>
      <c r="AB677" s="19">
        <v>0</v>
      </c>
      <c r="AC677" s="19"/>
      <c r="AE677" s="21">
        <v>0</v>
      </c>
      <c r="AG677" s="19"/>
      <c r="AH677" s="19"/>
      <c r="AJ677" s="19">
        <v>0</v>
      </c>
      <c r="AK677" s="19"/>
      <c r="AL677" s="19"/>
    </row>
    <row r="678" spans="1:38" x14ac:dyDescent="0.3">
      <c r="A678" s="25" t="s">
        <v>126</v>
      </c>
      <c r="C678" s="25" t="s">
        <v>564</v>
      </c>
      <c r="D678" s="26" t="s">
        <v>852</v>
      </c>
      <c r="E678" s="76">
        <f>VLOOKUP(A678,'[1]New ST'!$C$2:$J$500, 8, FALSE)</f>
        <v>90.2</v>
      </c>
      <c r="F678" s="76">
        <f>VLOOKUP(A678,'[1]New ST'!$C$2:$G$500, 5, FALSE)</f>
        <v>1000</v>
      </c>
      <c r="G678" s="27">
        <v>0</v>
      </c>
      <c r="H678" s="96">
        <f t="shared" si="31"/>
        <v>0</v>
      </c>
      <c r="I678" s="28">
        <v>0</v>
      </c>
      <c r="J678" s="29">
        <v>0</v>
      </c>
      <c r="K678" s="81">
        <f t="shared" si="32"/>
        <v>0</v>
      </c>
      <c r="L678" s="30">
        <v>0</v>
      </c>
      <c r="N678" s="29">
        <v>0</v>
      </c>
      <c r="O678" s="81">
        <f t="shared" si="30"/>
        <v>0</v>
      </c>
      <c r="P678" s="31">
        <v>0</v>
      </c>
      <c r="R678" s="30">
        <v>0</v>
      </c>
      <c r="T678" s="32">
        <v>0</v>
      </c>
      <c r="U678" s="32">
        <v>0</v>
      </c>
      <c r="W678" s="33">
        <v>0</v>
      </c>
      <c r="X678" s="33"/>
      <c r="Y678" s="33"/>
      <c r="Z678" s="30">
        <v>0</v>
      </c>
      <c r="AB678" s="28">
        <v>0</v>
      </c>
      <c r="AC678" s="28"/>
      <c r="AE678" s="30">
        <v>0</v>
      </c>
      <c r="AG678" s="28"/>
      <c r="AH678" s="28"/>
      <c r="AJ678" s="28">
        <v>0</v>
      </c>
    </row>
    <row r="679" spans="1:38" x14ac:dyDescent="0.3">
      <c r="A679" s="16" t="s">
        <v>165</v>
      </c>
      <c r="C679" s="16" t="s">
        <v>627</v>
      </c>
      <c r="D679" s="17" t="s">
        <v>870</v>
      </c>
      <c r="E679" s="76">
        <f>VLOOKUP(A679,'[1]New ST'!$C$2:$J$500, 8, FALSE)</f>
        <v>650</v>
      </c>
      <c r="F679" s="76">
        <f>VLOOKUP(A679,'[1]New ST'!$C$2:$G$500, 5, FALSE)</f>
        <v>380</v>
      </c>
      <c r="G679" s="18">
        <v>0</v>
      </c>
      <c r="H679" s="96">
        <f t="shared" si="31"/>
        <v>0</v>
      </c>
      <c r="I679" s="19">
        <v>0</v>
      </c>
      <c r="J679" s="20">
        <v>0</v>
      </c>
      <c r="K679" s="81">
        <f t="shared" si="32"/>
        <v>0</v>
      </c>
      <c r="L679" s="21">
        <v>0</v>
      </c>
      <c r="N679" s="20">
        <v>0</v>
      </c>
      <c r="O679" s="81">
        <f t="shared" si="30"/>
        <v>0</v>
      </c>
      <c r="P679" s="22">
        <v>0</v>
      </c>
      <c r="R679" s="21">
        <v>0</v>
      </c>
      <c r="T679" s="23">
        <v>0</v>
      </c>
      <c r="U679" s="23">
        <v>0</v>
      </c>
      <c r="W679" s="24">
        <v>0</v>
      </c>
      <c r="X679" s="24"/>
      <c r="Y679" s="24"/>
      <c r="Z679" s="21">
        <v>0</v>
      </c>
      <c r="AB679" s="19">
        <v>0</v>
      </c>
      <c r="AC679" s="19"/>
      <c r="AE679" s="21">
        <v>0</v>
      </c>
      <c r="AG679" s="19"/>
      <c r="AH679" s="19"/>
      <c r="AJ679" s="19">
        <v>0</v>
      </c>
      <c r="AK679" s="19"/>
      <c r="AL679" s="19"/>
    </row>
    <row r="680" spans="1:38" x14ac:dyDescent="0.3">
      <c r="A680" s="25" t="s">
        <v>165</v>
      </c>
      <c r="C680" s="25" t="s">
        <v>627</v>
      </c>
      <c r="D680" s="26" t="s">
        <v>859</v>
      </c>
      <c r="E680" s="76">
        <f>VLOOKUP(A680,'[1]New ST'!$C$2:$J$500, 8, FALSE)</f>
        <v>650</v>
      </c>
      <c r="F680" s="76">
        <f>VLOOKUP(A680,'[1]New ST'!$C$2:$G$500, 5, FALSE)</f>
        <v>380</v>
      </c>
      <c r="G680" s="27">
        <v>0</v>
      </c>
      <c r="H680" s="96">
        <f t="shared" si="31"/>
        <v>0</v>
      </c>
      <c r="I680" s="28">
        <v>0</v>
      </c>
      <c r="J680" s="29">
        <v>0</v>
      </c>
      <c r="K680" s="81">
        <f t="shared" si="32"/>
        <v>0</v>
      </c>
      <c r="L680" s="30">
        <v>0</v>
      </c>
      <c r="N680" s="29">
        <v>0</v>
      </c>
      <c r="O680" s="81">
        <f t="shared" si="30"/>
        <v>0</v>
      </c>
      <c r="P680" s="31">
        <v>0</v>
      </c>
      <c r="R680" s="30">
        <v>0</v>
      </c>
      <c r="T680" s="32">
        <v>0</v>
      </c>
      <c r="U680" s="32">
        <v>0</v>
      </c>
      <c r="W680" s="33">
        <v>0</v>
      </c>
      <c r="X680" s="33"/>
      <c r="Y680" s="33"/>
      <c r="Z680" s="30">
        <v>0</v>
      </c>
      <c r="AB680" s="28">
        <v>0</v>
      </c>
      <c r="AC680" s="28"/>
      <c r="AE680" s="30">
        <v>0</v>
      </c>
      <c r="AG680" s="28">
        <v>0</v>
      </c>
      <c r="AH680" s="28"/>
      <c r="AJ680" s="28">
        <v>0</v>
      </c>
    </row>
    <row r="681" spans="1:38" x14ac:dyDescent="0.3">
      <c r="A681" s="16" t="s">
        <v>127</v>
      </c>
      <c r="C681" s="16" t="s">
        <v>565</v>
      </c>
      <c r="D681" s="17" t="s">
        <v>860</v>
      </c>
      <c r="E681" s="76">
        <f>VLOOKUP(A681,'[1]New ST'!$C$2:$J$500, 8, FALSE)</f>
        <v>7703.4588000000003</v>
      </c>
      <c r="F681" s="76">
        <f>VLOOKUP(A681,'[1]New ST'!$C$2:$G$500, 5, FALSE)</f>
        <v>1</v>
      </c>
      <c r="G681" s="18">
        <v>0</v>
      </c>
      <c r="H681" s="96">
        <f t="shared" si="31"/>
        <v>0</v>
      </c>
      <c r="I681" s="19">
        <v>0</v>
      </c>
      <c r="J681" s="20">
        <v>7</v>
      </c>
      <c r="K681" s="81">
        <f t="shared" si="32"/>
        <v>53924.211600000002</v>
      </c>
      <c r="L681" s="21">
        <v>0</v>
      </c>
      <c r="N681" s="20">
        <v>7</v>
      </c>
      <c r="O681" s="81">
        <f t="shared" si="30"/>
        <v>53924.211600000002</v>
      </c>
      <c r="P681" s="22">
        <v>0</v>
      </c>
      <c r="R681" s="21">
        <v>0</v>
      </c>
      <c r="T681" s="23">
        <v>0</v>
      </c>
      <c r="U681" s="23">
        <v>0</v>
      </c>
      <c r="W681" s="24">
        <v>0</v>
      </c>
      <c r="X681" s="24"/>
      <c r="Y681" s="24"/>
      <c r="Z681" s="21">
        <v>0</v>
      </c>
      <c r="AB681" s="19">
        <v>0</v>
      </c>
      <c r="AC681" s="19"/>
      <c r="AE681" s="21">
        <v>0</v>
      </c>
      <c r="AG681" s="19">
        <v>0</v>
      </c>
      <c r="AH681" s="19"/>
      <c r="AJ681" s="19">
        <v>0</v>
      </c>
      <c r="AK681" s="19"/>
      <c r="AL681" s="19"/>
    </row>
    <row r="682" spans="1:38" x14ac:dyDescent="0.3">
      <c r="A682" s="25" t="s">
        <v>210</v>
      </c>
      <c r="C682" s="25" t="s">
        <v>694</v>
      </c>
      <c r="D682" s="47" t="s">
        <v>881</v>
      </c>
      <c r="E682" s="76">
        <f>VLOOKUP(A682,'[1]New ST'!$C$2:$J$500, 8, FALSE)</f>
        <v>80</v>
      </c>
      <c r="F682" s="76">
        <f>VLOOKUP(A682,'[1]New ST'!$C$2:$G$500, 5, FALSE)</f>
        <v>1000</v>
      </c>
      <c r="G682" s="27">
        <v>0</v>
      </c>
      <c r="H682" s="96">
        <f t="shared" si="31"/>
        <v>0</v>
      </c>
      <c r="I682" s="28">
        <v>0</v>
      </c>
      <c r="J682" s="29">
        <v>0</v>
      </c>
      <c r="K682" s="81">
        <f t="shared" si="32"/>
        <v>0</v>
      </c>
      <c r="L682" s="30">
        <v>0</v>
      </c>
      <c r="N682" s="29">
        <v>0</v>
      </c>
      <c r="O682" s="81">
        <f t="shared" si="30"/>
        <v>0</v>
      </c>
      <c r="P682" s="31">
        <v>0</v>
      </c>
      <c r="R682" s="30">
        <v>0</v>
      </c>
      <c r="T682" s="32">
        <v>0</v>
      </c>
      <c r="U682" s="32">
        <v>0</v>
      </c>
      <c r="W682" s="33">
        <v>0</v>
      </c>
      <c r="X682" s="33"/>
      <c r="Y682" s="33"/>
      <c r="Z682" s="30">
        <v>0</v>
      </c>
      <c r="AB682" s="28">
        <v>0</v>
      </c>
      <c r="AC682" s="28"/>
      <c r="AE682" s="30">
        <v>0</v>
      </c>
      <c r="AG682" s="28"/>
      <c r="AH682" s="28"/>
      <c r="AJ682" s="28">
        <v>0</v>
      </c>
    </row>
    <row r="683" spans="1:38" x14ac:dyDescent="0.3">
      <c r="A683" s="16" t="s">
        <v>210</v>
      </c>
      <c r="C683" s="16" t="s">
        <v>694</v>
      </c>
      <c r="D683" s="17" t="s">
        <v>850</v>
      </c>
      <c r="E683" s="76">
        <f>VLOOKUP(A683,'[1]New ST'!$C$2:$J$500, 8, FALSE)</f>
        <v>80</v>
      </c>
      <c r="F683" s="76">
        <f>VLOOKUP(A683,'[1]New ST'!$C$2:$G$500, 5, FALSE)</f>
        <v>1000</v>
      </c>
      <c r="G683" s="18">
        <v>0</v>
      </c>
      <c r="H683" s="96">
        <f t="shared" si="31"/>
        <v>0</v>
      </c>
      <c r="I683" s="19">
        <v>0</v>
      </c>
      <c r="J683" s="20">
        <v>0</v>
      </c>
      <c r="K683" s="81">
        <f t="shared" si="32"/>
        <v>0</v>
      </c>
      <c r="L683" s="21">
        <v>0</v>
      </c>
      <c r="N683" s="20">
        <v>0</v>
      </c>
      <c r="O683" s="81">
        <f t="shared" si="30"/>
        <v>0</v>
      </c>
      <c r="P683" s="22">
        <v>0</v>
      </c>
      <c r="R683" s="21">
        <v>0</v>
      </c>
      <c r="T683" s="23">
        <v>0</v>
      </c>
      <c r="U683" s="23">
        <v>0</v>
      </c>
      <c r="W683" s="24">
        <v>0</v>
      </c>
      <c r="X683" s="24"/>
      <c r="Y683" s="24"/>
      <c r="Z683" s="21">
        <v>0</v>
      </c>
      <c r="AB683" s="19">
        <v>0</v>
      </c>
      <c r="AC683" s="19"/>
      <c r="AE683" s="21">
        <v>0</v>
      </c>
      <c r="AG683" s="19"/>
      <c r="AH683" s="19"/>
      <c r="AJ683" s="19">
        <v>0</v>
      </c>
      <c r="AK683" s="19"/>
      <c r="AL683" s="19"/>
    </row>
    <row r="684" spans="1:38" x14ac:dyDescent="0.3">
      <c r="A684" s="25" t="s">
        <v>210</v>
      </c>
      <c r="C684" s="25" t="s">
        <v>694</v>
      </c>
      <c r="D684" s="26" t="s">
        <v>860</v>
      </c>
      <c r="E684" s="76">
        <f>VLOOKUP(A684,'[1]New ST'!$C$2:$J$500, 8, FALSE)</f>
        <v>80</v>
      </c>
      <c r="F684" s="76">
        <f>VLOOKUP(A684,'[1]New ST'!$C$2:$G$500, 5, FALSE)</f>
        <v>1000</v>
      </c>
      <c r="G684" s="27">
        <v>0</v>
      </c>
      <c r="H684" s="96">
        <f t="shared" si="31"/>
        <v>0</v>
      </c>
      <c r="I684" s="28">
        <v>0</v>
      </c>
      <c r="J684" s="29">
        <v>0</v>
      </c>
      <c r="K684" s="81">
        <f t="shared" si="32"/>
        <v>0</v>
      </c>
      <c r="L684" s="30">
        <v>0</v>
      </c>
      <c r="N684" s="29">
        <v>0</v>
      </c>
      <c r="O684" s="81">
        <f t="shared" si="30"/>
        <v>0</v>
      </c>
      <c r="P684" s="31">
        <v>0</v>
      </c>
      <c r="R684" s="30">
        <v>0</v>
      </c>
      <c r="T684" s="32">
        <v>0</v>
      </c>
      <c r="U684" s="32">
        <v>0</v>
      </c>
      <c r="W684" s="33">
        <v>0</v>
      </c>
      <c r="X684" s="33"/>
      <c r="Y684" s="33"/>
      <c r="Z684" s="30">
        <v>0</v>
      </c>
      <c r="AB684" s="28">
        <v>0</v>
      </c>
      <c r="AC684" s="28"/>
      <c r="AE684" s="30">
        <v>0</v>
      </c>
      <c r="AG684" s="28"/>
      <c r="AH684" s="28"/>
      <c r="AJ684" s="28">
        <v>0</v>
      </c>
    </row>
    <row r="685" spans="1:38" x14ac:dyDescent="0.3">
      <c r="A685" s="16" t="s">
        <v>5</v>
      </c>
      <c r="C685" s="16" t="s">
        <v>372</v>
      </c>
      <c r="D685" s="17" t="s">
        <v>852</v>
      </c>
      <c r="E685" s="76">
        <f>VLOOKUP(A685,'[1]New ST'!$C$2:$J$500, 8, FALSE)</f>
        <v>125.88573</v>
      </c>
      <c r="F685" s="76">
        <f>VLOOKUP(A685,'[1]New ST'!$C$2:$G$500, 5, FALSE)</f>
        <v>1000</v>
      </c>
      <c r="G685" s="18">
        <v>1</v>
      </c>
      <c r="H685" s="96">
        <f t="shared" si="31"/>
        <v>125885.73</v>
      </c>
      <c r="I685" s="19">
        <v>0</v>
      </c>
      <c r="J685" s="20">
        <v>0</v>
      </c>
      <c r="K685" s="81">
        <f t="shared" si="32"/>
        <v>0</v>
      </c>
      <c r="L685" s="21">
        <v>0</v>
      </c>
      <c r="N685" s="20">
        <v>0.28999999999999998</v>
      </c>
      <c r="O685" s="81">
        <f t="shared" si="30"/>
        <v>36506.861699999994</v>
      </c>
      <c r="P685" s="22">
        <v>0</v>
      </c>
      <c r="R685" s="21">
        <v>0</v>
      </c>
      <c r="T685" s="23">
        <v>0</v>
      </c>
      <c r="U685" s="23">
        <v>0</v>
      </c>
      <c r="W685" s="24">
        <v>0</v>
      </c>
      <c r="X685" s="24"/>
      <c r="Y685" s="24"/>
      <c r="Z685" s="21">
        <v>0</v>
      </c>
      <c r="AB685" s="19">
        <v>0</v>
      </c>
      <c r="AC685" s="19"/>
      <c r="AE685" s="21">
        <v>0</v>
      </c>
      <c r="AG685" s="19">
        <v>0</v>
      </c>
      <c r="AH685" s="19"/>
      <c r="AJ685" s="19">
        <v>0.71</v>
      </c>
      <c r="AK685" s="19"/>
      <c r="AL685" s="19"/>
    </row>
    <row r="686" spans="1:38" x14ac:dyDescent="0.3">
      <c r="A686" s="25" t="s">
        <v>196</v>
      </c>
      <c r="C686" s="16" t="s">
        <v>673</v>
      </c>
      <c r="D686" s="26" t="s">
        <v>852</v>
      </c>
      <c r="E686" s="76">
        <f>VLOOKUP(A686,'[1]New ST'!$C$2:$J$500, 8, FALSE)</f>
        <v>25</v>
      </c>
      <c r="F686" s="76">
        <f>VLOOKUP(A686,'[1]New ST'!$C$2:$G$500, 5, FALSE)</f>
        <v>1000</v>
      </c>
      <c r="G686" s="27">
        <v>0</v>
      </c>
      <c r="H686" s="96">
        <f t="shared" si="31"/>
        <v>0</v>
      </c>
      <c r="I686" s="28">
        <v>0</v>
      </c>
      <c r="J686" s="29">
        <v>0</v>
      </c>
      <c r="K686" s="81">
        <f t="shared" si="32"/>
        <v>0</v>
      </c>
      <c r="L686" s="30">
        <v>0</v>
      </c>
      <c r="N686" s="29">
        <v>0</v>
      </c>
      <c r="O686" s="81">
        <f t="shared" si="30"/>
        <v>0</v>
      </c>
      <c r="P686" s="31">
        <v>0</v>
      </c>
      <c r="R686" s="30">
        <v>0</v>
      </c>
      <c r="T686" s="32">
        <v>0</v>
      </c>
      <c r="U686" s="32">
        <v>0</v>
      </c>
      <c r="W686" s="33">
        <v>0</v>
      </c>
      <c r="X686" s="33"/>
      <c r="Y686" s="33"/>
      <c r="Z686" s="30">
        <v>0</v>
      </c>
      <c r="AB686" s="28">
        <v>0</v>
      </c>
      <c r="AC686" s="28"/>
      <c r="AE686" s="30">
        <v>0</v>
      </c>
      <c r="AG686" s="28"/>
      <c r="AH686" s="28"/>
      <c r="AJ686" s="28">
        <v>0</v>
      </c>
    </row>
    <row r="687" spans="1:38" x14ac:dyDescent="0.3">
      <c r="A687" s="25" t="s">
        <v>196</v>
      </c>
      <c r="C687" s="25" t="s">
        <v>674</v>
      </c>
      <c r="D687" s="26" t="s">
        <v>852</v>
      </c>
      <c r="E687" s="76">
        <f>VLOOKUP(A687,'[1]New ST'!$C$2:$J$500, 8, FALSE)</f>
        <v>25</v>
      </c>
      <c r="F687" s="76">
        <f>VLOOKUP(A687,'[1]New ST'!$C$2:$G$500, 5, FALSE)</f>
        <v>1000</v>
      </c>
      <c r="G687" s="27">
        <v>0</v>
      </c>
      <c r="H687" s="96">
        <f t="shared" si="31"/>
        <v>0</v>
      </c>
      <c r="I687" s="28">
        <v>0</v>
      </c>
      <c r="J687" s="29">
        <v>0</v>
      </c>
      <c r="K687" s="81">
        <f t="shared" si="32"/>
        <v>0</v>
      </c>
      <c r="L687" s="30">
        <v>0</v>
      </c>
      <c r="N687" s="29">
        <v>0</v>
      </c>
      <c r="O687" s="81">
        <f t="shared" si="30"/>
        <v>0</v>
      </c>
      <c r="P687" s="31">
        <v>0</v>
      </c>
      <c r="R687" s="30">
        <v>0</v>
      </c>
      <c r="T687" s="32">
        <v>0</v>
      </c>
      <c r="U687" s="32">
        <v>0</v>
      </c>
      <c r="W687" s="33">
        <v>0</v>
      </c>
      <c r="X687" s="33"/>
      <c r="Y687" s="33"/>
      <c r="Z687" s="30">
        <v>0</v>
      </c>
      <c r="AB687" s="28">
        <v>0</v>
      </c>
      <c r="AC687" s="28"/>
      <c r="AE687" s="30">
        <v>0</v>
      </c>
      <c r="AG687" s="28"/>
      <c r="AH687" s="28"/>
      <c r="AJ687" s="28">
        <v>0</v>
      </c>
    </row>
    <row r="688" spans="1:38" x14ac:dyDescent="0.3">
      <c r="A688" s="16" t="s">
        <v>196</v>
      </c>
      <c r="C688" s="16" t="s">
        <v>674</v>
      </c>
      <c r="D688" s="17" t="s">
        <v>854</v>
      </c>
      <c r="E688" s="76">
        <f>VLOOKUP(A688,'[1]New ST'!$C$2:$J$500, 8, FALSE)</f>
        <v>25</v>
      </c>
      <c r="F688" s="76">
        <f>VLOOKUP(A688,'[1]New ST'!$C$2:$G$500, 5, FALSE)</f>
        <v>1000</v>
      </c>
      <c r="G688" s="18">
        <v>2</v>
      </c>
      <c r="H688" s="96">
        <f t="shared" si="31"/>
        <v>50000</v>
      </c>
      <c r="I688" s="19">
        <v>0</v>
      </c>
      <c r="J688" s="20">
        <v>6</v>
      </c>
      <c r="K688" s="81">
        <f t="shared" si="32"/>
        <v>150000</v>
      </c>
      <c r="L688" s="21">
        <v>0</v>
      </c>
      <c r="N688" s="20">
        <v>3.44</v>
      </c>
      <c r="O688" s="81">
        <f t="shared" si="30"/>
        <v>86000</v>
      </c>
      <c r="P688" s="22">
        <v>0</v>
      </c>
      <c r="R688" s="21">
        <v>0</v>
      </c>
      <c r="T688" s="23">
        <v>0</v>
      </c>
      <c r="U688" s="23">
        <v>0</v>
      </c>
      <c r="W688" s="24">
        <v>0</v>
      </c>
      <c r="X688" s="24"/>
      <c r="Y688" s="24"/>
      <c r="Z688" s="21">
        <v>0</v>
      </c>
      <c r="AB688" s="19">
        <v>0</v>
      </c>
      <c r="AC688" s="19"/>
      <c r="AE688" s="21">
        <v>0</v>
      </c>
      <c r="AG688" s="19">
        <v>0</v>
      </c>
      <c r="AH688" s="19"/>
      <c r="AJ688" s="19">
        <v>4.5599999999999996</v>
      </c>
      <c r="AK688" s="19"/>
      <c r="AL688" s="19"/>
    </row>
    <row r="689" spans="1:38" x14ac:dyDescent="0.3">
      <c r="A689" s="25" t="s">
        <v>141</v>
      </c>
      <c r="C689" s="25" t="s">
        <v>586</v>
      </c>
      <c r="D689" s="26" t="s">
        <v>854</v>
      </c>
      <c r="E689" s="76">
        <f>VLOOKUP(A689,'[1]New ST'!$C$2:$J$500, 8, FALSE)</f>
        <v>77</v>
      </c>
      <c r="F689" s="76">
        <f>VLOOKUP(A689,'[1]New ST'!$C$2:$G$500, 5, FALSE)</f>
        <v>500</v>
      </c>
      <c r="G689" s="27">
        <v>1</v>
      </c>
      <c r="H689" s="96">
        <f t="shared" si="31"/>
        <v>38500</v>
      </c>
      <c r="I689" s="28">
        <v>0</v>
      </c>
      <c r="J689" s="29">
        <v>0</v>
      </c>
      <c r="K689" s="81">
        <f t="shared" si="32"/>
        <v>0</v>
      </c>
      <c r="L689" s="30">
        <v>0</v>
      </c>
      <c r="N689" s="29">
        <v>0.72</v>
      </c>
      <c r="O689" s="81">
        <f t="shared" si="30"/>
        <v>27720</v>
      </c>
      <c r="P689" s="31">
        <v>0</v>
      </c>
      <c r="R689" s="30">
        <v>0</v>
      </c>
      <c r="T689" s="32">
        <v>0</v>
      </c>
      <c r="U689" s="32">
        <v>0</v>
      </c>
      <c r="W689" s="33">
        <v>0</v>
      </c>
      <c r="X689" s="33"/>
      <c r="Y689" s="33"/>
      <c r="Z689" s="30">
        <v>0</v>
      </c>
      <c r="AB689" s="28">
        <v>0</v>
      </c>
      <c r="AC689" s="28"/>
      <c r="AE689" s="30">
        <v>0</v>
      </c>
      <c r="AG689" s="28">
        <v>0</v>
      </c>
      <c r="AH689" s="28"/>
      <c r="AJ689" s="28">
        <v>0.28000000000000003</v>
      </c>
    </row>
    <row r="690" spans="1:38" x14ac:dyDescent="0.3">
      <c r="A690" s="16" t="s">
        <v>290</v>
      </c>
      <c r="C690" s="16" t="s">
        <v>806</v>
      </c>
      <c r="D690" s="17" t="s">
        <v>852</v>
      </c>
      <c r="E690" s="76">
        <f>VLOOKUP(A690,'[1]New ST'!$C$2:$J$500, 8, FALSE)</f>
        <v>23</v>
      </c>
      <c r="F690" s="76">
        <f>VLOOKUP(A690,'[1]New ST'!$C$2:$G$500, 5, FALSE)</f>
        <v>1000</v>
      </c>
      <c r="G690" s="18">
        <v>0</v>
      </c>
      <c r="H690" s="96">
        <f t="shared" si="31"/>
        <v>0</v>
      </c>
      <c r="I690" s="19">
        <v>0</v>
      </c>
      <c r="J690" s="20">
        <v>0</v>
      </c>
      <c r="K690" s="81">
        <f t="shared" si="32"/>
        <v>0</v>
      </c>
      <c r="L690" s="21">
        <v>0</v>
      </c>
      <c r="N690" s="20">
        <v>0</v>
      </c>
      <c r="O690" s="81">
        <f t="shared" si="30"/>
        <v>0</v>
      </c>
      <c r="P690" s="22">
        <v>0</v>
      </c>
      <c r="R690" s="21">
        <v>0</v>
      </c>
      <c r="T690" s="23">
        <v>0</v>
      </c>
      <c r="U690" s="23">
        <v>0</v>
      </c>
      <c r="W690" s="24">
        <v>0</v>
      </c>
      <c r="X690" s="24"/>
      <c r="Y690" s="24"/>
      <c r="Z690" s="21">
        <v>0</v>
      </c>
      <c r="AB690" s="19">
        <v>0</v>
      </c>
      <c r="AC690" s="19"/>
      <c r="AE690" s="21">
        <v>0</v>
      </c>
      <c r="AG690" s="19"/>
      <c r="AH690" s="19"/>
      <c r="AJ690" s="19">
        <v>0</v>
      </c>
      <c r="AK690" s="19"/>
      <c r="AL690" s="19"/>
    </row>
    <row r="691" spans="1:38" x14ac:dyDescent="0.3">
      <c r="A691" s="16" t="s">
        <v>190</v>
      </c>
      <c r="C691" s="25" t="s">
        <v>662</v>
      </c>
      <c r="D691" s="26" t="s">
        <v>852</v>
      </c>
      <c r="E691" s="76">
        <f>VLOOKUP(A691,'[1]New ST'!$C$2:$J$500, 8, FALSE)</f>
        <v>9</v>
      </c>
      <c r="F691" s="76">
        <f>VLOOKUP(A691,'[1]New ST'!$C$2:$G$500, 5, FALSE)</f>
        <v>1000</v>
      </c>
      <c r="G691" s="27">
        <v>0</v>
      </c>
      <c r="H691" s="96">
        <f t="shared" si="31"/>
        <v>0</v>
      </c>
      <c r="I691" s="28">
        <v>0</v>
      </c>
      <c r="J691" s="29">
        <v>0</v>
      </c>
      <c r="K691" s="81">
        <f t="shared" si="32"/>
        <v>0</v>
      </c>
      <c r="L691" s="30">
        <v>0</v>
      </c>
      <c r="N691" s="29">
        <v>0</v>
      </c>
      <c r="O691" s="81">
        <f t="shared" si="30"/>
        <v>0</v>
      </c>
      <c r="P691" s="31">
        <v>0</v>
      </c>
      <c r="R691" s="30">
        <v>0</v>
      </c>
      <c r="T691" s="32">
        <v>0</v>
      </c>
      <c r="U691" s="32">
        <v>0</v>
      </c>
      <c r="W691" s="33">
        <v>0</v>
      </c>
      <c r="X691" s="33"/>
      <c r="Y691" s="33"/>
      <c r="Z691" s="30">
        <v>0</v>
      </c>
      <c r="AB691" s="28">
        <v>0</v>
      </c>
      <c r="AC691" s="28"/>
      <c r="AE691" s="30">
        <v>0</v>
      </c>
      <c r="AG691" s="28"/>
      <c r="AH691" s="28"/>
      <c r="AJ691" s="28">
        <v>0</v>
      </c>
    </row>
    <row r="692" spans="1:38" x14ac:dyDescent="0.3">
      <c r="A692" s="25" t="s">
        <v>211</v>
      </c>
      <c r="C692" s="25" t="s">
        <v>695</v>
      </c>
      <c r="D692" s="26" t="s">
        <v>854</v>
      </c>
      <c r="E692" s="76">
        <f>VLOOKUP(A692,'[1]New ST'!$C$2:$J$500, 8, FALSE)</f>
        <v>112.5</v>
      </c>
      <c r="F692" s="76">
        <f>VLOOKUP(A692,'[1]New ST'!$C$2:$G$500, 5, FALSE)</f>
        <v>2000</v>
      </c>
      <c r="G692" s="27">
        <v>0</v>
      </c>
      <c r="H692" s="96">
        <f t="shared" si="31"/>
        <v>0</v>
      </c>
      <c r="I692" s="28">
        <v>0</v>
      </c>
      <c r="J692" s="29">
        <v>0</v>
      </c>
      <c r="K692" s="81">
        <f t="shared" si="32"/>
        <v>0</v>
      </c>
      <c r="L692" s="30">
        <v>0</v>
      </c>
      <c r="N692" s="29">
        <v>0</v>
      </c>
      <c r="O692" s="81">
        <f t="shared" si="30"/>
        <v>0</v>
      </c>
      <c r="P692" s="31">
        <v>0</v>
      </c>
      <c r="R692" s="30">
        <v>0</v>
      </c>
      <c r="T692" s="32">
        <v>0</v>
      </c>
      <c r="U692" s="32">
        <v>0</v>
      </c>
      <c r="W692" s="33">
        <v>0</v>
      </c>
      <c r="X692" s="33"/>
      <c r="Y692" s="33"/>
      <c r="Z692" s="30">
        <v>0</v>
      </c>
      <c r="AB692" s="28">
        <v>0</v>
      </c>
      <c r="AC692" s="28"/>
      <c r="AE692" s="30">
        <v>0</v>
      </c>
      <c r="AG692" s="28"/>
      <c r="AH692" s="28"/>
      <c r="AJ692" s="28">
        <v>0</v>
      </c>
    </row>
    <row r="693" spans="1:38" x14ac:dyDescent="0.3">
      <c r="A693" s="16" t="s">
        <v>309</v>
      </c>
      <c r="C693" s="16" t="s">
        <v>835</v>
      </c>
      <c r="D693" s="17" t="s">
        <v>852</v>
      </c>
      <c r="E693" s="76">
        <f>VLOOKUP(A693,'[1]New ST'!$C$2:$J$500, 8, FALSE)</f>
        <v>55</v>
      </c>
      <c r="F693" s="76">
        <f>VLOOKUP(A693,'[1]New ST'!$C$2:$G$500, 5, FALSE)</f>
        <v>1000</v>
      </c>
      <c r="G693" s="18">
        <v>0</v>
      </c>
      <c r="H693" s="96">
        <f t="shared" si="31"/>
        <v>0</v>
      </c>
      <c r="I693" s="19">
        <v>0</v>
      </c>
      <c r="J693" s="20">
        <v>0</v>
      </c>
      <c r="K693" s="81">
        <f t="shared" si="32"/>
        <v>0</v>
      </c>
      <c r="L693" s="21">
        <v>0</v>
      </c>
      <c r="N693" s="20">
        <v>0</v>
      </c>
      <c r="O693" s="81">
        <f t="shared" si="30"/>
        <v>0</v>
      </c>
      <c r="P693" s="22">
        <v>0</v>
      </c>
      <c r="R693" s="21">
        <v>0</v>
      </c>
      <c r="T693" s="23">
        <v>0</v>
      </c>
      <c r="U693" s="23">
        <v>0</v>
      </c>
      <c r="W693" s="24">
        <v>0</v>
      </c>
      <c r="X693" s="24"/>
      <c r="Y693" s="24"/>
      <c r="Z693" s="21">
        <v>0</v>
      </c>
      <c r="AB693" s="19">
        <v>0</v>
      </c>
      <c r="AC693" s="19"/>
      <c r="AE693" s="21">
        <v>0</v>
      </c>
      <c r="AG693" s="19"/>
      <c r="AH693" s="19"/>
      <c r="AJ693" s="19">
        <v>0</v>
      </c>
      <c r="AK693" s="19"/>
      <c r="AL693" s="19"/>
    </row>
    <row r="694" spans="1:38" x14ac:dyDescent="0.3">
      <c r="A694" s="25" t="s">
        <v>310</v>
      </c>
      <c r="C694" s="25" t="s">
        <v>836</v>
      </c>
      <c r="D694" s="26" t="s">
        <v>852</v>
      </c>
      <c r="E694" s="76">
        <f>VLOOKUP(A694,'[1]New ST'!$C$2:$J$500, 8, FALSE)</f>
        <v>18</v>
      </c>
      <c r="F694" s="76">
        <f>VLOOKUP(A694,'[1]New ST'!$C$2:$G$500, 5, FALSE)</f>
        <v>1000</v>
      </c>
      <c r="G694" s="27">
        <v>0</v>
      </c>
      <c r="H694" s="96">
        <f t="shared" si="31"/>
        <v>0</v>
      </c>
      <c r="I694" s="28">
        <v>0</v>
      </c>
      <c r="J694" s="29">
        <v>0</v>
      </c>
      <c r="K694" s="81">
        <f t="shared" si="32"/>
        <v>0</v>
      </c>
      <c r="L694" s="30">
        <v>0</v>
      </c>
      <c r="N694" s="29">
        <v>0</v>
      </c>
      <c r="O694" s="81">
        <f t="shared" si="30"/>
        <v>0</v>
      </c>
      <c r="P694" s="31">
        <v>0</v>
      </c>
      <c r="R694" s="30">
        <v>0</v>
      </c>
      <c r="T694" s="32">
        <v>0</v>
      </c>
      <c r="U694" s="32">
        <v>0</v>
      </c>
      <c r="W694" s="33">
        <v>0</v>
      </c>
      <c r="X694" s="33"/>
      <c r="Y694" s="33"/>
      <c r="Z694" s="30">
        <v>0</v>
      </c>
      <c r="AB694" s="28">
        <v>0</v>
      </c>
      <c r="AC694" s="28"/>
      <c r="AE694" s="30">
        <v>0</v>
      </c>
      <c r="AG694" s="28"/>
      <c r="AH694" s="28"/>
      <c r="AJ694" s="28">
        <v>0</v>
      </c>
    </row>
    <row r="695" spans="1:38" x14ac:dyDescent="0.3">
      <c r="A695" s="34" t="s">
        <v>275</v>
      </c>
      <c r="B695" s="35"/>
      <c r="C695" s="34" t="s">
        <v>794</v>
      </c>
      <c r="D695" s="36" t="s">
        <v>852</v>
      </c>
      <c r="E695" s="76">
        <f>VLOOKUP(A695,'[1]New ST'!$C$2:$J$500, 8, FALSE)</f>
        <v>20</v>
      </c>
      <c r="F695" s="76">
        <f>VLOOKUP(A695,'[1]New ST'!$C$2:$G$500, 5, FALSE)</f>
        <v>1000</v>
      </c>
      <c r="G695" s="37">
        <v>0</v>
      </c>
      <c r="H695" s="96">
        <f t="shared" si="31"/>
        <v>0</v>
      </c>
      <c r="I695" s="38">
        <v>0</v>
      </c>
      <c r="J695" s="39">
        <v>0</v>
      </c>
      <c r="K695" s="81">
        <f t="shared" si="32"/>
        <v>0</v>
      </c>
      <c r="L695" s="40">
        <v>0</v>
      </c>
      <c r="M695" s="35"/>
      <c r="N695" s="39">
        <v>0</v>
      </c>
      <c r="O695" s="81">
        <f t="shared" si="30"/>
        <v>0</v>
      </c>
      <c r="P695" s="41">
        <v>0</v>
      </c>
      <c r="Q695" s="35"/>
      <c r="R695" s="40">
        <v>0</v>
      </c>
      <c r="S695" s="35"/>
      <c r="T695" s="42">
        <v>0</v>
      </c>
      <c r="U695" s="42">
        <v>0</v>
      </c>
      <c r="V695" s="35"/>
      <c r="W695" s="43">
        <v>0</v>
      </c>
      <c r="X695" s="43"/>
      <c r="Y695" s="43"/>
      <c r="Z695" s="40">
        <v>0</v>
      </c>
      <c r="AA695" s="35"/>
      <c r="AB695" s="38">
        <v>0</v>
      </c>
      <c r="AC695" s="38"/>
      <c r="AD695" s="35"/>
      <c r="AE695" s="40">
        <v>0</v>
      </c>
      <c r="AF695" s="35"/>
      <c r="AG695" s="38"/>
      <c r="AH695" s="38"/>
      <c r="AI695" s="35"/>
      <c r="AJ695" s="38">
        <v>0</v>
      </c>
    </row>
    <row r="696" spans="1:38" x14ac:dyDescent="0.3">
      <c r="A696" s="25" t="s">
        <v>276</v>
      </c>
      <c r="C696" s="25" t="s">
        <v>795</v>
      </c>
      <c r="D696" s="26" t="s">
        <v>852</v>
      </c>
      <c r="E696" s="76">
        <f>VLOOKUP(A696,'[1]New ST'!$C$2:$J$500, 8, FALSE)</f>
        <v>9</v>
      </c>
      <c r="F696" s="76">
        <f>VLOOKUP(A696,'[1]New ST'!$C$2:$G$500, 5, FALSE)</f>
        <v>1000</v>
      </c>
      <c r="G696" s="27">
        <v>0</v>
      </c>
      <c r="H696" s="96">
        <f t="shared" si="31"/>
        <v>0</v>
      </c>
      <c r="I696" s="28">
        <v>0</v>
      </c>
      <c r="J696" s="29">
        <v>0</v>
      </c>
      <c r="K696" s="81">
        <f t="shared" si="32"/>
        <v>0</v>
      </c>
      <c r="L696" s="30">
        <v>0</v>
      </c>
      <c r="N696" s="29">
        <v>0</v>
      </c>
      <c r="O696" s="81">
        <f t="shared" si="30"/>
        <v>0</v>
      </c>
      <c r="P696" s="31">
        <v>0</v>
      </c>
      <c r="R696" s="30">
        <v>0</v>
      </c>
      <c r="T696" s="32">
        <v>0</v>
      </c>
      <c r="U696" s="32">
        <v>0</v>
      </c>
      <c r="W696" s="33">
        <v>0</v>
      </c>
      <c r="X696" s="33"/>
      <c r="Y696" s="33"/>
      <c r="Z696" s="30">
        <v>0</v>
      </c>
      <c r="AB696" s="28">
        <v>0</v>
      </c>
      <c r="AC696" s="28"/>
      <c r="AE696" s="30">
        <v>0</v>
      </c>
      <c r="AG696" s="28"/>
      <c r="AH696" s="28"/>
      <c r="AJ696" s="28">
        <v>0</v>
      </c>
    </row>
    <row r="697" spans="1:38" x14ac:dyDescent="0.3">
      <c r="A697" s="25" t="s">
        <v>277</v>
      </c>
      <c r="B697" s="44"/>
      <c r="C697" s="45" t="s">
        <v>796</v>
      </c>
      <c r="D697" s="26" t="s">
        <v>852</v>
      </c>
      <c r="E697" s="76">
        <f>VLOOKUP(A697,'[1]New ST'!$C$2:$J$500, 8, FALSE)</f>
        <v>20</v>
      </c>
      <c r="F697" s="76">
        <f>VLOOKUP(A697,'[1]New ST'!$C$2:$G$500, 5, FALSE)</f>
        <v>1000</v>
      </c>
      <c r="G697" s="27">
        <v>0</v>
      </c>
      <c r="H697" s="96">
        <f t="shared" si="31"/>
        <v>0</v>
      </c>
      <c r="I697" s="28">
        <v>0</v>
      </c>
      <c r="J697" s="29">
        <v>0</v>
      </c>
      <c r="K697" s="81">
        <f t="shared" si="32"/>
        <v>0</v>
      </c>
      <c r="L697" s="30">
        <v>0</v>
      </c>
      <c r="N697" s="29">
        <v>0</v>
      </c>
      <c r="O697" s="81">
        <f t="shared" si="30"/>
        <v>0</v>
      </c>
      <c r="P697" s="31">
        <v>0</v>
      </c>
      <c r="R697" s="30">
        <v>0</v>
      </c>
      <c r="T697" s="32">
        <v>0</v>
      </c>
      <c r="U697" s="32">
        <v>0</v>
      </c>
      <c r="W697" s="33">
        <v>0</v>
      </c>
      <c r="X697" s="33"/>
      <c r="Y697" s="33"/>
      <c r="Z697" s="30">
        <v>0</v>
      </c>
      <c r="AB697" s="28">
        <v>0</v>
      </c>
      <c r="AC697" s="28"/>
      <c r="AE697" s="30">
        <v>0</v>
      </c>
      <c r="AG697" s="28"/>
      <c r="AH697" s="28"/>
      <c r="AJ697" s="28">
        <v>0</v>
      </c>
    </row>
    <row r="698" spans="1:38" x14ac:dyDescent="0.3">
      <c r="A698" s="25" t="s">
        <v>291</v>
      </c>
      <c r="C698" s="25" t="s">
        <v>815</v>
      </c>
      <c r="D698" s="26" t="s">
        <v>888</v>
      </c>
      <c r="E698" s="76">
        <f>VLOOKUP(A698,'[1]New ST'!$C$2:$J$500, 8, FALSE)</f>
        <v>10</v>
      </c>
      <c r="F698" s="76">
        <f>VLOOKUP(A698,'[1]New ST'!$C$2:$G$500, 5, FALSE)</f>
        <v>1000</v>
      </c>
      <c r="G698" s="27">
        <v>0.5</v>
      </c>
      <c r="H698" s="96">
        <f t="shared" si="31"/>
        <v>5000</v>
      </c>
      <c r="I698" s="28">
        <v>0</v>
      </c>
      <c r="J698" s="29">
        <v>0</v>
      </c>
      <c r="K698" s="81">
        <f t="shared" si="32"/>
        <v>0</v>
      </c>
      <c r="L698" s="30">
        <v>0</v>
      </c>
      <c r="N698" s="29">
        <v>0</v>
      </c>
      <c r="O698" s="81">
        <f t="shared" si="30"/>
        <v>0</v>
      </c>
      <c r="P698" s="31">
        <v>0</v>
      </c>
      <c r="R698" s="30">
        <v>0</v>
      </c>
      <c r="T698" s="32">
        <v>0</v>
      </c>
      <c r="U698" s="32">
        <v>0</v>
      </c>
      <c r="W698" s="33">
        <v>0</v>
      </c>
      <c r="X698" s="33"/>
      <c r="Y698" s="33"/>
      <c r="Z698" s="30">
        <v>0</v>
      </c>
      <c r="AB698" s="28">
        <v>0</v>
      </c>
      <c r="AC698" s="28"/>
      <c r="AE698" s="30">
        <v>0</v>
      </c>
      <c r="AG698" s="28"/>
      <c r="AH698" s="28"/>
      <c r="AJ698" s="28">
        <v>0.5</v>
      </c>
    </row>
    <row r="699" spans="1:38" x14ac:dyDescent="0.3">
      <c r="A699" s="16" t="s">
        <v>291</v>
      </c>
      <c r="C699" s="16" t="s">
        <v>815</v>
      </c>
      <c r="D699" s="17" t="s">
        <v>852</v>
      </c>
      <c r="E699" s="76">
        <f>VLOOKUP(A699,'[1]New ST'!$C$2:$J$500, 8, FALSE)</f>
        <v>10</v>
      </c>
      <c r="F699" s="76">
        <f>VLOOKUP(A699,'[1]New ST'!$C$2:$G$500, 5, FALSE)</f>
        <v>1000</v>
      </c>
      <c r="G699" s="18">
        <v>0</v>
      </c>
      <c r="H699" s="96">
        <f t="shared" si="31"/>
        <v>0</v>
      </c>
      <c r="I699" s="19">
        <v>0</v>
      </c>
      <c r="J699" s="20">
        <v>2</v>
      </c>
      <c r="K699" s="81">
        <f t="shared" si="32"/>
        <v>20000</v>
      </c>
      <c r="L699" s="21">
        <v>0</v>
      </c>
      <c r="N699" s="20">
        <v>0</v>
      </c>
      <c r="O699" s="81">
        <f t="shared" si="30"/>
        <v>0</v>
      </c>
      <c r="P699" s="22">
        <v>0</v>
      </c>
      <c r="R699" s="21">
        <v>0</v>
      </c>
      <c r="T699" s="23">
        <v>0</v>
      </c>
      <c r="U699" s="23">
        <v>0</v>
      </c>
      <c r="W699" s="24">
        <v>0</v>
      </c>
      <c r="X699" s="24"/>
      <c r="Y699" s="24"/>
      <c r="Z699" s="21">
        <v>0</v>
      </c>
      <c r="AB699" s="19">
        <v>0</v>
      </c>
      <c r="AC699" s="19"/>
      <c r="AE699" s="21">
        <v>0</v>
      </c>
      <c r="AG699" s="19">
        <v>0</v>
      </c>
      <c r="AH699" s="19"/>
      <c r="AJ699" s="19">
        <v>2</v>
      </c>
      <c r="AK699" s="19"/>
      <c r="AL699" s="19"/>
    </row>
    <row r="700" spans="1:38" x14ac:dyDescent="0.3">
      <c r="A700" s="25" t="s">
        <v>291</v>
      </c>
      <c r="C700" s="25" t="s">
        <v>815</v>
      </c>
      <c r="D700" s="26" t="s">
        <v>889</v>
      </c>
      <c r="E700" s="76">
        <f>VLOOKUP(A700,'[1]New ST'!$C$2:$J$500, 8, FALSE)</f>
        <v>10</v>
      </c>
      <c r="F700" s="76">
        <f>VLOOKUP(A700,'[1]New ST'!$C$2:$G$500, 5, FALSE)</f>
        <v>1000</v>
      </c>
      <c r="G700" s="27">
        <v>0</v>
      </c>
      <c r="H700" s="96">
        <f t="shared" si="31"/>
        <v>0</v>
      </c>
      <c r="I700" s="28">
        <v>0</v>
      </c>
      <c r="J700" s="29">
        <v>0</v>
      </c>
      <c r="K700" s="81">
        <f t="shared" si="32"/>
        <v>0</v>
      </c>
      <c r="L700" s="30">
        <v>0</v>
      </c>
      <c r="N700" s="29">
        <v>0</v>
      </c>
      <c r="O700" s="81">
        <f t="shared" si="30"/>
        <v>0</v>
      </c>
      <c r="P700" s="31">
        <v>0</v>
      </c>
      <c r="R700" s="30">
        <v>0</v>
      </c>
      <c r="T700" s="32">
        <v>0</v>
      </c>
      <c r="U700" s="32">
        <v>0</v>
      </c>
      <c r="W700" s="33">
        <v>0</v>
      </c>
      <c r="X700" s="33"/>
      <c r="Y700" s="33"/>
      <c r="Z700" s="30">
        <v>0</v>
      </c>
      <c r="AB700" s="28">
        <v>0</v>
      </c>
      <c r="AC700" s="28"/>
      <c r="AE700" s="30">
        <v>0</v>
      </c>
      <c r="AG700" s="28"/>
      <c r="AH700" s="28"/>
      <c r="AJ700" s="28">
        <v>0</v>
      </c>
    </row>
    <row r="701" spans="1:38" x14ac:dyDescent="0.3">
      <c r="A701" s="16" t="s">
        <v>236</v>
      </c>
      <c r="C701" s="16" t="s">
        <v>739</v>
      </c>
      <c r="D701" s="17" t="s">
        <v>885</v>
      </c>
      <c r="E701" s="76">
        <f>VLOOKUP(A701,'[1]New ST'!$C$2:$J$500, 8, FALSE)</f>
        <v>41.111109999999996</v>
      </c>
      <c r="F701" s="76">
        <f>VLOOKUP(A701,'[1]New ST'!$C$2:$G$500, 5, FALSE)</f>
        <v>1000</v>
      </c>
      <c r="G701" s="18">
        <v>0</v>
      </c>
      <c r="H701" s="96">
        <f t="shared" si="31"/>
        <v>0</v>
      </c>
      <c r="I701" s="19">
        <v>0</v>
      </c>
      <c r="J701" s="20">
        <v>0</v>
      </c>
      <c r="K701" s="81">
        <f t="shared" si="32"/>
        <v>0</v>
      </c>
      <c r="L701" s="21">
        <v>0</v>
      </c>
      <c r="N701" s="20">
        <v>0</v>
      </c>
      <c r="O701" s="81">
        <f t="shared" si="30"/>
        <v>0</v>
      </c>
      <c r="P701" s="22">
        <v>0</v>
      </c>
      <c r="R701" s="21">
        <v>0</v>
      </c>
      <c r="T701" s="23">
        <v>0</v>
      </c>
      <c r="U701" s="23">
        <v>0</v>
      </c>
      <c r="W701" s="24">
        <v>0</v>
      </c>
      <c r="X701" s="24"/>
      <c r="Y701" s="24"/>
      <c r="Z701" s="21">
        <v>0</v>
      </c>
      <c r="AB701" s="19">
        <v>0</v>
      </c>
      <c r="AC701" s="19"/>
      <c r="AE701" s="21">
        <v>0</v>
      </c>
      <c r="AG701" s="19"/>
      <c r="AH701" s="19"/>
      <c r="AJ701" s="19">
        <v>0</v>
      </c>
      <c r="AK701" s="19"/>
      <c r="AL701" s="19"/>
    </row>
    <row r="702" spans="1:38" x14ac:dyDescent="0.3">
      <c r="A702" s="25" t="s">
        <v>237</v>
      </c>
      <c r="C702" s="25" t="s">
        <v>740</v>
      </c>
      <c r="D702" s="26" t="s">
        <v>885</v>
      </c>
      <c r="E702" s="76">
        <f>VLOOKUP(A702,'[1]New ST'!$C$2:$J$500, 8, FALSE)</f>
        <v>50</v>
      </c>
      <c r="F702" s="76">
        <f>VLOOKUP(A702,'[1]New ST'!$C$2:$G$500, 5, FALSE)</f>
        <v>1000</v>
      </c>
      <c r="G702" s="27">
        <v>0</v>
      </c>
      <c r="H702" s="96">
        <f t="shared" si="31"/>
        <v>0</v>
      </c>
      <c r="I702" s="28">
        <v>0</v>
      </c>
      <c r="J702" s="29">
        <v>0</v>
      </c>
      <c r="K702" s="81">
        <f t="shared" si="32"/>
        <v>0</v>
      </c>
      <c r="L702" s="30">
        <v>0</v>
      </c>
      <c r="N702" s="29">
        <v>0</v>
      </c>
      <c r="O702" s="81">
        <f t="shared" si="30"/>
        <v>0</v>
      </c>
      <c r="P702" s="31">
        <v>0</v>
      </c>
      <c r="R702" s="30">
        <v>0</v>
      </c>
      <c r="T702" s="32">
        <v>0</v>
      </c>
      <c r="U702" s="32">
        <v>0</v>
      </c>
      <c r="W702" s="33">
        <v>0</v>
      </c>
      <c r="X702" s="33"/>
      <c r="Y702" s="33"/>
      <c r="Z702" s="30">
        <v>0</v>
      </c>
      <c r="AB702" s="28">
        <v>0</v>
      </c>
      <c r="AC702" s="28"/>
      <c r="AE702" s="30">
        <v>0</v>
      </c>
      <c r="AG702" s="28"/>
      <c r="AH702" s="28"/>
      <c r="AJ702" s="28">
        <v>0</v>
      </c>
    </row>
    <row r="703" spans="1:38" x14ac:dyDescent="0.3">
      <c r="A703" s="16" t="s">
        <v>212</v>
      </c>
      <c r="C703" s="16" t="s">
        <v>696</v>
      </c>
      <c r="D703" s="46" t="s">
        <v>881</v>
      </c>
      <c r="E703" s="76">
        <f>VLOOKUP(A703,'[1]New ST'!$C$2:$J$500, 8, FALSE)</f>
        <v>80</v>
      </c>
      <c r="F703" s="76">
        <f>VLOOKUP(A703,'[1]New ST'!$C$2:$G$500, 5, FALSE)</f>
        <v>1000</v>
      </c>
      <c r="G703" s="18">
        <v>0</v>
      </c>
      <c r="H703" s="96">
        <f t="shared" si="31"/>
        <v>0</v>
      </c>
      <c r="I703" s="19">
        <v>0</v>
      </c>
      <c r="J703" s="20">
        <v>0</v>
      </c>
      <c r="K703" s="81">
        <f t="shared" si="32"/>
        <v>0</v>
      </c>
      <c r="L703" s="21">
        <v>0</v>
      </c>
      <c r="N703" s="20">
        <v>0</v>
      </c>
      <c r="O703" s="81">
        <f t="shared" si="30"/>
        <v>0</v>
      </c>
      <c r="P703" s="22">
        <v>0</v>
      </c>
      <c r="R703" s="21">
        <v>0</v>
      </c>
      <c r="T703" s="23">
        <v>0</v>
      </c>
      <c r="U703" s="23">
        <v>0</v>
      </c>
      <c r="W703" s="24">
        <v>0</v>
      </c>
      <c r="X703" s="24"/>
      <c r="Y703" s="24"/>
      <c r="Z703" s="21">
        <v>0</v>
      </c>
      <c r="AB703" s="19">
        <v>0</v>
      </c>
      <c r="AC703" s="19"/>
      <c r="AE703" s="21">
        <v>0</v>
      </c>
      <c r="AG703" s="19"/>
      <c r="AH703" s="19"/>
      <c r="AJ703" s="19">
        <v>0</v>
      </c>
      <c r="AK703" s="19"/>
      <c r="AL703" s="19"/>
    </row>
    <row r="704" spans="1:38" x14ac:dyDescent="0.3">
      <c r="A704" s="25" t="s">
        <v>224</v>
      </c>
      <c r="C704" s="25" t="s">
        <v>718</v>
      </c>
      <c r="D704" s="26" t="s">
        <v>852</v>
      </c>
      <c r="E704" s="76">
        <f>VLOOKUP(A704,'[1]New ST'!$C$2:$J$500, 8, FALSE)</f>
        <v>115</v>
      </c>
      <c r="F704" s="76">
        <f>VLOOKUP(A704,'[1]New ST'!$C$2:$G$500, 5, FALSE)</f>
        <v>1000</v>
      </c>
      <c r="G704" s="27">
        <v>2.6</v>
      </c>
      <c r="H704" s="96">
        <f t="shared" si="31"/>
        <v>299000</v>
      </c>
      <c r="I704" s="28">
        <v>0</v>
      </c>
      <c r="J704" s="29">
        <v>1.4</v>
      </c>
      <c r="K704" s="81">
        <f t="shared" si="32"/>
        <v>161000</v>
      </c>
      <c r="L704" s="30">
        <v>0</v>
      </c>
      <c r="N704" s="29">
        <v>3.7142849999999998</v>
      </c>
      <c r="O704" s="81">
        <f t="shared" si="30"/>
        <v>427142.77499999997</v>
      </c>
      <c r="P704" s="31">
        <v>0</v>
      </c>
      <c r="R704" s="30">
        <v>0</v>
      </c>
      <c r="T704" s="32">
        <v>0</v>
      </c>
      <c r="U704" s="32">
        <v>0</v>
      </c>
      <c r="W704" s="33">
        <v>0</v>
      </c>
      <c r="X704" s="33"/>
      <c r="Y704" s="33"/>
      <c r="Z704" s="30">
        <v>0</v>
      </c>
      <c r="AB704" s="28">
        <v>0</v>
      </c>
      <c r="AC704" s="28"/>
      <c r="AE704" s="30">
        <v>0</v>
      </c>
      <c r="AG704" s="28">
        <v>0</v>
      </c>
      <c r="AH704" s="28"/>
      <c r="AJ704" s="28">
        <v>0.285715</v>
      </c>
    </row>
    <row r="705" spans="1:38" x14ac:dyDescent="0.3">
      <c r="A705" s="16" t="s">
        <v>128</v>
      </c>
      <c r="C705" s="16" t="s">
        <v>566</v>
      </c>
      <c r="D705" s="17" t="s">
        <v>852</v>
      </c>
      <c r="E705" s="76">
        <f>VLOOKUP(A705,'[1]New ST'!$C$2:$J$500, 8, FALSE)</f>
        <v>49.95</v>
      </c>
      <c r="F705" s="76">
        <f>VLOOKUP(A705,'[1]New ST'!$C$2:$G$500, 5, FALSE)</f>
        <v>1000</v>
      </c>
      <c r="G705" s="18">
        <v>0</v>
      </c>
      <c r="H705" s="96">
        <f t="shared" si="31"/>
        <v>0</v>
      </c>
      <c r="I705" s="19">
        <v>0</v>
      </c>
      <c r="J705" s="20">
        <v>0</v>
      </c>
      <c r="K705" s="81">
        <f t="shared" si="32"/>
        <v>0</v>
      </c>
      <c r="L705" s="21">
        <v>0</v>
      </c>
      <c r="N705" s="20">
        <v>0</v>
      </c>
      <c r="O705" s="81">
        <f t="shared" si="30"/>
        <v>0</v>
      </c>
      <c r="P705" s="22">
        <v>0</v>
      </c>
      <c r="R705" s="21">
        <v>0</v>
      </c>
      <c r="T705" s="23">
        <v>0</v>
      </c>
      <c r="U705" s="23">
        <v>0</v>
      </c>
      <c r="W705" s="24">
        <v>0</v>
      </c>
      <c r="X705" s="24"/>
      <c r="Y705" s="24"/>
      <c r="Z705" s="21">
        <v>0</v>
      </c>
      <c r="AB705" s="19">
        <v>0</v>
      </c>
      <c r="AC705" s="19"/>
      <c r="AE705" s="21">
        <v>0</v>
      </c>
      <c r="AG705" s="19"/>
      <c r="AH705" s="19"/>
      <c r="AJ705" s="19">
        <v>0</v>
      </c>
      <c r="AK705" s="19"/>
      <c r="AL705" s="19"/>
    </row>
    <row r="706" spans="1:38" x14ac:dyDescent="0.3">
      <c r="A706" s="25" t="s">
        <v>226</v>
      </c>
      <c r="C706" s="25" t="s">
        <v>720</v>
      </c>
      <c r="D706" s="26" t="s">
        <v>860</v>
      </c>
      <c r="E706" s="76">
        <f>VLOOKUP(A706,'[1]New ST'!$C$2:$J$500, 8, FALSE)</f>
        <v>177.59947</v>
      </c>
      <c r="F706" s="76">
        <f>VLOOKUP(A706,'[1]New ST'!$C$2:$G$500, 5, FALSE)</f>
        <v>170</v>
      </c>
      <c r="G706" s="27">
        <v>2</v>
      </c>
      <c r="H706" s="96">
        <f t="shared" si="31"/>
        <v>60383.819799999997</v>
      </c>
      <c r="I706" s="28">
        <v>0</v>
      </c>
      <c r="J706" s="29">
        <v>0</v>
      </c>
      <c r="K706" s="81">
        <f t="shared" si="32"/>
        <v>0</v>
      </c>
      <c r="L706" s="30">
        <v>2</v>
      </c>
      <c r="N706" s="29">
        <v>0</v>
      </c>
      <c r="O706" s="81">
        <f t="shared" si="30"/>
        <v>0</v>
      </c>
      <c r="P706" s="31">
        <v>0</v>
      </c>
      <c r="R706" s="30">
        <v>0</v>
      </c>
      <c r="T706" s="32">
        <v>0</v>
      </c>
      <c r="U706" s="32">
        <v>0</v>
      </c>
      <c r="W706" s="33">
        <v>0</v>
      </c>
      <c r="X706" s="33"/>
      <c r="Y706" s="33"/>
      <c r="Z706" s="30">
        <v>0</v>
      </c>
      <c r="AB706" s="28">
        <v>0</v>
      </c>
      <c r="AC706" s="28"/>
      <c r="AE706" s="30">
        <v>0</v>
      </c>
      <c r="AG706" s="28">
        <v>0</v>
      </c>
      <c r="AH706" s="28"/>
      <c r="AJ706" s="28">
        <v>4</v>
      </c>
    </row>
    <row r="707" spans="1:38" x14ac:dyDescent="0.3">
      <c r="A707" s="16" t="s">
        <v>24</v>
      </c>
      <c r="C707" s="16" t="s">
        <v>397</v>
      </c>
      <c r="D707" s="17" t="s">
        <v>852</v>
      </c>
      <c r="E707" s="76">
        <f>VLOOKUP(A707,'[1]New ST'!$C$2:$J$500, 8, FALSE)</f>
        <v>120</v>
      </c>
      <c r="F707" s="76">
        <f>VLOOKUP(A707,'[1]New ST'!$C$2:$G$500, 5, FALSE)</f>
        <v>1000</v>
      </c>
      <c r="G707" s="18">
        <v>0</v>
      </c>
      <c r="H707" s="96">
        <f t="shared" si="31"/>
        <v>0</v>
      </c>
      <c r="I707" s="19">
        <v>0</v>
      </c>
      <c r="J707" s="20">
        <v>0</v>
      </c>
      <c r="K707" s="81">
        <f t="shared" si="32"/>
        <v>0</v>
      </c>
      <c r="L707" s="21">
        <v>0</v>
      </c>
      <c r="N707" s="20">
        <v>0</v>
      </c>
      <c r="O707" s="81">
        <f t="shared" si="30"/>
        <v>0</v>
      </c>
      <c r="P707" s="22">
        <v>0</v>
      </c>
      <c r="R707" s="21">
        <v>0</v>
      </c>
      <c r="T707" s="23">
        <v>0</v>
      </c>
      <c r="U707" s="23">
        <v>0</v>
      </c>
      <c r="W707" s="24">
        <v>0</v>
      </c>
      <c r="X707" s="24"/>
      <c r="Y707" s="24"/>
      <c r="Z707" s="21">
        <v>0</v>
      </c>
      <c r="AB707" s="19">
        <v>0</v>
      </c>
      <c r="AC707" s="19"/>
      <c r="AE707" s="21">
        <v>0</v>
      </c>
      <c r="AG707" s="19"/>
      <c r="AH707" s="19"/>
      <c r="AJ707" s="19">
        <v>0</v>
      </c>
      <c r="AK707" s="19"/>
      <c r="AL707" s="19"/>
    </row>
    <row r="708" spans="1:38" x14ac:dyDescent="0.3">
      <c r="A708" s="25" t="s">
        <v>238</v>
      </c>
      <c r="C708" s="25" t="s">
        <v>741</v>
      </c>
      <c r="D708" s="26" t="s">
        <v>852</v>
      </c>
      <c r="E708" s="76">
        <f>VLOOKUP(A708,'[1]New ST'!$C$2:$J$500, 8, FALSE)</f>
        <v>82.9</v>
      </c>
      <c r="F708" s="76">
        <f>VLOOKUP(A708,'[1]New ST'!$C$2:$G$500, 5, FALSE)</f>
        <v>1000</v>
      </c>
      <c r="G708" s="27">
        <v>0</v>
      </c>
      <c r="H708" s="96">
        <f t="shared" si="31"/>
        <v>0</v>
      </c>
      <c r="I708" s="28">
        <v>0</v>
      </c>
      <c r="J708" s="29">
        <v>0</v>
      </c>
      <c r="K708" s="81">
        <f t="shared" si="32"/>
        <v>0</v>
      </c>
      <c r="L708" s="30">
        <v>0</v>
      </c>
      <c r="N708" s="29">
        <v>0</v>
      </c>
      <c r="O708" s="81">
        <f t="shared" ref="O708:O714" si="33">N708*E708*F708</f>
        <v>0</v>
      </c>
      <c r="P708" s="31">
        <v>0</v>
      </c>
      <c r="R708" s="30">
        <v>0</v>
      </c>
      <c r="T708" s="32">
        <v>0</v>
      </c>
      <c r="U708" s="32">
        <v>0</v>
      </c>
      <c r="W708" s="33">
        <v>0</v>
      </c>
      <c r="X708" s="33"/>
      <c r="Y708" s="33"/>
      <c r="Z708" s="30">
        <v>0</v>
      </c>
      <c r="AB708" s="28">
        <v>0</v>
      </c>
      <c r="AC708" s="28"/>
      <c r="AE708" s="30">
        <v>0</v>
      </c>
      <c r="AG708" s="28"/>
      <c r="AH708" s="28"/>
      <c r="AJ708" s="28">
        <v>0</v>
      </c>
    </row>
    <row r="709" spans="1:38" x14ac:dyDescent="0.3">
      <c r="A709" s="16" t="s">
        <v>129</v>
      </c>
      <c r="C709" s="16" t="s">
        <v>567</v>
      </c>
      <c r="D709" s="17" t="s">
        <v>852</v>
      </c>
      <c r="E709" s="76">
        <f>VLOOKUP(A709,'[1]New ST'!$C$2:$J$500, 8, FALSE)</f>
        <v>44.555329999999998</v>
      </c>
      <c r="F709" s="76">
        <f>VLOOKUP(A709,'[1]New ST'!$C$2:$G$500, 5, FALSE)</f>
        <v>1000</v>
      </c>
      <c r="G709" s="18">
        <v>0.5</v>
      </c>
      <c r="H709" s="96">
        <f t="shared" ref="H709:H714" si="34">G709*F709*E709</f>
        <v>22277.664999999997</v>
      </c>
      <c r="I709" s="19">
        <v>0</v>
      </c>
      <c r="J709" s="20">
        <v>1.38</v>
      </c>
      <c r="K709" s="81">
        <f t="shared" ref="K709:K714" si="35">J709*F709*E709</f>
        <v>61486.3554</v>
      </c>
      <c r="L709" s="21">
        <v>0</v>
      </c>
      <c r="N709" s="20">
        <v>0.61</v>
      </c>
      <c r="O709" s="81">
        <f t="shared" si="33"/>
        <v>27178.7513</v>
      </c>
      <c r="P709" s="22">
        <v>0</v>
      </c>
      <c r="R709" s="21">
        <v>0</v>
      </c>
      <c r="T709" s="23">
        <v>0</v>
      </c>
      <c r="U709" s="23">
        <v>0</v>
      </c>
      <c r="W709" s="24">
        <v>0</v>
      </c>
      <c r="X709" s="24"/>
      <c r="Y709" s="24"/>
      <c r="Z709" s="21">
        <v>0</v>
      </c>
      <c r="AB709" s="19">
        <v>0</v>
      </c>
      <c r="AC709" s="19"/>
      <c r="AE709" s="21">
        <v>0</v>
      </c>
      <c r="AG709" s="19">
        <v>0</v>
      </c>
      <c r="AH709" s="19"/>
      <c r="AJ709" s="19">
        <v>1.27</v>
      </c>
      <c r="AK709" s="19"/>
      <c r="AL709" s="19"/>
    </row>
    <row r="710" spans="1:38" x14ac:dyDescent="0.3">
      <c r="A710" s="25" t="s">
        <v>9</v>
      </c>
      <c r="C710" s="25" t="s">
        <v>378</v>
      </c>
      <c r="D710" s="26" t="s">
        <v>855</v>
      </c>
      <c r="E710" s="76">
        <f>VLOOKUP(A710,'[1]New ST'!$C$2:$J$500, 8, FALSE)</f>
        <v>20.14</v>
      </c>
      <c r="F710" s="76">
        <f>VLOOKUP(A710,'[1]New ST'!$C$2:$G$500, 5, FALSE)</f>
        <v>1000</v>
      </c>
      <c r="G710" s="27">
        <v>1</v>
      </c>
      <c r="H710" s="96">
        <f t="shared" si="34"/>
        <v>20140</v>
      </c>
      <c r="I710" s="28">
        <v>0</v>
      </c>
      <c r="J710" s="29">
        <v>0</v>
      </c>
      <c r="K710" s="81">
        <f t="shared" si="35"/>
        <v>0</v>
      </c>
      <c r="L710" s="30">
        <v>0</v>
      </c>
      <c r="N710" s="29">
        <v>0.17799999999999999</v>
      </c>
      <c r="O710" s="81">
        <f t="shared" si="33"/>
        <v>3584.92</v>
      </c>
      <c r="P710" s="31">
        <v>0</v>
      </c>
      <c r="R710" s="30">
        <v>0</v>
      </c>
      <c r="T710" s="32">
        <v>0</v>
      </c>
      <c r="U710" s="32">
        <v>0</v>
      </c>
      <c r="W710" s="33">
        <v>0</v>
      </c>
      <c r="X710" s="33"/>
      <c r="Y710" s="33"/>
      <c r="Z710" s="30">
        <v>0</v>
      </c>
      <c r="AB710" s="28">
        <v>0</v>
      </c>
      <c r="AC710" s="28"/>
      <c r="AE710" s="30">
        <v>0</v>
      </c>
      <c r="AG710" s="28">
        <v>0</v>
      </c>
      <c r="AH710" s="28"/>
      <c r="AJ710" s="28">
        <v>0.82199999999999995</v>
      </c>
    </row>
    <row r="711" spans="1:38" x14ac:dyDescent="0.3">
      <c r="A711" s="16" t="s">
        <v>9</v>
      </c>
      <c r="C711" s="16" t="s">
        <v>379</v>
      </c>
      <c r="D711" s="17" t="s">
        <v>855</v>
      </c>
      <c r="E711" s="76">
        <f>VLOOKUP(A711,'[1]New ST'!$C$2:$J$500, 8, FALSE)</f>
        <v>20.14</v>
      </c>
      <c r="F711" s="76">
        <f>VLOOKUP(A711,'[1]New ST'!$C$2:$G$500, 5, FALSE)</f>
        <v>1000</v>
      </c>
      <c r="G711" s="18">
        <v>0</v>
      </c>
      <c r="H711" s="96">
        <f t="shared" si="34"/>
        <v>0</v>
      </c>
      <c r="I711" s="19">
        <v>0</v>
      </c>
      <c r="J711" s="20">
        <v>0</v>
      </c>
      <c r="K711" s="81">
        <f t="shared" si="35"/>
        <v>0</v>
      </c>
      <c r="L711" s="21">
        <v>0</v>
      </c>
      <c r="N711" s="20">
        <v>0</v>
      </c>
      <c r="O711" s="81">
        <f t="shared" si="33"/>
        <v>0</v>
      </c>
      <c r="P711" s="22">
        <v>0</v>
      </c>
      <c r="R711" s="21">
        <v>0</v>
      </c>
      <c r="T711" s="23">
        <v>0</v>
      </c>
      <c r="U711" s="23">
        <v>0</v>
      </c>
      <c r="W711" s="24">
        <v>0</v>
      </c>
      <c r="X711" s="24"/>
      <c r="Y711" s="24"/>
      <c r="Z711" s="21">
        <v>0</v>
      </c>
      <c r="AB711" s="19">
        <v>0</v>
      </c>
      <c r="AC711" s="19"/>
      <c r="AE711" s="21">
        <v>0</v>
      </c>
      <c r="AG711" s="19"/>
      <c r="AH711" s="19"/>
      <c r="AJ711" s="19">
        <v>0</v>
      </c>
      <c r="AK711" s="19"/>
      <c r="AL711" s="19"/>
    </row>
    <row r="712" spans="1:38" x14ac:dyDescent="0.3">
      <c r="A712" s="25" t="s">
        <v>9</v>
      </c>
      <c r="C712" s="25" t="s">
        <v>378</v>
      </c>
      <c r="D712" s="17" t="s">
        <v>856</v>
      </c>
      <c r="E712" s="76">
        <f>VLOOKUP(A712,'[1]New ST'!$C$2:$J$500, 8, FALSE)</f>
        <v>20.14</v>
      </c>
      <c r="F712" s="76">
        <f>VLOOKUP(A712,'[1]New ST'!$C$2:$G$500, 5, FALSE)</f>
        <v>1000</v>
      </c>
      <c r="G712" s="27">
        <v>0</v>
      </c>
      <c r="H712" s="96">
        <f t="shared" si="34"/>
        <v>0</v>
      </c>
      <c r="I712" s="28">
        <v>0</v>
      </c>
      <c r="J712" s="29">
        <v>0</v>
      </c>
      <c r="K712" s="81">
        <f t="shared" si="35"/>
        <v>0</v>
      </c>
      <c r="L712" s="30">
        <v>0</v>
      </c>
      <c r="N712" s="29">
        <v>0</v>
      </c>
      <c r="O712" s="81">
        <f t="shared" si="33"/>
        <v>0</v>
      </c>
      <c r="P712" s="31">
        <v>0</v>
      </c>
      <c r="R712" s="30">
        <v>0</v>
      </c>
      <c r="T712" s="32">
        <v>0</v>
      </c>
      <c r="U712" s="32">
        <v>0</v>
      </c>
      <c r="W712" s="33">
        <v>0</v>
      </c>
      <c r="X712" s="33"/>
      <c r="Y712" s="33"/>
      <c r="Z712" s="30">
        <v>0</v>
      </c>
      <c r="AB712" s="28">
        <v>0</v>
      </c>
      <c r="AC712" s="28"/>
      <c r="AE712" s="30">
        <v>0</v>
      </c>
      <c r="AG712" s="28"/>
      <c r="AH712" s="28"/>
      <c r="AJ712" s="28">
        <v>0</v>
      </c>
    </row>
    <row r="713" spans="1:38" x14ac:dyDescent="0.3">
      <c r="A713" s="25" t="s">
        <v>9</v>
      </c>
      <c r="C713" s="25" t="s">
        <v>379</v>
      </c>
      <c r="D713" s="26" t="s">
        <v>856</v>
      </c>
      <c r="E713" s="76">
        <f>VLOOKUP(A713,'[1]New ST'!$C$2:$J$500, 8, FALSE)</f>
        <v>20.14</v>
      </c>
      <c r="F713" s="76">
        <f>VLOOKUP(A713,'[1]New ST'!$C$2:$G$500, 5, FALSE)</f>
        <v>1000</v>
      </c>
      <c r="G713" s="27">
        <v>0</v>
      </c>
      <c r="H713" s="96">
        <f t="shared" si="34"/>
        <v>0</v>
      </c>
      <c r="I713" s="28">
        <v>0</v>
      </c>
      <c r="J713" s="29">
        <v>0</v>
      </c>
      <c r="K713" s="81">
        <f t="shared" si="35"/>
        <v>0</v>
      </c>
      <c r="L713" s="30">
        <v>0</v>
      </c>
      <c r="N713" s="29">
        <v>0</v>
      </c>
      <c r="O713" s="81">
        <f t="shared" si="33"/>
        <v>0</v>
      </c>
      <c r="P713" s="31">
        <v>0</v>
      </c>
      <c r="R713" s="30">
        <v>0</v>
      </c>
      <c r="T713" s="32">
        <v>0</v>
      </c>
      <c r="U713" s="32">
        <v>0</v>
      </c>
      <c r="W713" s="33">
        <v>0</v>
      </c>
      <c r="X713" s="33"/>
      <c r="Y713" s="33"/>
      <c r="Z713" s="30">
        <v>0</v>
      </c>
      <c r="AB713" s="28">
        <v>0</v>
      </c>
      <c r="AC713" s="28"/>
      <c r="AE713" s="30">
        <v>0</v>
      </c>
      <c r="AG713" s="28"/>
      <c r="AH713" s="28"/>
      <c r="AJ713" s="28">
        <v>0</v>
      </c>
    </row>
    <row r="714" spans="1:38" x14ac:dyDescent="0.3">
      <c r="A714" s="16" t="s">
        <v>25</v>
      </c>
      <c r="C714" s="16" t="s">
        <v>398</v>
      </c>
      <c r="D714" s="17" t="s">
        <v>852</v>
      </c>
      <c r="E714" s="76">
        <f>VLOOKUP(A714,'[1]New ST'!$C$2:$J$500, 8, FALSE)</f>
        <v>65</v>
      </c>
      <c r="F714" s="76">
        <f>VLOOKUP(A714,'[1]New ST'!$C$2:$G$500, 5, FALSE)</f>
        <v>1000</v>
      </c>
      <c r="G714" s="18">
        <v>0</v>
      </c>
      <c r="H714" s="96">
        <f t="shared" si="34"/>
        <v>0</v>
      </c>
      <c r="I714" s="19">
        <v>0</v>
      </c>
      <c r="J714" s="20">
        <v>0</v>
      </c>
      <c r="K714" s="81">
        <f t="shared" si="35"/>
        <v>0</v>
      </c>
      <c r="L714" s="21">
        <v>0</v>
      </c>
      <c r="N714" s="20">
        <v>0</v>
      </c>
      <c r="O714" s="81">
        <f t="shared" si="33"/>
        <v>0</v>
      </c>
      <c r="P714" s="22">
        <v>0</v>
      </c>
      <c r="R714" s="21">
        <v>0</v>
      </c>
      <c r="T714" s="23">
        <v>0</v>
      </c>
      <c r="U714" s="23">
        <v>0</v>
      </c>
      <c r="W714" s="24">
        <v>0</v>
      </c>
      <c r="X714" s="24"/>
      <c r="Y714" s="24"/>
      <c r="Z714" s="21">
        <v>0</v>
      </c>
      <c r="AB714" s="19">
        <v>0</v>
      </c>
      <c r="AC714" s="19"/>
      <c r="AE714" s="21">
        <v>0</v>
      </c>
      <c r="AG714" s="19"/>
      <c r="AH714" s="19"/>
      <c r="AJ714" s="19">
        <v>0</v>
      </c>
      <c r="AK714" s="19"/>
      <c r="AL714" s="19"/>
    </row>
    <row r="716" spans="1:38" x14ac:dyDescent="0.3">
      <c r="A716" s="49"/>
      <c r="C716" s="49"/>
      <c r="D716" s="50"/>
      <c r="E716" s="78"/>
      <c r="F716" s="78"/>
      <c r="G716" s="51"/>
      <c r="H716" s="99">
        <f>SUM(H4:H715)</f>
        <v>24172408.547037009</v>
      </c>
      <c r="I716" s="52"/>
      <c r="J716" s="51"/>
      <c r="K716" s="81">
        <f>SUM(K4:K715)</f>
        <v>12234873.811740004</v>
      </c>
      <c r="L716" s="52"/>
      <c r="N716" s="51"/>
      <c r="O716" s="81">
        <f>SUM(O4:O715)</f>
        <v>10875331.583912946</v>
      </c>
      <c r="P716" s="53"/>
      <c r="R716" s="52"/>
      <c r="T716" s="54"/>
      <c r="U716" s="54"/>
      <c r="W716" s="54"/>
      <c r="X716" s="54"/>
      <c r="Y716" s="54"/>
      <c r="Z716" s="52"/>
      <c r="AB716" s="52"/>
      <c r="AC716" s="52"/>
      <c r="AE716" s="52"/>
      <c r="AG716" s="52"/>
      <c r="AH716" s="52"/>
      <c r="AJ716" s="52"/>
      <c r="AK716" s="19"/>
      <c r="AL716" s="19"/>
    </row>
    <row r="718" spans="1:38" x14ac:dyDescent="0.3">
      <c r="A718" s="55"/>
      <c r="B718" s="56"/>
      <c r="C718" s="55"/>
      <c r="D718" s="57"/>
      <c r="E718" s="79"/>
      <c r="F718" s="79"/>
      <c r="G718" s="58"/>
      <c r="H718" s="98"/>
      <c r="I718" s="59"/>
      <c r="J718" s="58"/>
      <c r="K718" s="83"/>
      <c r="L718" s="59"/>
      <c r="M718" s="56"/>
      <c r="N718" s="58"/>
      <c r="O718" s="83"/>
      <c r="P718" s="60"/>
      <c r="Q718" s="56"/>
      <c r="R718" s="59"/>
      <c r="S718" s="56"/>
      <c r="T718" s="61"/>
      <c r="U718" s="61"/>
      <c r="V718" s="56"/>
      <c r="W718" s="61"/>
      <c r="X718" s="61"/>
      <c r="Y718" s="61"/>
      <c r="Z718" s="59"/>
      <c r="AA718" s="56"/>
      <c r="AB718" s="59"/>
      <c r="AC718" s="59"/>
      <c r="AD718" s="56"/>
      <c r="AE718" s="59"/>
      <c r="AF718" s="56"/>
      <c r="AG718" s="59"/>
      <c r="AH718" s="59"/>
      <c r="AI718" s="56"/>
      <c r="AJ718" s="59"/>
      <c r="AK718" s="19"/>
      <c r="AL718" s="19"/>
    </row>
    <row r="720" spans="1:38" x14ac:dyDescent="0.3">
      <c r="A720" s="49"/>
      <c r="B720" s="62"/>
      <c r="C720" s="63"/>
      <c r="D720" s="50"/>
      <c r="E720" s="78"/>
      <c r="F720" s="78"/>
      <c r="G720" s="51"/>
      <c r="H720" s="97"/>
      <c r="I720" s="52"/>
      <c r="J720" s="51"/>
      <c r="L720" s="52"/>
      <c r="N720" s="51"/>
      <c r="P720" s="53"/>
      <c r="R720" s="52"/>
      <c r="T720" s="54"/>
      <c r="U720" s="54"/>
      <c r="W720" s="54"/>
      <c r="X720" s="54"/>
      <c r="Y720" s="54"/>
      <c r="Z720" s="52"/>
      <c r="AB720" s="52"/>
      <c r="AC720" s="52"/>
      <c r="AE720" s="52"/>
      <c r="AG720" s="52"/>
      <c r="AH720" s="52"/>
      <c r="AJ720" s="52"/>
      <c r="AK720" s="19"/>
      <c r="AL720" s="19"/>
    </row>
    <row r="721" spans="1:38" x14ac:dyDescent="0.3">
      <c r="D721" s="50"/>
      <c r="E721" s="78"/>
      <c r="F721" s="78"/>
    </row>
    <row r="723" spans="1:38" x14ac:dyDescent="0.3">
      <c r="A723" s="49"/>
      <c r="C723" s="49"/>
      <c r="D723" s="50"/>
      <c r="E723" s="78"/>
      <c r="F723" s="78"/>
      <c r="G723" s="51"/>
      <c r="H723" s="97"/>
      <c r="I723" s="52"/>
      <c r="J723" s="51"/>
      <c r="L723" s="52"/>
      <c r="N723" s="51"/>
      <c r="P723" s="53"/>
      <c r="R723" s="52"/>
      <c r="T723" s="54"/>
      <c r="U723" s="54"/>
      <c r="W723" s="54"/>
      <c r="X723" s="54"/>
      <c r="Y723" s="54"/>
      <c r="Z723" s="52"/>
      <c r="AB723" s="52"/>
      <c r="AC723" s="52"/>
      <c r="AE723" s="52"/>
      <c r="AG723" s="52"/>
      <c r="AH723" s="52"/>
      <c r="AJ723" s="52"/>
      <c r="AK723" s="19"/>
      <c r="AL723" s="19"/>
    </row>
    <row r="724" spans="1:38" x14ac:dyDescent="0.3">
      <c r="A724" s="56"/>
      <c r="B724" s="56"/>
      <c r="C724" s="56"/>
      <c r="D724" s="57"/>
      <c r="E724" s="79"/>
      <c r="F724" s="79"/>
      <c r="G724" s="64"/>
      <c r="H724" s="98"/>
      <c r="I724" s="56"/>
      <c r="J724" s="64"/>
      <c r="K724" s="83"/>
      <c r="L724" s="56"/>
      <c r="M724" s="56"/>
      <c r="N724" s="64"/>
      <c r="O724" s="83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</row>
    <row r="726" spans="1:38" x14ac:dyDescent="0.3">
      <c r="A726" s="49"/>
      <c r="B726" s="62"/>
      <c r="C726" s="63"/>
      <c r="D726" s="50"/>
      <c r="E726" s="78"/>
      <c r="F726" s="78"/>
      <c r="G726" s="51"/>
      <c r="H726" s="97"/>
      <c r="I726" s="52"/>
      <c r="J726" s="51"/>
      <c r="L726" s="52"/>
      <c r="N726" s="51"/>
      <c r="P726" s="53"/>
      <c r="R726" s="52"/>
      <c r="T726" s="54"/>
      <c r="U726" s="54"/>
      <c r="W726" s="54"/>
      <c r="X726" s="54"/>
      <c r="Y726" s="54"/>
      <c r="Z726" s="52"/>
      <c r="AB726" s="52"/>
      <c r="AC726" s="52"/>
      <c r="AE726" s="52"/>
      <c r="AG726" s="52"/>
      <c r="AH726" s="52"/>
      <c r="AJ726" s="52"/>
      <c r="AK726" s="19"/>
      <c r="AL726" s="19"/>
    </row>
    <row r="728" spans="1:38" x14ac:dyDescent="0.3">
      <c r="A728" s="49"/>
      <c r="C728" s="49"/>
      <c r="D728" s="50"/>
      <c r="E728" s="78"/>
      <c r="F728" s="78"/>
      <c r="G728" s="51"/>
      <c r="H728" s="97"/>
      <c r="I728" s="52"/>
      <c r="J728" s="51"/>
      <c r="L728" s="52"/>
      <c r="N728" s="51"/>
      <c r="P728" s="53"/>
      <c r="R728" s="52"/>
      <c r="T728" s="54"/>
      <c r="U728" s="54"/>
      <c r="W728" s="54"/>
      <c r="X728" s="54"/>
      <c r="Y728" s="54"/>
      <c r="Z728" s="52"/>
      <c r="AB728" s="52"/>
      <c r="AC728" s="52"/>
      <c r="AE728" s="52"/>
      <c r="AG728" s="52"/>
      <c r="AH728" s="52"/>
      <c r="AJ728" s="52"/>
      <c r="AK728" s="19"/>
      <c r="AL728" s="19"/>
    </row>
    <row r="730" spans="1:38" x14ac:dyDescent="0.3">
      <c r="A730" s="49"/>
      <c r="C730" s="49"/>
      <c r="D730" s="50"/>
      <c r="E730" s="78"/>
      <c r="F730" s="78"/>
      <c r="G730" s="51"/>
      <c r="H730" s="97"/>
      <c r="I730" s="52"/>
      <c r="J730" s="51"/>
      <c r="L730" s="52"/>
      <c r="N730" s="51"/>
      <c r="P730" s="53"/>
      <c r="R730" s="52"/>
      <c r="T730" s="54"/>
      <c r="U730" s="54"/>
      <c r="W730" s="54"/>
      <c r="X730" s="54"/>
      <c r="Y730" s="54"/>
      <c r="Z730" s="52"/>
      <c r="AB730" s="52"/>
      <c r="AC730" s="52"/>
      <c r="AE730" s="52"/>
      <c r="AG730" s="52"/>
      <c r="AH730" s="52"/>
      <c r="AJ730" s="52"/>
      <c r="AK730" s="19"/>
      <c r="AL730" s="19"/>
    </row>
    <row r="732" spans="1:38" x14ac:dyDescent="0.3">
      <c r="A732" s="49"/>
      <c r="C732" s="49"/>
      <c r="D732" s="50"/>
      <c r="E732" s="78"/>
      <c r="F732" s="78"/>
      <c r="G732" s="51"/>
      <c r="H732" s="97"/>
      <c r="I732" s="52"/>
      <c r="J732" s="51"/>
      <c r="L732" s="52"/>
      <c r="N732" s="51"/>
      <c r="P732" s="53"/>
      <c r="R732" s="52"/>
      <c r="T732" s="54"/>
      <c r="U732" s="54"/>
      <c r="W732" s="54"/>
      <c r="X732" s="54"/>
      <c r="Y732" s="54"/>
      <c r="Z732" s="52"/>
      <c r="AB732" s="52"/>
      <c r="AC732" s="52"/>
      <c r="AE732" s="52"/>
      <c r="AG732" s="52"/>
      <c r="AH732" s="52"/>
      <c r="AJ732" s="52"/>
      <c r="AK732" s="19"/>
      <c r="AL732" s="19"/>
    </row>
    <row r="734" spans="1:38" x14ac:dyDescent="0.3">
      <c r="A734" s="49"/>
      <c r="C734" s="49"/>
      <c r="D734" s="50"/>
      <c r="E734" s="78"/>
      <c r="F734" s="78"/>
      <c r="G734" s="51"/>
      <c r="H734" s="97"/>
      <c r="I734" s="52"/>
      <c r="J734" s="51"/>
      <c r="L734" s="52"/>
      <c r="N734" s="51"/>
      <c r="P734" s="53"/>
      <c r="R734" s="52"/>
      <c r="T734" s="54"/>
      <c r="U734" s="54"/>
      <c r="W734" s="54"/>
      <c r="X734" s="54"/>
      <c r="Y734" s="54"/>
      <c r="Z734" s="52"/>
      <c r="AB734" s="52"/>
      <c r="AC734" s="52"/>
      <c r="AE734" s="52"/>
      <c r="AG734" s="52"/>
      <c r="AH734" s="52"/>
      <c r="AJ734" s="52"/>
      <c r="AK734" s="19"/>
      <c r="AL734" s="19"/>
    </row>
    <row r="735" spans="1:38" x14ac:dyDescent="0.3">
      <c r="D735" s="50"/>
      <c r="E735" s="78"/>
      <c r="F735" s="78"/>
    </row>
    <row r="737" spans="1:38" x14ac:dyDescent="0.3">
      <c r="A737" s="49"/>
      <c r="C737" s="49"/>
      <c r="D737" s="50"/>
      <c r="E737" s="78"/>
      <c r="F737" s="78"/>
      <c r="G737" s="51"/>
      <c r="H737" s="97"/>
      <c r="I737" s="52"/>
      <c r="J737" s="51"/>
      <c r="L737" s="52"/>
      <c r="N737" s="51"/>
      <c r="P737" s="53"/>
      <c r="R737" s="52"/>
      <c r="T737" s="54"/>
      <c r="U737" s="54"/>
      <c r="W737" s="54"/>
      <c r="X737" s="54"/>
      <c r="Y737" s="54"/>
      <c r="Z737" s="52"/>
      <c r="AB737" s="52"/>
      <c r="AC737" s="52"/>
      <c r="AE737" s="52"/>
      <c r="AG737" s="52"/>
      <c r="AH737" s="52"/>
      <c r="AJ737" s="52"/>
      <c r="AK737" s="19"/>
      <c r="AL737" s="19"/>
    </row>
    <row r="739" spans="1:38" x14ac:dyDescent="0.3">
      <c r="A739" s="49"/>
      <c r="C739" s="49"/>
      <c r="D739" s="50"/>
      <c r="E739" s="78"/>
      <c r="F739" s="78"/>
      <c r="G739" s="51"/>
      <c r="H739" s="97"/>
      <c r="I739" s="52"/>
      <c r="J739" s="51"/>
      <c r="L739" s="52"/>
      <c r="N739" s="51"/>
      <c r="P739" s="53"/>
      <c r="R739" s="52"/>
      <c r="T739" s="54"/>
      <c r="U739" s="54"/>
      <c r="W739" s="54"/>
      <c r="X739" s="54"/>
      <c r="Y739" s="54"/>
      <c r="Z739" s="52"/>
      <c r="AB739" s="52"/>
      <c r="AC739" s="52"/>
      <c r="AE739" s="52"/>
      <c r="AG739" s="52"/>
      <c r="AH739" s="52"/>
      <c r="AJ739" s="52"/>
      <c r="AK739" s="19"/>
      <c r="AL739" s="19"/>
    </row>
    <row r="741" spans="1:38" x14ac:dyDescent="0.3">
      <c r="A741" s="49"/>
      <c r="C741" s="49"/>
      <c r="D741" s="50"/>
      <c r="E741" s="78"/>
      <c r="F741" s="78"/>
      <c r="G741" s="51"/>
      <c r="H741" s="97"/>
      <c r="I741" s="52"/>
      <c r="J741" s="51"/>
      <c r="L741" s="52"/>
      <c r="N741" s="51"/>
      <c r="P741" s="53"/>
      <c r="R741" s="52"/>
      <c r="T741" s="54"/>
      <c r="U741" s="54"/>
      <c r="W741" s="54"/>
      <c r="X741" s="54"/>
      <c r="Y741" s="54"/>
      <c r="Z741" s="52"/>
      <c r="AB741" s="52"/>
      <c r="AC741" s="52"/>
      <c r="AE741" s="52"/>
      <c r="AG741" s="52"/>
      <c r="AH741" s="52"/>
      <c r="AJ741" s="52"/>
      <c r="AK741" s="19"/>
      <c r="AL741" s="19"/>
    </row>
    <row r="743" spans="1:38" x14ac:dyDescent="0.3">
      <c r="A743" s="49"/>
      <c r="C743" s="49"/>
      <c r="D743" s="50"/>
      <c r="E743" s="78"/>
      <c r="F743" s="78"/>
      <c r="G743" s="51"/>
      <c r="H743" s="97"/>
      <c r="I743" s="52"/>
      <c r="J743" s="51"/>
      <c r="L743" s="52"/>
      <c r="N743" s="51"/>
      <c r="P743" s="53"/>
      <c r="R743" s="52"/>
      <c r="T743" s="54"/>
      <c r="U743" s="54"/>
      <c r="W743" s="54"/>
      <c r="X743" s="54"/>
      <c r="Y743" s="54"/>
      <c r="Z743" s="52"/>
      <c r="AB743" s="52"/>
      <c r="AC743" s="52"/>
      <c r="AE743" s="52"/>
      <c r="AG743" s="52"/>
      <c r="AH743" s="52"/>
      <c r="AJ743" s="52"/>
      <c r="AK743" s="19"/>
      <c r="AL743" s="19"/>
    </row>
    <row r="745" spans="1:38" x14ac:dyDescent="0.3">
      <c r="A745" s="55"/>
      <c r="B745" s="56"/>
      <c r="C745" s="55"/>
      <c r="D745" s="57"/>
      <c r="E745" s="79"/>
      <c r="F745" s="79"/>
      <c r="G745" s="58"/>
      <c r="H745" s="98"/>
      <c r="I745" s="59"/>
      <c r="J745" s="58"/>
      <c r="K745" s="83"/>
      <c r="L745" s="59"/>
      <c r="M745" s="56"/>
      <c r="N745" s="58"/>
      <c r="O745" s="83"/>
      <c r="P745" s="60"/>
      <c r="Q745" s="56"/>
      <c r="R745" s="59"/>
      <c r="S745" s="56"/>
      <c r="T745" s="61"/>
      <c r="U745" s="61"/>
      <c r="V745" s="56"/>
      <c r="W745" s="61"/>
      <c r="X745" s="61"/>
      <c r="Y745" s="61"/>
      <c r="Z745" s="59"/>
      <c r="AA745" s="56"/>
      <c r="AB745" s="59"/>
      <c r="AC745" s="59"/>
      <c r="AD745" s="56"/>
      <c r="AE745" s="59"/>
      <c r="AF745" s="56"/>
      <c r="AG745" s="59"/>
      <c r="AH745" s="59"/>
      <c r="AI745" s="56"/>
      <c r="AJ745" s="59"/>
      <c r="AK745" s="19"/>
      <c r="AL745" s="19"/>
    </row>
    <row r="747" spans="1:38" x14ac:dyDescent="0.3">
      <c r="A747" s="49"/>
      <c r="B747" s="62"/>
      <c r="C747" s="63"/>
      <c r="D747" s="50"/>
      <c r="E747" s="78"/>
      <c r="F747" s="78"/>
      <c r="G747" s="51"/>
      <c r="H747" s="97"/>
      <c r="I747" s="52"/>
      <c r="J747" s="51"/>
      <c r="L747" s="52"/>
      <c r="N747" s="51"/>
      <c r="P747" s="53"/>
      <c r="R747" s="52"/>
      <c r="T747" s="54"/>
      <c r="U747" s="54"/>
      <c r="W747" s="54"/>
      <c r="X747" s="54"/>
      <c r="Y747" s="54"/>
      <c r="Z747" s="52"/>
      <c r="AB747" s="52"/>
      <c r="AC747" s="52"/>
      <c r="AE747" s="52"/>
      <c r="AG747" s="52"/>
      <c r="AH747" s="52"/>
      <c r="AJ747" s="52"/>
      <c r="AK747" s="19"/>
      <c r="AL747" s="19"/>
    </row>
    <row r="749" spans="1:38" x14ac:dyDescent="0.3">
      <c r="A749" s="49"/>
      <c r="C749" s="49"/>
      <c r="D749" s="50"/>
      <c r="E749" s="78"/>
      <c r="F749" s="78"/>
      <c r="G749" s="51"/>
      <c r="H749" s="97"/>
      <c r="I749" s="52"/>
      <c r="J749" s="51"/>
      <c r="L749" s="52"/>
      <c r="N749" s="51"/>
      <c r="P749" s="53"/>
      <c r="R749" s="52"/>
      <c r="T749" s="54"/>
      <c r="U749" s="54"/>
      <c r="W749" s="54"/>
      <c r="X749" s="54"/>
      <c r="Y749" s="54"/>
      <c r="Z749" s="52"/>
      <c r="AB749" s="52"/>
      <c r="AC749" s="52"/>
      <c r="AE749" s="52"/>
      <c r="AG749" s="52"/>
      <c r="AH749" s="52"/>
      <c r="AJ749" s="52"/>
      <c r="AK749" s="19"/>
      <c r="AL749" s="19"/>
    </row>
    <row r="751" spans="1:38" x14ac:dyDescent="0.3">
      <c r="A751" s="49"/>
      <c r="C751" s="49"/>
      <c r="D751" s="50"/>
      <c r="E751" s="78"/>
      <c r="F751" s="78"/>
      <c r="G751" s="51"/>
      <c r="H751" s="97"/>
      <c r="I751" s="52"/>
      <c r="J751" s="51"/>
      <c r="L751" s="52"/>
      <c r="N751" s="51"/>
      <c r="P751" s="53"/>
      <c r="R751" s="52"/>
      <c r="T751" s="54"/>
      <c r="U751" s="54"/>
      <c r="W751" s="54"/>
      <c r="X751" s="54"/>
      <c r="Y751" s="54"/>
      <c r="Z751" s="52"/>
      <c r="AB751" s="52"/>
      <c r="AC751" s="52"/>
      <c r="AE751" s="52"/>
      <c r="AG751" s="52"/>
      <c r="AH751" s="52"/>
      <c r="AJ751" s="52"/>
      <c r="AK751" s="19"/>
      <c r="AL751" s="19"/>
    </row>
    <row r="753" spans="1:38" x14ac:dyDescent="0.3">
      <c r="A753" s="49"/>
      <c r="C753" s="49"/>
      <c r="D753" s="50"/>
      <c r="E753" s="78"/>
      <c r="F753" s="78"/>
      <c r="G753" s="51"/>
      <c r="H753" s="97"/>
      <c r="I753" s="52"/>
      <c r="J753" s="51"/>
      <c r="L753" s="52"/>
      <c r="N753" s="51"/>
      <c r="P753" s="53"/>
      <c r="R753" s="52"/>
      <c r="T753" s="54"/>
      <c r="U753" s="54"/>
      <c r="W753" s="54"/>
      <c r="X753" s="54"/>
      <c r="Y753" s="54"/>
      <c r="Z753" s="52"/>
      <c r="AB753" s="52"/>
      <c r="AC753" s="52"/>
      <c r="AE753" s="52"/>
      <c r="AG753" s="52"/>
      <c r="AH753" s="52"/>
      <c r="AJ753" s="52"/>
      <c r="AK753" s="19"/>
      <c r="AL753" s="19"/>
    </row>
    <row r="755" spans="1:38" x14ac:dyDescent="0.3">
      <c r="A755" s="49"/>
      <c r="C755" s="49"/>
      <c r="D755" s="50"/>
      <c r="E755" s="78"/>
      <c r="F755" s="78"/>
      <c r="G755" s="51"/>
      <c r="H755" s="97"/>
      <c r="I755" s="52"/>
      <c r="J755" s="51"/>
      <c r="L755" s="52"/>
      <c r="N755" s="51"/>
      <c r="P755" s="53"/>
      <c r="R755" s="52"/>
      <c r="T755" s="54"/>
      <c r="U755" s="54"/>
      <c r="W755" s="54"/>
      <c r="X755" s="54"/>
      <c r="Y755" s="54"/>
      <c r="Z755" s="52"/>
      <c r="AB755" s="52"/>
      <c r="AC755" s="52"/>
      <c r="AE755" s="52"/>
      <c r="AG755" s="52"/>
      <c r="AH755" s="52"/>
      <c r="AJ755" s="52"/>
      <c r="AK755" s="19"/>
      <c r="AL755" s="19"/>
    </row>
    <row r="757" spans="1:38" x14ac:dyDescent="0.3">
      <c r="A757" s="49"/>
      <c r="C757" s="49"/>
      <c r="D757" s="50"/>
      <c r="E757" s="78"/>
      <c r="F757" s="78"/>
      <c r="G757" s="51"/>
      <c r="H757" s="97"/>
      <c r="I757" s="52"/>
      <c r="J757" s="51"/>
      <c r="L757" s="52"/>
      <c r="N757" s="51"/>
      <c r="P757" s="53"/>
      <c r="R757" s="52"/>
      <c r="T757" s="54"/>
      <c r="U757" s="54"/>
      <c r="W757" s="54"/>
      <c r="X757" s="54"/>
      <c r="Y757" s="54"/>
      <c r="Z757" s="52"/>
      <c r="AB757" s="52"/>
      <c r="AC757" s="52"/>
      <c r="AE757" s="52"/>
      <c r="AG757" s="52"/>
      <c r="AH757" s="52"/>
      <c r="AJ757" s="52"/>
      <c r="AK757" s="19"/>
      <c r="AL757" s="19"/>
    </row>
    <row r="759" spans="1:38" x14ac:dyDescent="0.3">
      <c r="A759" s="49"/>
      <c r="C759" s="16"/>
      <c r="D759" s="50"/>
      <c r="E759" s="78"/>
      <c r="F759" s="78"/>
      <c r="G759" s="51"/>
      <c r="H759" s="97"/>
      <c r="I759" s="52"/>
      <c r="J759" s="51"/>
      <c r="L759" s="52"/>
      <c r="N759" s="51"/>
      <c r="P759" s="53"/>
      <c r="R759" s="52"/>
      <c r="T759" s="54"/>
      <c r="U759" s="54"/>
      <c r="W759" s="54"/>
      <c r="X759" s="54"/>
      <c r="Y759" s="54"/>
      <c r="Z759" s="52"/>
      <c r="AB759" s="52"/>
      <c r="AC759" s="52"/>
      <c r="AE759" s="52"/>
      <c r="AG759" s="52"/>
      <c r="AH759" s="52"/>
      <c r="AJ759" s="52"/>
      <c r="AK759" s="19"/>
      <c r="AL759" s="19"/>
    </row>
    <row r="761" spans="1:38" x14ac:dyDescent="0.3">
      <c r="A761" s="49"/>
      <c r="C761" s="49"/>
      <c r="D761" s="50"/>
      <c r="E761" s="78"/>
      <c r="F761" s="78"/>
      <c r="G761" s="51"/>
      <c r="H761" s="97"/>
      <c r="I761" s="52"/>
      <c r="J761" s="51"/>
      <c r="L761" s="52"/>
      <c r="N761" s="51"/>
      <c r="P761" s="53"/>
      <c r="R761" s="52"/>
      <c r="T761" s="54"/>
      <c r="U761" s="54"/>
      <c r="W761" s="54"/>
      <c r="X761" s="54"/>
      <c r="Y761" s="54"/>
      <c r="Z761" s="52"/>
      <c r="AB761" s="52"/>
      <c r="AC761" s="52"/>
      <c r="AE761" s="52"/>
      <c r="AG761" s="52"/>
      <c r="AH761" s="52"/>
      <c r="AJ761" s="52"/>
      <c r="AK761" s="19"/>
      <c r="AL761" s="19"/>
    </row>
    <row r="763" spans="1:38" x14ac:dyDescent="0.3">
      <c r="A763" s="55"/>
      <c r="B763" s="56"/>
      <c r="C763" s="55"/>
      <c r="D763" s="57"/>
      <c r="E763" s="79"/>
      <c r="F763" s="79"/>
      <c r="G763" s="58"/>
      <c r="H763" s="98"/>
      <c r="I763" s="59"/>
      <c r="J763" s="58"/>
      <c r="K763" s="83"/>
      <c r="L763" s="59"/>
      <c r="M763" s="56"/>
      <c r="N763" s="58"/>
      <c r="O763" s="83"/>
      <c r="P763" s="60"/>
      <c r="Q763" s="56"/>
      <c r="R763" s="59"/>
      <c r="S763" s="56"/>
      <c r="T763" s="61"/>
      <c r="U763" s="61"/>
      <c r="V763" s="56"/>
      <c r="W763" s="61"/>
      <c r="X763" s="61"/>
      <c r="Y763" s="61"/>
      <c r="Z763" s="59"/>
      <c r="AA763" s="56"/>
      <c r="AB763" s="59"/>
      <c r="AC763" s="59"/>
      <c r="AD763" s="56"/>
      <c r="AE763" s="59"/>
      <c r="AF763" s="56"/>
      <c r="AG763" s="59"/>
      <c r="AH763" s="59"/>
      <c r="AI763" s="56"/>
      <c r="AJ763" s="59"/>
      <c r="AK763" s="19"/>
      <c r="AL763" s="19"/>
    </row>
    <row r="765" spans="1:38" x14ac:dyDescent="0.3">
      <c r="A765" s="49"/>
      <c r="B765" s="62"/>
      <c r="C765" s="63"/>
      <c r="D765" s="50"/>
      <c r="E765" s="78"/>
      <c r="F765" s="78"/>
      <c r="G765" s="51"/>
      <c r="H765" s="97"/>
      <c r="I765" s="52"/>
      <c r="J765" s="51"/>
      <c r="L765" s="52"/>
      <c r="N765" s="51"/>
      <c r="P765" s="53"/>
      <c r="R765" s="52"/>
      <c r="T765" s="54"/>
      <c r="U765" s="54"/>
      <c r="W765" s="54"/>
      <c r="X765" s="54"/>
      <c r="Y765" s="54"/>
      <c r="Z765" s="52"/>
      <c r="AB765" s="52"/>
      <c r="AC765" s="52"/>
      <c r="AE765" s="52"/>
      <c r="AG765" s="52"/>
      <c r="AH765" s="52"/>
      <c r="AJ765" s="52"/>
      <c r="AK765" s="19"/>
      <c r="AL765" s="19"/>
    </row>
    <row r="767" spans="1:38" x14ac:dyDescent="0.3">
      <c r="A767" s="49"/>
      <c r="C767" s="49"/>
      <c r="D767" s="50"/>
      <c r="E767" s="78"/>
      <c r="F767" s="78"/>
      <c r="G767" s="51"/>
      <c r="H767" s="97"/>
      <c r="I767" s="52"/>
      <c r="J767" s="51"/>
      <c r="L767" s="52"/>
      <c r="N767" s="51"/>
      <c r="P767" s="53"/>
      <c r="R767" s="52"/>
      <c r="T767" s="54"/>
      <c r="U767" s="54"/>
      <c r="W767" s="54"/>
      <c r="X767" s="54"/>
      <c r="Y767" s="54"/>
      <c r="Z767" s="52"/>
      <c r="AB767" s="52"/>
      <c r="AC767" s="52"/>
      <c r="AE767" s="52"/>
      <c r="AG767" s="52"/>
      <c r="AH767" s="52"/>
      <c r="AJ767" s="52"/>
      <c r="AK767" s="19"/>
      <c r="AL767" s="19"/>
    </row>
    <row r="769" spans="1:38" x14ac:dyDescent="0.3">
      <c r="A769" s="49"/>
      <c r="C769" s="49"/>
      <c r="D769" s="50"/>
      <c r="E769" s="78"/>
      <c r="F769" s="78"/>
      <c r="G769" s="51"/>
      <c r="H769" s="97"/>
      <c r="I769" s="52"/>
      <c r="J769" s="51"/>
      <c r="L769" s="52"/>
      <c r="N769" s="51"/>
      <c r="P769" s="53"/>
      <c r="R769" s="52"/>
      <c r="T769" s="54"/>
      <c r="U769" s="54"/>
      <c r="W769" s="54"/>
      <c r="X769" s="54"/>
      <c r="Y769" s="54"/>
      <c r="Z769" s="52"/>
      <c r="AB769" s="52"/>
      <c r="AC769" s="52"/>
      <c r="AE769" s="52"/>
      <c r="AG769" s="52"/>
      <c r="AH769" s="52"/>
      <c r="AJ769" s="52"/>
      <c r="AK769" s="19"/>
      <c r="AL769" s="19"/>
    </row>
    <row r="771" spans="1:38" x14ac:dyDescent="0.3">
      <c r="A771" s="49"/>
      <c r="C771" s="49"/>
      <c r="D771" s="50"/>
      <c r="E771" s="78"/>
      <c r="F771" s="78"/>
      <c r="G771" s="51"/>
      <c r="H771" s="97"/>
      <c r="I771" s="52"/>
      <c r="J771" s="51"/>
      <c r="L771" s="52"/>
      <c r="N771" s="51"/>
      <c r="P771" s="53"/>
      <c r="R771" s="52"/>
      <c r="T771" s="54"/>
      <c r="U771" s="54"/>
      <c r="W771" s="54"/>
      <c r="X771" s="54"/>
      <c r="Y771" s="54"/>
      <c r="Z771" s="52"/>
      <c r="AB771" s="52"/>
      <c r="AC771" s="52"/>
      <c r="AE771" s="52"/>
      <c r="AG771" s="52"/>
      <c r="AH771" s="52"/>
      <c r="AJ771" s="52"/>
      <c r="AK771" s="19"/>
      <c r="AL771" s="19"/>
    </row>
    <row r="773" spans="1:38" x14ac:dyDescent="0.3">
      <c r="A773" s="49"/>
      <c r="C773" s="49"/>
      <c r="D773" s="50"/>
      <c r="E773" s="78"/>
      <c r="F773" s="78"/>
      <c r="G773" s="51"/>
      <c r="H773" s="97"/>
      <c r="I773" s="52"/>
      <c r="J773" s="51"/>
      <c r="L773" s="52"/>
      <c r="N773" s="51"/>
      <c r="P773" s="53"/>
      <c r="R773" s="52"/>
      <c r="T773" s="54"/>
      <c r="U773" s="54"/>
      <c r="W773" s="54"/>
      <c r="X773" s="54"/>
      <c r="Y773" s="54"/>
      <c r="Z773" s="52"/>
      <c r="AB773" s="52"/>
      <c r="AC773" s="52"/>
      <c r="AE773" s="52"/>
      <c r="AG773" s="52"/>
      <c r="AH773" s="52"/>
      <c r="AJ773" s="52"/>
      <c r="AK773" s="19"/>
      <c r="AL773" s="19"/>
    </row>
    <row r="775" spans="1:38" x14ac:dyDescent="0.3">
      <c r="A775" s="49"/>
      <c r="C775" s="49"/>
      <c r="D775" s="50"/>
      <c r="E775" s="78"/>
      <c r="F775" s="78"/>
      <c r="G775" s="51"/>
      <c r="H775" s="97"/>
      <c r="I775" s="52"/>
      <c r="J775" s="51"/>
      <c r="L775" s="52"/>
      <c r="N775" s="51"/>
      <c r="P775" s="53"/>
      <c r="R775" s="52"/>
      <c r="T775" s="54"/>
      <c r="U775" s="54"/>
      <c r="W775" s="54"/>
      <c r="X775" s="54"/>
      <c r="Y775" s="54"/>
      <c r="Z775" s="52"/>
      <c r="AB775" s="52"/>
      <c r="AC775" s="52"/>
      <c r="AE775" s="52"/>
      <c r="AG775" s="52"/>
      <c r="AH775" s="52"/>
      <c r="AJ775" s="52"/>
      <c r="AK775" s="19"/>
      <c r="AL775" s="19"/>
    </row>
    <row r="777" spans="1:38" x14ac:dyDescent="0.3">
      <c r="A777" s="55"/>
      <c r="B777" s="56"/>
      <c r="C777" s="55"/>
      <c r="D777" s="57"/>
      <c r="E777" s="79"/>
      <c r="F777" s="79"/>
      <c r="G777" s="58"/>
      <c r="H777" s="98"/>
      <c r="I777" s="59"/>
      <c r="J777" s="58"/>
      <c r="K777" s="83"/>
      <c r="L777" s="59"/>
      <c r="M777" s="56"/>
      <c r="N777" s="58"/>
      <c r="O777" s="83"/>
      <c r="P777" s="60"/>
      <c r="Q777" s="56"/>
      <c r="R777" s="59"/>
      <c r="S777" s="56"/>
      <c r="T777" s="61"/>
      <c r="U777" s="61"/>
      <c r="V777" s="56"/>
      <c r="W777" s="61"/>
      <c r="X777" s="61"/>
      <c r="Y777" s="61"/>
      <c r="Z777" s="59"/>
      <c r="AA777" s="56"/>
      <c r="AB777" s="59"/>
      <c r="AC777" s="59"/>
      <c r="AD777" s="56"/>
      <c r="AE777" s="59"/>
      <c r="AF777" s="56"/>
      <c r="AG777" s="59"/>
      <c r="AH777" s="59"/>
      <c r="AI777" s="56"/>
      <c r="AJ777" s="59"/>
      <c r="AK777" s="19"/>
      <c r="AL777" s="19"/>
    </row>
    <row r="779" spans="1:38" x14ac:dyDescent="0.3">
      <c r="A779" s="49"/>
      <c r="B779" s="62"/>
      <c r="C779" s="63"/>
      <c r="D779" s="50"/>
      <c r="E779" s="78"/>
      <c r="F779" s="78"/>
      <c r="G779" s="51"/>
      <c r="H779" s="97"/>
      <c r="I779" s="52"/>
      <c r="J779" s="51"/>
      <c r="L779" s="52"/>
      <c r="N779" s="51"/>
      <c r="P779" s="53"/>
      <c r="R779" s="52"/>
      <c r="T779" s="54"/>
      <c r="U779" s="54"/>
      <c r="W779" s="54"/>
      <c r="X779" s="54"/>
      <c r="Y779" s="54"/>
      <c r="Z779" s="52"/>
      <c r="AB779" s="52"/>
      <c r="AC779" s="52"/>
      <c r="AE779" s="52"/>
      <c r="AG779" s="52"/>
      <c r="AH779" s="52"/>
      <c r="AJ779" s="52"/>
      <c r="AK779" s="19"/>
      <c r="AL779" s="19"/>
    </row>
    <row r="781" spans="1:38" x14ac:dyDescent="0.3">
      <c r="A781" s="49"/>
      <c r="C781" s="49"/>
      <c r="D781" s="50"/>
      <c r="E781" s="78"/>
      <c r="F781" s="78"/>
      <c r="G781" s="51"/>
      <c r="H781" s="97"/>
      <c r="I781" s="52"/>
      <c r="J781" s="51"/>
      <c r="L781" s="52"/>
      <c r="N781" s="51"/>
      <c r="P781" s="53"/>
      <c r="R781" s="52"/>
      <c r="T781" s="54"/>
      <c r="U781" s="54"/>
      <c r="W781" s="54"/>
      <c r="X781" s="54"/>
      <c r="Y781" s="54"/>
      <c r="Z781" s="52"/>
      <c r="AB781" s="52"/>
      <c r="AC781" s="52"/>
      <c r="AE781" s="52"/>
      <c r="AG781" s="52"/>
      <c r="AH781" s="52"/>
      <c r="AJ781" s="52"/>
      <c r="AK781" s="19"/>
      <c r="AL781" s="19"/>
    </row>
    <row r="783" spans="1:38" x14ac:dyDescent="0.3">
      <c r="A783" s="49"/>
      <c r="C783" s="49"/>
      <c r="D783" s="50"/>
      <c r="E783" s="78"/>
      <c r="F783" s="78"/>
      <c r="G783" s="51"/>
      <c r="H783" s="97"/>
      <c r="I783" s="52"/>
      <c r="J783" s="51"/>
      <c r="L783" s="52"/>
      <c r="N783" s="51"/>
      <c r="P783" s="53"/>
      <c r="R783" s="52"/>
      <c r="T783" s="54"/>
      <c r="U783" s="54"/>
      <c r="W783" s="54"/>
      <c r="X783" s="54"/>
      <c r="Y783" s="54"/>
      <c r="Z783" s="52"/>
      <c r="AB783" s="52"/>
      <c r="AC783" s="52"/>
      <c r="AE783" s="52"/>
      <c r="AG783" s="52"/>
      <c r="AH783" s="52"/>
      <c r="AJ783" s="52"/>
      <c r="AK783" s="19"/>
      <c r="AL783" s="19"/>
    </row>
    <row r="785" spans="1:38" x14ac:dyDescent="0.3">
      <c r="A785" s="49"/>
      <c r="C785" s="49"/>
      <c r="D785" s="50"/>
      <c r="E785" s="78"/>
      <c r="F785" s="78"/>
      <c r="G785" s="51"/>
      <c r="H785" s="97"/>
      <c r="I785" s="52"/>
      <c r="J785" s="51"/>
      <c r="L785" s="52"/>
      <c r="N785" s="51"/>
      <c r="P785" s="53"/>
      <c r="R785" s="52"/>
      <c r="T785" s="54"/>
      <c r="U785" s="54"/>
      <c r="W785" s="54"/>
      <c r="X785" s="54"/>
      <c r="Y785" s="54"/>
      <c r="Z785" s="52"/>
      <c r="AB785" s="52"/>
      <c r="AC785" s="52"/>
      <c r="AE785" s="52"/>
      <c r="AG785" s="52"/>
      <c r="AH785" s="52"/>
      <c r="AJ785" s="52"/>
      <c r="AK785" s="19"/>
      <c r="AL785" s="19"/>
    </row>
    <row r="787" spans="1:38" x14ac:dyDescent="0.3">
      <c r="A787" s="49"/>
      <c r="C787" s="49"/>
      <c r="D787" s="50"/>
      <c r="E787" s="78"/>
      <c r="F787" s="78"/>
      <c r="G787" s="51"/>
      <c r="H787" s="97"/>
      <c r="I787" s="52"/>
      <c r="J787" s="51"/>
      <c r="L787" s="52"/>
      <c r="N787" s="51"/>
      <c r="P787" s="53"/>
      <c r="R787" s="52"/>
      <c r="T787" s="54"/>
      <c r="U787" s="54"/>
      <c r="W787" s="54"/>
      <c r="X787" s="54"/>
      <c r="Y787" s="54"/>
      <c r="Z787" s="52"/>
      <c r="AB787" s="52"/>
      <c r="AC787" s="52"/>
      <c r="AE787" s="52"/>
      <c r="AG787" s="52"/>
      <c r="AH787" s="52"/>
      <c r="AJ787" s="52"/>
      <c r="AK787" s="19"/>
      <c r="AL787" s="19"/>
    </row>
    <row r="789" spans="1:38" x14ac:dyDescent="0.3">
      <c r="A789" s="49"/>
      <c r="C789" s="49"/>
      <c r="D789" s="50"/>
      <c r="E789" s="78"/>
      <c r="F789" s="78"/>
      <c r="G789" s="51"/>
      <c r="H789" s="97"/>
      <c r="I789" s="52"/>
      <c r="J789" s="51"/>
      <c r="L789" s="52"/>
      <c r="N789" s="51"/>
      <c r="P789" s="53"/>
      <c r="R789" s="52"/>
      <c r="T789" s="54"/>
      <c r="U789" s="54"/>
      <c r="W789" s="54"/>
      <c r="X789" s="54"/>
      <c r="Y789" s="54"/>
      <c r="Z789" s="52"/>
      <c r="AB789" s="52"/>
      <c r="AC789" s="52"/>
      <c r="AE789" s="52"/>
      <c r="AG789" s="52"/>
      <c r="AH789" s="52"/>
      <c r="AJ789" s="52"/>
      <c r="AK789" s="19"/>
      <c r="AL789" s="19"/>
    </row>
    <row r="791" spans="1:38" x14ac:dyDescent="0.3">
      <c r="A791" s="49"/>
      <c r="C791" s="49"/>
      <c r="D791" s="50"/>
      <c r="E791" s="78"/>
      <c r="F791" s="78"/>
      <c r="G791" s="51"/>
      <c r="H791" s="97"/>
      <c r="I791" s="52"/>
      <c r="J791" s="51"/>
      <c r="L791" s="52"/>
      <c r="N791" s="51"/>
      <c r="P791" s="53"/>
      <c r="R791" s="52"/>
      <c r="T791" s="54"/>
      <c r="U791" s="54"/>
      <c r="W791" s="54"/>
      <c r="X791" s="54"/>
      <c r="Y791" s="54"/>
      <c r="Z791" s="52"/>
      <c r="AB791" s="52"/>
      <c r="AC791" s="52"/>
      <c r="AE791" s="52"/>
      <c r="AG791" s="52"/>
      <c r="AH791" s="52"/>
      <c r="AJ791" s="52"/>
      <c r="AK791" s="19"/>
      <c r="AL791" s="19"/>
    </row>
    <row r="793" spans="1:38" x14ac:dyDescent="0.3">
      <c r="A793" s="49"/>
      <c r="C793" s="49"/>
      <c r="D793" s="50"/>
      <c r="E793" s="78"/>
      <c r="F793" s="78"/>
      <c r="G793" s="51"/>
      <c r="H793" s="97"/>
      <c r="I793" s="52"/>
      <c r="J793" s="51"/>
      <c r="L793" s="52"/>
      <c r="N793" s="51"/>
      <c r="P793" s="53"/>
      <c r="R793" s="52"/>
      <c r="T793" s="54"/>
      <c r="U793" s="54"/>
      <c r="W793" s="54"/>
      <c r="X793" s="54"/>
      <c r="Y793" s="54"/>
      <c r="Z793" s="52"/>
      <c r="AB793" s="52"/>
      <c r="AC793" s="52"/>
      <c r="AE793" s="52"/>
      <c r="AG793" s="52"/>
      <c r="AH793" s="52"/>
      <c r="AJ793" s="52"/>
      <c r="AK793" s="19"/>
      <c r="AL793" s="19"/>
    </row>
    <row r="795" spans="1:38" x14ac:dyDescent="0.3">
      <c r="A795" s="49"/>
      <c r="C795" s="49"/>
      <c r="D795" s="50"/>
      <c r="E795" s="78"/>
      <c r="F795" s="78"/>
      <c r="G795" s="51"/>
      <c r="H795" s="97"/>
      <c r="I795" s="52"/>
      <c r="J795" s="51"/>
      <c r="L795" s="52"/>
      <c r="N795" s="51"/>
      <c r="P795" s="53"/>
      <c r="R795" s="52"/>
      <c r="T795" s="54"/>
      <c r="U795" s="54"/>
      <c r="W795" s="54"/>
      <c r="X795" s="54"/>
      <c r="Y795" s="54"/>
      <c r="Z795" s="52"/>
      <c r="AB795" s="52"/>
      <c r="AC795" s="52"/>
      <c r="AE795" s="52"/>
      <c r="AG795" s="52"/>
      <c r="AH795" s="52"/>
      <c r="AJ795" s="52"/>
      <c r="AK795" s="19"/>
      <c r="AL795" s="19"/>
    </row>
    <row r="797" spans="1:38" x14ac:dyDescent="0.3">
      <c r="A797" s="49"/>
      <c r="C797" s="49"/>
      <c r="D797" s="50"/>
      <c r="E797" s="78"/>
      <c r="F797" s="78"/>
      <c r="G797" s="51"/>
      <c r="H797" s="97"/>
      <c r="I797" s="52"/>
      <c r="J797" s="51"/>
      <c r="L797" s="52"/>
      <c r="N797" s="51"/>
      <c r="P797" s="53"/>
      <c r="R797" s="52"/>
      <c r="T797" s="54"/>
      <c r="U797" s="54"/>
      <c r="W797" s="54"/>
      <c r="X797" s="54"/>
      <c r="Y797" s="54"/>
      <c r="Z797" s="52"/>
      <c r="AB797" s="52"/>
      <c r="AC797" s="52"/>
      <c r="AE797" s="52"/>
      <c r="AG797" s="52"/>
      <c r="AH797" s="52"/>
      <c r="AJ797" s="52"/>
      <c r="AK797" s="19"/>
      <c r="AL797" s="19"/>
    </row>
    <row r="799" spans="1:38" x14ac:dyDescent="0.3">
      <c r="A799" s="49"/>
      <c r="C799" s="49"/>
      <c r="D799" s="50"/>
      <c r="E799" s="78"/>
      <c r="F799" s="78"/>
      <c r="G799" s="51"/>
      <c r="H799" s="97"/>
      <c r="I799" s="52"/>
      <c r="J799" s="51"/>
      <c r="L799" s="52"/>
      <c r="N799" s="51"/>
      <c r="P799" s="53"/>
      <c r="R799" s="52"/>
      <c r="T799" s="54"/>
      <c r="U799" s="54"/>
      <c r="W799" s="54"/>
      <c r="X799" s="54"/>
      <c r="Y799" s="54"/>
      <c r="Z799" s="52"/>
      <c r="AB799" s="52"/>
      <c r="AC799" s="52"/>
      <c r="AE799" s="52"/>
      <c r="AG799" s="52"/>
      <c r="AH799" s="52"/>
      <c r="AJ799" s="52"/>
      <c r="AK799" s="19"/>
      <c r="AL799" s="19"/>
    </row>
    <row r="801" spans="1:38" x14ac:dyDescent="0.3">
      <c r="A801" s="49"/>
      <c r="C801" s="49"/>
      <c r="D801" s="50"/>
      <c r="E801" s="78"/>
      <c r="F801" s="78"/>
      <c r="G801" s="51"/>
      <c r="H801" s="97"/>
      <c r="I801" s="52"/>
      <c r="J801" s="51"/>
      <c r="L801" s="52"/>
      <c r="N801" s="51"/>
      <c r="P801" s="53"/>
      <c r="R801" s="52"/>
      <c r="T801" s="54"/>
      <c r="U801" s="54"/>
      <c r="W801" s="54"/>
      <c r="X801" s="54"/>
      <c r="Y801" s="54"/>
      <c r="Z801" s="52"/>
      <c r="AB801" s="52"/>
      <c r="AC801" s="52"/>
      <c r="AE801" s="52"/>
      <c r="AG801" s="52"/>
      <c r="AH801" s="52"/>
      <c r="AJ801" s="52"/>
      <c r="AK801" s="19"/>
      <c r="AL801" s="19"/>
    </row>
    <row r="802" spans="1:38" x14ac:dyDescent="0.3">
      <c r="A802" s="56"/>
      <c r="B802" s="56"/>
      <c r="C802" s="56"/>
      <c r="D802" s="56"/>
      <c r="E802" s="79"/>
      <c r="F802" s="79"/>
      <c r="G802" s="64"/>
      <c r="H802" s="98"/>
      <c r="I802" s="56"/>
      <c r="J802" s="64"/>
      <c r="K802" s="83"/>
      <c r="L802" s="56"/>
      <c r="M802" s="56"/>
      <c r="N802" s="64"/>
      <c r="O802" s="83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</row>
    <row r="803" spans="1:38" x14ac:dyDescent="0.3">
      <c r="A803" s="49"/>
      <c r="C803" s="49"/>
      <c r="D803" s="50"/>
      <c r="E803" s="78"/>
      <c r="F803" s="78"/>
      <c r="G803" s="51"/>
      <c r="H803" s="97"/>
      <c r="I803" s="52"/>
      <c r="J803" s="51"/>
      <c r="L803" s="52"/>
      <c r="N803" s="51"/>
      <c r="P803" s="53"/>
      <c r="R803" s="52"/>
      <c r="T803" s="54"/>
      <c r="U803" s="54"/>
      <c r="W803" s="54"/>
      <c r="X803" s="54"/>
      <c r="Y803" s="54"/>
      <c r="Z803" s="52"/>
      <c r="AB803" s="52"/>
      <c r="AC803" s="52"/>
      <c r="AE803" s="52"/>
      <c r="AG803" s="52"/>
      <c r="AH803" s="52"/>
      <c r="AJ803" s="52"/>
      <c r="AK803" s="19"/>
      <c r="AL803" s="19"/>
    </row>
    <row r="804" spans="1:38" x14ac:dyDescent="0.3">
      <c r="B804" s="62"/>
      <c r="C804" s="62"/>
    </row>
    <row r="805" spans="1:38" x14ac:dyDescent="0.3">
      <c r="A805" s="49"/>
      <c r="C805" s="49"/>
      <c r="D805" s="50"/>
      <c r="E805" s="78"/>
      <c r="F805" s="78"/>
      <c r="G805" s="51"/>
      <c r="H805" s="97"/>
      <c r="I805" s="52"/>
      <c r="J805" s="51"/>
      <c r="L805" s="52"/>
      <c r="N805" s="51"/>
      <c r="P805" s="53"/>
      <c r="R805" s="52"/>
      <c r="T805" s="54"/>
      <c r="U805" s="54"/>
      <c r="W805" s="54"/>
      <c r="X805" s="54"/>
      <c r="Y805" s="54"/>
      <c r="Z805" s="52"/>
      <c r="AB805" s="52"/>
      <c r="AC805" s="52"/>
      <c r="AE805" s="52"/>
      <c r="AG805" s="52"/>
      <c r="AH805" s="52"/>
      <c r="AJ805" s="52"/>
      <c r="AK805" s="19"/>
      <c r="AL805" s="19"/>
    </row>
    <row r="807" spans="1:38" x14ac:dyDescent="0.3">
      <c r="A807" s="49"/>
      <c r="C807" s="49"/>
      <c r="D807" s="50"/>
      <c r="E807" s="78"/>
      <c r="F807" s="78"/>
      <c r="G807" s="51"/>
      <c r="H807" s="97"/>
      <c r="I807" s="52"/>
      <c r="J807" s="51"/>
      <c r="L807" s="52"/>
      <c r="N807" s="51"/>
      <c r="P807" s="53"/>
      <c r="R807" s="52"/>
      <c r="T807" s="54"/>
      <c r="U807" s="54"/>
      <c r="W807" s="54"/>
      <c r="X807" s="54"/>
      <c r="Y807" s="54"/>
      <c r="Z807" s="52"/>
      <c r="AB807" s="52"/>
      <c r="AC807" s="52"/>
      <c r="AE807" s="52"/>
      <c r="AG807" s="52"/>
      <c r="AH807" s="52"/>
      <c r="AJ807" s="52"/>
      <c r="AK807" s="19"/>
      <c r="AL807" s="19"/>
    </row>
    <row r="809" spans="1:38" x14ac:dyDescent="0.3">
      <c r="A809" s="49"/>
      <c r="C809" s="49"/>
      <c r="D809" s="50"/>
      <c r="E809" s="78"/>
      <c r="F809" s="78"/>
      <c r="G809" s="51"/>
      <c r="H809" s="97"/>
      <c r="I809" s="52"/>
      <c r="J809" s="51"/>
      <c r="L809" s="52"/>
      <c r="N809" s="51"/>
      <c r="P809" s="53"/>
      <c r="R809" s="52"/>
      <c r="T809" s="54"/>
      <c r="U809" s="54"/>
      <c r="W809" s="54"/>
      <c r="X809" s="54"/>
      <c r="Y809" s="54"/>
      <c r="Z809" s="52"/>
      <c r="AB809" s="52"/>
      <c r="AC809" s="52"/>
      <c r="AE809" s="52"/>
      <c r="AG809" s="52"/>
      <c r="AH809" s="52"/>
      <c r="AJ809" s="52"/>
      <c r="AK809" s="19"/>
      <c r="AL809" s="19"/>
    </row>
    <row r="811" spans="1:38" x14ac:dyDescent="0.3">
      <c r="A811" s="49"/>
      <c r="C811" s="49"/>
      <c r="D811" s="50"/>
      <c r="E811" s="78"/>
      <c r="F811" s="78"/>
      <c r="G811" s="51"/>
      <c r="H811" s="97"/>
      <c r="I811" s="52"/>
      <c r="J811" s="51"/>
      <c r="L811" s="52"/>
      <c r="N811" s="51"/>
      <c r="P811" s="53"/>
      <c r="R811" s="52"/>
      <c r="T811" s="54"/>
      <c r="U811" s="54"/>
      <c r="W811" s="54"/>
      <c r="X811" s="54"/>
      <c r="Y811" s="54"/>
      <c r="Z811" s="52"/>
      <c r="AB811" s="52"/>
      <c r="AC811" s="52"/>
      <c r="AE811" s="52"/>
      <c r="AG811" s="52"/>
      <c r="AH811" s="52"/>
      <c r="AJ811" s="52"/>
      <c r="AK811" s="19"/>
      <c r="AL811" s="19"/>
    </row>
    <row r="813" spans="1:38" x14ac:dyDescent="0.3">
      <c r="A813" s="49"/>
      <c r="C813" s="49"/>
      <c r="D813" s="50"/>
      <c r="E813" s="78"/>
      <c r="F813" s="78"/>
      <c r="G813" s="51"/>
      <c r="H813" s="97"/>
      <c r="I813" s="52"/>
      <c r="J813" s="51"/>
      <c r="L813" s="52"/>
      <c r="N813" s="51"/>
      <c r="P813" s="53"/>
      <c r="R813" s="52"/>
      <c r="T813" s="54"/>
      <c r="U813" s="54"/>
      <c r="W813" s="54"/>
      <c r="X813" s="54"/>
      <c r="Y813" s="54"/>
      <c r="Z813" s="52"/>
      <c r="AB813" s="52"/>
      <c r="AC813" s="52"/>
      <c r="AE813" s="52"/>
      <c r="AG813" s="52"/>
      <c r="AH813" s="52"/>
      <c r="AJ813" s="52"/>
      <c r="AK813" s="19"/>
      <c r="AL813" s="19"/>
    </row>
    <row r="815" spans="1:38" x14ac:dyDescent="0.3">
      <c r="A815" s="49"/>
      <c r="C815" s="49"/>
      <c r="D815" s="50"/>
      <c r="E815" s="78"/>
      <c r="F815" s="78"/>
      <c r="G815" s="51"/>
      <c r="H815" s="97"/>
      <c r="I815" s="52"/>
      <c r="J815" s="51"/>
      <c r="L815" s="52"/>
      <c r="N815" s="51"/>
      <c r="P815" s="53"/>
      <c r="R815" s="52"/>
      <c r="T815" s="54"/>
      <c r="U815" s="54"/>
      <c r="W815" s="54"/>
      <c r="X815" s="54"/>
      <c r="Y815" s="54"/>
      <c r="Z815" s="52"/>
      <c r="AB815" s="52"/>
      <c r="AC815" s="52"/>
      <c r="AE815" s="52"/>
      <c r="AG815" s="52"/>
      <c r="AH815" s="52"/>
      <c r="AJ815" s="52"/>
      <c r="AK815" s="19"/>
      <c r="AL815" s="19"/>
    </row>
    <row r="817" spans="1:38" x14ac:dyDescent="0.3">
      <c r="A817" s="49"/>
      <c r="C817" s="49"/>
      <c r="D817" s="50"/>
      <c r="E817" s="78"/>
      <c r="F817" s="78"/>
      <c r="G817" s="51"/>
      <c r="H817" s="97"/>
      <c r="I817" s="52"/>
      <c r="J817" s="51"/>
      <c r="L817" s="52"/>
      <c r="N817" s="51"/>
      <c r="P817" s="53"/>
      <c r="R817" s="52"/>
      <c r="T817" s="54"/>
      <c r="U817" s="54"/>
      <c r="W817" s="54"/>
      <c r="X817" s="54"/>
      <c r="Y817" s="54"/>
      <c r="Z817" s="52"/>
      <c r="AB817" s="52"/>
      <c r="AC817" s="52"/>
      <c r="AE817" s="52"/>
      <c r="AG817" s="52"/>
      <c r="AH817" s="52"/>
      <c r="AJ817" s="52"/>
      <c r="AK817" s="19"/>
      <c r="AL817" s="19"/>
    </row>
    <row r="819" spans="1:38" x14ac:dyDescent="0.3">
      <c r="A819" s="49"/>
      <c r="C819" s="49"/>
      <c r="D819" s="50"/>
      <c r="E819" s="78"/>
      <c r="F819" s="78"/>
      <c r="G819" s="51"/>
      <c r="H819" s="97"/>
      <c r="I819" s="52"/>
      <c r="J819" s="51"/>
      <c r="L819" s="52"/>
      <c r="N819" s="51"/>
      <c r="P819" s="53"/>
      <c r="R819" s="52"/>
      <c r="T819" s="54"/>
      <c r="U819" s="54"/>
      <c r="W819" s="54"/>
      <c r="X819" s="54"/>
      <c r="Y819" s="54"/>
      <c r="Z819" s="52"/>
      <c r="AB819" s="52"/>
      <c r="AC819" s="52"/>
      <c r="AE819" s="52"/>
      <c r="AG819" s="52"/>
      <c r="AH819" s="52"/>
      <c r="AJ819" s="52"/>
      <c r="AK819" s="19"/>
      <c r="AL819" s="19"/>
    </row>
    <row r="820" spans="1:38" x14ac:dyDescent="0.3">
      <c r="D820" s="50"/>
      <c r="E820" s="78"/>
      <c r="F820" s="78"/>
    </row>
    <row r="822" spans="1:38" x14ac:dyDescent="0.3">
      <c r="A822" s="49"/>
      <c r="C822" s="49"/>
      <c r="D822" s="50"/>
      <c r="E822" s="78"/>
      <c r="F822" s="78"/>
      <c r="G822" s="51"/>
      <c r="H822" s="97"/>
      <c r="I822" s="52"/>
      <c r="J822" s="51"/>
      <c r="L822" s="52"/>
      <c r="N822" s="51"/>
      <c r="P822" s="53"/>
      <c r="R822" s="52"/>
      <c r="T822" s="54"/>
      <c r="U822" s="54"/>
      <c r="W822" s="54"/>
      <c r="X822" s="54"/>
      <c r="Y822" s="54"/>
      <c r="Z822" s="52"/>
      <c r="AB822" s="52"/>
      <c r="AC822" s="52"/>
      <c r="AE822" s="52"/>
      <c r="AG822" s="52"/>
      <c r="AH822" s="52"/>
      <c r="AJ822" s="52"/>
      <c r="AK822" s="19"/>
      <c r="AL822" s="19"/>
    </row>
    <row r="824" spans="1:38" x14ac:dyDescent="0.3">
      <c r="A824" s="49"/>
      <c r="C824" s="49"/>
      <c r="D824" s="50"/>
      <c r="E824" s="78"/>
      <c r="F824" s="78"/>
      <c r="G824" s="51"/>
      <c r="H824" s="97"/>
      <c r="I824" s="52"/>
      <c r="J824" s="51"/>
      <c r="L824" s="52"/>
      <c r="N824" s="51"/>
      <c r="P824" s="53"/>
      <c r="R824" s="52"/>
      <c r="T824" s="54"/>
      <c r="U824" s="54"/>
      <c r="W824" s="54"/>
      <c r="X824" s="54"/>
      <c r="Y824" s="54"/>
      <c r="Z824" s="52"/>
      <c r="AB824" s="52"/>
      <c r="AC824" s="52"/>
      <c r="AE824" s="52"/>
      <c r="AG824" s="52"/>
      <c r="AH824" s="52"/>
      <c r="AJ824" s="52"/>
      <c r="AK824" s="19"/>
      <c r="AL824" s="19"/>
    </row>
    <row r="826" spans="1:38" x14ac:dyDescent="0.3">
      <c r="A826" s="49"/>
      <c r="C826" s="49"/>
      <c r="D826" s="50"/>
      <c r="E826" s="78"/>
      <c r="F826" s="78"/>
      <c r="G826" s="51"/>
      <c r="H826" s="97"/>
      <c r="I826" s="52"/>
      <c r="J826" s="51"/>
      <c r="L826" s="52"/>
      <c r="N826" s="51"/>
      <c r="P826" s="53"/>
      <c r="R826" s="52"/>
      <c r="T826" s="54"/>
      <c r="U826" s="54"/>
      <c r="W826" s="54"/>
      <c r="X826" s="54"/>
      <c r="Y826" s="54"/>
      <c r="Z826" s="52"/>
      <c r="AB826" s="52"/>
      <c r="AC826" s="52"/>
      <c r="AE826" s="52"/>
      <c r="AG826" s="52"/>
      <c r="AH826" s="52"/>
      <c r="AJ826" s="52"/>
      <c r="AK826" s="19"/>
      <c r="AL826" s="19"/>
    </row>
    <row r="828" spans="1:38" x14ac:dyDescent="0.3">
      <c r="A828" s="49"/>
      <c r="C828" s="49"/>
      <c r="D828" s="50"/>
      <c r="E828" s="78"/>
      <c r="F828" s="78"/>
      <c r="G828" s="51"/>
      <c r="H828" s="97"/>
      <c r="I828" s="52"/>
      <c r="J828" s="51"/>
      <c r="L828" s="52"/>
      <c r="N828" s="51"/>
      <c r="P828" s="53"/>
      <c r="R828" s="52"/>
      <c r="T828" s="54"/>
      <c r="U828" s="54"/>
      <c r="W828" s="54"/>
      <c r="X828" s="54"/>
      <c r="Y828" s="54"/>
      <c r="Z828" s="52"/>
      <c r="AB828" s="52"/>
      <c r="AC828" s="52"/>
      <c r="AE828" s="52"/>
      <c r="AG828" s="52"/>
      <c r="AH828" s="52"/>
      <c r="AJ828" s="52"/>
      <c r="AK828" s="19"/>
      <c r="AL828" s="19"/>
    </row>
    <row r="830" spans="1:38" x14ac:dyDescent="0.3">
      <c r="A830" s="49"/>
      <c r="C830" s="49"/>
      <c r="D830" s="50"/>
      <c r="E830" s="78"/>
      <c r="F830" s="78"/>
      <c r="G830" s="51"/>
      <c r="H830" s="97"/>
      <c r="I830" s="52"/>
      <c r="J830" s="51"/>
      <c r="L830" s="52"/>
      <c r="N830" s="51"/>
      <c r="P830" s="53"/>
      <c r="R830" s="52"/>
      <c r="T830" s="54"/>
      <c r="U830" s="54"/>
      <c r="W830" s="54"/>
      <c r="X830" s="54"/>
      <c r="Y830" s="54"/>
      <c r="Z830" s="52"/>
      <c r="AB830" s="52"/>
      <c r="AC830" s="52"/>
      <c r="AE830" s="52"/>
      <c r="AG830" s="52"/>
      <c r="AH830" s="52"/>
      <c r="AJ830" s="52"/>
      <c r="AK830" s="19"/>
      <c r="AL830" s="19"/>
    </row>
    <row r="832" spans="1:38" x14ac:dyDescent="0.3">
      <c r="A832" s="49"/>
      <c r="C832" s="49"/>
      <c r="D832" s="50"/>
      <c r="E832" s="78"/>
      <c r="F832" s="78"/>
      <c r="G832" s="51"/>
      <c r="H832" s="97"/>
      <c r="I832" s="52"/>
      <c r="J832" s="51"/>
      <c r="L832" s="52"/>
      <c r="N832" s="51"/>
      <c r="P832" s="53"/>
      <c r="R832" s="52"/>
      <c r="T832" s="54"/>
      <c r="U832" s="54"/>
      <c r="W832" s="54"/>
      <c r="X832" s="54"/>
      <c r="Y832" s="54"/>
      <c r="Z832" s="52"/>
      <c r="AB832" s="52"/>
      <c r="AC832" s="52"/>
      <c r="AE832" s="52"/>
      <c r="AG832" s="52"/>
      <c r="AH832" s="52"/>
      <c r="AJ832" s="52"/>
      <c r="AK832" s="19"/>
      <c r="AL832" s="19"/>
    </row>
    <row r="833" spans="1:38" x14ac:dyDescent="0.3">
      <c r="C833" s="25"/>
    </row>
    <row r="834" spans="1:38" x14ac:dyDescent="0.3">
      <c r="A834" s="49"/>
      <c r="C834" s="49"/>
      <c r="D834" s="50"/>
      <c r="E834" s="78"/>
      <c r="F834" s="78"/>
      <c r="G834" s="51"/>
      <c r="H834" s="97"/>
      <c r="I834" s="52"/>
      <c r="J834" s="51"/>
      <c r="L834" s="52"/>
      <c r="N834" s="51"/>
      <c r="P834" s="53"/>
      <c r="R834" s="52"/>
      <c r="T834" s="54"/>
      <c r="U834" s="54"/>
      <c r="W834" s="54"/>
      <c r="X834" s="54"/>
      <c r="Y834" s="54"/>
      <c r="Z834" s="52"/>
      <c r="AB834" s="52"/>
      <c r="AC834" s="52"/>
      <c r="AE834" s="52"/>
      <c r="AG834" s="52"/>
      <c r="AH834" s="52"/>
      <c r="AJ834" s="52"/>
      <c r="AK834" s="19"/>
      <c r="AL834" s="19"/>
    </row>
    <row r="836" spans="1:38" x14ac:dyDescent="0.3">
      <c r="A836" s="49"/>
      <c r="C836" s="16"/>
      <c r="D836" s="50"/>
      <c r="E836" s="78"/>
      <c r="F836" s="78"/>
      <c r="G836" s="51"/>
      <c r="H836" s="97"/>
      <c r="I836" s="52"/>
      <c r="J836" s="51"/>
      <c r="L836" s="52"/>
      <c r="N836" s="51"/>
      <c r="P836" s="53"/>
      <c r="R836" s="52"/>
      <c r="T836" s="54"/>
      <c r="U836" s="54"/>
      <c r="W836" s="54"/>
      <c r="X836" s="54"/>
      <c r="Y836" s="54"/>
      <c r="Z836" s="52"/>
      <c r="AB836" s="52"/>
      <c r="AC836" s="52"/>
      <c r="AE836" s="52"/>
      <c r="AG836" s="52"/>
      <c r="AH836" s="52"/>
      <c r="AJ836" s="52"/>
      <c r="AK836" s="19"/>
      <c r="AL836" s="19"/>
    </row>
    <row r="838" spans="1:38" x14ac:dyDescent="0.3">
      <c r="A838" s="49"/>
      <c r="C838" s="49"/>
      <c r="D838" s="50"/>
      <c r="E838" s="78"/>
      <c r="F838" s="78"/>
      <c r="G838" s="51"/>
      <c r="H838" s="97"/>
      <c r="I838" s="52"/>
      <c r="J838" s="51"/>
      <c r="L838" s="52"/>
      <c r="N838" s="51"/>
      <c r="P838" s="53"/>
      <c r="R838" s="52"/>
      <c r="T838" s="54"/>
      <c r="U838" s="54"/>
      <c r="W838" s="54"/>
      <c r="X838" s="54"/>
      <c r="Y838" s="54"/>
      <c r="Z838" s="52"/>
      <c r="AB838" s="52"/>
      <c r="AC838" s="52"/>
      <c r="AE838" s="52"/>
      <c r="AG838" s="52"/>
      <c r="AH838" s="52"/>
      <c r="AJ838" s="52"/>
      <c r="AK838" s="19"/>
      <c r="AL838" s="19"/>
    </row>
    <row r="839" spans="1:38" x14ac:dyDescent="0.3">
      <c r="C839" s="25"/>
    </row>
    <row r="840" spans="1:38" x14ac:dyDescent="0.3">
      <c r="A840" s="49"/>
      <c r="C840" s="49"/>
      <c r="D840" s="50"/>
      <c r="E840" s="78"/>
      <c r="F840" s="78"/>
      <c r="G840" s="51"/>
      <c r="H840" s="97"/>
      <c r="I840" s="52"/>
      <c r="J840" s="51"/>
      <c r="L840" s="52"/>
      <c r="N840" s="51"/>
      <c r="P840" s="53"/>
      <c r="R840" s="52"/>
      <c r="T840" s="54"/>
      <c r="U840" s="54"/>
      <c r="W840" s="54"/>
      <c r="X840" s="54"/>
      <c r="Y840" s="54"/>
      <c r="Z840" s="52"/>
      <c r="AB840" s="52"/>
      <c r="AC840" s="52"/>
      <c r="AE840" s="52"/>
      <c r="AG840" s="52"/>
      <c r="AH840" s="52"/>
      <c r="AJ840" s="52"/>
      <c r="AK840" s="19"/>
      <c r="AL840" s="19"/>
    </row>
    <row r="842" spans="1:38" x14ac:dyDescent="0.3">
      <c r="A842" s="49"/>
      <c r="C842" s="49"/>
      <c r="D842" s="50"/>
      <c r="E842" s="78"/>
      <c r="F842" s="78"/>
      <c r="G842" s="51"/>
      <c r="H842" s="97"/>
      <c r="I842" s="52"/>
      <c r="J842" s="51"/>
      <c r="L842" s="52"/>
      <c r="N842" s="51"/>
      <c r="P842" s="53"/>
      <c r="R842" s="52"/>
      <c r="T842" s="54"/>
      <c r="U842" s="54"/>
      <c r="W842" s="54"/>
      <c r="X842" s="54"/>
      <c r="Y842" s="54"/>
      <c r="Z842" s="52"/>
      <c r="AB842" s="52"/>
      <c r="AC842" s="52"/>
      <c r="AE842" s="52"/>
      <c r="AG842" s="52"/>
      <c r="AH842" s="52"/>
      <c r="AJ842" s="52"/>
      <c r="AK842" s="19"/>
      <c r="AL842" s="19"/>
    </row>
    <row r="843" spans="1:38" x14ac:dyDescent="0.3">
      <c r="A843" s="56"/>
      <c r="B843" s="56"/>
      <c r="C843" s="56"/>
      <c r="D843" s="56"/>
      <c r="E843" s="79"/>
      <c r="F843" s="79"/>
      <c r="G843" s="64"/>
      <c r="H843" s="98"/>
      <c r="I843" s="56"/>
      <c r="J843" s="64"/>
      <c r="K843" s="83"/>
      <c r="L843" s="56"/>
      <c r="M843" s="56"/>
      <c r="N843" s="64"/>
      <c r="O843" s="83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</row>
    <row r="844" spans="1:38" x14ac:dyDescent="0.3">
      <c r="A844" s="49"/>
      <c r="C844" s="49"/>
      <c r="D844" s="50"/>
      <c r="E844" s="78"/>
      <c r="F844" s="78"/>
      <c r="G844" s="51"/>
      <c r="H844" s="97"/>
      <c r="I844" s="52"/>
      <c r="J844" s="51"/>
      <c r="L844" s="52"/>
      <c r="N844" s="51"/>
      <c r="P844" s="53"/>
      <c r="R844" s="52"/>
      <c r="T844" s="54"/>
      <c r="U844" s="54"/>
      <c r="W844" s="54"/>
      <c r="X844" s="54"/>
      <c r="Y844" s="54"/>
      <c r="Z844" s="52"/>
      <c r="AB844" s="52"/>
      <c r="AC844" s="52"/>
      <c r="AE844" s="52"/>
      <c r="AG844" s="52"/>
      <c r="AH844" s="52"/>
      <c r="AJ844" s="52"/>
      <c r="AK844" s="19"/>
      <c r="AL844" s="19"/>
    </row>
    <row r="845" spans="1:38" x14ac:dyDescent="0.3">
      <c r="B845" s="62"/>
      <c r="C845" s="62"/>
    </row>
    <row r="846" spans="1:38" x14ac:dyDescent="0.3">
      <c r="A846" s="49"/>
      <c r="C846" s="49"/>
      <c r="D846" s="50"/>
      <c r="E846" s="78"/>
      <c r="F846" s="78"/>
      <c r="G846" s="51"/>
      <c r="H846" s="97"/>
      <c r="I846" s="52"/>
      <c r="J846" s="51"/>
      <c r="L846" s="52"/>
      <c r="N846" s="51"/>
      <c r="P846" s="53"/>
      <c r="R846" s="52"/>
      <c r="T846" s="54"/>
      <c r="U846" s="54"/>
      <c r="W846" s="54"/>
      <c r="X846" s="54"/>
      <c r="Y846" s="54"/>
      <c r="Z846" s="52"/>
      <c r="AB846" s="52"/>
      <c r="AC846" s="52"/>
      <c r="AE846" s="52"/>
      <c r="AG846" s="52"/>
      <c r="AH846" s="52"/>
      <c r="AJ846" s="52"/>
      <c r="AK846" s="19"/>
      <c r="AL846" s="19"/>
    </row>
    <row r="848" spans="1:38" x14ac:dyDescent="0.3">
      <c r="A848" s="49"/>
      <c r="C848" s="49"/>
      <c r="D848" s="50"/>
      <c r="E848" s="78"/>
      <c r="F848" s="78"/>
      <c r="G848" s="51"/>
      <c r="H848" s="97"/>
      <c r="I848" s="52"/>
      <c r="J848" s="51"/>
      <c r="L848" s="52"/>
      <c r="N848" s="51"/>
      <c r="P848" s="53"/>
      <c r="R848" s="52"/>
      <c r="T848" s="54"/>
      <c r="U848" s="54"/>
      <c r="W848" s="54"/>
      <c r="X848" s="54"/>
      <c r="Y848" s="54"/>
      <c r="Z848" s="52"/>
      <c r="AB848" s="52"/>
      <c r="AC848" s="52"/>
      <c r="AE848" s="52"/>
      <c r="AG848" s="52"/>
      <c r="AH848" s="52"/>
      <c r="AJ848" s="52"/>
      <c r="AK848" s="19"/>
      <c r="AL848" s="19"/>
    </row>
    <row r="850" spans="1:38" x14ac:dyDescent="0.3">
      <c r="A850" s="49"/>
      <c r="C850" s="49"/>
      <c r="D850" s="50"/>
      <c r="E850" s="78"/>
      <c r="F850" s="78"/>
      <c r="G850" s="51"/>
      <c r="H850" s="97"/>
      <c r="I850" s="52"/>
      <c r="J850" s="51"/>
      <c r="L850" s="52"/>
      <c r="N850" s="51"/>
      <c r="P850" s="53"/>
      <c r="R850" s="52"/>
      <c r="T850" s="54"/>
      <c r="U850" s="54"/>
      <c r="W850" s="54"/>
      <c r="X850" s="54"/>
      <c r="Y850" s="54"/>
      <c r="Z850" s="52"/>
      <c r="AB850" s="52"/>
      <c r="AC850" s="52"/>
      <c r="AE850" s="52"/>
      <c r="AG850" s="52"/>
      <c r="AH850" s="52"/>
      <c r="AJ850" s="52"/>
      <c r="AK850" s="19"/>
      <c r="AL850" s="19"/>
    </row>
    <row r="852" spans="1:38" x14ac:dyDescent="0.3">
      <c r="A852" s="49"/>
      <c r="C852" s="49"/>
      <c r="D852" s="50"/>
      <c r="E852" s="78"/>
      <c r="F852" s="78"/>
      <c r="G852" s="51"/>
      <c r="H852" s="97"/>
      <c r="I852" s="52"/>
      <c r="J852" s="51"/>
      <c r="L852" s="52"/>
      <c r="N852" s="51"/>
      <c r="P852" s="53"/>
      <c r="R852" s="52"/>
      <c r="T852" s="54"/>
      <c r="U852" s="54"/>
      <c r="W852" s="54"/>
      <c r="X852" s="54"/>
      <c r="Y852" s="54"/>
      <c r="Z852" s="52"/>
      <c r="AB852" s="52"/>
      <c r="AC852" s="52"/>
      <c r="AE852" s="52"/>
      <c r="AG852" s="52"/>
      <c r="AH852" s="52"/>
      <c r="AJ852" s="52"/>
      <c r="AK852" s="19"/>
      <c r="AL852" s="19"/>
    </row>
    <row r="854" spans="1:38" x14ac:dyDescent="0.3">
      <c r="A854" s="49"/>
      <c r="C854" s="49"/>
      <c r="D854" s="50"/>
      <c r="E854" s="78"/>
      <c r="F854" s="78"/>
      <c r="G854" s="51"/>
      <c r="H854" s="97"/>
      <c r="I854" s="52"/>
      <c r="J854" s="51"/>
      <c r="L854" s="52"/>
      <c r="N854" s="51"/>
      <c r="P854" s="53"/>
      <c r="R854" s="52"/>
      <c r="T854" s="54"/>
      <c r="U854" s="54"/>
      <c r="W854" s="54"/>
      <c r="X854" s="54"/>
      <c r="Y854" s="54"/>
      <c r="Z854" s="52"/>
      <c r="AB854" s="52"/>
      <c r="AC854" s="52"/>
      <c r="AE854" s="52"/>
      <c r="AG854" s="52"/>
      <c r="AH854" s="52"/>
      <c r="AJ854" s="52"/>
      <c r="AK854" s="19"/>
      <c r="AL854" s="19"/>
    </row>
    <row r="856" spans="1:38" x14ac:dyDescent="0.3">
      <c r="A856" s="49"/>
      <c r="C856" s="49"/>
      <c r="D856" s="50"/>
      <c r="E856" s="78"/>
      <c r="F856" s="78"/>
      <c r="G856" s="51"/>
      <c r="H856" s="97"/>
      <c r="I856" s="52"/>
      <c r="J856" s="51"/>
      <c r="L856" s="52"/>
      <c r="N856" s="51"/>
      <c r="P856" s="53"/>
      <c r="R856" s="52"/>
      <c r="T856" s="54"/>
      <c r="U856" s="54"/>
      <c r="W856" s="54"/>
      <c r="X856" s="54"/>
      <c r="Y856" s="54"/>
      <c r="Z856" s="52"/>
      <c r="AB856" s="52"/>
      <c r="AC856" s="52"/>
      <c r="AE856" s="52"/>
      <c r="AG856" s="52"/>
      <c r="AH856" s="52"/>
      <c r="AJ856" s="52"/>
      <c r="AK856" s="19"/>
      <c r="AL856" s="19"/>
    </row>
    <row r="858" spans="1:38" x14ac:dyDescent="0.3">
      <c r="A858" s="49"/>
      <c r="C858" s="49"/>
      <c r="D858" s="50"/>
      <c r="E858" s="78"/>
      <c r="F858" s="78"/>
      <c r="G858" s="51"/>
      <c r="H858" s="97"/>
      <c r="I858" s="52"/>
      <c r="J858" s="51"/>
      <c r="L858" s="52"/>
      <c r="N858" s="51"/>
      <c r="P858" s="53"/>
      <c r="R858" s="52"/>
      <c r="T858" s="54"/>
      <c r="U858" s="54"/>
      <c r="W858" s="54"/>
      <c r="X858" s="54"/>
      <c r="Y858" s="54"/>
      <c r="Z858" s="52"/>
      <c r="AB858" s="52"/>
      <c r="AC858" s="52"/>
      <c r="AE858" s="52"/>
      <c r="AG858" s="52"/>
      <c r="AH858" s="52"/>
      <c r="AJ858" s="52"/>
      <c r="AK858" s="19"/>
      <c r="AL858" s="19"/>
    </row>
    <row r="860" spans="1:38" x14ac:dyDescent="0.3">
      <c r="A860" s="49"/>
      <c r="C860" s="49"/>
      <c r="D860" s="50"/>
      <c r="E860" s="78"/>
      <c r="F860" s="78"/>
      <c r="G860" s="51"/>
      <c r="H860" s="97"/>
      <c r="I860" s="52"/>
      <c r="J860" s="51"/>
      <c r="L860" s="52"/>
      <c r="N860" s="51"/>
      <c r="P860" s="53"/>
      <c r="R860" s="52"/>
      <c r="T860" s="54"/>
      <c r="U860" s="54"/>
      <c r="W860" s="54"/>
      <c r="X860" s="54"/>
      <c r="Y860" s="54"/>
      <c r="Z860" s="52"/>
      <c r="AB860" s="52"/>
      <c r="AC860" s="52"/>
      <c r="AE860" s="52"/>
      <c r="AG860" s="52"/>
      <c r="AH860" s="52"/>
      <c r="AJ860" s="52"/>
      <c r="AK860" s="19"/>
      <c r="AL860" s="19"/>
    </row>
    <row r="862" spans="1:38" x14ac:dyDescent="0.3">
      <c r="A862" s="49"/>
      <c r="C862" s="49"/>
      <c r="D862" s="50"/>
      <c r="E862" s="78"/>
      <c r="F862" s="78"/>
      <c r="G862" s="51"/>
      <c r="H862" s="97"/>
      <c r="I862" s="52"/>
      <c r="J862" s="51"/>
      <c r="L862" s="52"/>
      <c r="N862" s="51"/>
      <c r="P862" s="53"/>
      <c r="R862" s="52"/>
      <c r="T862" s="54"/>
      <c r="U862" s="54"/>
      <c r="W862" s="54"/>
      <c r="X862" s="54"/>
      <c r="Y862" s="54"/>
      <c r="Z862" s="52"/>
      <c r="AB862" s="52"/>
      <c r="AC862" s="52"/>
      <c r="AE862" s="52"/>
      <c r="AG862" s="52"/>
      <c r="AH862" s="52"/>
      <c r="AJ862" s="52"/>
      <c r="AK862" s="19"/>
      <c r="AL862" s="19"/>
    </row>
    <row r="864" spans="1:38" x14ac:dyDescent="0.3">
      <c r="A864" s="49"/>
      <c r="C864" s="49"/>
      <c r="D864" s="50"/>
      <c r="E864" s="78"/>
      <c r="F864" s="78"/>
      <c r="G864" s="51"/>
      <c r="H864" s="97"/>
      <c r="I864" s="52"/>
      <c r="J864" s="51"/>
      <c r="L864" s="52"/>
      <c r="N864" s="51"/>
      <c r="P864" s="53"/>
      <c r="R864" s="52"/>
      <c r="T864" s="54"/>
      <c r="U864" s="54"/>
      <c r="W864" s="54"/>
      <c r="X864" s="54"/>
      <c r="Y864" s="54"/>
      <c r="Z864" s="52"/>
      <c r="AB864" s="52"/>
      <c r="AC864" s="52"/>
      <c r="AE864" s="52"/>
      <c r="AG864" s="52"/>
      <c r="AH864" s="52"/>
      <c r="AJ864" s="52"/>
      <c r="AK864" s="19"/>
      <c r="AL864" s="19"/>
    </row>
    <row r="866" spans="1:38" x14ac:dyDescent="0.3">
      <c r="A866" s="49"/>
      <c r="C866" s="49"/>
      <c r="D866" s="50"/>
      <c r="E866" s="78"/>
      <c r="F866" s="78"/>
      <c r="G866" s="51"/>
      <c r="H866" s="97"/>
      <c r="I866" s="52"/>
      <c r="J866" s="51"/>
      <c r="L866" s="52"/>
      <c r="N866" s="51"/>
      <c r="P866" s="53"/>
      <c r="R866" s="52"/>
      <c r="T866" s="54"/>
      <c r="U866" s="54"/>
      <c r="W866" s="54"/>
      <c r="X866" s="54"/>
      <c r="Y866" s="54"/>
      <c r="Z866" s="52"/>
      <c r="AB866" s="52"/>
      <c r="AC866" s="52"/>
      <c r="AE866" s="52"/>
      <c r="AG866" s="52"/>
      <c r="AH866" s="52"/>
      <c r="AJ866" s="52"/>
      <c r="AK866" s="19"/>
      <c r="AL866" s="19"/>
    </row>
    <row r="868" spans="1:38" x14ac:dyDescent="0.3">
      <c r="A868" s="49"/>
      <c r="C868" s="49"/>
      <c r="D868" s="50"/>
      <c r="E868" s="78"/>
      <c r="F868" s="78"/>
      <c r="G868" s="51"/>
      <c r="H868" s="97"/>
      <c r="I868" s="52"/>
      <c r="J868" s="51"/>
      <c r="L868" s="52"/>
      <c r="N868" s="51"/>
      <c r="P868" s="53"/>
      <c r="R868" s="52"/>
      <c r="T868" s="54"/>
      <c r="U868" s="54"/>
      <c r="W868" s="54"/>
      <c r="X868" s="54"/>
      <c r="Y868" s="54"/>
      <c r="Z868" s="52"/>
      <c r="AB868" s="52"/>
      <c r="AC868" s="52"/>
      <c r="AE868" s="52"/>
      <c r="AG868" s="52"/>
      <c r="AH868" s="52"/>
      <c r="AJ868" s="52"/>
      <c r="AK868" s="19"/>
      <c r="AL868" s="19"/>
    </row>
    <row r="870" spans="1:38" x14ac:dyDescent="0.3">
      <c r="A870" s="49"/>
      <c r="C870" s="49"/>
      <c r="D870" s="50"/>
      <c r="E870" s="78"/>
      <c r="F870" s="78"/>
      <c r="G870" s="51"/>
      <c r="H870" s="97"/>
      <c r="I870" s="52"/>
      <c r="J870" s="51"/>
      <c r="L870" s="52"/>
      <c r="N870" s="51"/>
      <c r="P870" s="53"/>
      <c r="R870" s="52"/>
      <c r="T870" s="54"/>
      <c r="U870" s="54"/>
      <c r="W870" s="54"/>
      <c r="X870" s="54"/>
      <c r="Y870" s="54"/>
      <c r="Z870" s="52"/>
      <c r="AB870" s="52"/>
      <c r="AC870" s="52"/>
      <c r="AE870" s="52"/>
      <c r="AG870" s="52"/>
      <c r="AH870" s="52"/>
      <c r="AJ870" s="52"/>
      <c r="AK870" s="19"/>
      <c r="AL870" s="19"/>
    </row>
    <row r="872" spans="1:38" x14ac:dyDescent="0.3">
      <c r="A872" s="49"/>
      <c r="C872" s="49"/>
      <c r="D872" s="50"/>
      <c r="E872" s="78"/>
      <c r="F872" s="78"/>
      <c r="G872" s="51"/>
      <c r="H872" s="97"/>
      <c r="I872" s="52"/>
      <c r="J872" s="51"/>
      <c r="L872" s="52"/>
      <c r="N872" s="51"/>
      <c r="P872" s="53"/>
      <c r="R872" s="52"/>
      <c r="T872" s="54"/>
      <c r="U872" s="54"/>
      <c r="W872" s="54"/>
      <c r="X872" s="54"/>
      <c r="Y872" s="54"/>
      <c r="Z872" s="52"/>
      <c r="AB872" s="52"/>
      <c r="AC872" s="52"/>
      <c r="AE872" s="52"/>
      <c r="AG872" s="52"/>
      <c r="AH872" s="52"/>
      <c r="AJ872" s="52"/>
      <c r="AK872" s="19"/>
      <c r="AL872" s="19"/>
    </row>
    <row r="874" spans="1:38" x14ac:dyDescent="0.3">
      <c r="A874" s="49"/>
      <c r="C874" s="49"/>
      <c r="D874" s="50"/>
      <c r="E874" s="78"/>
      <c r="F874" s="78"/>
      <c r="G874" s="51"/>
      <c r="H874" s="97"/>
      <c r="I874" s="52"/>
      <c r="J874" s="51"/>
      <c r="L874" s="52"/>
      <c r="N874" s="51"/>
      <c r="P874" s="53"/>
      <c r="R874" s="52"/>
      <c r="T874" s="54"/>
      <c r="U874" s="54"/>
      <c r="W874" s="54"/>
      <c r="X874" s="54"/>
      <c r="Y874" s="54"/>
      <c r="Z874" s="52"/>
      <c r="AB874" s="52"/>
      <c r="AC874" s="52"/>
      <c r="AE874" s="52"/>
      <c r="AG874" s="52"/>
      <c r="AH874" s="52"/>
      <c r="AJ874" s="52"/>
      <c r="AK874" s="19"/>
      <c r="AL874" s="19"/>
    </row>
    <row r="876" spans="1:38" x14ac:dyDescent="0.3">
      <c r="A876" s="49"/>
      <c r="C876" s="49"/>
      <c r="D876" s="50"/>
      <c r="E876" s="78"/>
      <c r="F876" s="78"/>
      <c r="G876" s="51"/>
      <c r="H876" s="97"/>
      <c r="I876" s="52"/>
      <c r="J876" s="51"/>
      <c r="L876" s="52"/>
      <c r="N876" s="51"/>
      <c r="P876" s="53"/>
      <c r="R876" s="52"/>
      <c r="T876" s="54"/>
      <c r="U876" s="54"/>
      <c r="W876" s="54"/>
      <c r="X876" s="54"/>
      <c r="Y876" s="54"/>
      <c r="Z876" s="52"/>
      <c r="AB876" s="52"/>
      <c r="AC876" s="52"/>
      <c r="AE876" s="52"/>
      <c r="AG876" s="52"/>
      <c r="AH876" s="52"/>
      <c r="AJ876" s="52"/>
      <c r="AK876" s="19"/>
      <c r="AL876" s="19"/>
    </row>
    <row r="877" spans="1:38" x14ac:dyDescent="0.3">
      <c r="A877" s="56"/>
      <c r="B877" s="56"/>
      <c r="C877" s="56"/>
      <c r="D877" s="56"/>
      <c r="E877" s="79"/>
      <c r="F877" s="79"/>
      <c r="G877" s="64"/>
      <c r="H877" s="98"/>
      <c r="I877" s="56"/>
      <c r="J877" s="64"/>
      <c r="K877" s="83"/>
      <c r="L877" s="56"/>
      <c r="M877" s="56"/>
      <c r="N877" s="64"/>
      <c r="O877" s="83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</row>
    <row r="878" spans="1:38" x14ac:dyDescent="0.3">
      <c r="A878" s="49"/>
      <c r="C878" s="49"/>
      <c r="D878" s="50"/>
      <c r="E878" s="78"/>
      <c r="F878" s="78"/>
      <c r="G878" s="51"/>
      <c r="H878" s="97"/>
      <c r="I878" s="52"/>
      <c r="J878" s="51"/>
      <c r="L878" s="52"/>
      <c r="N878" s="51"/>
      <c r="P878" s="53"/>
      <c r="R878" s="52"/>
      <c r="T878" s="54"/>
      <c r="U878" s="54"/>
      <c r="W878" s="54"/>
      <c r="X878" s="54"/>
      <c r="Y878" s="54"/>
      <c r="Z878" s="52"/>
      <c r="AB878" s="52"/>
      <c r="AC878" s="52"/>
      <c r="AE878" s="52"/>
      <c r="AG878" s="52"/>
      <c r="AH878" s="52"/>
      <c r="AJ878" s="52"/>
      <c r="AK878" s="19"/>
      <c r="AL878" s="19"/>
    </row>
    <row r="879" spans="1:38" x14ac:dyDescent="0.3">
      <c r="B879" s="62"/>
      <c r="C879" s="62"/>
    </row>
    <row r="880" spans="1:38" x14ac:dyDescent="0.3">
      <c r="A880" s="49"/>
      <c r="C880" s="49"/>
      <c r="D880" s="50"/>
      <c r="E880" s="78"/>
      <c r="F880" s="78"/>
      <c r="G880" s="51"/>
      <c r="H880" s="97"/>
      <c r="I880" s="52"/>
      <c r="J880" s="51"/>
      <c r="L880" s="52"/>
      <c r="N880" s="51"/>
      <c r="P880" s="53"/>
      <c r="R880" s="52"/>
      <c r="T880" s="54"/>
      <c r="U880" s="54"/>
      <c r="W880" s="54"/>
      <c r="X880" s="54"/>
      <c r="Y880" s="54"/>
      <c r="Z880" s="52"/>
      <c r="AB880" s="52"/>
      <c r="AC880" s="52"/>
      <c r="AE880" s="52"/>
      <c r="AG880" s="52"/>
      <c r="AH880" s="52"/>
      <c r="AJ880" s="52"/>
      <c r="AK880" s="19"/>
      <c r="AL880" s="19"/>
    </row>
    <row r="882" spans="1:38" x14ac:dyDescent="0.3">
      <c r="A882" s="49"/>
      <c r="C882" s="49"/>
      <c r="D882" s="50"/>
      <c r="E882" s="78"/>
      <c r="F882" s="78"/>
      <c r="G882" s="51"/>
      <c r="H882" s="97"/>
      <c r="I882" s="52"/>
      <c r="J882" s="51"/>
      <c r="L882" s="52"/>
      <c r="N882" s="51"/>
      <c r="P882" s="53"/>
      <c r="R882" s="52"/>
      <c r="T882" s="54"/>
      <c r="U882" s="54"/>
      <c r="W882" s="54"/>
      <c r="X882" s="54"/>
      <c r="Y882" s="54"/>
      <c r="Z882" s="52"/>
      <c r="AB882" s="52"/>
      <c r="AC882" s="52"/>
      <c r="AE882" s="52"/>
      <c r="AG882" s="52"/>
      <c r="AH882" s="52"/>
      <c r="AJ882" s="52"/>
      <c r="AK882" s="19"/>
      <c r="AL882" s="19"/>
    </row>
    <row r="884" spans="1:38" x14ac:dyDescent="0.3">
      <c r="A884" s="49"/>
      <c r="C884" s="49"/>
      <c r="D884" s="50"/>
      <c r="E884" s="78"/>
      <c r="F884" s="78"/>
      <c r="G884" s="51"/>
      <c r="H884" s="97"/>
      <c r="I884" s="52"/>
      <c r="J884" s="51"/>
      <c r="L884" s="52"/>
      <c r="N884" s="51"/>
      <c r="P884" s="53"/>
      <c r="R884" s="52"/>
      <c r="T884" s="54"/>
      <c r="U884" s="54"/>
      <c r="W884" s="54"/>
      <c r="X884" s="54"/>
      <c r="Y884" s="54"/>
      <c r="Z884" s="52"/>
      <c r="AB884" s="52"/>
      <c r="AC884" s="52"/>
      <c r="AE884" s="52"/>
      <c r="AG884" s="52"/>
      <c r="AH884" s="52"/>
      <c r="AJ884" s="52"/>
      <c r="AK884" s="19"/>
      <c r="AL884" s="19"/>
    </row>
    <row r="886" spans="1:38" x14ac:dyDescent="0.3">
      <c r="A886" s="49"/>
      <c r="C886" s="49"/>
      <c r="D886" s="50"/>
      <c r="E886" s="78"/>
      <c r="F886" s="78"/>
      <c r="G886" s="51"/>
      <c r="H886" s="97"/>
      <c r="I886" s="52"/>
      <c r="J886" s="51"/>
      <c r="L886" s="52"/>
      <c r="N886" s="51"/>
      <c r="P886" s="53"/>
      <c r="R886" s="52"/>
      <c r="T886" s="54"/>
      <c r="U886" s="54"/>
      <c r="W886" s="54"/>
      <c r="X886" s="54"/>
      <c r="Y886" s="54"/>
      <c r="Z886" s="52"/>
      <c r="AB886" s="52"/>
      <c r="AC886" s="52"/>
      <c r="AE886" s="52"/>
      <c r="AG886" s="52"/>
      <c r="AH886" s="52"/>
      <c r="AJ886" s="52"/>
      <c r="AK886" s="19"/>
      <c r="AL886" s="19"/>
    </row>
    <row r="888" spans="1:38" x14ac:dyDescent="0.3">
      <c r="A888" s="55"/>
      <c r="B888" s="56"/>
      <c r="C888" s="55"/>
      <c r="D888" s="57"/>
      <c r="E888" s="79"/>
      <c r="F888" s="79"/>
      <c r="G888" s="58"/>
      <c r="H888" s="98"/>
      <c r="I888" s="59"/>
      <c r="J888" s="58"/>
      <c r="K888" s="83"/>
      <c r="L888" s="59"/>
      <c r="M888" s="56"/>
      <c r="N888" s="58"/>
      <c r="O888" s="83"/>
      <c r="P888" s="60"/>
      <c r="Q888" s="56"/>
      <c r="R888" s="59"/>
      <c r="S888" s="56"/>
      <c r="T888" s="61"/>
      <c r="U888" s="61"/>
      <c r="V888" s="56"/>
      <c r="W888" s="61"/>
      <c r="X888" s="61"/>
      <c r="Y888" s="61"/>
      <c r="Z888" s="59"/>
      <c r="AA888" s="56"/>
      <c r="AB888" s="59"/>
      <c r="AC888" s="59"/>
      <c r="AD888" s="56"/>
      <c r="AE888" s="59"/>
      <c r="AF888" s="56"/>
      <c r="AG888" s="59"/>
      <c r="AH888" s="59"/>
      <c r="AI888" s="56"/>
      <c r="AJ888" s="59"/>
      <c r="AK888" s="19"/>
      <c r="AL888" s="19"/>
    </row>
    <row r="890" spans="1:38" x14ac:dyDescent="0.3">
      <c r="A890" s="49"/>
      <c r="B890" s="62"/>
      <c r="C890" s="63"/>
      <c r="D890" s="50"/>
      <c r="E890" s="78"/>
      <c r="F890" s="78"/>
      <c r="G890" s="51"/>
      <c r="H890" s="97"/>
      <c r="I890" s="52"/>
      <c r="J890" s="51"/>
      <c r="L890" s="52"/>
      <c r="N890" s="51"/>
      <c r="P890" s="53"/>
      <c r="R890" s="52"/>
      <c r="T890" s="54"/>
      <c r="U890" s="54"/>
      <c r="W890" s="54"/>
      <c r="X890" s="54"/>
      <c r="Y890" s="54"/>
      <c r="Z890" s="52"/>
      <c r="AB890" s="52"/>
      <c r="AC890" s="52"/>
      <c r="AE890" s="52"/>
      <c r="AG890" s="52"/>
      <c r="AH890" s="52"/>
      <c r="AJ890" s="52"/>
      <c r="AK890" s="19"/>
      <c r="AL890" s="19"/>
    </row>
    <row r="891" spans="1:38" x14ac:dyDescent="0.3">
      <c r="D891" s="50"/>
      <c r="E891" s="78"/>
      <c r="F891" s="78"/>
    </row>
    <row r="893" spans="1:38" x14ac:dyDescent="0.3">
      <c r="A893" s="49"/>
      <c r="C893" s="49"/>
      <c r="D893" s="50"/>
      <c r="E893" s="78"/>
      <c r="F893" s="78"/>
      <c r="G893" s="51"/>
      <c r="H893" s="97"/>
      <c r="I893" s="52"/>
      <c r="J893" s="51"/>
      <c r="L893" s="52"/>
      <c r="N893" s="51"/>
      <c r="P893" s="53"/>
      <c r="R893" s="52"/>
      <c r="T893" s="54"/>
      <c r="U893" s="54"/>
      <c r="W893" s="54"/>
      <c r="X893" s="54"/>
      <c r="Y893" s="54"/>
      <c r="Z893" s="52"/>
      <c r="AB893" s="52"/>
      <c r="AC893" s="52"/>
      <c r="AE893" s="52"/>
      <c r="AG893" s="52"/>
      <c r="AH893" s="52"/>
      <c r="AJ893" s="52"/>
      <c r="AK893" s="19"/>
      <c r="AL893" s="19"/>
    </row>
    <row r="894" spans="1:38" x14ac:dyDescent="0.3">
      <c r="D894" s="50"/>
      <c r="E894" s="78"/>
      <c r="F894" s="78"/>
    </row>
    <row r="896" spans="1:38" x14ac:dyDescent="0.3">
      <c r="A896" s="49"/>
      <c r="C896" s="49"/>
      <c r="D896" s="50"/>
      <c r="E896" s="78"/>
      <c r="F896" s="78"/>
      <c r="G896" s="51"/>
      <c r="H896" s="97"/>
      <c r="I896" s="52"/>
      <c r="J896" s="51"/>
      <c r="L896" s="52"/>
      <c r="N896" s="51"/>
      <c r="P896" s="53"/>
      <c r="R896" s="52"/>
      <c r="T896" s="54"/>
      <c r="U896" s="54"/>
      <c r="W896" s="54"/>
      <c r="X896" s="54"/>
      <c r="Y896" s="54"/>
      <c r="Z896" s="52"/>
      <c r="AB896" s="52"/>
      <c r="AC896" s="52"/>
      <c r="AE896" s="52"/>
      <c r="AG896" s="52"/>
      <c r="AH896" s="52"/>
      <c r="AJ896" s="52"/>
      <c r="AK896" s="19"/>
      <c r="AL896" s="19"/>
    </row>
    <row r="898" spans="1:38" x14ac:dyDescent="0.3">
      <c r="A898" s="49"/>
      <c r="C898" s="49"/>
      <c r="D898" s="50"/>
      <c r="E898" s="78"/>
      <c r="F898" s="78"/>
      <c r="G898" s="51"/>
      <c r="H898" s="97"/>
      <c r="I898" s="52"/>
      <c r="J898" s="51"/>
      <c r="L898" s="52"/>
      <c r="N898" s="51"/>
      <c r="P898" s="53"/>
      <c r="R898" s="52"/>
      <c r="T898" s="54"/>
      <c r="U898" s="54"/>
      <c r="W898" s="54"/>
      <c r="X898" s="54"/>
      <c r="Y898" s="54"/>
      <c r="Z898" s="52"/>
      <c r="AB898" s="52"/>
      <c r="AC898" s="52"/>
      <c r="AE898" s="52"/>
      <c r="AG898" s="52"/>
      <c r="AH898" s="52"/>
      <c r="AJ898" s="52"/>
      <c r="AK898" s="19"/>
      <c r="AL898" s="19"/>
    </row>
    <row r="899" spans="1:38" x14ac:dyDescent="0.3">
      <c r="C899" s="25"/>
    </row>
    <row r="900" spans="1:38" x14ac:dyDescent="0.3">
      <c r="A900" s="49"/>
      <c r="C900" s="49"/>
      <c r="D900" s="50"/>
      <c r="E900" s="78"/>
      <c r="F900" s="78"/>
      <c r="G900" s="51"/>
      <c r="H900" s="97"/>
      <c r="I900" s="52"/>
      <c r="J900" s="51"/>
      <c r="L900" s="52"/>
      <c r="N900" s="51"/>
      <c r="P900" s="53"/>
      <c r="R900" s="52"/>
      <c r="T900" s="54"/>
      <c r="U900" s="54"/>
      <c r="W900" s="54"/>
      <c r="X900" s="54"/>
      <c r="Y900" s="54"/>
      <c r="Z900" s="52"/>
      <c r="AB900" s="52"/>
      <c r="AC900" s="52"/>
      <c r="AE900" s="52"/>
      <c r="AG900" s="52"/>
      <c r="AH900" s="52"/>
      <c r="AJ900" s="52"/>
      <c r="AK900" s="19"/>
      <c r="AL900" s="19"/>
    </row>
    <row r="901" spans="1:38" x14ac:dyDescent="0.3">
      <c r="D901" s="50"/>
      <c r="E901" s="78"/>
      <c r="F901" s="78"/>
    </row>
    <row r="903" spans="1:38" x14ac:dyDescent="0.3">
      <c r="A903" s="49"/>
      <c r="C903" s="49"/>
      <c r="D903" s="50"/>
      <c r="E903" s="78"/>
      <c r="F903" s="78"/>
      <c r="G903" s="51"/>
      <c r="H903" s="97"/>
      <c r="I903" s="52"/>
      <c r="J903" s="51"/>
      <c r="L903" s="52"/>
      <c r="N903" s="51"/>
      <c r="P903" s="53"/>
      <c r="R903" s="52"/>
      <c r="T903" s="54"/>
      <c r="U903" s="54"/>
      <c r="W903" s="54"/>
      <c r="X903" s="54"/>
      <c r="Y903" s="54"/>
      <c r="Z903" s="52"/>
      <c r="AB903" s="52"/>
      <c r="AC903" s="52"/>
      <c r="AE903" s="52"/>
      <c r="AG903" s="52"/>
      <c r="AH903" s="52"/>
      <c r="AJ903" s="52"/>
      <c r="AK903" s="19"/>
      <c r="AL903" s="19"/>
    </row>
    <row r="905" spans="1:38" x14ac:dyDescent="0.3">
      <c r="A905" s="49"/>
      <c r="C905" s="49"/>
      <c r="D905" s="50"/>
      <c r="E905" s="78"/>
      <c r="F905" s="78"/>
      <c r="G905" s="51"/>
      <c r="H905" s="97"/>
      <c r="I905" s="52"/>
      <c r="J905" s="51"/>
      <c r="L905" s="52"/>
      <c r="N905" s="51"/>
      <c r="P905" s="53"/>
      <c r="R905" s="52"/>
      <c r="T905" s="54"/>
      <c r="U905" s="54"/>
      <c r="W905" s="54"/>
      <c r="X905" s="54"/>
      <c r="Y905" s="54"/>
      <c r="Z905" s="52"/>
      <c r="AB905" s="52"/>
      <c r="AC905" s="52"/>
      <c r="AE905" s="52"/>
      <c r="AG905" s="52"/>
      <c r="AH905" s="52"/>
      <c r="AJ905" s="52"/>
      <c r="AK905" s="19"/>
      <c r="AL905" s="19"/>
    </row>
    <row r="907" spans="1:38" x14ac:dyDescent="0.3">
      <c r="A907" s="49"/>
      <c r="C907" s="16"/>
      <c r="D907" s="50"/>
      <c r="E907" s="78"/>
      <c r="F907" s="78"/>
      <c r="G907" s="51"/>
      <c r="H907" s="97"/>
      <c r="I907" s="52"/>
      <c r="J907" s="51"/>
      <c r="L907" s="52"/>
      <c r="N907" s="51"/>
      <c r="P907" s="53"/>
      <c r="R907" s="52"/>
      <c r="T907" s="54"/>
      <c r="U907" s="54"/>
      <c r="W907" s="54"/>
      <c r="X907" s="54"/>
      <c r="Y907" s="54"/>
      <c r="Z907" s="52"/>
      <c r="AB907" s="52"/>
      <c r="AC907" s="52"/>
      <c r="AE907" s="52"/>
      <c r="AG907" s="52"/>
      <c r="AH907" s="52"/>
      <c r="AJ907" s="52"/>
      <c r="AK907" s="19"/>
      <c r="AL907" s="19"/>
    </row>
    <row r="908" spans="1:38" x14ac:dyDescent="0.3">
      <c r="D908" s="50"/>
      <c r="E908" s="78"/>
      <c r="F908" s="78"/>
    </row>
    <row r="910" spans="1:38" x14ac:dyDescent="0.3">
      <c r="A910" s="49"/>
      <c r="C910" s="49"/>
      <c r="D910" s="50"/>
      <c r="E910" s="78"/>
      <c r="F910" s="78"/>
      <c r="G910" s="51"/>
      <c r="H910" s="97"/>
      <c r="I910" s="52"/>
      <c r="J910" s="51"/>
      <c r="L910" s="52"/>
      <c r="N910" s="51"/>
      <c r="P910" s="53"/>
      <c r="R910" s="52"/>
      <c r="T910" s="54"/>
      <c r="U910" s="54"/>
      <c r="W910" s="54"/>
      <c r="X910" s="54"/>
      <c r="Y910" s="54"/>
      <c r="Z910" s="52"/>
      <c r="AB910" s="52"/>
      <c r="AC910" s="52"/>
      <c r="AE910" s="52"/>
      <c r="AG910" s="52"/>
      <c r="AH910" s="52"/>
      <c r="AJ910" s="52"/>
      <c r="AK910" s="19"/>
      <c r="AL910" s="19"/>
    </row>
    <row r="912" spans="1:38" x14ac:dyDescent="0.3">
      <c r="A912" s="49"/>
      <c r="C912" s="49"/>
      <c r="D912" s="50"/>
      <c r="E912" s="78"/>
      <c r="F912" s="78"/>
      <c r="G912" s="51"/>
      <c r="H912" s="97"/>
      <c r="I912" s="52"/>
      <c r="J912" s="51"/>
      <c r="L912" s="52"/>
      <c r="N912" s="51"/>
      <c r="P912" s="53"/>
      <c r="R912" s="52"/>
      <c r="T912" s="54"/>
      <c r="U912" s="54"/>
      <c r="W912" s="54"/>
      <c r="X912" s="54"/>
      <c r="Y912" s="54"/>
      <c r="Z912" s="52"/>
      <c r="AB912" s="52"/>
      <c r="AC912" s="52"/>
      <c r="AE912" s="52"/>
      <c r="AG912" s="52"/>
      <c r="AH912" s="52"/>
      <c r="AJ912" s="52"/>
      <c r="AK912" s="19"/>
      <c r="AL912" s="19"/>
    </row>
    <row r="914" spans="1:38" x14ac:dyDescent="0.3">
      <c r="A914" s="49"/>
      <c r="C914" s="49"/>
      <c r="D914" s="50"/>
      <c r="E914" s="78"/>
      <c r="F914" s="78"/>
      <c r="G914" s="51"/>
      <c r="H914" s="97"/>
      <c r="I914" s="52"/>
      <c r="J914" s="51"/>
      <c r="L914" s="52"/>
      <c r="N914" s="51"/>
      <c r="P914" s="53"/>
      <c r="R914" s="52"/>
      <c r="T914" s="54"/>
      <c r="U914" s="54"/>
      <c r="W914" s="54"/>
      <c r="X914" s="54"/>
      <c r="Y914" s="54"/>
      <c r="Z914" s="52"/>
      <c r="AB914" s="52"/>
      <c r="AC914" s="52"/>
      <c r="AE914" s="52"/>
      <c r="AG914" s="52"/>
      <c r="AH914" s="52"/>
      <c r="AJ914" s="52"/>
      <c r="AK914" s="19"/>
      <c r="AL914" s="19"/>
    </row>
    <row r="915" spans="1:38" x14ac:dyDescent="0.3">
      <c r="C915" s="25"/>
    </row>
    <row r="916" spans="1:38" x14ac:dyDescent="0.3">
      <c r="A916" s="49"/>
      <c r="C916" s="49"/>
      <c r="D916" s="50"/>
      <c r="E916" s="78"/>
      <c r="F916" s="78"/>
      <c r="G916" s="51"/>
      <c r="H916" s="97"/>
      <c r="I916" s="52"/>
      <c r="J916" s="51"/>
      <c r="L916" s="52"/>
      <c r="N916" s="51"/>
      <c r="P916" s="53"/>
      <c r="R916" s="52"/>
      <c r="T916" s="54"/>
      <c r="U916" s="54"/>
      <c r="W916" s="54"/>
      <c r="X916" s="54"/>
      <c r="Y916" s="54"/>
      <c r="Z916" s="52"/>
      <c r="AB916" s="52"/>
      <c r="AC916" s="52"/>
      <c r="AE916" s="52"/>
      <c r="AG916" s="52"/>
      <c r="AH916" s="52"/>
      <c r="AJ916" s="52"/>
      <c r="AK916" s="19"/>
      <c r="AL916" s="19"/>
    </row>
    <row r="917" spans="1:38" x14ac:dyDescent="0.3">
      <c r="A917" s="56"/>
      <c r="B917" s="56"/>
      <c r="C917" s="56"/>
      <c r="D917" s="56"/>
      <c r="E917" s="79"/>
      <c r="F917" s="79"/>
      <c r="G917" s="64"/>
      <c r="H917" s="98"/>
      <c r="I917" s="56"/>
      <c r="J917" s="64"/>
      <c r="K917" s="83"/>
      <c r="L917" s="56"/>
      <c r="M917" s="56"/>
      <c r="N917" s="64"/>
      <c r="O917" s="83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</row>
    <row r="918" spans="1:38" x14ac:dyDescent="0.3">
      <c r="A918" s="35"/>
      <c r="B918" s="35"/>
      <c r="C918" s="35"/>
      <c r="D918" s="35"/>
      <c r="E918" s="78"/>
      <c r="F918" s="78"/>
      <c r="G918" s="65"/>
      <c r="H918" s="97"/>
      <c r="I918" s="35"/>
      <c r="J918" s="65"/>
      <c r="K918" s="84"/>
      <c r="L918" s="35"/>
      <c r="M918" s="35"/>
      <c r="N918" s="65"/>
      <c r="O918" s="84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</row>
    <row r="919" spans="1:38" x14ac:dyDescent="0.3">
      <c r="B919" s="62"/>
      <c r="C919" s="62"/>
    </row>
    <row r="920" spans="1:38" x14ac:dyDescent="0.3">
      <c r="B920" s="44"/>
      <c r="C920" s="44"/>
    </row>
    <row r="922" spans="1:38" x14ac:dyDescent="0.3">
      <c r="A922" s="49"/>
      <c r="C922" s="49"/>
      <c r="D922" s="50"/>
      <c r="E922" s="78"/>
      <c r="F922" s="78"/>
      <c r="G922" s="51"/>
      <c r="H922" s="97"/>
      <c r="I922" s="52"/>
      <c r="J922" s="51"/>
      <c r="L922" s="52"/>
      <c r="N922" s="51"/>
      <c r="P922" s="53"/>
      <c r="R922" s="52"/>
      <c r="T922" s="54"/>
      <c r="U922" s="54"/>
      <c r="W922" s="54"/>
      <c r="X922" s="54"/>
      <c r="Y922" s="54"/>
      <c r="Z922" s="52"/>
      <c r="AB922" s="52"/>
      <c r="AC922" s="52"/>
      <c r="AE922" s="52"/>
      <c r="AG922" s="52"/>
      <c r="AH922" s="52"/>
      <c r="AJ922" s="52"/>
      <c r="AK922" s="19"/>
      <c r="AL922" s="19"/>
    </row>
    <row r="924" spans="1:38" x14ac:dyDescent="0.3">
      <c r="A924" s="49"/>
      <c r="C924" s="49"/>
      <c r="D924" s="50"/>
      <c r="E924" s="78"/>
      <c r="F924" s="78"/>
      <c r="G924" s="51"/>
      <c r="H924" s="97"/>
      <c r="I924" s="52"/>
      <c r="J924" s="51"/>
      <c r="L924" s="52"/>
      <c r="N924" s="51"/>
      <c r="P924" s="53"/>
      <c r="R924" s="52"/>
      <c r="T924" s="54"/>
      <c r="U924" s="54"/>
      <c r="W924" s="54"/>
      <c r="X924" s="54"/>
      <c r="Y924" s="54"/>
      <c r="Z924" s="52"/>
      <c r="AB924" s="52"/>
      <c r="AC924" s="52"/>
      <c r="AE924" s="52"/>
      <c r="AG924" s="52"/>
      <c r="AH924" s="52"/>
      <c r="AJ924" s="52"/>
      <c r="AK924" s="19"/>
      <c r="AL924" s="19"/>
    </row>
    <row r="926" spans="1:38" x14ac:dyDescent="0.3">
      <c r="A926" s="55"/>
      <c r="B926" s="56"/>
      <c r="C926" s="55"/>
      <c r="D926" s="57"/>
      <c r="E926" s="79"/>
      <c r="F926" s="79"/>
      <c r="G926" s="58"/>
      <c r="H926" s="98"/>
      <c r="I926" s="59"/>
      <c r="J926" s="58"/>
      <c r="K926" s="83"/>
      <c r="L926" s="59"/>
      <c r="M926" s="56"/>
      <c r="N926" s="58"/>
      <c r="O926" s="83"/>
      <c r="P926" s="60"/>
      <c r="Q926" s="56"/>
      <c r="R926" s="59"/>
      <c r="S926" s="56"/>
      <c r="T926" s="61"/>
      <c r="U926" s="61"/>
      <c r="V926" s="56"/>
      <c r="W926" s="61"/>
      <c r="X926" s="61"/>
      <c r="Y926" s="61"/>
      <c r="Z926" s="59"/>
      <c r="AA926" s="56"/>
      <c r="AB926" s="59"/>
      <c r="AC926" s="59"/>
      <c r="AD926" s="56"/>
      <c r="AE926" s="59"/>
      <c r="AF926" s="56"/>
      <c r="AG926" s="59"/>
      <c r="AH926" s="59"/>
      <c r="AI926" s="56"/>
      <c r="AJ926" s="59"/>
      <c r="AK926" s="19"/>
      <c r="AL926" s="19"/>
    </row>
    <row r="928" spans="1:38" x14ac:dyDescent="0.3">
      <c r="A928" s="35"/>
      <c r="B928" s="66"/>
      <c r="C928" s="66"/>
      <c r="D928" s="35"/>
      <c r="E928" s="78"/>
      <c r="F928" s="78"/>
      <c r="G928" s="65"/>
      <c r="H928" s="97"/>
      <c r="I928" s="35"/>
      <c r="J928" s="65"/>
      <c r="K928" s="84"/>
      <c r="L928" s="35"/>
      <c r="M928" s="35"/>
      <c r="N928" s="65"/>
      <c r="O928" s="84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</row>
    <row r="930" spans="1:38" x14ac:dyDescent="0.3">
      <c r="B930" s="44"/>
      <c r="C930" s="44"/>
    </row>
    <row r="932" spans="1:38" x14ac:dyDescent="0.3">
      <c r="A932" s="49"/>
      <c r="C932" s="49"/>
      <c r="D932" s="50"/>
      <c r="E932" s="78"/>
      <c r="F932" s="78"/>
      <c r="G932" s="51"/>
      <c r="H932" s="97"/>
      <c r="I932" s="52"/>
      <c r="J932" s="51"/>
      <c r="L932" s="52"/>
      <c r="N932" s="51"/>
      <c r="P932" s="53"/>
      <c r="R932" s="52"/>
      <c r="T932" s="54"/>
      <c r="U932" s="54"/>
      <c r="W932" s="54"/>
      <c r="X932" s="54"/>
      <c r="Y932" s="54"/>
      <c r="Z932" s="52"/>
      <c r="AB932" s="52"/>
      <c r="AC932" s="52"/>
      <c r="AE932" s="52"/>
      <c r="AG932" s="52"/>
      <c r="AH932" s="52"/>
      <c r="AJ932" s="52"/>
      <c r="AK932" s="19"/>
      <c r="AL932" s="19"/>
    </row>
    <row r="934" spans="1:38" x14ac:dyDescent="0.3">
      <c r="A934" s="49"/>
      <c r="C934" s="49"/>
      <c r="D934" s="50"/>
      <c r="E934" s="78"/>
      <c r="F934" s="78"/>
      <c r="G934" s="51"/>
      <c r="H934" s="97"/>
      <c r="I934" s="52"/>
      <c r="J934" s="51"/>
      <c r="L934" s="52"/>
      <c r="N934" s="51"/>
      <c r="P934" s="53"/>
      <c r="R934" s="52"/>
      <c r="T934" s="54"/>
      <c r="U934" s="54"/>
      <c r="W934" s="54"/>
      <c r="X934" s="54"/>
      <c r="Y934" s="54"/>
      <c r="Z934" s="52"/>
      <c r="AB934" s="52"/>
      <c r="AC934" s="52"/>
      <c r="AE934" s="52"/>
      <c r="AG934" s="52"/>
      <c r="AH934" s="52"/>
      <c r="AJ934" s="52"/>
      <c r="AK934" s="19"/>
      <c r="AL934" s="19"/>
    </row>
    <row r="936" spans="1:38" x14ac:dyDescent="0.3">
      <c r="A936" s="49"/>
      <c r="C936" s="16"/>
      <c r="D936" s="50"/>
      <c r="E936" s="78"/>
      <c r="F936" s="78"/>
      <c r="G936" s="51"/>
      <c r="H936" s="97"/>
      <c r="I936" s="52"/>
      <c r="J936" s="51"/>
      <c r="L936" s="52"/>
      <c r="N936" s="51"/>
      <c r="P936" s="53"/>
      <c r="R936" s="52"/>
      <c r="T936" s="54"/>
      <c r="U936" s="54"/>
      <c r="W936" s="54"/>
      <c r="X936" s="54"/>
      <c r="Y936" s="54"/>
      <c r="Z936" s="52"/>
      <c r="AB936" s="52"/>
      <c r="AC936" s="52"/>
      <c r="AE936" s="52"/>
      <c r="AG936" s="52"/>
      <c r="AH936" s="52"/>
      <c r="AJ936" s="52"/>
      <c r="AK936" s="19"/>
      <c r="AL936" s="19"/>
    </row>
    <row r="938" spans="1:38" x14ac:dyDescent="0.3">
      <c r="A938" s="49"/>
      <c r="C938" s="16"/>
      <c r="D938" s="50"/>
      <c r="E938" s="78"/>
      <c r="F938" s="78"/>
      <c r="G938" s="51"/>
      <c r="H938" s="97"/>
      <c r="I938" s="52"/>
      <c r="J938" s="51"/>
      <c r="L938" s="52"/>
      <c r="N938" s="51"/>
      <c r="P938" s="53"/>
      <c r="R938" s="52"/>
      <c r="T938" s="54"/>
      <c r="U938" s="54"/>
      <c r="W938" s="54"/>
      <c r="X938" s="54"/>
      <c r="Y938" s="54"/>
      <c r="Z938" s="52"/>
      <c r="AB938" s="52"/>
      <c r="AC938" s="52"/>
      <c r="AE938" s="52"/>
      <c r="AG938" s="52"/>
      <c r="AH938" s="52"/>
      <c r="AJ938" s="52"/>
      <c r="AK938" s="19"/>
      <c r="AL938" s="19"/>
    </row>
    <row r="940" spans="1:38" x14ac:dyDescent="0.3">
      <c r="A940" s="49"/>
      <c r="C940" s="16"/>
      <c r="D940" s="50"/>
      <c r="E940" s="78"/>
      <c r="F940" s="78"/>
      <c r="G940" s="51"/>
      <c r="H940" s="97"/>
      <c r="I940" s="52"/>
      <c r="J940" s="51"/>
      <c r="L940" s="52"/>
      <c r="N940" s="51"/>
      <c r="P940" s="53"/>
      <c r="R940" s="52"/>
      <c r="T940" s="54"/>
      <c r="U940" s="54"/>
      <c r="W940" s="54"/>
      <c r="X940" s="54"/>
      <c r="Y940" s="54"/>
      <c r="Z940" s="52"/>
      <c r="AB940" s="52"/>
      <c r="AC940" s="52"/>
      <c r="AE940" s="52"/>
      <c r="AG940" s="52"/>
      <c r="AH940" s="52"/>
      <c r="AJ940" s="52"/>
      <c r="AK940" s="19"/>
      <c r="AL940" s="19"/>
    </row>
    <row r="942" spans="1:38" x14ac:dyDescent="0.3">
      <c r="A942" s="49"/>
      <c r="C942" s="49"/>
      <c r="D942" s="50"/>
      <c r="E942" s="78"/>
      <c r="F942" s="78"/>
      <c r="G942" s="51"/>
      <c r="H942" s="97"/>
      <c r="I942" s="52"/>
      <c r="J942" s="51"/>
      <c r="L942" s="52"/>
      <c r="N942" s="51"/>
      <c r="P942" s="53"/>
      <c r="R942" s="52"/>
      <c r="T942" s="54"/>
      <c r="U942" s="54"/>
      <c r="W942" s="54"/>
      <c r="X942" s="54"/>
      <c r="Y942" s="54"/>
      <c r="Z942" s="52"/>
      <c r="AB942" s="52"/>
      <c r="AC942" s="52"/>
      <c r="AE942" s="52"/>
      <c r="AG942" s="52"/>
      <c r="AH942" s="52"/>
      <c r="AJ942" s="52"/>
      <c r="AK942" s="19"/>
      <c r="AL942" s="19"/>
    </row>
    <row r="944" spans="1:38" x14ac:dyDescent="0.3">
      <c r="A944" s="49"/>
      <c r="C944" s="49"/>
      <c r="D944" s="50"/>
      <c r="E944" s="78"/>
      <c r="F944" s="78"/>
      <c r="G944" s="51"/>
      <c r="H944" s="97"/>
      <c r="I944" s="52"/>
      <c r="J944" s="51"/>
      <c r="L944" s="52"/>
      <c r="N944" s="51"/>
      <c r="P944" s="53"/>
      <c r="R944" s="52"/>
      <c r="T944" s="54"/>
      <c r="U944" s="54"/>
      <c r="W944" s="54"/>
      <c r="X944" s="54"/>
      <c r="Y944" s="54"/>
      <c r="Z944" s="52"/>
      <c r="AB944" s="52"/>
      <c r="AC944" s="52"/>
      <c r="AE944" s="52"/>
      <c r="AG944" s="52"/>
      <c r="AH944" s="52"/>
      <c r="AJ944" s="52"/>
      <c r="AK944" s="19"/>
      <c r="AL944" s="19"/>
    </row>
    <row r="946" spans="1:38" x14ac:dyDescent="0.3">
      <c r="A946" s="49"/>
      <c r="C946" s="49"/>
      <c r="D946" s="50"/>
      <c r="E946" s="78"/>
      <c r="F946" s="78"/>
      <c r="G946" s="51"/>
      <c r="H946" s="97"/>
      <c r="I946" s="52"/>
      <c r="J946" s="51"/>
      <c r="L946" s="52"/>
      <c r="N946" s="51"/>
      <c r="P946" s="53"/>
      <c r="R946" s="52"/>
      <c r="T946" s="54"/>
      <c r="U946" s="54"/>
      <c r="W946" s="54"/>
      <c r="X946" s="54"/>
      <c r="Y946" s="54"/>
      <c r="Z946" s="52"/>
      <c r="AB946" s="52"/>
      <c r="AC946" s="52"/>
      <c r="AE946" s="52"/>
      <c r="AG946" s="52"/>
      <c r="AH946" s="52"/>
      <c r="AJ946" s="52"/>
      <c r="AK946" s="19"/>
      <c r="AL946" s="19"/>
    </row>
    <row r="947" spans="1:38" x14ac:dyDescent="0.3">
      <c r="C947" s="25"/>
      <c r="D947" s="50"/>
      <c r="E947" s="78"/>
      <c r="F947" s="78"/>
    </row>
    <row r="949" spans="1:38" x14ac:dyDescent="0.3">
      <c r="A949" s="49"/>
      <c r="C949" s="49"/>
      <c r="D949" s="50"/>
      <c r="E949" s="78"/>
      <c r="F949" s="78"/>
      <c r="G949" s="51"/>
      <c r="H949" s="97"/>
      <c r="I949" s="52"/>
      <c r="J949" s="51"/>
      <c r="L949" s="52"/>
      <c r="N949" s="51"/>
      <c r="P949" s="53"/>
      <c r="R949" s="52"/>
      <c r="T949" s="54"/>
      <c r="U949" s="54"/>
      <c r="W949" s="54"/>
      <c r="X949" s="54"/>
      <c r="Y949" s="54"/>
      <c r="Z949" s="52"/>
      <c r="AB949" s="52"/>
      <c r="AC949" s="52"/>
      <c r="AE949" s="52"/>
      <c r="AG949" s="52"/>
      <c r="AH949" s="52"/>
      <c r="AJ949" s="52"/>
      <c r="AK949" s="19"/>
      <c r="AL949" s="19"/>
    </row>
    <row r="951" spans="1:38" x14ac:dyDescent="0.3">
      <c r="A951" s="49"/>
      <c r="C951" s="49"/>
      <c r="D951" s="46"/>
      <c r="E951" s="77"/>
      <c r="F951" s="77"/>
      <c r="G951" s="51"/>
      <c r="H951" s="97"/>
      <c r="I951" s="52"/>
      <c r="J951" s="51"/>
      <c r="L951" s="52"/>
      <c r="N951" s="51"/>
      <c r="P951" s="53"/>
      <c r="R951" s="52"/>
      <c r="T951" s="54"/>
      <c r="U951" s="54"/>
      <c r="W951" s="54"/>
      <c r="X951" s="54"/>
      <c r="Y951" s="54"/>
      <c r="Z951" s="52"/>
      <c r="AB951" s="52"/>
      <c r="AC951" s="52"/>
      <c r="AE951" s="52"/>
      <c r="AG951" s="52"/>
      <c r="AH951" s="52"/>
      <c r="AJ951" s="52"/>
      <c r="AK951" s="19"/>
      <c r="AL951" s="19"/>
    </row>
    <row r="953" spans="1:38" x14ac:dyDescent="0.3">
      <c r="A953" s="49"/>
      <c r="C953" s="49"/>
      <c r="D953" s="50"/>
      <c r="E953" s="78"/>
      <c r="F953" s="78"/>
      <c r="G953" s="51"/>
      <c r="H953" s="97"/>
      <c r="I953" s="52"/>
      <c r="J953" s="51"/>
      <c r="L953" s="52"/>
      <c r="N953" s="51"/>
      <c r="P953" s="53"/>
      <c r="R953" s="52"/>
      <c r="T953" s="54"/>
      <c r="U953" s="54"/>
      <c r="W953" s="54"/>
      <c r="X953" s="54"/>
      <c r="Y953" s="54"/>
      <c r="Z953" s="52"/>
      <c r="AB953" s="52"/>
      <c r="AC953" s="52"/>
      <c r="AE953" s="52"/>
      <c r="AG953" s="52"/>
      <c r="AH953" s="52"/>
      <c r="AJ953" s="52"/>
      <c r="AK953" s="19"/>
      <c r="AL953" s="19"/>
    </row>
    <row r="955" spans="1:38" x14ac:dyDescent="0.3">
      <c r="A955" s="49"/>
      <c r="C955" s="49"/>
      <c r="D955" s="50"/>
      <c r="E955" s="78"/>
      <c r="F955" s="78"/>
      <c r="G955" s="51"/>
      <c r="H955" s="97"/>
      <c r="I955" s="52"/>
      <c r="J955" s="51"/>
      <c r="L955" s="52"/>
      <c r="N955" s="51"/>
      <c r="P955" s="53"/>
      <c r="R955" s="52"/>
      <c r="T955" s="54"/>
      <c r="U955" s="54"/>
      <c r="W955" s="54"/>
      <c r="X955" s="54"/>
      <c r="Y955" s="54"/>
      <c r="Z955" s="52"/>
      <c r="AB955" s="52"/>
      <c r="AC955" s="52"/>
      <c r="AE955" s="52"/>
      <c r="AG955" s="52"/>
      <c r="AH955" s="52"/>
      <c r="AJ955" s="52"/>
      <c r="AK955" s="19"/>
      <c r="AL955" s="19"/>
    </row>
    <row r="956" spans="1:38" x14ac:dyDescent="0.3">
      <c r="A956" s="56"/>
      <c r="B956" s="56"/>
      <c r="C956" s="56"/>
      <c r="D956" s="56"/>
      <c r="E956" s="79"/>
      <c r="F956" s="79"/>
      <c r="G956" s="64"/>
      <c r="H956" s="98"/>
      <c r="I956" s="56"/>
      <c r="J956" s="64"/>
      <c r="K956" s="83"/>
      <c r="L956" s="56"/>
      <c r="M956" s="56"/>
      <c r="N956" s="64"/>
      <c r="O956" s="83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</row>
    <row r="957" spans="1:38" x14ac:dyDescent="0.3">
      <c r="A957" s="49"/>
      <c r="C957" s="49"/>
      <c r="D957" s="50"/>
      <c r="E957" s="78"/>
      <c r="F957" s="78"/>
      <c r="G957" s="51"/>
      <c r="H957" s="97"/>
      <c r="I957" s="52"/>
      <c r="J957" s="51"/>
      <c r="L957" s="52"/>
      <c r="N957" s="51"/>
      <c r="P957" s="53"/>
      <c r="R957" s="52"/>
      <c r="T957" s="54"/>
      <c r="U957" s="54"/>
      <c r="W957" s="54"/>
      <c r="X957" s="54"/>
      <c r="Y957" s="54"/>
      <c r="Z957" s="52"/>
      <c r="AB957" s="52"/>
      <c r="AC957" s="52"/>
      <c r="AE957" s="52"/>
      <c r="AG957" s="52"/>
      <c r="AH957" s="52"/>
      <c r="AJ957" s="52"/>
      <c r="AK957" s="19"/>
      <c r="AL957" s="19"/>
    </row>
    <row r="958" spans="1:38" x14ac:dyDescent="0.3">
      <c r="B958" s="62"/>
      <c r="C958" s="62"/>
    </row>
    <row r="959" spans="1:38" x14ac:dyDescent="0.3">
      <c r="A959" s="49"/>
      <c r="C959" s="49"/>
      <c r="D959" s="50"/>
      <c r="E959" s="78"/>
      <c r="F959" s="78"/>
      <c r="G959" s="51"/>
      <c r="H959" s="97"/>
      <c r="I959" s="52"/>
      <c r="J959" s="51"/>
      <c r="L959" s="52"/>
      <c r="N959" s="51"/>
      <c r="P959" s="53"/>
      <c r="R959" s="52"/>
      <c r="T959" s="54"/>
      <c r="U959" s="54"/>
      <c r="W959" s="54"/>
      <c r="X959" s="54"/>
      <c r="Y959" s="54"/>
      <c r="Z959" s="52"/>
      <c r="AB959" s="52"/>
      <c r="AC959" s="52"/>
      <c r="AE959" s="52"/>
      <c r="AG959" s="52"/>
      <c r="AH959" s="52"/>
      <c r="AJ959" s="52"/>
      <c r="AK959" s="19"/>
      <c r="AL959" s="19"/>
    </row>
    <row r="961" spans="1:38" x14ac:dyDescent="0.3">
      <c r="A961" s="49"/>
      <c r="C961" s="49"/>
      <c r="D961" s="50"/>
      <c r="E961" s="78"/>
      <c r="F961" s="78"/>
      <c r="G961" s="51"/>
      <c r="H961" s="97"/>
      <c r="I961" s="52"/>
      <c r="J961" s="51"/>
      <c r="L961" s="52"/>
      <c r="N961" s="51"/>
      <c r="P961" s="53"/>
      <c r="R961" s="52"/>
      <c r="T961" s="54"/>
      <c r="U961" s="54"/>
      <c r="W961" s="54"/>
      <c r="X961" s="54"/>
      <c r="Y961" s="54"/>
      <c r="Z961" s="52"/>
      <c r="AB961" s="52"/>
      <c r="AC961" s="52"/>
      <c r="AE961" s="52"/>
      <c r="AG961" s="52"/>
      <c r="AH961" s="52"/>
      <c r="AJ961" s="52"/>
      <c r="AK961" s="19"/>
      <c r="AL961" s="19"/>
    </row>
    <row r="963" spans="1:38" x14ac:dyDescent="0.3">
      <c r="A963" s="49"/>
      <c r="C963" s="49"/>
      <c r="D963" s="50"/>
      <c r="E963" s="78"/>
      <c r="F963" s="78"/>
      <c r="G963" s="51"/>
      <c r="H963" s="97"/>
      <c r="I963" s="52"/>
      <c r="J963" s="51"/>
      <c r="L963" s="52"/>
      <c r="N963" s="51"/>
      <c r="P963" s="53"/>
      <c r="R963" s="52"/>
      <c r="T963" s="54"/>
      <c r="U963" s="54"/>
      <c r="W963" s="54"/>
      <c r="X963" s="54"/>
      <c r="Y963" s="54"/>
      <c r="Z963" s="52"/>
      <c r="AB963" s="52"/>
      <c r="AC963" s="52"/>
      <c r="AE963" s="52"/>
      <c r="AG963" s="52"/>
      <c r="AH963" s="52"/>
      <c r="AJ963" s="52"/>
      <c r="AK963" s="19"/>
      <c r="AL963" s="19"/>
    </row>
    <row r="965" spans="1:38" x14ac:dyDescent="0.3">
      <c r="A965" s="49"/>
      <c r="C965" s="49"/>
      <c r="D965" s="50"/>
      <c r="E965" s="78"/>
      <c r="F965" s="78"/>
      <c r="G965" s="51"/>
      <c r="H965" s="97"/>
      <c r="I965" s="52"/>
      <c r="J965" s="51"/>
      <c r="L965" s="52"/>
      <c r="N965" s="51"/>
      <c r="P965" s="53"/>
      <c r="R965" s="52"/>
      <c r="T965" s="54"/>
      <c r="U965" s="54"/>
      <c r="W965" s="54"/>
      <c r="X965" s="54"/>
      <c r="Y965" s="54"/>
      <c r="Z965" s="52"/>
      <c r="AB965" s="52"/>
      <c r="AC965" s="52"/>
      <c r="AE965" s="52"/>
      <c r="AG965" s="52"/>
      <c r="AH965" s="52"/>
      <c r="AJ965" s="52"/>
      <c r="AK965" s="19"/>
      <c r="AL965" s="19"/>
    </row>
    <row r="967" spans="1:38" x14ac:dyDescent="0.3">
      <c r="A967" s="49"/>
      <c r="C967" s="49"/>
      <c r="D967" s="50"/>
      <c r="E967" s="78"/>
      <c r="F967" s="78"/>
      <c r="G967" s="51"/>
      <c r="H967" s="97"/>
      <c r="I967" s="52"/>
      <c r="J967" s="51"/>
      <c r="L967" s="52"/>
      <c r="N967" s="51"/>
      <c r="P967" s="53"/>
      <c r="R967" s="52"/>
      <c r="T967" s="54"/>
      <c r="U967" s="54"/>
      <c r="W967" s="54"/>
      <c r="X967" s="54"/>
      <c r="Y967" s="54"/>
      <c r="Z967" s="52"/>
      <c r="AB967" s="52"/>
      <c r="AC967" s="52"/>
      <c r="AE967" s="52"/>
      <c r="AG967" s="52"/>
      <c r="AH967" s="52"/>
      <c r="AJ967" s="52"/>
      <c r="AK967" s="19"/>
      <c r="AL967" s="19"/>
    </row>
    <row r="969" spans="1:38" x14ac:dyDescent="0.3">
      <c r="A969" s="49"/>
      <c r="C969" s="49"/>
      <c r="D969" s="50"/>
      <c r="E969" s="78"/>
      <c r="F969" s="78"/>
      <c r="G969" s="51"/>
      <c r="H969" s="97"/>
      <c r="I969" s="52"/>
      <c r="J969" s="51"/>
      <c r="L969" s="52"/>
      <c r="N969" s="51"/>
      <c r="P969" s="53"/>
      <c r="R969" s="52"/>
      <c r="T969" s="54"/>
      <c r="U969" s="54"/>
      <c r="W969" s="54"/>
      <c r="X969" s="54"/>
      <c r="Y969" s="54"/>
      <c r="Z969" s="52"/>
      <c r="AB969" s="52"/>
      <c r="AC969" s="52"/>
      <c r="AE969" s="52"/>
      <c r="AG969" s="52"/>
      <c r="AH969" s="52"/>
      <c r="AJ969" s="52"/>
      <c r="AK969" s="19"/>
      <c r="AL969" s="19"/>
    </row>
    <row r="970" spans="1:38" x14ac:dyDescent="0.3">
      <c r="C970" s="49"/>
    </row>
    <row r="972" spans="1:38" x14ac:dyDescent="0.3">
      <c r="A972" s="49"/>
      <c r="C972" s="49"/>
      <c r="D972" s="50"/>
      <c r="E972" s="78"/>
      <c r="F972" s="78"/>
      <c r="G972" s="51"/>
      <c r="H972" s="97"/>
      <c r="I972" s="52"/>
      <c r="J972" s="51"/>
      <c r="L972" s="52"/>
      <c r="N972" s="51"/>
      <c r="P972" s="53"/>
      <c r="R972" s="52"/>
      <c r="T972" s="54"/>
      <c r="U972" s="54"/>
      <c r="W972" s="54"/>
      <c r="X972" s="54"/>
      <c r="Y972" s="54"/>
      <c r="Z972" s="52"/>
      <c r="AB972" s="52"/>
      <c r="AC972" s="52"/>
      <c r="AE972" s="52"/>
      <c r="AG972" s="52"/>
      <c r="AH972" s="52"/>
      <c r="AJ972" s="52"/>
      <c r="AK972" s="19"/>
      <c r="AL972" s="19"/>
    </row>
    <row r="974" spans="1:38" x14ac:dyDescent="0.3">
      <c r="A974" s="49"/>
      <c r="C974" s="49"/>
      <c r="D974" s="50"/>
      <c r="E974" s="78"/>
      <c r="F974" s="78"/>
      <c r="G974" s="51"/>
      <c r="H974" s="97"/>
      <c r="I974" s="52"/>
      <c r="J974" s="51"/>
      <c r="L974" s="52"/>
      <c r="N974" s="51"/>
      <c r="P974" s="53"/>
      <c r="R974" s="52"/>
      <c r="T974" s="54"/>
      <c r="U974" s="54"/>
      <c r="W974" s="54"/>
      <c r="X974" s="54"/>
      <c r="Y974" s="54"/>
      <c r="Z974" s="52"/>
      <c r="AB974" s="52"/>
      <c r="AC974" s="52"/>
      <c r="AE974" s="52"/>
      <c r="AG974" s="52"/>
      <c r="AH974" s="52"/>
      <c r="AJ974" s="52"/>
      <c r="AK974" s="19"/>
      <c r="AL974" s="19"/>
    </row>
    <row r="976" spans="1:38" x14ac:dyDescent="0.3">
      <c r="A976" s="49"/>
      <c r="C976" s="49"/>
      <c r="D976" s="50"/>
      <c r="E976" s="78"/>
      <c r="F976" s="78"/>
      <c r="G976" s="51"/>
      <c r="H976" s="97"/>
      <c r="I976" s="52"/>
      <c r="J976" s="51"/>
      <c r="L976" s="52"/>
      <c r="N976" s="51"/>
      <c r="P976" s="53"/>
      <c r="R976" s="52"/>
      <c r="T976" s="54"/>
      <c r="U976" s="54"/>
      <c r="W976" s="54"/>
      <c r="X976" s="54"/>
      <c r="Y976" s="54"/>
      <c r="Z976" s="52"/>
      <c r="AB976" s="52"/>
      <c r="AC976" s="52"/>
      <c r="AE976" s="52"/>
      <c r="AG976" s="52"/>
      <c r="AH976" s="52"/>
      <c r="AJ976" s="52"/>
      <c r="AK976" s="19"/>
      <c r="AL976" s="19"/>
    </row>
    <row r="977" spans="1:38" x14ac:dyDescent="0.3">
      <c r="A977" s="56"/>
      <c r="B977" s="56"/>
      <c r="C977" s="56"/>
      <c r="D977" s="56"/>
      <c r="E977" s="79"/>
      <c r="F977" s="79"/>
      <c r="G977" s="64"/>
      <c r="H977" s="98"/>
      <c r="I977" s="56"/>
      <c r="J977" s="64"/>
      <c r="K977" s="83"/>
      <c r="L977" s="56"/>
      <c r="M977" s="56"/>
      <c r="N977" s="64"/>
      <c r="O977" s="83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</row>
    <row r="978" spans="1:38" x14ac:dyDescent="0.3">
      <c r="A978" s="49"/>
      <c r="C978" s="49"/>
      <c r="D978" s="50"/>
      <c r="E978" s="78"/>
      <c r="F978" s="78"/>
      <c r="G978" s="51"/>
      <c r="H978" s="97"/>
      <c r="I978" s="52"/>
      <c r="J978" s="51"/>
      <c r="L978" s="52"/>
      <c r="N978" s="51"/>
      <c r="P978" s="53"/>
      <c r="R978" s="52"/>
      <c r="T978" s="54"/>
      <c r="U978" s="54"/>
      <c r="W978" s="54"/>
      <c r="X978" s="54"/>
      <c r="Y978" s="54"/>
      <c r="Z978" s="52"/>
      <c r="AB978" s="52"/>
      <c r="AC978" s="52"/>
      <c r="AE978" s="52"/>
      <c r="AG978" s="52"/>
      <c r="AH978" s="52"/>
      <c r="AJ978" s="52"/>
      <c r="AK978" s="19"/>
      <c r="AL978" s="19"/>
    </row>
    <row r="979" spans="1:38" x14ac:dyDescent="0.3">
      <c r="B979" s="62"/>
      <c r="C979" s="62"/>
    </row>
    <row r="980" spans="1:38" x14ac:dyDescent="0.3">
      <c r="A980" s="49"/>
      <c r="C980" s="49"/>
      <c r="D980" s="50"/>
      <c r="E980" s="78"/>
      <c r="F980" s="78"/>
      <c r="G980" s="51"/>
      <c r="H980" s="97"/>
      <c r="I980" s="52"/>
      <c r="J980" s="51"/>
      <c r="L980" s="52"/>
      <c r="N980" s="51"/>
      <c r="P980" s="53"/>
      <c r="R980" s="52"/>
      <c r="T980" s="54"/>
      <c r="U980" s="54"/>
      <c r="W980" s="54"/>
      <c r="X980" s="54"/>
      <c r="Y980" s="54"/>
      <c r="Z980" s="52"/>
      <c r="AB980" s="52"/>
      <c r="AC980" s="52"/>
      <c r="AE980" s="52"/>
      <c r="AG980" s="52"/>
      <c r="AH980" s="52"/>
      <c r="AJ980" s="52"/>
      <c r="AK980" s="19"/>
      <c r="AL980" s="19"/>
    </row>
    <row r="982" spans="1:38" x14ac:dyDescent="0.3">
      <c r="A982" s="49"/>
      <c r="C982" s="49"/>
      <c r="D982" s="50"/>
      <c r="E982" s="78"/>
      <c r="F982" s="78"/>
      <c r="G982" s="51"/>
      <c r="H982" s="97"/>
      <c r="I982" s="52"/>
      <c r="J982" s="51"/>
      <c r="L982" s="52"/>
      <c r="N982" s="51"/>
      <c r="P982" s="53"/>
      <c r="R982" s="52"/>
      <c r="T982" s="54"/>
      <c r="U982" s="54"/>
      <c r="W982" s="54"/>
      <c r="X982" s="54"/>
      <c r="Y982" s="54"/>
      <c r="Z982" s="52"/>
      <c r="AB982" s="52"/>
      <c r="AC982" s="52"/>
      <c r="AE982" s="52"/>
      <c r="AG982" s="52"/>
      <c r="AH982" s="52"/>
      <c r="AJ982" s="52"/>
      <c r="AK982" s="19"/>
      <c r="AL982" s="19"/>
    </row>
    <row r="984" spans="1:38" x14ac:dyDescent="0.3">
      <c r="A984" s="49"/>
      <c r="C984" s="49"/>
      <c r="D984" s="50"/>
      <c r="E984" s="78"/>
      <c r="F984" s="78"/>
      <c r="G984" s="51"/>
      <c r="H984" s="97"/>
      <c r="I984" s="52"/>
      <c r="J984" s="51"/>
      <c r="L984" s="52"/>
      <c r="N984" s="51"/>
      <c r="P984" s="53"/>
      <c r="R984" s="52"/>
      <c r="T984" s="54"/>
      <c r="U984" s="54"/>
      <c r="W984" s="54"/>
      <c r="X984" s="54"/>
      <c r="Y984" s="54"/>
      <c r="Z984" s="52"/>
      <c r="AB984" s="52"/>
      <c r="AC984" s="52"/>
      <c r="AE984" s="52"/>
      <c r="AG984" s="52"/>
      <c r="AH984" s="52"/>
      <c r="AJ984" s="52"/>
      <c r="AK984" s="19"/>
      <c r="AL984" s="19"/>
    </row>
    <row r="986" spans="1:38" x14ac:dyDescent="0.3">
      <c r="A986" s="49"/>
      <c r="C986" s="49"/>
      <c r="D986" s="50"/>
      <c r="E986" s="78"/>
      <c r="F986" s="78"/>
      <c r="G986" s="51"/>
      <c r="H986" s="97"/>
      <c r="I986" s="52"/>
      <c r="J986" s="51"/>
      <c r="L986" s="52"/>
      <c r="N986" s="51"/>
      <c r="P986" s="53"/>
      <c r="R986" s="52"/>
      <c r="T986" s="54"/>
      <c r="U986" s="54"/>
      <c r="W986" s="54"/>
      <c r="X986" s="54"/>
      <c r="Y986" s="54"/>
      <c r="Z986" s="52"/>
      <c r="AB986" s="52"/>
      <c r="AC986" s="52"/>
      <c r="AE986" s="52"/>
      <c r="AG986" s="52"/>
      <c r="AH986" s="52"/>
      <c r="AJ986" s="52"/>
      <c r="AK986" s="19"/>
      <c r="AL986" s="19"/>
    </row>
    <row r="988" spans="1:38" x14ac:dyDescent="0.3">
      <c r="A988" s="49"/>
      <c r="C988" s="49"/>
      <c r="D988" s="50"/>
      <c r="E988" s="78"/>
      <c r="F988" s="78"/>
      <c r="G988" s="51"/>
      <c r="H988" s="97"/>
      <c r="I988" s="52"/>
      <c r="J988" s="51"/>
      <c r="L988" s="52"/>
      <c r="N988" s="51"/>
      <c r="P988" s="53"/>
      <c r="R988" s="52"/>
      <c r="T988" s="54"/>
      <c r="U988" s="54"/>
      <c r="W988" s="54"/>
      <c r="X988" s="54"/>
      <c r="Y988" s="54"/>
      <c r="Z988" s="52"/>
      <c r="AB988" s="52"/>
      <c r="AC988" s="52"/>
      <c r="AE988" s="52"/>
      <c r="AG988" s="52"/>
      <c r="AH988" s="52"/>
      <c r="AJ988" s="52"/>
      <c r="AK988" s="19"/>
      <c r="AL988" s="19"/>
    </row>
    <row r="990" spans="1:38" x14ac:dyDescent="0.3">
      <c r="A990" s="49"/>
      <c r="C990" s="49"/>
      <c r="D990" s="50"/>
      <c r="E990" s="78"/>
      <c r="F990" s="78"/>
      <c r="G990" s="51"/>
      <c r="H990" s="97"/>
      <c r="I990" s="52"/>
      <c r="J990" s="51"/>
      <c r="L990" s="52"/>
      <c r="N990" s="51"/>
      <c r="P990" s="53"/>
      <c r="R990" s="52"/>
      <c r="T990" s="54"/>
      <c r="U990" s="54"/>
      <c r="W990" s="54"/>
      <c r="X990" s="54"/>
      <c r="Y990" s="54"/>
      <c r="Z990" s="52"/>
      <c r="AB990" s="52"/>
      <c r="AC990" s="52"/>
      <c r="AE990" s="52"/>
      <c r="AG990" s="52"/>
      <c r="AH990" s="52"/>
      <c r="AJ990" s="52"/>
      <c r="AK990" s="19"/>
      <c r="AL990" s="19"/>
    </row>
    <row r="992" spans="1:38" x14ac:dyDescent="0.3">
      <c r="A992" s="55"/>
      <c r="B992" s="56"/>
      <c r="C992" s="55"/>
      <c r="D992" s="57"/>
      <c r="E992" s="79"/>
      <c r="F992" s="79"/>
      <c r="G992" s="58"/>
      <c r="H992" s="98"/>
      <c r="I992" s="59"/>
      <c r="J992" s="58"/>
      <c r="K992" s="83"/>
      <c r="L992" s="59"/>
      <c r="M992" s="56"/>
      <c r="N992" s="58"/>
      <c r="O992" s="83"/>
      <c r="P992" s="60"/>
      <c r="Q992" s="56"/>
      <c r="R992" s="59"/>
      <c r="S992" s="56"/>
      <c r="T992" s="61"/>
      <c r="U992" s="61"/>
      <c r="V992" s="56"/>
      <c r="W992" s="61"/>
      <c r="X992" s="61"/>
      <c r="Y992" s="61"/>
      <c r="Z992" s="59"/>
      <c r="AA992" s="56"/>
      <c r="AB992" s="59"/>
      <c r="AC992" s="59"/>
      <c r="AD992" s="56"/>
      <c r="AE992" s="59"/>
      <c r="AF992" s="56"/>
      <c r="AG992" s="59"/>
      <c r="AH992" s="59"/>
      <c r="AI992" s="56"/>
      <c r="AJ992" s="59"/>
      <c r="AK992" s="19"/>
      <c r="AL992" s="19"/>
    </row>
    <row r="994" spans="1:38" x14ac:dyDescent="0.3">
      <c r="A994" s="49"/>
      <c r="B994" s="62"/>
      <c r="C994" s="63"/>
      <c r="D994" s="50"/>
      <c r="E994" s="78"/>
      <c r="F994" s="78"/>
      <c r="G994" s="51"/>
      <c r="H994" s="97"/>
      <c r="I994" s="52"/>
      <c r="J994" s="51"/>
      <c r="L994" s="52"/>
      <c r="N994" s="51"/>
      <c r="P994" s="53"/>
      <c r="R994" s="52"/>
      <c r="T994" s="54"/>
      <c r="U994" s="54"/>
      <c r="W994" s="54"/>
      <c r="X994" s="54"/>
      <c r="Y994" s="54"/>
      <c r="Z994" s="52"/>
      <c r="AB994" s="52"/>
      <c r="AC994" s="52"/>
      <c r="AE994" s="52"/>
      <c r="AG994" s="52"/>
      <c r="AH994" s="52"/>
      <c r="AJ994" s="52"/>
      <c r="AK994" s="19"/>
      <c r="AL994" s="19"/>
    </row>
    <row r="995" spans="1:38" x14ac:dyDescent="0.3">
      <c r="C995" s="49"/>
    </row>
    <row r="997" spans="1:38" x14ac:dyDescent="0.3">
      <c r="A997" s="49"/>
      <c r="C997" s="49"/>
      <c r="D997" s="50"/>
      <c r="E997" s="78"/>
      <c r="F997" s="78"/>
      <c r="G997" s="51"/>
      <c r="H997" s="97"/>
      <c r="I997" s="52"/>
      <c r="J997" s="51"/>
      <c r="L997" s="52"/>
      <c r="N997" s="51"/>
      <c r="P997" s="53"/>
      <c r="R997" s="52"/>
      <c r="T997" s="54"/>
      <c r="U997" s="54"/>
      <c r="W997" s="54"/>
      <c r="X997" s="54"/>
      <c r="Y997" s="54"/>
      <c r="Z997" s="52"/>
      <c r="AB997" s="52"/>
      <c r="AC997" s="52"/>
      <c r="AE997" s="52"/>
      <c r="AG997" s="52"/>
      <c r="AH997" s="52"/>
      <c r="AJ997" s="52"/>
      <c r="AK997" s="19"/>
      <c r="AL997" s="19"/>
    </row>
    <row r="998" spans="1:38" x14ac:dyDescent="0.3">
      <c r="C998" s="49"/>
    </row>
    <row r="1000" spans="1:38" x14ac:dyDescent="0.3">
      <c r="A1000" s="49"/>
      <c r="C1000" s="49"/>
      <c r="D1000" s="50"/>
      <c r="E1000" s="78"/>
      <c r="F1000" s="78"/>
      <c r="G1000" s="51"/>
      <c r="H1000" s="97"/>
      <c r="I1000" s="52"/>
      <c r="J1000" s="51"/>
      <c r="L1000" s="52"/>
      <c r="N1000" s="51"/>
      <c r="P1000" s="53"/>
      <c r="R1000" s="52"/>
      <c r="T1000" s="54"/>
      <c r="U1000" s="54"/>
      <c r="W1000" s="54"/>
      <c r="X1000" s="54"/>
      <c r="Y1000" s="54"/>
      <c r="Z1000" s="52"/>
      <c r="AB1000" s="52"/>
      <c r="AC1000" s="52"/>
      <c r="AE1000" s="52"/>
      <c r="AG1000" s="52"/>
      <c r="AH1000" s="52"/>
      <c r="AJ1000" s="52"/>
      <c r="AK1000" s="19"/>
      <c r="AL1000" s="19"/>
    </row>
    <row r="1001" spans="1:38" x14ac:dyDescent="0.3">
      <c r="C1001" s="49"/>
    </row>
    <row r="1003" spans="1:38" x14ac:dyDescent="0.3">
      <c r="A1003" s="49"/>
      <c r="C1003" s="49"/>
      <c r="D1003" s="50"/>
      <c r="E1003" s="78"/>
      <c r="F1003" s="78"/>
      <c r="G1003" s="51"/>
      <c r="H1003" s="97"/>
      <c r="I1003" s="52"/>
      <c r="J1003" s="51"/>
      <c r="L1003" s="52"/>
      <c r="N1003" s="51"/>
      <c r="P1003" s="53"/>
      <c r="R1003" s="52"/>
      <c r="T1003" s="54"/>
      <c r="U1003" s="54"/>
      <c r="W1003" s="54"/>
      <c r="X1003" s="54"/>
      <c r="Y1003" s="54"/>
      <c r="Z1003" s="52"/>
      <c r="AB1003" s="52"/>
      <c r="AC1003" s="52"/>
      <c r="AE1003" s="52"/>
      <c r="AG1003" s="52"/>
      <c r="AH1003" s="52"/>
      <c r="AJ1003" s="52"/>
      <c r="AK1003" s="19"/>
      <c r="AL1003" s="19"/>
    </row>
    <row r="1005" spans="1:38" x14ac:dyDescent="0.3">
      <c r="A1005" s="49"/>
      <c r="C1005" s="49"/>
      <c r="D1005" s="50"/>
      <c r="E1005" s="78"/>
      <c r="F1005" s="78"/>
      <c r="G1005" s="51"/>
      <c r="H1005" s="97"/>
      <c r="I1005" s="52"/>
      <c r="J1005" s="51"/>
      <c r="L1005" s="52"/>
      <c r="N1005" s="51"/>
      <c r="P1005" s="53"/>
      <c r="R1005" s="52"/>
      <c r="T1005" s="54"/>
      <c r="U1005" s="54"/>
      <c r="W1005" s="54"/>
      <c r="X1005" s="54"/>
      <c r="Y1005" s="54"/>
      <c r="Z1005" s="52"/>
      <c r="AB1005" s="52"/>
      <c r="AC1005" s="52"/>
      <c r="AE1005" s="52"/>
      <c r="AG1005" s="52"/>
      <c r="AH1005" s="52"/>
      <c r="AJ1005" s="52"/>
      <c r="AK1005" s="19"/>
      <c r="AL1005" s="19"/>
    </row>
    <row r="1007" spans="1:38" x14ac:dyDescent="0.3">
      <c r="A1007" s="49"/>
      <c r="C1007" s="49"/>
      <c r="D1007" s="50"/>
      <c r="E1007" s="78"/>
      <c r="F1007" s="78"/>
      <c r="G1007" s="51"/>
      <c r="H1007" s="97"/>
      <c r="I1007" s="52"/>
      <c r="J1007" s="51"/>
      <c r="L1007" s="52"/>
      <c r="N1007" s="51"/>
      <c r="P1007" s="53"/>
      <c r="R1007" s="52"/>
      <c r="T1007" s="54"/>
      <c r="U1007" s="54"/>
      <c r="W1007" s="54"/>
      <c r="X1007" s="54"/>
      <c r="Y1007" s="54"/>
      <c r="Z1007" s="52"/>
      <c r="AB1007" s="52"/>
      <c r="AC1007" s="52"/>
      <c r="AE1007" s="52"/>
      <c r="AG1007" s="52"/>
      <c r="AH1007" s="52"/>
      <c r="AJ1007" s="52"/>
      <c r="AK1007" s="19"/>
      <c r="AL1007" s="19"/>
    </row>
    <row r="1009" spans="1:38" x14ac:dyDescent="0.3">
      <c r="A1009" s="49"/>
      <c r="C1009" s="49"/>
      <c r="D1009" s="50"/>
      <c r="E1009" s="78"/>
      <c r="F1009" s="78"/>
      <c r="G1009" s="51"/>
      <c r="H1009" s="97"/>
      <c r="I1009" s="52"/>
      <c r="J1009" s="51"/>
      <c r="L1009" s="52"/>
      <c r="N1009" s="51"/>
      <c r="P1009" s="53"/>
      <c r="R1009" s="52"/>
      <c r="T1009" s="54"/>
      <c r="U1009" s="54"/>
      <c r="W1009" s="54"/>
      <c r="X1009" s="54"/>
      <c r="Y1009" s="54"/>
      <c r="Z1009" s="52"/>
      <c r="AB1009" s="52"/>
      <c r="AC1009" s="52"/>
      <c r="AE1009" s="52"/>
      <c r="AG1009" s="52"/>
      <c r="AH1009" s="52"/>
      <c r="AJ1009" s="52"/>
      <c r="AK1009" s="19"/>
      <c r="AL1009" s="19"/>
    </row>
    <row r="1011" spans="1:38" x14ac:dyDescent="0.3">
      <c r="A1011" s="55"/>
      <c r="B1011" s="56"/>
      <c r="C1011" s="55"/>
      <c r="D1011" s="57"/>
      <c r="E1011" s="79"/>
      <c r="F1011" s="79"/>
      <c r="G1011" s="58"/>
      <c r="H1011" s="98"/>
      <c r="I1011" s="59"/>
      <c r="J1011" s="58"/>
      <c r="K1011" s="83"/>
      <c r="L1011" s="59"/>
      <c r="M1011" s="56"/>
      <c r="N1011" s="58"/>
      <c r="O1011" s="83"/>
      <c r="P1011" s="60"/>
      <c r="Q1011" s="56"/>
      <c r="R1011" s="59"/>
      <c r="S1011" s="56"/>
      <c r="T1011" s="61"/>
      <c r="U1011" s="61"/>
      <c r="V1011" s="56"/>
      <c r="W1011" s="61"/>
      <c r="X1011" s="61"/>
      <c r="Y1011" s="61"/>
      <c r="Z1011" s="59"/>
      <c r="AA1011" s="56"/>
      <c r="AB1011" s="59"/>
      <c r="AC1011" s="59"/>
      <c r="AD1011" s="56"/>
      <c r="AE1011" s="59"/>
      <c r="AF1011" s="56"/>
      <c r="AG1011" s="59"/>
      <c r="AH1011" s="59"/>
      <c r="AI1011" s="56"/>
      <c r="AJ1011" s="59"/>
      <c r="AK1011" s="19"/>
      <c r="AL1011" s="19"/>
    </row>
    <row r="1013" spans="1:38" x14ac:dyDescent="0.3">
      <c r="A1013" s="49"/>
      <c r="B1013" s="62"/>
      <c r="C1013" s="63"/>
      <c r="D1013" s="50"/>
      <c r="E1013" s="78"/>
      <c r="F1013" s="78"/>
      <c r="G1013" s="51"/>
      <c r="H1013" s="97"/>
      <c r="I1013" s="52"/>
      <c r="J1013" s="51"/>
      <c r="L1013" s="52"/>
      <c r="N1013" s="51"/>
      <c r="P1013" s="53"/>
      <c r="R1013" s="52"/>
      <c r="T1013" s="54"/>
      <c r="U1013" s="54"/>
      <c r="W1013" s="54"/>
      <c r="X1013" s="54"/>
      <c r="Y1013" s="54"/>
      <c r="Z1013" s="52"/>
      <c r="AB1013" s="52"/>
      <c r="AC1013" s="52"/>
      <c r="AE1013" s="52"/>
      <c r="AG1013" s="52"/>
      <c r="AH1013" s="52"/>
      <c r="AJ1013" s="52"/>
      <c r="AK1013" s="19"/>
      <c r="AL1013" s="19"/>
    </row>
    <row r="1015" spans="1:38" x14ac:dyDescent="0.3">
      <c r="A1015" s="49"/>
      <c r="C1015" s="49"/>
      <c r="D1015" s="50"/>
      <c r="E1015" s="78"/>
      <c r="F1015" s="78"/>
      <c r="G1015" s="51"/>
      <c r="H1015" s="97"/>
      <c r="I1015" s="52"/>
      <c r="J1015" s="51"/>
      <c r="L1015" s="52"/>
      <c r="N1015" s="51"/>
      <c r="P1015" s="53"/>
      <c r="R1015" s="52"/>
      <c r="T1015" s="54"/>
      <c r="U1015" s="54"/>
      <c r="W1015" s="54"/>
      <c r="X1015" s="54"/>
      <c r="Y1015" s="54"/>
      <c r="Z1015" s="52"/>
      <c r="AB1015" s="52"/>
      <c r="AC1015" s="52"/>
      <c r="AE1015" s="52"/>
      <c r="AG1015" s="52"/>
      <c r="AH1015" s="52"/>
      <c r="AJ1015" s="52"/>
      <c r="AK1015" s="19"/>
      <c r="AL1015" s="19"/>
    </row>
    <row r="1017" spans="1:38" x14ac:dyDescent="0.3">
      <c r="A1017" s="49"/>
      <c r="C1017" s="49"/>
      <c r="D1017" s="50"/>
      <c r="E1017" s="78"/>
      <c r="F1017" s="78"/>
      <c r="G1017" s="51"/>
      <c r="H1017" s="97"/>
      <c r="I1017" s="52"/>
      <c r="J1017" s="51"/>
      <c r="L1017" s="52"/>
      <c r="N1017" s="51"/>
      <c r="P1017" s="53"/>
      <c r="R1017" s="52"/>
      <c r="T1017" s="54"/>
      <c r="U1017" s="54"/>
      <c r="W1017" s="54"/>
      <c r="X1017" s="54"/>
      <c r="Y1017" s="54"/>
      <c r="Z1017" s="52"/>
      <c r="AB1017" s="52"/>
      <c r="AC1017" s="52"/>
      <c r="AE1017" s="52"/>
      <c r="AG1017" s="52"/>
      <c r="AH1017" s="52"/>
      <c r="AJ1017" s="52"/>
      <c r="AK1017" s="19"/>
      <c r="AL1017" s="19"/>
    </row>
    <row r="1019" spans="1:38" x14ac:dyDescent="0.3">
      <c r="A1019" s="49"/>
      <c r="C1019" s="49"/>
      <c r="D1019" s="50"/>
      <c r="E1019" s="78"/>
      <c r="F1019" s="78"/>
      <c r="G1019" s="51"/>
      <c r="H1019" s="97"/>
      <c r="I1019" s="52"/>
      <c r="J1019" s="51"/>
      <c r="L1019" s="52"/>
      <c r="N1019" s="51"/>
      <c r="P1019" s="53"/>
      <c r="R1019" s="52"/>
      <c r="T1019" s="54"/>
      <c r="U1019" s="54"/>
      <c r="W1019" s="54"/>
      <c r="X1019" s="54"/>
      <c r="Y1019" s="54"/>
      <c r="Z1019" s="52"/>
      <c r="AB1019" s="52"/>
      <c r="AC1019" s="52"/>
      <c r="AE1019" s="52"/>
      <c r="AG1019" s="52"/>
      <c r="AH1019" s="52"/>
      <c r="AJ1019" s="52"/>
      <c r="AK1019" s="19"/>
      <c r="AL1019" s="19"/>
    </row>
    <row r="1020" spans="1:38" x14ac:dyDescent="0.3">
      <c r="C1020" s="25"/>
    </row>
    <row r="1021" spans="1:38" x14ac:dyDescent="0.3">
      <c r="A1021" s="49"/>
      <c r="C1021" s="49"/>
      <c r="D1021" s="50"/>
      <c r="E1021" s="78"/>
      <c r="F1021" s="78"/>
      <c r="G1021" s="51"/>
      <c r="H1021" s="97"/>
      <c r="I1021" s="52"/>
      <c r="J1021" s="51"/>
      <c r="L1021" s="52"/>
      <c r="N1021" s="51"/>
      <c r="P1021" s="53"/>
      <c r="R1021" s="52"/>
      <c r="T1021" s="54"/>
      <c r="U1021" s="54"/>
      <c r="W1021" s="54"/>
      <c r="X1021" s="54"/>
      <c r="Y1021" s="54"/>
      <c r="Z1021" s="52"/>
      <c r="AB1021" s="52"/>
      <c r="AC1021" s="52"/>
      <c r="AE1021" s="52"/>
      <c r="AG1021" s="52"/>
      <c r="AH1021" s="52"/>
      <c r="AJ1021" s="52"/>
      <c r="AK1021" s="19"/>
      <c r="AL1021" s="19"/>
    </row>
    <row r="1023" spans="1:38" x14ac:dyDescent="0.3">
      <c r="A1023" s="49"/>
      <c r="C1023" s="49"/>
      <c r="D1023" s="50"/>
      <c r="E1023" s="78"/>
      <c r="F1023" s="78"/>
      <c r="G1023" s="51"/>
      <c r="H1023" s="97"/>
      <c r="I1023" s="52"/>
      <c r="J1023" s="51"/>
      <c r="L1023" s="52"/>
      <c r="N1023" s="51"/>
      <c r="P1023" s="53"/>
      <c r="R1023" s="52"/>
      <c r="T1023" s="54"/>
      <c r="U1023" s="54"/>
      <c r="W1023" s="54"/>
      <c r="X1023" s="54"/>
      <c r="Y1023" s="54"/>
      <c r="Z1023" s="52"/>
      <c r="AB1023" s="52"/>
      <c r="AC1023" s="52"/>
      <c r="AE1023" s="52"/>
      <c r="AG1023" s="52"/>
      <c r="AH1023" s="52"/>
      <c r="AJ1023" s="52"/>
      <c r="AK1023" s="19"/>
      <c r="AL1023" s="19"/>
    </row>
    <row r="1025" spans="1:38" x14ac:dyDescent="0.3">
      <c r="A1025" s="49"/>
      <c r="C1025" s="49"/>
      <c r="D1025" s="50"/>
      <c r="E1025" s="78"/>
      <c r="F1025" s="78"/>
      <c r="G1025" s="51"/>
      <c r="H1025" s="97"/>
      <c r="I1025" s="52"/>
      <c r="J1025" s="51"/>
      <c r="L1025" s="52"/>
      <c r="N1025" s="51"/>
      <c r="P1025" s="53"/>
      <c r="R1025" s="52"/>
      <c r="T1025" s="54"/>
      <c r="U1025" s="54"/>
      <c r="W1025" s="54"/>
      <c r="X1025" s="54"/>
      <c r="Y1025" s="54"/>
      <c r="Z1025" s="52"/>
      <c r="AB1025" s="52"/>
      <c r="AC1025" s="52"/>
      <c r="AE1025" s="52"/>
      <c r="AG1025" s="52"/>
      <c r="AH1025" s="52"/>
      <c r="AJ1025" s="52"/>
      <c r="AK1025" s="19"/>
      <c r="AL1025" s="19"/>
    </row>
    <row r="1027" spans="1:38" x14ac:dyDescent="0.3">
      <c r="A1027" s="49"/>
      <c r="C1027" s="49"/>
      <c r="D1027" s="50"/>
      <c r="E1027" s="78"/>
      <c r="F1027" s="78"/>
      <c r="G1027" s="51"/>
      <c r="H1027" s="97"/>
      <c r="I1027" s="52"/>
      <c r="J1027" s="51"/>
      <c r="L1027" s="52"/>
      <c r="N1027" s="51"/>
      <c r="P1027" s="53"/>
      <c r="R1027" s="52"/>
      <c r="T1027" s="54"/>
      <c r="U1027" s="54"/>
      <c r="W1027" s="54"/>
      <c r="X1027" s="54"/>
      <c r="Y1027" s="54"/>
      <c r="Z1027" s="52"/>
      <c r="AB1027" s="52"/>
      <c r="AC1027" s="52"/>
      <c r="AE1027" s="52"/>
      <c r="AG1027" s="52"/>
      <c r="AH1027" s="52"/>
      <c r="AJ1027" s="52"/>
      <c r="AK1027" s="19"/>
      <c r="AL1027" s="19"/>
    </row>
    <row r="1029" spans="1:38" x14ac:dyDescent="0.3">
      <c r="A1029" s="49"/>
      <c r="C1029" s="49"/>
      <c r="D1029" s="50"/>
      <c r="E1029" s="78"/>
      <c r="F1029" s="78"/>
      <c r="G1029" s="51"/>
      <c r="H1029" s="97"/>
      <c r="I1029" s="52"/>
      <c r="J1029" s="51"/>
      <c r="L1029" s="52"/>
      <c r="N1029" s="51"/>
      <c r="P1029" s="53"/>
      <c r="R1029" s="52"/>
      <c r="T1029" s="54"/>
      <c r="U1029" s="54"/>
      <c r="W1029" s="54"/>
      <c r="X1029" s="54"/>
      <c r="Y1029" s="54"/>
      <c r="Z1029" s="52"/>
      <c r="AB1029" s="52"/>
      <c r="AC1029" s="52"/>
      <c r="AE1029" s="52"/>
      <c r="AG1029" s="52"/>
      <c r="AH1029" s="52"/>
      <c r="AJ1029" s="52"/>
      <c r="AK1029" s="19"/>
      <c r="AL1029" s="19"/>
    </row>
    <row r="1031" spans="1:38" x14ac:dyDescent="0.3">
      <c r="A1031" s="49"/>
      <c r="C1031" s="49"/>
      <c r="D1031" s="50"/>
      <c r="E1031" s="78"/>
      <c r="F1031" s="78"/>
      <c r="G1031" s="51"/>
      <c r="H1031" s="97"/>
      <c r="I1031" s="52"/>
      <c r="J1031" s="51"/>
      <c r="L1031" s="52"/>
      <c r="N1031" s="51"/>
      <c r="P1031" s="53"/>
      <c r="R1031" s="52"/>
      <c r="T1031" s="54"/>
      <c r="U1031" s="54"/>
      <c r="W1031" s="54"/>
      <c r="X1031" s="54"/>
      <c r="Y1031" s="54"/>
      <c r="Z1031" s="52"/>
      <c r="AB1031" s="52"/>
      <c r="AC1031" s="52"/>
      <c r="AE1031" s="52"/>
      <c r="AG1031" s="52"/>
      <c r="AH1031" s="52"/>
      <c r="AJ1031" s="52"/>
      <c r="AK1031" s="19"/>
      <c r="AL1031" s="19"/>
    </row>
    <row r="1033" spans="1:38" x14ac:dyDescent="0.3">
      <c r="A1033" s="49"/>
      <c r="C1033" s="49"/>
      <c r="D1033" s="50"/>
      <c r="E1033" s="78"/>
      <c r="F1033" s="78"/>
      <c r="G1033" s="51"/>
      <c r="H1033" s="97"/>
      <c r="I1033" s="52"/>
      <c r="J1033" s="51"/>
      <c r="L1033" s="52"/>
      <c r="N1033" s="51"/>
      <c r="P1033" s="53"/>
      <c r="R1033" s="52"/>
      <c r="T1033" s="54"/>
      <c r="U1033" s="54"/>
      <c r="W1033" s="54"/>
      <c r="X1033" s="54"/>
      <c r="Y1033" s="54"/>
      <c r="Z1033" s="52"/>
      <c r="AB1033" s="52"/>
      <c r="AC1033" s="52"/>
      <c r="AE1033" s="52"/>
      <c r="AG1033" s="52"/>
      <c r="AH1033" s="52"/>
      <c r="AJ1033" s="52"/>
      <c r="AK1033" s="19"/>
      <c r="AL1033" s="19"/>
    </row>
    <row r="1035" spans="1:38" x14ac:dyDescent="0.3">
      <c r="A1035" s="49"/>
      <c r="C1035" s="49"/>
      <c r="D1035" s="50"/>
      <c r="E1035" s="78"/>
      <c r="F1035" s="78"/>
      <c r="G1035" s="51"/>
      <c r="H1035" s="97"/>
      <c r="I1035" s="52"/>
      <c r="J1035" s="51"/>
      <c r="L1035" s="52"/>
      <c r="N1035" s="51"/>
      <c r="P1035" s="53"/>
      <c r="R1035" s="52"/>
      <c r="T1035" s="54"/>
      <c r="U1035" s="54"/>
      <c r="W1035" s="54"/>
      <c r="X1035" s="54"/>
      <c r="Y1035" s="54"/>
      <c r="Z1035" s="52"/>
      <c r="AB1035" s="52"/>
      <c r="AC1035" s="52"/>
      <c r="AE1035" s="52"/>
      <c r="AG1035" s="52"/>
      <c r="AH1035" s="52"/>
      <c r="AJ1035" s="52"/>
      <c r="AK1035" s="19"/>
      <c r="AL1035" s="19"/>
    </row>
    <row r="1037" spans="1:38" x14ac:dyDescent="0.3">
      <c r="A1037" s="49"/>
      <c r="C1037" s="49"/>
      <c r="D1037" s="50"/>
      <c r="E1037" s="78"/>
      <c r="F1037" s="78"/>
      <c r="G1037" s="51"/>
      <c r="H1037" s="97"/>
      <c r="I1037" s="52"/>
      <c r="J1037" s="51"/>
      <c r="L1037" s="52"/>
      <c r="N1037" s="51"/>
      <c r="P1037" s="53"/>
      <c r="R1037" s="52"/>
      <c r="T1037" s="54"/>
      <c r="U1037" s="54"/>
      <c r="W1037" s="54"/>
      <c r="X1037" s="54"/>
      <c r="Y1037" s="54"/>
      <c r="Z1037" s="52"/>
      <c r="AB1037" s="52"/>
      <c r="AC1037" s="52"/>
      <c r="AE1037" s="52"/>
      <c r="AG1037" s="52"/>
      <c r="AH1037" s="52"/>
      <c r="AJ1037" s="52"/>
      <c r="AK1037" s="19"/>
      <c r="AL1037" s="19"/>
    </row>
    <row r="1039" spans="1:38" x14ac:dyDescent="0.3">
      <c r="A1039" s="49"/>
      <c r="C1039" s="49"/>
      <c r="D1039" s="50"/>
      <c r="E1039" s="78"/>
      <c r="F1039" s="78"/>
      <c r="G1039" s="51"/>
      <c r="H1039" s="97"/>
      <c r="I1039" s="52"/>
      <c r="J1039" s="51"/>
      <c r="L1039" s="52"/>
      <c r="N1039" s="51"/>
      <c r="P1039" s="53"/>
      <c r="R1039" s="52"/>
      <c r="T1039" s="54"/>
      <c r="U1039" s="54"/>
      <c r="W1039" s="54"/>
      <c r="X1039" s="54"/>
      <c r="Y1039" s="54"/>
      <c r="Z1039" s="52"/>
      <c r="AB1039" s="52"/>
      <c r="AC1039" s="52"/>
      <c r="AE1039" s="52"/>
      <c r="AG1039" s="52"/>
      <c r="AH1039" s="52"/>
      <c r="AJ1039" s="52"/>
      <c r="AK1039" s="19"/>
      <c r="AL1039" s="19"/>
    </row>
    <row r="1041" spans="1:38" x14ac:dyDescent="0.3">
      <c r="A1041" s="49"/>
      <c r="C1041" s="16"/>
      <c r="D1041" s="50"/>
      <c r="E1041" s="78"/>
      <c r="F1041" s="78"/>
      <c r="G1041" s="51"/>
      <c r="H1041" s="97"/>
      <c r="I1041" s="52"/>
      <c r="J1041" s="51"/>
      <c r="L1041" s="52"/>
      <c r="N1041" s="51"/>
      <c r="P1041" s="53"/>
      <c r="R1041" s="52"/>
      <c r="T1041" s="54"/>
      <c r="U1041" s="54"/>
      <c r="W1041" s="54"/>
      <c r="X1041" s="54"/>
      <c r="Y1041" s="54"/>
      <c r="Z1041" s="52"/>
      <c r="AB1041" s="52"/>
      <c r="AC1041" s="52"/>
      <c r="AE1041" s="52"/>
      <c r="AG1041" s="52"/>
      <c r="AH1041" s="52"/>
      <c r="AJ1041" s="52"/>
      <c r="AK1041" s="19"/>
      <c r="AL1041" s="19"/>
    </row>
    <row r="1043" spans="1:38" x14ac:dyDescent="0.3">
      <c r="A1043" s="55"/>
      <c r="B1043" s="56"/>
      <c r="C1043" s="55"/>
      <c r="D1043" s="57"/>
      <c r="E1043" s="79"/>
      <c r="F1043" s="79"/>
      <c r="G1043" s="58"/>
      <c r="H1043" s="98"/>
      <c r="I1043" s="59"/>
      <c r="J1043" s="58"/>
      <c r="K1043" s="83"/>
      <c r="L1043" s="59"/>
      <c r="M1043" s="56"/>
      <c r="N1043" s="58"/>
      <c r="O1043" s="83"/>
      <c r="P1043" s="60"/>
      <c r="Q1043" s="56"/>
      <c r="R1043" s="59"/>
      <c r="S1043" s="56"/>
      <c r="T1043" s="61"/>
      <c r="U1043" s="61"/>
      <c r="V1043" s="56"/>
      <c r="W1043" s="61"/>
      <c r="X1043" s="61"/>
      <c r="Y1043" s="61"/>
      <c r="Z1043" s="59"/>
      <c r="AA1043" s="56"/>
      <c r="AB1043" s="59"/>
      <c r="AC1043" s="59"/>
      <c r="AD1043" s="56"/>
      <c r="AE1043" s="59"/>
      <c r="AF1043" s="56"/>
      <c r="AG1043" s="59"/>
      <c r="AH1043" s="59"/>
      <c r="AI1043" s="56"/>
      <c r="AJ1043" s="59"/>
      <c r="AK1043" s="19"/>
      <c r="AL1043" s="19"/>
    </row>
    <row r="1045" spans="1:38" x14ac:dyDescent="0.3">
      <c r="A1045" s="49"/>
      <c r="B1045" s="62"/>
      <c r="C1045" s="63"/>
      <c r="D1045" s="50"/>
      <c r="E1045" s="78"/>
      <c r="F1045" s="78"/>
      <c r="G1045" s="51"/>
      <c r="H1045" s="97"/>
      <c r="I1045" s="52"/>
      <c r="J1045" s="51"/>
      <c r="L1045" s="52"/>
      <c r="N1045" s="51"/>
      <c r="P1045" s="53"/>
      <c r="R1045" s="52"/>
      <c r="T1045" s="54"/>
      <c r="U1045" s="54"/>
      <c r="W1045" s="54"/>
      <c r="X1045" s="54"/>
      <c r="Y1045" s="54"/>
      <c r="Z1045" s="52"/>
      <c r="AB1045" s="52"/>
      <c r="AC1045" s="52"/>
      <c r="AE1045" s="52"/>
      <c r="AG1045" s="52"/>
      <c r="AH1045" s="52"/>
      <c r="AJ1045" s="52"/>
      <c r="AK1045" s="19"/>
      <c r="AL1045" s="19"/>
    </row>
    <row r="1047" spans="1:38" x14ac:dyDescent="0.3">
      <c r="A1047" s="49"/>
      <c r="C1047" s="49"/>
      <c r="D1047" s="50"/>
      <c r="E1047" s="78"/>
      <c r="F1047" s="78"/>
      <c r="G1047" s="51"/>
      <c r="H1047" s="97"/>
      <c r="I1047" s="52"/>
      <c r="J1047" s="51"/>
      <c r="L1047" s="52"/>
      <c r="N1047" s="51"/>
      <c r="P1047" s="53"/>
      <c r="R1047" s="52"/>
      <c r="T1047" s="54"/>
      <c r="U1047" s="54"/>
      <c r="W1047" s="54"/>
      <c r="X1047" s="54"/>
      <c r="Y1047" s="54"/>
      <c r="Z1047" s="52"/>
      <c r="AB1047" s="52"/>
      <c r="AC1047" s="52"/>
      <c r="AE1047" s="52"/>
      <c r="AG1047" s="52"/>
      <c r="AH1047" s="52"/>
      <c r="AJ1047" s="52"/>
      <c r="AK1047" s="19"/>
      <c r="AL1047" s="19"/>
    </row>
    <row r="1049" spans="1:38" x14ac:dyDescent="0.3">
      <c r="A1049" s="49"/>
      <c r="C1049" s="49"/>
      <c r="D1049" s="50"/>
      <c r="E1049" s="78"/>
      <c r="F1049" s="78"/>
      <c r="G1049" s="51"/>
      <c r="H1049" s="97"/>
      <c r="I1049" s="52"/>
      <c r="J1049" s="51"/>
      <c r="L1049" s="52"/>
      <c r="N1049" s="51"/>
      <c r="P1049" s="53"/>
      <c r="R1049" s="52"/>
      <c r="T1049" s="54"/>
      <c r="U1049" s="54"/>
      <c r="W1049" s="54"/>
      <c r="X1049" s="54"/>
      <c r="Y1049" s="54"/>
      <c r="Z1049" s="52"/>
      <c r="AB1049" s="52"/>
      <c r="AC1049" s="52"/>
      <c r="AE1049" s="52"/>
      <c r="AG1049" s="52"/>
      <c r="AH1049" s="52"/>
      <c r="AJ1049" s="52"/>
      <c r="AK1049" s="19"/>
      <c r="AL1049" s="19"/>
    </row>
    <row r="1050" spans="1:38" x14ac:dyDescent="0.3">
      <c r="A1050" s="56"/>
      <c r="B1050" s="56"/>
      <c r="C1050" s="56"/>
      <c r="D1050" s="56"/>
      <c r="E1050" s="79"/>
      <c r="F1050" s="79"/>
      <c r="G1050" s="64"/>
      <c r="H1050" s="98"/>
      <c r="I1050" s="56"/>
      <c r="J1050" s="64"/>
      <c r="K1050" s="83"/>
      <c r="L1050" s="56"/>
      <c r="M1050" s="56"/>
      <c r="N1050" s="64"/>
      <c r="O1050" s="83"/>
      <c r="P1050" s="56"/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  <c r="AA1050" s="56"/>
      <c r="AB1050" s="56"/>
      <c r="AC1050" s="56"/>
      <c r="AD1050" s="56"/>
      <c r="AE1050" s="56"/>
      <c r="AF1050" s="56"/>
      <c r="AG1050" s="56"/>
      <c r="AH1050" s="56"/>
      <c r="AI1050" s="56"/>
      <c r="AJ1050" s="56"/>
    </row>
    <row r="1051" spans="1:38" x14ac:dyDescent="0.3">
      <c r="A1051" s="49"/>
      <c r="C1051" s="49"/>
      <c r="D1051" s="50"/>
      <c r="E1051" s="78"/>
      <c r="F1051" s="78"/>
      <c r="G1051" s="51"/>
      <c r="H1051" s="97"/>
      <c r="I1051" s="52"/>
      <c r="J1051" s="51"/>
      <c r="L1051" s="52"/>
      <c r="N1051" s="51"/>
      <c r="P1051" s="53"/>
      <c r="R1051" s="52"/>
      <c r="T1051" s="54"/>
      <c r="U1051" s="54"/>
      <c r="W1051" s="54"/>
      <c r="X1051" s="54"/>
      <c r="Y1051" s="54"/>
      <c r="Z1051" s="52"/>
      <c r="AB1051" s="52"/>
      <c r="AC1051" s="52"/>
      <c r="AE1051" s="52"/>
      <c r="AG1051" s="52"/>
      <c r="AH1051" s="52"/>
      <c r="AJ1051" s="52"/>
      <c r="AK1051" s="19"/>
      <c r="AL1051" s="19"/>
    </row>
    <row r="1052" spans="1:38" x14ac:dyDescent="0.3">
      <c r="B1052" s="62"/>
      <c r="C1052" s="62"/>
    </row>
    <row r="1053" spans="1:38" x14ac:dyDescent="0.3">
      <c r="A1053" s="49"/>
      <c r="C1053" s="49"/>
      <c r="D1053" s="50"/>
      <c r="E1053" s="78"/>
      <c r="F1053" s="78"/>
      <c r="G1053" s="51"/>
      <c r="H1053" s="97"/>
      <c r="I1053" s="52"/>
      <c r="J1053" s="51"/>
      <c r="L1053" s="52"/>
      <c r="N1053" s="51"/>
      <c r="P1053" s="53"/>
      <c r="R1053" s="52"/>
      <c r="T1053" s="54"/>
      <c r="U1053" s="54"/>
      <c r="W1053" s="54"/>
      <c r="X1053" s="54"/>
      <c r="Y1053" s="54"/>
      <c r="Z1053" s="52"/>
      <c r="AB1053" s="52"/>
      <c r="AC1053" s="52"/>
      <c r="AE1053" s="52"/>
      <c r="AG1053" s="52"/>
      <c r="AH1053" s="52"/>
      <c r="AJ1053" s="52"/>
      <c r="AK1053" s="19"/>
      <c r="AL1053" s="19"/>
    </row>
    <row r="1055" spans="1:38" x14ac:dyDescent="0.3">
      <c r="A1055" s="49"/>
      <c r="C1055" s="49"/>
      <c r="D1055" s="50"/>
      <c r="E1055" s="78"/>
      <c r="F1055" s="78"/>
      <c r="G1055" s="51"/>
      <c r="H1055" s="97"/>
      <c r="I1055" s="52"/>
      <c r="J1055" s="51"/>
      <c r="L1055" s="52"/>
      <c r="N1055" s="51"/>
      <c r="P1055" s="53"/>
      <c r="R1055" s="52"/>
      <c r="T1055" s="54"/>
      <c r="U1055" s="54"/>
      <c r="W1055" s="54"/>
      <c r="X1055" s="54"/>
      <c r="Y1055" s="54"/>
      <c r="Z1055" s="52"/>
      <c r="AB1055" s="52"/>
      <c r="AC1055" s="52"/>
      <c r="AE1055" s="52"/>
      <c r="AG1055" s="52"/>
      <c r="AH1055" s="52"/>
      <c r="AJ1055" s="52"/>
      <c r="AK1055" s="19"/>
      <c r="AL1055" s="19"/>
    </row>
    <row r="1056" spans="1:38" x14ac:dyDescent="0.3">
      <c r="A1056" s="56"/>
      <c r="B1056" s="56"/>
      <c r="C1056" s="56"/>
      <c r="D1056" s="56"/>
      <c r="E1056" s="79"/>
      <c r="F1056" s="79"/>
      <c r="G1056" s="64"/>
      <c r="H1056" s="98"/>
      <c r="I1056" s="56"/>
      <c r="J1056" s="64"/>
      <c r="K1056" s="83"/>
      <c r="L1056" s="56"/>
      <c r="M1056" s="56"/>
      <c r="N1056" s="64"/>
      <c r="O1056" s="83"/>
      <c r="P1056" s="56"/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  <c r="AA1056" s="56"/>
      <c r="AB1056" s="56"/>
      <c r="AC1056" s="56"/>
      <c r="AD1056" s="56"/>
      <c r="AE1056" s="56"/>
      <c r="AF1056" s="56"/>
      <c r="AG1056" s="56"/>
      <c r="AH1056" s="56"/>
      <c r="AI1056" s="56"/>
      <c r="AJ1056" s="56"/>
    </row>
    <row r="1057" spans="1:38" x14ac:dyDescent="0.3">
      <c r="A1057" s="49"/>
      <c r="C1057" s="49"/>
      <c r="D1057" s="50"/>
      <c r="E1057" s="78"/>
      <c r="F1057" s="78"/>
      <c r="G1057" s="51"/>
      <c r="H1057" s="97"/>
      <c r="I1057" s="52"/>
      <c r="J1057" s="51"/>
      <c r="L1057" s="52"/>
      <c r="N1057" s="51"/>
      <c r="P1057" s="53"/>
      <c r="R1057" s="52"/>
      <c r="T1057" s="54"/>
      <c r="U1057" s="54"/>
      <c r="W1057" s="54"/>
      <c r="X1057" s="54"/>
      <c r="Y1057" s="54"/>
      <c r="Z1057" s="52"/>
      <c r="AB1057" s="52"/>
      <c r="AC1057" s="52"/>
      <c r="AE1057" s="52"/>
      <c r="AG1057" s="52"/>
      <c r="AH1057" s="52"/>
      <c r="AJ1057" s="52"/>
      <c r="AK1057" s="19"/>
      <c r="AL1057" s="19"/>
    </row>
    <row r="1058" spans="1:38" x14ac:dyDescent="0.3">
      <c r="B1058" s="62"/>
      <c r="C1058" s="62"/>
    </row>
    <row r="1059" spans="1:38" x14ac:dyDescent="0.3">
      <c r="A1059" s="49"/>
      <c r="C1059" s="49"/>
      <c r="D1059" s="50"/>
      <c r="E1059" s="78"/>
      <c r="F1059" s="78"/>
      <c r="G1059" s="51"/>
      <c r="H1059" s="97"/>
      <c r="I1059" s="52"/>
      <c r="J1059" s="51"/>
      <c r="L1059" s="52"/>
      <c r="N1059" s="51"/>
      <c r="P1059" s="53"/>
      <c r="R1059" s="52"/>
      <c r="T1059" s="54"/>
      <c r="U1059" s="54"/>
      <c r="W1059" s="54"/>
      <c r="X1059" s="54"/>
      <c r="Y1059" s="54"/>
      <c r="Z1059" s="52"/>
      <c r="AB1059" s="52"/>
      <c r="AC1059" s="52"/>
      <c r="AE1059" s="52"/>
      <c r="AG1059" s="52"/>
      <c r="AH1059" s="52"/>
      <c r="AJ1059" s="52"/>
      <c r="AK1059" s="19"/>
      <c r="AL1059" s="19"/>
    </row>
    <row r="1060" spans="1:38" x14ac:dyDescent="0.3">
      <c r="C1060" s="49"/>
    </row>
    <row r="1062" spans="1:38" x14ac:dyDescent="0.3">
      <c r="A1062" s="49"/>
      <c r="C1062" s="49"/>
      <c r="D1062" s="50"/>
      <c r="E1062" s="78"/>
      <c r="F1062" s="78"/>
      <c r="G1062" s="51"/>
      <c r="H1062" s="97"/>
      <c r="I1062" s="52"/>
      <c r="J1062" s="51"/>
      <c r="L1062" s="52"/>
      <c r="N1062" s="51"/>
      <c r="P1062" s="53"/>
      <c r="R1062" s="52"/>
      <c r="T1062" s="54"/>
      <c r="U1062" s="54"/>
      <c r="W1062" s="54"/>
      <c r="X1062" s="54"/>
      <c r="Y1062" s="54"/>
      <c r="Z1062" s="52"/>
      <c r="AB1062" s="52"/>
      <c r="AC1062" s="52"/>
      <c r="AE1062" s="52"/>
      <c r="AG1062" s="52"/>
      <c r="AH1062" s="52"/>
      <c r="AJ1062" s="52"/>
      <c r="AK1062" s="19"/>
      <c r="AL1062" s="19"/>
    </row>
    <row r="1064" spans="1:38" x14ac:dyDescent="0.3">
      <c r="A1064" s="49"/>
      <c r="C1064" s="49"/>
      <c r="D1064" s="50"/>
      <c r="E1064" s="78"/>
      <c r="F1064" s="78"/>
      <c r="G1064" s="51"/>
      <c r="H1064" s="97"/>
      <c r="I1064" s="52"/>
      <c r="J1064" s="51"/>
      <c r="L1064" s="52"/>
      <c r="N1064" s="51"/>
      <c r="P1064" s="53"/>
      <c r="R1064" s="52"/>
      <c r="T1064" s="54"/>
      <c r="U1064" s="54"/>
      <c r="W1064" s="54"/>
      <c r="X1064" s="54"/>
      <c r="Y1064" s="54"/>
      <c r="Z1064" s="52"/>
      <c r="AB1064" s="52"/>
      <c r="AC1064" s="52"/>
      <c r="AE1064" s="52"/>
      <c r="AG1064" s="52"/>
      <c r="AH1064" s="52"/>
      <c r="AJ1064" s="52"/>
      <c r="AK1064" s="19"/>
      <c r="AL1064" s="19"/>
    </row>
    <row r="1066" spans="1:38" x14ac:dyDescent="0.3">
      <c r="A1066" s="49"/>
      <c r="C1066" s="49"/>
      <c r="D1066" s="50"/>
      <c r="E1066" s="78"/>
      <c r="F1066" s="78"/>
      <c r="G1066" s="51"/>
      <c r="H1066" s="97"/>
      <c r="I1066" s="52"/>
      <c r="J1066" s="51"/>
      <c r="L1066" s="52"/>
      <c r="N1066" s="51"/>
      <c r="P1066" s="53"/>
      <c r="R1066" s="52"/>
      <c r="T1066" s="54"/>
      <c r="U1066" s="54"/>
      <c r="W1066" s="54"/>
      <c r="X1066" s="54"/>
      <c r="Y1066" s="54"/>
      <c r="Z1066" s="52"/>
      <c r="AB1066" s="52"/>
      <c r="AC1066" s="52"/>
      <c r="AE1066" s="52"/>
      <c r="AG1066" s="52"/>
      <c r="AH1066" s="52"/>
      <c r="AJ1066" s="52"/>
      <c r="AK1066" s="19"/>
      <c r="AL1066" s="19"/>
    </row>
    <row r="1068" spans="1:38" x14ac:dyDescent="0.3">
      <c r="A1068" s="49"/>
      <c r="C1068" s="49"/>
      <c r="D1068" s="50"/>
      <c r="E1068" s="78"/>
      <c r="F1068" s="78"/>
      <c r="G1068" s="51"/>
      <c r="H1068" s="97"/>
      <c r="I1068" s="52"/>
      <c r="J1068" s="51"/>
      <c r="L1068" s="52"/>
      <c r="N1068" s="51"/>
      <c r="P1068" s="53"/>
      <c r="R1068" s="52"/>
      <c r="T1068" s="54"/>
      <c r="U1068" s="54"/>
      <c r="W1068" s="54"/>
      <c r="X1068" s="54"/>
      <c r="Y1068" s="54"/>
      <c r="Z1068" s="52"/>
      <c r="AB1068" s="52"/>
      <c r="AC1068" s="52"/>
      <c r="AE1068" s="52"/>
      <c r="AG1068" s="52"/>
      <c r="AH1068" s="52"/>
      <c r="AJ1068" s="52"/>
      <c r="AK1068" s="19"/>
      <c r="AL1068" s="19"/>
    </row>
    <row r="1070" spans="1:38" x14ac:dyDescent="0.3">
      <c r="A1070" s="49"/>
      <c r="C1070" s="49"/>
      <c r="D1070" s="50"/>
      <c r="E1070" s="78"/>
      <c r="F1070" s="78"/>
      <c r="G1070" s="51"/>
      <c r="H1070" s="97"/>
      <c r="I1070" s="52"/>
      <c r="J1070" s="51"/>
      <c r="L1070" s="52"/>
      <c r="N1070" s="51"/>
      <c r="P1070" s="53"/>
      <c r="R1070" s="52"/>
      <c r="T1070" s="54"/>
      <c r="U1070" s="54"/>
      <c r="W1070" s="54"/>
      <c r="X1070" s="54"/>
      <c r="Y1070" s="54"/>
      <c r="Z1070" s="52"/>
      <c r="AB1070" s="52"/>
      <c r="AC1070" s="52"/>
      <c r="AE1070" s="52"/>
      <c r="AG1070" s="52"/>
      <c r="AH1070" s="52"/>
      <c r="AJ1070" s="52"/>
      <c r="AK1070" s="19"/>
      <c r="AL1070" s="19"/>
    </row>
    <row r="1072" spans="1:38" x14ac:dyDescent="0.3">
      <c r="A1072" s="49"/>
      <c r="C1072" s="49"/>
      <c r="D1072" s="50"/>
      <c r="E1072" s="78"/>
      <c r="F1072" s="78"/>
      <c r="G1072" s="51"/>
      <c r="H1072" s="97"/>
      <c r="I1072" s="52"/>
      <c r="J1072" s="51"/>
      <c r="L1072" s="52"/>
      <c r="N1072" s="51"/>
      <c r="P1072" s="53"/>
      <c r="R1072" s="52"/>
      <c r="T1072" s="54"/>
      <c r="U1072" s="54"/>
      <c r="W1072" s="54"/>
      <c r="X1072" s="54"/>
      <c r="Y1072" s="54"/>
      <c r="Z1072" s="52"/>
      <c r="AB1072" s="52"/>
      <c r="AC1072" s="52"/>
      <c r="AE1072" s="52"/>
      <c r="AG1072" s="52"/>
      <c r="AH1072" s="52"/>
      <c r="AJ1072" s="52"/>
      <c r="AK1072" s="19"/>
      <c r="AL1072" s="19"/>
    </row>
    <row r="1074" spans="1:38" x14ac:dyDescent="0.3">
      <c r="A1074" s="49"/>
      <c r="C1074" s="49"/>
      <c r="D1074" s="50"/>
      <c r="E1074" s="78"/>
      <c r="F1074" s="78"/>
      <c r="G1074" s="51"/>
      <c r="H1074" s="97"/>
      <c r="I1074" s="52"/>
      <c r="J1074" s="51"/>
      <c r="L1074" s="52"/>
      <c r="N1074" s="51"/>
      <c r="P1074" s="53"/>
      <c r="R1074" s="52"/>
      <c r="T1074" s="54"/>
      <c r="U1074" s="54"/>
      <c r="W1074" s="54"/>
      <c r="X1074" s="54"/>
      <c r="Y1074" s="54"/>
      <c r="Z1074" s="52"/>
      <c r="AB1074" s="52"/>
      <c r="AC1074" s="52"/>
      <c r="AE1074" s="52"/>
      <c r="AG1074" s="52"/>
      <c r="AH1074" s="52"/>
      <c r="AJ1074" s="52"/>
      <c r="AK1074" s="19"/>
      <c r="AL1074" s="19"/>
    </row>
    <row r="1076" spans="1:38" x14ac:dyDescent="0.3">
      <c r="A1076" s="49"/>
      <c r="C1076" s="49"/>
      <c r="D1076" s="50"/>
      <c r="E1076" s="78"/>
      <c r="F1076" s="78"/>
      <c r="G1076" s="51"/>
      <c r="H1076" s="97"/>
      <c r="I1076" s="52"/>
      <c r="J1076" s="51"/>
      <c r="L1076" s="52"/>
      <c r="N1076" s="51"/>
      <c r="P1076" s="53"/>
      <c r="R1076" s="52"/>
      <c r="T1076" s="54"/>
      <c r="U1076" s="54"/>
      <c r="W1076" s="54"/>
      <c r="X1076" s="54"/>
      <c r="Y1076" s="54"/>
      <c r="Z1076" s="52"/>
      <c r="AB1076" s="52"/>
      <c r="AC1076" s="52"/>
      <c r="AE1076" s="52"/>
      <c r="AG1076" s="52"/>
      <c r="AH1076" s="52"/>
      <c r="AJ1076" s="52"/>
      <c r="AK1076" s="19"/>
      <c r="AL1076" s="19"/>
    </row>
    <row r="1078" spans="1:38" x14ac:dyDescent="0.3">
      <c r="A1078" s="67"/>
      <c r="B1078" s="67"/>
      <c r="C1078" s="67"/>
      <c r="D1078" s="67"/>
      <c r="E1078" s="79"/>
      <c r="F1078" s="79"/>
      <c r="G1078" s="68"/>
      <c r="H1078" s="98"/>
      <c r="I1078" s="67"/>
      <c r="J1078" s="68"/>
      <c r="K1078" s="85"/>
      <c r="L1078" s="67"/>
      <c r="M1078" s="67"/>
      <c r="N1078" s="68"/>
      <c r="O1078" s="85"/>
      <c r="P1078" s="67"/>
      <c r="Q1078" s="67"/>
      <c r="R1078" s="67"/>
      <c r="S1078" s="67"/>
      <c r="T1078" s="67"/>
      <c r="U1078" s="67"/>
      <c r="V1078" s="67"/>
      <c r="W1078" s="67"/>
      <c r="X1078" s="67"/>
      <c r="Y1078" s="67"/>
      <c r="Z1078" s="67"/>
      <c r="AA1078" s="67"/>
      <c r="AB1078" s="67"/>
      <c r="AC1078" s="67"/>
      <c r="AD1078" s="67"/>
      <c r="AE1078" s="67"/>
      <c r="AF1078" s="67"/>
      <c r="AG1078" s="67"/>
      <c r="AH1078" s="67"/>
      <c r="AI1078" s="67"/>
      <c r="AJ1078" s="67"/>
    </row>
    <row r="1080" spans="1:38" x14ac:dyDescent="0.3">
      <c r="B1080" s="15"/>
      <c r="C1080" s="15"/>
    </row>
    <row r="1082" spans="1:38" x14ac:dyDescent="0.3">
      <c r="A1082" s="49"/>
      <c r="C1082" s="49"/>
      <c r="D1082" s="50"/>
      <c r="E1082" s="78"/>
      <c r="F1082" s="78"/>
      <c r="G1082" s="51"/>
      <c r="H1082" s="97"/>
      <c r="I1082" s="52"/>
      <c r="J1082" s="51"/>
      <c r="L1082" s="52"/>
      <c r="N1082" s="51"/>
      <c r="P1082" s="53"/>
      <c r="R1082" s="52"/>
      <c r="T1082" s="54"/>
      <c r="U1082" s="54"/>
      <c r="W1082" s="54"/>
      <c r="X1082" s="54"/>
      <c r="Y1082" s="54"/>
      <c r="Z1082" s="52"/>
      <c r="AB1082" s="52"/>
      <c r="AC1082" s="52"/>
      <c r="AE1082" s="52"/>
      <c r="AG1082" s="52"/>
      <c r="AH1082" s="52"/>
      <c r="AJ1082" s="52"/>
      <c r="AK1082" s="19"/>
      <c r="AL1082" s="19"/>
    </row>
    <row r="1084" spans="1:38" x14ac:dyDescent="0.3">
      <c r="A1084" s="49"/>
      <c r="C1084" s="49"/>
      <c r="D1084" s="50"/>
      <c r="E1084" s="78"/>
      <c r="F1084" s="78"/>
      <c r="G1084" s="51"/>
      <c r="H1084" s="97"/>
      <c r="I1084" s="52"/>
      <c r="J1084" s="51"/>
      <c r="L1084" s="52"/>
      <c r="N1084" s="51"/>
      <c r="P1084" s="53"/>
      <c r="R1084" s="52"/>
      <c r="T1084" s="54"/>
      <c r="U1084" s="54"/>
      <c r="W1084" s="54"/>
      <c r="X1084" s="54"/>
      <c r="Y1084" s="54"/>
      <c r="Z1084" s="52"/>
      <c r="AB1084" s="52"/>
      <c r="AC1084" s="52"/>
      <c r="AE1084" s="52"/>
      <c r="AG1084" s="52"/>
      <c r="AH1084" s="52"/>
      <c r="AJ1084" s="52"/>
      <c r="AK1084" s="19"/>
      <c r="AL1084" s="19"/>
    </row>
    <row r="1086" spans="1:38" x14ac:dyDescent="0.3">
      <c r="A1086" s="49"/>
      <c r="C1086" s="49"/>
      <c r="D1086" s="50"/>
      <c r="E1086" s="78"/>
      <c r="F1086" s="78"/>
      <c r="G1086" s="51"/>
      <c r="H1086" s="97"/>
      <c r="I1086" s="52"/>
      <c r="J1086" s="51"/>
      <c r="L1086" s="52"/>
      <c r="N1086" s="51"/>
      <c r="P1086" s="53"/>
      <c r="R1086" s="52"/>
      <c r="T1086" s="54"/>
      <c r="U1086" s="54"/>
      <c r="W1086" s="54"/>
      <c r="X1086" s="54"/>
      <c r="Y1086" s="54"/>
      <c r="Z1086" s="52"/>
      <c r="AB1086" s="52"/>
      <c r="AC1086" s="52"/>
      <c r="AE1086" s="52"/>
      <c r="AG1086" s="52"/>
      <c r="AH1086" s="52"/>
      <c r="AJ1086" s="52"/>
      <c r="AK1086" s="19"/>
      <c r="AL1086" s="19"/>
    </row>
    <row r="1088" spans="1:38" x14ac:dyDescent="0.3">
      <c r="A1088" s="49"/>
      <c r="C1088" s="49"/>
      <c r="D1088" s="50"/>
      <c r="E1088" s="78"/>
      <c r="F1088" s="78"/>
      <c r="G1088" s="51"/>
      <c r="H1088" s="97"/>
      <c r="I1088" s="52"/>
      <c r="J1088" s="51"/>
      <c r="L1088" s="52"/>
      <c r="N1088" s="51"/>
      <c r="P1088" s="53"/>
      <c r="R1088" s="52"/>
      <c r="T1088" s="54"/>
      <c r="U1088" s="54"/>
      <c r="W1088" s="54"/>
      <c r="X1088" s="54"/>
      <c r="Y1088" s="54"/>
      <c r="Z1088" s="52"/>
      <c r="AB1088" s="52"/>
      <c r="AC1088" s="52"/>
      <c r="AE1088" s="52"/>
      <c r="AG1088" s="52"/>
      <c r="AH1088" s="52"/>
      <c r="AJ1088" s="52"/>
      <c r="AK1088" s="19"/>
      <c r="AL1088" s="19"/>
    </row>
    <row r="1090" spans="1:38" x14ac:dyDescent="0.3">
      <c r="A1090" s="49"/>
      <c r="C1090" s="49"/>
      <c r="D1090" s="50"/>
      <c r="E1090" s="78"/>
      <c r="F1090" s="78"/>
      <c r="G1090" s="51"/>
      <c r="H1090" s="97"/>
      <c r="I1090" s="52"/>
      <c r="J1090" s="51"/>
      <c r="L1090" s="52"/>
      <c r="N1090" s="51"/>
      <c r="P1090" s="53"/>
      <c r="R1090" s="52"/>
      <c r="T1090" s="54"/>
      <c r="U1090" s="54"/>
      <c r="W1090" s="54"/>
      <c r="X1090" s="54"/>
      <c r="Y1090" s="54"/>
      <c r="Z1090" s="52"/>
      <c r="AB1090" s="52"/>
      <c r="AC1090" s="52"/>
      <c r="AE1090" s="52"/>
      <c r="AG1090" s="52"/>
      <c r="AH1090" s="52"/>
      <c r="AJ1090" s="52"/>
      <c r="AK1090" s="19"/>
      <c r="AL1090" s="19"/>
    </row>
    <row r="1091" spans="1:38" x14ac:dyDescent="0.3">
      <c r="C1091" s="25"/>
    </row>
    <row r="1092" spans="1:38" x14ac:dyDescent="0.3">
      <c r="A1092" s="49"/>
      <c r="C1092" s="49"/>
      <c r="D1092" s="50"/>
      <c r="E1092" s="78"/>
      <c r="F1092" s="78"/>
      <c r="G1092" s="51"/>
      <c r="H1092" s="97"/>
      <c r="I1092" s="52"/>
      <c r="J1092" s="51"/>
      <c r="L1092" s="52"/>
      <c r="N1092" s="51"/>
      <c r="P1092" s="53"/>
      <c r="R1092" s="52"/>
      <c r="T1092" s="54"/>
      <c r="U1092" s="54"/>
      <c r="W1092" s="54"/>
      <c r="X1092" s="54"/>
      <c r="Y1092" s="54"/>
      <c r="Z1092" s="52"/>
      <c r="AB1092" s="52"/>
      <c r="AC1092" s="52"/>
      <c r="AE1092" s="52"/>
      <c r="AG1092" s="52"/>
      <c r="AH1092" s="52"/>
      <c r="AJ1092" s="52"/>
      <c r="AK1092" s="19"/>
      <c r="AL1092" s="19"/>
    </row>
    <row r="1094" spans="1:38" x14ac:dyDescent="0.3">
      <c r="A1094" s="49"/>
      <c r="C1094" s="49"/>
      <c r="D1094" s="50"/>
      <c r="E1094" s="78"/>
      <c r="F1094" s="78"/>
      <c r="G1094" s="51"/>
      <c r="H1094" s="97"/>
      <c r="I1094" s="52"/>
      <c r="J1094" s="51"/>
      <c r="L1094" s="52"/>
      <c r="N1094" s="51"/>
      <c r="P1094" s="53"/>
      <c r="R1094" s="52"/>
      <c r="T1094" s="54"/>
      <c r="U1094" s="54"/>
      <c r="W1094" s="54"/>
      <c r="X1094" s="54"/>
      <c r="Y1094" s="54"/>
      <c r="Z1094" s="52"/>
      <c r="AB1094" s="52"/>
      <c r="AC1094" s="52"/>
      <c r="AE1094" s="52"/>
      <c r="AG1094" s="52"/>
      <c r="AH1094" s="52"/>
      <c r="AJ1094" s="52"/>
      <c r="AK1094" s="19"/>
      <c r="AL1094" s="19"/>
    </row>
    <row r="1096" spans="1:38" x14ac:dyDescent="0.3">
      <c r="A1096" s="49"/>
      <c r="C1096" s="16"/>
      <c r="D1096" s="50"/>
      <c r="E1096" s="78"/>
      <c r="F1096" s="78"/>
      <c r="G1096" s="51"/>
      <c r="H1096" s="97"/>
      <c r="I1096" s="52"/>
      <c r="J1096" s="51"/>
      <c r="L1096" s="52"/>
      <c r="N1096" s="51"/>
      <c r="P1096" s="53"/>
      <c r="R1096" s="52"/>
      <c r="T1096" s="54"/>
      <c r="U1096" s="54"/>
      <c r="W1096" s="54"/>
      <c r="X1096" s="54"/>
      <c r="Y1096" s="54"/>
      <c r="Z1096" s="52"/>
      <c r="AB1096" s="52"/>
      <c r="AC1096" s="52"/>
      <c r="AE1096" s="52"/>
      <c r="AG1096" s="52"/>
      <c r="AH1096" s="52"/>
      <c r="AJ1096" s="52"/>
      <c r="AK1096" s="19"/>
      <c r="AL1096" s="19"/>
    </row>
    <row r="1098" spans="1:38" x14ac:dyDescent="0.3">
      <c r="A1098" s="49"/>
      <c r="C1098" s="49"/>
      <c r="D1098" s="50"/>
      <c r="E1098" s="78"/>
      <c r="F1098" s="78"/>
      <c r="G1098" s="51"/>
      <c r="H1098" s="97"/>
      <c r="I1098" s="52"/>
      <c r="J1098" s="51"/>
      <c r="L1098" s="52"/>
      <c r="N1098" s="51"/>
      <c r="P1098" s="53"/>
      <c r="R1098" s="52"/>
      <c r="T1098" s="54"/>
      <c r="U1098" s="54"/>
      <c r="W1098" s="54"/>
      <c r="X1098" s="54"/>
      <c r="Y1098" s="54"/>
      <c r="Z1098" s="52"/>
      <c r="AB1098" s="52"/>
      <c r="AC1098" s="52"/>
      <c r="AE1098" s="52"/>
      <c r="AG1098" s="52"/>
      <c r="AH1098" s="52"/>
      <c r="AJ1098" s="52"/>
      <c r="AK1098" s="19"/>
      <c r="AL1098" s="19"/>
    </row>
    <row r="1100" spans="1:38" x14ac:dyDescent="0.3">
      <c r="A1100" s="49"/>
      <c r="C1100" s="49"/>
      <c r="D1100" s="50"/>
      <c r="E1100" s="78"/>
      <c r="F1100" s="78"/>
      <c r="G1100" s="51"/>
      <c r="H1100" s="97"/>
      <c r="I1100" s="52"/>
      <c r="J1100" s="51"/>
      <c r="L1100" s="52"/>
      <c r="N1100" s="51"/>
      <c r="P1100" s="53"/>
      <c r="R1100" s="52"/>
      <c r="T1100" s="54"/>
      <c r="U1100" s="54"/>
      <c r="W1100" s="54"/>
      <c r="X1100" s="54"/>
      <c r="Y1100" s="54"/>
      <c r="Z1100" s="52"/>
      <c r="AB1100" s="52"/>
      <c r="AC1100" s="52"/>
      <c r="AE1100" s="52"/>
      <c r="AG1100" s="52"/>
      <c r="AH1100" s="52"/>
      <c r="AJ1100" s="52"/>
      <c r="AK1100" s="19"/>
      <c r="AL1100" s="19"/>
    </row>
    <row r="1102" spans="1:38" x14ac:dyDescent="0.3">
      <c r="A1102" s="49"/>
      <c r="C1102" s="49"/>
      <c r="D1102" s="50"/>
      <c r="E1102" s="78"/>
      <c r="F1102" s="78"/>
      <c r="G1102" s="51"/>
      <c r="H1102" s="97"/>
      <c r="I1102" s="52"/>
      <c r="J1102" s="51"/>
      <c r="L1102" s="52"/>
      <c r="N1102" s="51"/>
      <c r="P1102" s="53"/>
      <c r="R1102" s="52"/>
      <c r="T1102" s="54"/>
      <c r="U1102" s="54"/>
      <c r="W1102" s="54"/>
      <c r="X1102" s="54"/>
      <c r="Y1102" s="54"/>
      <c r="Z1102" s="52"/>
      <c r="AB1102" s="52"/>
      <c r="AC1102" s="52"/>
      <c r="AE1102" s="52"/>
      <c r="AG1102" s="52"/>
      <c r="AH1102" s="52"/>
      <c r="AJ1102" s="52"/>
      <c r="AK1102" s="19"/>
      <c r="AL1102" s="19"/>
    </row>
    <row r="1104" spans="1:38" x14ac:dyDescent="0.3">
      <c r="A1104" s="49"/>
      <c r="C1104" s="49"/>
      <c r="D1104" s="50"/>
      <c r="E1104" s="78"/>
      <c r="F1104" s="78"/>
      <c r="G1104" s="51"/>
      <c r="H1104" s="97"/>
      <c r="I1104" s="52"/>
      <c r="J1104" s="51"/>
      <c r="L1104" s="52"/>
      <c r="N1104" s="51"/>
      <c r="P1104" s="53"/>
      <c r="R1104" s="52"/>
      <c r="T1104" s="54"/>
      <c r="U1104" s="54"/>
      <c r="W1104" s="54"/>
      <c r="X1104" s="54"/>
      <c r="Y1104" s="54"/>
      <c r="Z1104" s="52"/>
      <c r="AB1104" s="52"/>
      <c r="AC1104" s="52"/>
      <c r="AE1104" s="52"/>
      <c r="AG1104" s="52"/>
      <c r="AH1104" s="52"/>
      <c r="AJ1104" s="52"/>
      <c r="AK1104" s="19"/>
      <c r="AL1104" s="19"/>
    </row>
    <row r="1106" spans="1:38" x14ac:dyDescent="0.3">
      <c r="A1106" s="49"/>
      <c r="C1106" s="49"/>
      <c r="D1106" s="50"/>
      <c r="E1106" s="78"/>
      <c r="F1106" s="78"/>
      <c r="G1106" s="51"/>
      <c r="H1106" s="97"/>
      <c r="I1106" s="52"/>
      <c r="J1106" s="51"/>
      <c r="L1106" s="52"/>
      <c r="N1106" s="51"/>
      <c r="P1106" s="53"/>
      <c r="R1106" s="52"/>
      <c r="T1106" s="54"/>
      <c r="U1106" s="54"/>
      <c r="W1106" s="54"/>
      <c r="X1106" s="54"/>
      <c r="Y1106" s="54"/>
      <c r="Z1106" s="52"/>
      <c r="AB1106" s="52"/>
      <c r="AC1106" s="52"/>
      <c r="AE1106" s="52"/>
      <c r="AG1106" s="52"/>
      <c r="AH1106" s="52"/>
      <c r="AJ1106" s="52"/>
      <c r="AK1106" s="19"/>
      <c r="AL1106" s="19"/>
    </row>
    <row r="1108" spans="1:38" x14ac:dyDescent="0.3">
      <c r="A1108" s="49"/>
      <c r="C1108" s="49"/>
      <c r="D1108" s="50"/>
      <c r="E1108" s="78"/>
      <c r="F1108" s="78"/>
      <c r="G1108" s="51"/>
      <c r="H1108" s="97"/>
      <c r="I1108" s="52"/>
      <c r="J1108" s="51"/>
      <c r="L1108" s="52"/>
      <c r="N1108" s="51"/>
      <c r="P1108" s="53"/>
      <c r="R1108" s="52"/>
      <c r="T1108" s="54"/>
      <c r="U1108" s="54"/>
      <c r="W1108" s="54"/>
      <c r="X1108" s="54"/>
      <c r="Y1108" s="54"/>
      <c r="Z1108" s="52"/>
      <c r="AB1108" s="52"/>
      <c r="AC1108" s="52"/>
      <c r="AE1108" s="52"/>
      <c r="AG1108" s="52"/>
      <c r="AH1108" s="52"/>
      <c r="AJ1108" s="52"/>
      <c r="AK1108" s="19"/>
      <c r="AL1108" s="19"/>
    </row>
    <row r="1110" spans="1:38" x14ac:dyDescent="0.3">
      <c r="A1110" s="49"/>
      <c r="C1110" s="49"/>
      <c r="D1110" s="50"/>
      <c r="E1110" s="78"/>
      <c r="F1110" s="78"/>
      <c r="G1110" s="51"/>
      <c r="H1110" s="97"/>
      <c r="I1110" s="52"/>
      <c r="J1110" s="51"/>
      <c r="L1110" s="52"/>
      <c r="N1110" s="51"/>
      <c r="P1110" s="53"/>
      <c r="R1110" s="52"/>
      <c r="T1110" s="54"/>
      <c r="U1110" s="54"/>
      <c r="W1110" s="54"/>
      <c r="X1110" s="54"/>
      <c r="Y1110" s="54"/>
      <c r="Z1110" s="52"/>
      <c r="AB1110" s="52"/>
      <c r="AC1110" s="52"/>
      <c r="AE1110" s="52"/>
      <c r="AG1110" s="52"/>
      <c r="AH1110" s="52"/>
      <c r="AJ1110" s="52"/>
      <c r="AK1110" s="19"/>
      <c r="AL1110" s="19"/>
    </row>
    <row r="1112" spans="1:38" x14ac:dyDescent="0.3">
      <c r="A1112" s="49"/>
      <c r="C1112" s="49"/>
      <c r="D1112" s="50"/>
      <c r="E1112" s="78"/>
      <c r="F1112" s="78"/>
      <c r="G1112" s="51"/>
      <c r="H1112" s="97"/>
      <c r="I1112" s="52"/>
      <c r="J1112" s="51"/>
      <c r="L1112" s="52"/>
      <c r="N1112" s="51"/>
      <c r="P1112" s="53"/>
      <c r="R1112" s="52"/>
      <c r="T1112" s="54"/>
      <c r="U1112" s="54"/>
      <c r="W1112" s="54"/>
      <c r="X1112" s="54"/>
      <c r="Y1112" s="54"/>
      <c r="Z1112" s="52"/>
      <c r="AB1112" s="52"/>
      <c r="AC1112" s="52"/>
      <c r="AE1112" s="52"/>
      <c r="AG1112" s="52"/>
      <c r="AH1112" s="52"/>
      <c r="AJ1112" s="52"/>
      <c r="AK1112" s="19"/>
      <c r="AL1112" s="19"/>
    </row>
    <row r="1114" spans="1:38" x14ac:dyDescent="0.3">
      <c r="A1114" s="49"/>
      <c r="C1114" s="49"/>
      <c r="D1114" s="50"/>
      <c r="E1114" s="78"/>
      <c r="F1114" s="78"/>
      <c r="G1114" s="51"/>
      <c r="H1114" s="97"/>
      <c r="I1114" s="52"/>
      <c r="J1114" s="51"/>
      <c r="L1114" s="52"/>
      <c r="N1114" s="51"/>
      <c r="P1114" s="53"/>
      <c r="R1114" s="52"/>
      <c r="T1114" s="54"/>
      <c r="U1114" s="54"/>
      <c r="W1114" s="54"/>
      <c r="X1114" s="54"/>
      <c r="Y1114" s="54"/>
      <c r="Z1114" s="52"/>
      <c r="AB1114" s="52"/>
      <c r="AC1114" s="52"/>
      <c r="AE1114" s="52"/>
      <c r="AG1114" s="52"/>
      <c r="AH1114" s="52"/>
      <c r="AJ1114" s="52"/>
      <c r="AK1114" s="19"/>
      <c r="AL1114" s="19"/>
    </row>
    <row r="1116" spans="1:38" x14ac:dyDescent="0.3">
      <c r="A1116" s="49"/>
      <c r="C1116" s="49"/>
      <c r="D1116" s="50"/>
      <c r="E1116" s="78"/>
      <c r="F1116" s="78"/>
      <c r="G1116" s="51"/>
      <c r="H1116" s="97"/>
      <c r="I1116" s="52"/>
      <c r="J1116" s="51"/>
      <c r="L1116" s="52"/>
      <c r="N1116" s="51"/>
      <c r="P1116" s="53"/>
      <c r="R1116" s="52"/>
      <c r="T1116" s="54"/>
      <c r="U1116" s="54"/>
      <c r="W1116" s="54"/>
      <c r="X1116" s="54"/>
      <c r="Y1116" s="54"/>
      <c r="Z1116" s="52"/>
      <c r="AB1116" s="52"/>
      <c r="AC1116" s="52"/>
      <c r="AE1116" s="52"/>
      <c r="AG1116" s="52"/>
      <c r="AH1116" s="52"/>
      <c r="AJ1116" s="52"/>
      <c r="AK1116" s="19"/>
      <c r="AL1116" s="19"/>
    </row>
    <row r="1118" spans="1:38" x14ac:dyDescent="0.3">
      <c r="A1118" s="49"/>
      <c r="C1118" s="49"/>
      <c r="D1118" s="50"/>
      <c r="E1118" s="78"/>
      <c r="F1118" s="78"/>
      <c r="G1118" s="51"/>
      <c r="H1118" s="97"/>
      <c r="I1118" s="52"/>
      <c r="J1118" s="51"/>
      <c r="L1118" s="52"/>
      <c r="N1118" s="51"/>
      <c r="P1118" s="53"/>
      <c r="R1118" s="52"/>
      <c r="T1118" s="54"/>
      <c r="U1118" s="54"/>
      <c r="W1118" s="54"/>
      <c r="X1118" s="54"/>
      <c r="Y1118" s="54"/>
      <c r="Z1118" s="52"/>
      <c r="AB1118" s="52"/>
      <c r="AC1118" s="52"/>
      <c r="AE1118" s="52"/>
      <c r="AG1118" s="52"/>
      <c r="AH1118" s="52"/>
      <c r="AJ1118" s="52"/>
      <c r="AK1118" s="19"/>
      <c r="AL1118" s="19"/>
    </row>
    <row r="1120" spans="1:38" x14ac:dyDescent="0.3">
      <c r="A1120" s="49"/>
      <c r="C1120" s="49"/>
      <c r="D1120" s="50"/>
      <c r="E1120" s="78"/>
      <c r="F1120" s="78"/>
      <c r="G1120" s="51"/>
      <c r="H1120" s="97"/>
      <c r="I1120" s="52"/>
      <c r="J1120" s="51"/>
      <c r="L1120" s="52"/>
      <c r="N1120" s="51"/>
      <c r="P1120" s="53"/>
      <c r="R1120" s="52"/>
      <c r="T1120" s="54"/>
      <c r="U1120" s="54"/>
      <c r="W1120" s="54"/>
      <c r="X1120" s="54"/>
      <c r="Y1120" s="54"/>
      <c r="Z1120" s="52"/>
      <c r="AB1120" s="52"/>
      <c r="AC1120" s="52"/>
      <c r="AE1120" s="52"/>
      <c r="AG1120" s="52"/>
      <c r="AH1120" s="52"/>
      <c r="AJ1120" s="52"/>
      <c r="AK1120" s="19"/>
      <c r="AL1120" s="19"/>
    </row>
    <row r="1122" spans="1:38" x14ac:dyDescent="0.3">
      <c r="A1122" s="49"/>
      <c r="C1122" s="49"/>
      <c r="D1122" s="50"/>
      <c r="E1122" s="78"/>
      <c r="F1122" s="78"/>
      <c r="G1122" s="51"/>
      <c r="H1122" s="97"/>
      <c r="I1122" s="52"/>
      <c r="J1122" s="51"/>
      <c r="L1122" s="52"/>
      <c r="N1122" s="51"/>
      <c r="P1122" s="53"/>
      <c r="R1122" s="52"/>
      <c r="T1122" s="54"/>
      <c r="U1122" s="54"/>
      <c r="W1122" s="54"/>
      <c r="X1122" s="54"/>
      <c r="Y1122" s="54"/>
      <c r="Z1122" s="52"/>
      <c r="AB1122" s="52"/>
      <c r="AC1122" s="52"/>
      <c r="AE1122" s="52"/>
      <c r="AG1122" s="52"/>
      <c r="AH1122" s="52"/>
      <c r="AJ1122" s="52"/>
      <c r="AK1122" s="19"/>
      <c r="AL1122" s="19"/>
    </row>
    <row r="1123" spans="1:38" x14ac:dyDescent="0.3">
      <c r="C1123" s="49"/>
    </row>
    <row r="1125" spans="1:38" x14ac:dyDescent="0.3">
      <c r="A1125" s="49"/>
      <c r="C1125" s="49"/>
      <c r="D1125" s="50"/>
      <c r="E1125" s="78"/>
      <c r="F1125" s="78"/>
      <c r="G1125" s="51"/>
      <c r="H1125" s="97"/>
      <c r="I1125" s="52"/>
      <c r="J1125" s="51"/>
      <c r="L1125" s="52"/>
      <c r="N1125" s="51"/>
      <c r="P1125" s="53"/>
      <c r="R1125" s="52"/>
      <c r="T1125" s="54"/>
      <c r="U1125" s="54"/>
      <c r="W1125" s="54"/>
      <c r="X1125" s="54"/>
      <c r="Y1125" s="54"/>
      <c r="Z1125" s="52"/>
      <c r="AB1125" s="52"/>
      <c r="AC1125" s="52"/>
      <c r="AE1125" s="52"/>
      <c r="AG1125" s="52"/>
      <c r="AH1125" s="52"/>
      <c r="AJ1125" s="52"/>
      <c r="AK1125" s="19"/>
      <c r="AL1125" s="19"/>
    </row>
    <row r="1126" spans="1:38" x14ac:dyDescent="0.3">
      <c r="C1126" s="49"/>
    </row>
    <row r="1128" spans="1:38" x14ac:dyDescent="0.3">
      <c r="A1128" s="49"/>
      <c r="C1128" s="49"/>
      <c r="D1128" s="50"/>
      <c r="E1128" s="78"/>
      <c r="F1128" s="78"/>
      <c r="G1128" s="51"/>
      <c r="H1128" s="97"/>
      <c r="I1128" s="52"/>
      <c r="J1128" s="51"/>
      <c r="L1128" s="52"/>
      <c r="N1128" s="51"/>
      <c r="P1128" s="53"/>
      <c r="R1128" s="52"/>
      <c r="T1128" s="54"/>
      <c r="U1128" s="54"/>
      <c r="W1128" s="54"/>
      <c r="X1128" s="54"/>
      <c r="Y1128" s="54"/>
      <c r="Z1128" s="52"/>
      <c r="AB1128" s="52"/>
      <c r="AC1128" s="52"/>
      <c r="AE1128" s="52"/>
      <c r="AG1128" s="52"/>
      <c r="AH1128" s="52"/>
      <c r="AJ1128" s="52"/>
      <c r="AK1128" s="19"/>
      <c r="AL1128" s="19"/>
    </row>
    <row r="1129" spans="1:38" x14ac:dyDescent="0.3">
      <c r="C1129" s="25"/>
    </row>
    <row r="1130" spans="1:38" x14ac:dyDescent="0.3">
      <c r="A1130" s="49"/>
      <c r="C1130" s="49"/>
      <c r="D1130" s="50"/>
      <c r="E1130" s="78"/>
      <c r="F1130" s="78"/>
      <c r="G1130" s="51"/>
      <c r="H1130" s="97"/>
      <c r="I1130" s="52"/>
      <c r="J1130" s="51"/>
      <c r="L1130" s="52"/>
      <c r="N1130" s="51"/>
      <c r="P1130" s="53"/>
      <c r="R1130" s="52"/>
      <c r="T1130" s="54"/>
      <c r="U1130" s="54"/>
      <c r="W1130" s="54"/>
      <c r="X1130" s="54"/>
      <c r="Y1130" s="54"/>
      <c r="Z1130" s="52"/>
      <c r="AB1130" s="52"/>
      <c r="AC1130" s="52"/>
      <c r="AE1130" s="52"/>
      <c r="AG1130" s="52"/>
      <c r="AH1130" s="52"/>
      <c r="AJ1130" s="52"/>
      <c r="AK1130" s="19"/>
      <c r="AL1130" s="19"/>
    </row>
    <row r="1132" spans="1:38" x14ac:dyDescent="0.3">
      <c r="A1132" s="49"/>
      <c r="C1132" s="49"/>
      <c r="D1132" s="50"/>
      <c r="E1132" s="78"/>
      <c r="F1132" s="78"/>
      <c r="G1132" s="51"/>
      <c r="H1132" s="97"/>
      <c r="I1132" s="52"/>
      <c r="J1132" s="51"/>
      <c r="L1132" s="52"/>
      <c r="N1132" s="51"/>
      <c r="P1132" s="53"/>
      <c r="R1132" s="52"/>
      <c r="T1132" s="54"/>
      <c r="U1132" s="54"/>
      <c r="W1132" s="54"/>
      <c r="X1132" s="54"/>
      <c r="Y1132" s="54"/>
      <c r="Z1132" s="52"/>
      <c r="AB1132" s="52"/>
      <c r="AC1132" s="52"/>
      <c r="AE1132" s="52"/>
      <c r="AG1132" s="52"/>
      <c r="AH1132" s="52"/>
      <c r="AJ1132" s="52"/>
      <c r="AK1132" s="19"/>
      <c r="AL1132" s="19"/>
    </row>
    <row r="1134" spans="1:38" x14ac:dyDescent="0.3">
      <c r="A1134" s="49"/>
      <c r="C1134" s="49"/>
      <c r="D1134" s="50"/>
      <c r="E1134" s="78"/>
      <c r="F1134" s="78"/>
      <c r="G1134" s="51"/>
      <c r="H1134" s="97"/>
      <c r="I1134" s="52"/>
      <c r="J1134" s="51"/>
      <c r="L1134" s="52"/>
      <c r="N1134" s="51"/>
      <c r="P1134" s="53"/>
      <c r="R1134" s="52"/>
      <c r="T1134" s="54"/>
      <c r="U1134" s="54"/>
      <c r="W1134" s="54"/>
      <c r="X1134" s="54"/>
      <c r="Y1134" s="54"/>
      <c r="Z1134" s="52"/>
      <c r="AB1134" s="52"/>
      <c r="AC1134" s="52"/>
      <c r="AE1134" s="52"/>
      <c r="AG1134" s="52"/>
      <c r="AH1134" s="52"/>
      <c r="AJ1134" s="52"/>
      <c r="AK1134" s="19"/>
      <c r="AL1134" s="19"/>
    </row>
    <row r="1136" spans="1:38" x14ac:dyDescent="0.3">
      <c r="A1136" s="49"/>
      <c r="C1136" s="16"/>
      <c r="D1136" s="50"/>
      <c r="E1136" s="78"/>
      <c r="F1136" s="78"/>
      <c r="G1136" s="51"/>
      <c r="H1136" s="97"/>
      <c r="I1136" s="52"/>
      <c r="J1136" s="51"/>
      <c r="L1136" s="52"/>
      <c r="N1136" s="51"/>
      <c r="P1136" s="53"/>
      <c r="R1136" s="52"/>
      <c r="T1136" s="54"/>
      <c r="U1136" s="54"/>
      <c r="W1136" s="54"/>
      <c r="X1136" s="54"/>
      <c r="Y1136" s="54"/>
      <c r="Z1136" s="52"/>
      <c r="AB1136" s="52"/>
      <c r="AC1136" s="52"/>
      <c r="AE1136" s="52"/>
      <c r="AG1136" s="52"/>
      <c r="AH1136" s="52"/>
      <c r="AJ1136" s="52"/>
      <c r="AK1136" s="19"/>
      <c r="AL1136" s="19"/>
    </row>
    <row r="1138" spans="1:38" x14ac:dyDescent="0.3">
      <c r="A1138" s="49"/>
      <c r="C1138" s="16"/>
      <c r="D1138" s="50"/>
      <c r="E1138" s="78"/>
      <c r="F1138" s="78"/>
      <c r="G1138" s="51"/>
      <c r="H1138" s="97"/>
      <c r="I1138" s="52"/>
      <c r="J1138" s="51"/>
      <c r="L1138" s="52"/>
      <c r="N1138" s="51"/>
      <c r="P1138" s="53"/>
      <c r="R1138" s="52"/>
      <c r="T1138" s="54"/>
      <c r="U1138" s="54"/>
      <c r="W1138" s="54"/>
      <c r="X1138" s="54"/>
      <c r="Y1138" s="54"/>
      <c r="Z1138" s="52"/>
      <c r="AB1138" s="52"/>
      <c r="AC1138" s="52"/>
      <c r="AE1138" s="52"/>
      <c r="AG1138" s="52"/>
      <c r="AH1138" s="52"/>
      <c r="AJ1138" s="52"/>
      <c r="AK1138" s="19"/>
      <c r="AL1138" s="19"/>
    </row>
    <row r="1140" spans="1:38" x14ac:dyDescent="0.3">
      <c r="A1140" s="49"/>
      <c r="C1140" s="49"/>
      <c r="D1140" s="50"/>
      <c r="E1140" s="78"/>
      <c r="F1140" s="78"/>
      <c r="G1140" s="51"/>
      <c r="H1140" s="97"/>
      <c r="I1140" s="52"/>
      <c r="J1140" s="51"/>
      <c r="L1140" s="52"/>
      <c r="N1140" s="51"/>
      <c r="P1140" s="53"/>
      <c r="R1140" s="52"/>
      <c r="T1140" s="54"/>
      <c r="U1140" s="54"/>
      <c r="W1140" s="54"/>
      <c r="X1140" s="54"/>
      <c r="Y1140" s="54"/>
      <c r="Z1140" s="52"/>
      <c r="AB1140" s="52"/>
      <c r="AC1140" s="52"/>
      <c r="AE1140" s="52"/>
      <c r="AG1140" s="52"/>
      <c r="AH1140" s="52"/>
      <c r="AJ1140" s="52"/>
      <c r="AK1140" s="19"/>
      <c r="AL1140" s="19"/>
    </row>
    <row r="1142" spans="1:38" x14ac:dyDescent="0.3">
      <c r="A1142" s="35"/>
      <c r="B1142" s="35"/>
      <c r="C1142" s="35"/>
      <c r="D1142" s="35"/>
      <c r="E1142" s="78"/>
      <c r="F1142" s="78"/>
      <c r="G1142" s="65"/>
      <c r="H1142" s="97"/>
      <c r="I1142" s="35"/>
      <c r="J1142" s="65"/>
      <c r="K1142" s="84"/>
      <c r="L1142" s="35"/>
      <c r="M1142" s="35"/>
      <c r="N1142" s="65"/>
      <c r="O1142" s="84"/>
      <c r="P1142" s="35"/>
      <c r="Q1142" s="35"/>
      <c r="R1142" s="35"/>
      <c r="S1142" s="35"/>
      <c r="T1142" s="35"/>
      <c r="U1142" s="35"/>
      <c r="V1142" s="35"/>
      <c r="W1142" s="35"/>
      <c r="X1142" s="35"/>
      <c r="Y1142" s="35"/>
      <c r="Z1142" s="35"/>
      <c r="AA1142" s="35"/>
      <c r="AB1142" s="35"/>
      <c r="AC1142" s="35"/>
      <c r="AD1142" s="35"/>
      <c r="AE1142" s="35"/>
      <c r="AF1142" s="35"/>
      <c r="AG1142" s="35"/>
      <c r="AH1142" s="35"/>
      <c r="AI1142" s="35"/>
      <c r="AJ1142" s="35"/>
    </row>
    <row r="1144" spans="1:38" x14ac:dyDescent="0.3">
      <c r="B1144" s="44"/>
      <c r="C1144" s="44"/>
    </row>
    <row r="1146" spans="1:38" x14ac:dyDescent="0.3">
      <c r="A1146" s="49"/>
      <c r="C1146" s="49"/>
      <c r="D1146" s="50"/>
      <c r="E1146" s="78"/>
      <c r="F1146" s="78"/>
      <c r="G1146" s="51"/>
      <c r="H1146" s="97"/>
      <c r="I1146" s="52"/>
      <c r="J1146" s="51"/>
      <c r="L1146" s="52"/>
      <c r="N1146" s="51"/>
      <c r="P1146" s="53"/>
      <c r="R1146" s="52"/>
      <c r="T1146" s="54"/>
      <c r="U1146" s="54"/>
      <c r="W1146" s="54"/>
      <c r="X1146" s="54"/>
      <c r="Y1146" s="54"/>
      <c r="Z1146" s="52"/>
      <c r="AB1146" s="52"/>
      <c r="AC1146" s="52"/>
      <c r="AE1146" s="52"/>
      <c r="AG1146" s="52"/>
      <c r="AH1146" s="52"/>
      <c r="AJ1146" s="52"/>
      <c r="AK1146" s="19"/>
      <c r="AL1146" s="19"/>
    </row>
    <row r="1148" spans="1:38" x14ac:dyDescent="0.3">
      <c r="A1148" s="49"/>
      <c r="C1148" s="49"/>
      <c r="D1148" s="50"/>
      <c r="E1148" s="78"/>
      <c r="F1148" s="78"/>
      <c r="G1148" s="51"/>
      <c r="H1148" s="97"/>
      <c r="I1148" s="52"/>
      <c r="J1148" s="51"/>
      <c r="L1148" s="52"/>
      <c r="N1148" s="51"/>
      <c r="P1148" s="53"/>
      <c r="R1148" s="52"/>
      <c r="T1148" s="54"/>
      <c r="U1148" s="54"/>
      <c r="W1148" s="54"/>
      <c r="X1148" s="54"/>
      <c r="Y1148" s="54"/>
      <c r="Z1148" s="52"/>
      <c r="AB1148" s="52"/>
      <c r="AC1148" s="52"/>
      <c r="AE1148" s="52"/>
      <c r="AG1148" s="52"/>
      <c r="AH1148" s="52"/>
      <c r="AJ1148" s="52"/>
      <c r="AK1148" s="19"/>
      <c r="AL1148" s="19"/>
    </row>
    <row r="1150" spans="1:38" x14ac:dyDescent="0.3">
      <c r="A1150" s="49"/>
      <c r="C1150" s="49"/>
      <c r="D1150" s="50"/>
      <c r="E1150" s="78"/>
      <c r="F1150" s="78"/>
      <c r="G1150" s="51"/>
      <c r="H1150" s="97"/>
      <c r="I1150" s="52"/>
      <c r="J1150" s="51"/>
      <c r="L1150" s="52"/>
      <c r="N1150" s="51"/>
      <c r="P1150" s="53"/>
      <c r="R1150" s="52"/>
      <c r="T1150" s="54"/>
      <c r="U1150" s="54"/>
      <c r="W1150" s="54"/>
      <c r="X1150" s="54"/>
      <c r="Y1150" s="54"/>
      <c r="Z1150" s="52"/>
      <c r="AB1150" s="52"/>
      <c r="AC1150" s="52"/>
      <c r="AE1150" s="52"/>
      <c r="AG1150" s="52"/>
      <c r="AH1150" s="52"/>
      <c r="AJ1150" s="52"/>
      <c r="AK1150" s="19"/>
      <c r="AL1150" s="19"/>
    </row>
    <row r="1152" spans="1:38" x14ac:dyDescent="0.3">
      <c r="A1152" s="49"/>
      <c r="C1152" s="49"/>
      <c r="D1152" s="50"/>
      <c r="E1152" s="78"/>
      <c r="F1152" s="78"/>
      <c r="G1152" s="51"/>
      <c r="H1152" s="97"/>
      <c r="I1152" s="52"/>
      <c r="J1152" s="51"/>
      <c r="L1152" s="52"/>
      <c r="N1152" s="51"/>
      <c r="P1152" s="53"/>
      <c r="R1152" s="52"/>
      <c r="T1152" s="54"/>
      <c r="U1152" s="54"/>
      <c r="W1152" s="54"/>
      <c r="X1152" s="54"/>
      <c r="Y1152" s="54"/>
      <c r="Z1152" s="52"/>
      <c r="AB1152" s="52"/>
      <c r="AC1152" s="52"/>
      <c r="AE1152" s="52"/>
      <c r="AG1152" s="52"/>
      <c r="AH1152" s="52"/>
      <c r="AJ1152" s="52"/>
      <c r="AK1152" s="19"/>
      <c r="AL1152" s="19"/>
    </row>
    <row r="1154" spans="1:38" x14ac:dyDescent="0.3">
      <c r="A1154" s="49"/>
      <c r="C1154" s="49"/>
      <c r="D1154" s="50"/>
      <c r="E1154" s="78"/>
      <c r="F1154" s="78"/>
      <c r="G1154" s="51"/>
      <c r="H1154" s="97"/>
      <c r="I1154" s="52"/>
      <c r="J1154" s="51"/>
      <c r="L1154" s="52"/>
      <c r="N1154" s="51"/>
      <c r="P1154" s="53"/>
      <c r="R1154" s="52"/>
      <c r="T1154" s="54"/>
      <c r="U1154" s="54"/>
      <c r="W1154" s="54"/>
      <c r="X1154" s="54"/>
      <c r="Y1154" s="54"/>
      <c r="Z1154" s="52"/>
      <c r="AB1154" s="52"/>
      <c r="AC1154" s="52"/>
      <c r="AE1154" s="52"/>
      <c r="AG1154" s="52"/>
      <c r="AH1154" s="52"/>
      <c r="AJ1154" s="52"/>
      <c r="AK1154" s="19"/>
      <c r="AL1154" s="19"/>
    </row>
    <row r="1155" spans="1:38" x14ac:dyDescent="0.3">
      <c r="D1155" s="50"/>
      <c r="E1155" s="78"/>
      <c r="F1155" s="78"/>
    </row>
    <row r="1157" spans="1:38" x14ac:dyDescent="0.3">
      <c r="A1157" s="49"/>
      <c r="C1157" s="49"/>
      <c r="D1157" s="50"/>
      <c r="E1157" s="78"/>
      <c r="F1157" s="78"/>
      <c r="G1157" s="51"/>
      <c r="H1157" s="97"/>
      <c r="I1157" s="52"/>
      <c r="J1157" s="51"/>
      <c r="L1157" s="52"/>
      <c r="N1157" s="51"/>
      <c r="P1157" s="53"/>
      <c r="R1157" s="52"/>
      <c r="T1157" s="54"/>
      <c r="U1157" s="54"/>
      <c r="W1157" s="54"/>
      <c r="X1157" s="54"/>
      <c r="Y1157" s="54"/>
      <c r="Z1157" s="52"/>
      <c r="AB1157" s="52"/>
      <c r="AC1157" s="52"/>
      <c r="AE1157" s="52"/>
      <c r="AG1157" s="52"/>
      <c r="AH1157" s="52"/>
      <c r="AJ1157" s="52"/>
      <c r="AK1157" s="19"/>
      <c r="AL1157" s="19"/>
    </row>
    <row r="1159" spans="1:38" x14ac:dyDescent="0.3">
      <c r="A1159" s="49"/>
      <c r="C1159" s="49"/>
      <c r="D1159" s="50"/>
      <c r="E1159" s="78"/>
      <c r="F1159" s="78"/>
      <c r="G1159" s="51"/>
      <c r="H1159" s="97"/>
      <c r="I1159" s="52"/>
      <c r="J1159" s="51"/>
      <c r="L1159" s="52"/>
      <c r="N1159" s="51"/>
      <c r="P1159" s="53"/>
      <c r="R1159" s="52"/>
      <c r="T1159" s="54"/>
      <c r="U1159" s="54"/>
      <c r="W1159" s="54"/>
      <c r="X1159" s="54"/>
      <c r="Y1159" s="54"/>
      <c r="Z1159" s="52"/>
      <c r="AB1159" s="52"/>
      <c r="AC1159" s="52"/>
      <c r="AE1159" s="52"/>
      <c r="AG1159" s="52"/>
      <c r="AH1159" s="52"/>
      <c r="AJ1159" s="52"/>
      <c r="AK1159" s="19"/>
      <c r="AL1159" s="19"/>
    </row>
    <row r="1161" spans="1:38" x14ac:dyDescent="0.3">
      <c r="A1161" s="49"/>
      <c r="C1161" s="49"/>
      <c r="D1161" s="50"/>
      <c r="E1161" s="78"/>
      <c r="F1161" s="78"/>
      <c r="G1161" s="51"/>
      <c r="H1161" s="97"/>
      <c r="I1161" s="52"/>
      <c r="J1161" s="51"/>
      <c r="L1161" s="52"/>
      <c r="N1161" s="51"/>
      <c r="P1161" s="53"/>
      <c r="R1161" s="52"/>
      <c r="T1161" s="54"/>
      <c r="U1161" s="54"/>
      <c r="W1161" s="54"/>
      <c r="X1161" s="54"/>
      <c r="Y1161" s="54"/>
      <c r="Z1161" s="52"/>
      <c r="AB1161" s="52"/>
      <c r="AC1161" s="52"/>
      <c r="AE1161" s="52"/>
      <c r="AG1161" s="52"/>
      <c r="AH1161" s="52"/>
      <c r="AJ1161" s="52"/>
      <c r="AK1161" s="19"/>
      <c r="AL1161" s="19"/>
    </row>
    <row r="1163" spans="1:38" x14ac:dyDescent="0.3">
      <c r="A1163" s="49"/>
      <c r="C1163" s="49"/>
      <c r="D1163" s="50"/>
      <c r="E1163" s="78"/>
      <c r="F1163" s="78"/>
      <c r="G1163" s="51"/>
      <c r="H1163" s="97"/>
      <c r="I1163" s="52"/>
      <c r="J1163" s="51"/>
      <c r="L1163" s="52"/>
      <c r="N1163" s="51"/>
      <c r="P1163" s="53"/>
      <c r="R1163" s="52"/>
      <c r="T1163" s="54"/>
      <c r="U1163" s="54"/>
      <c r="W1163" s="54"/>
      <c r="X1163" s="54"/>
      <c r="Y1163" s="54"/>
      <c r="Z1163" s="52"/>
      <c r="AB1163" s="52"/>
      <c r="AC1163" s="52"/>
      <c r="AE1163" s="52"/>
      <c r="AG1163" s="52"/>
      <c r="AH1163" s="52"/>
      <c r="AJ1163" s="52"/>
      <c r="AK1163" s="19"/>
      <c r="AL1163" s="19"/>
    </row>
    <row r="1165" spans="1:38" x14ac:dyDescent="0.3">
      <c r="A1165" s="49"/>
      <c r="C1165" s="49"/>
      <c r="D1165" s="50"/>
      <c r="E1165" s="78"/>
      <c r="F1165" s="78"/>
      <c r="G1165" s="51"/>
      <c r="H1165" s="97"/>
      <c r="I1165" s="52"/>
      <c r="J1165" s="51"/>
      <c r="L1165" s="52"/>
      <c r="N1165" s="51"/>
      <c r="P1165" s="53"/>
      <c r="R1165" s="52"/>
      <c r="T1165" s="54"/>
      <c r="U1165" s="54"/>
      <c r="W1165" s="54"/>
      <c r="X1165" s="54"/>
      <c r="Y1165" s="54"/>
      <c r="Z1165" s="52"/>
      <c r="AB1165" s="52"/>
      <c r="AC1165" s="52"/>
      <c r="AE1165" s="52"/>
      <c r="AG1165" s="52"/>
      <c r="AH1165" s="52"/>
      <c r="AJ1165" s="52"/>
      <c r="AK1165" s="19"/>
      <c r="AL1165" s="19"/>
    </row>
    <row r="1167" spans="1:38" x14ac:dyDescent="0.3">
      <c r="A1167" s="49"/>
      <c r="C1167" s="49"/>
      <c r="D1167" s="50"/>
      <c r="E1167" s="78"/>
      <c r="F1167" s="78"/>
      <c r="G1167" s="51"/>
      <c r="H1167" s="97"/>
      <c r="I1167" s="52"/>
      <c r="J1167" s="51"/>
      <c r="L1167" s="52"/>
      <c r="N1167" s="51"/>
      <c r="P1167" s="53"/>
      <c r="R1167" s="52"/>
      <c r="T1167" s="54"/>
      <c r="U1167" s="54"/>
      <c r="W1167" s="54"/>
      <c r="X1167" s="54"/>
      <c r="Y1167" s="54"/>
      <c r="Z1167" s="52"/>
      <c r="AB1167" s="52"/>
      <c r="AC1167" s="52"/>
      <c r="AE1167" s="52"/>
      <c r="AG1167" s="52"/>
      <c r="AH1167" s="52"/>
      <c r="AJ1167" s="52"/>
      <c r="AK1167" s="19"/>
      <c r="AL1167" s="19"/>
    </row>
    <row r="1168" spans="1:38" x14ac:dyDescent="0.3">
      <c r="D1168" s="50"/>
      <c r="E1168" s="78"/>
      <c r="F1168" s="78"/>
    </row>
    <row r="1170" spans="1:38" x14ac:dyDescent="0.3">
      <c r="A1170" s="49"/>
      <c r="C1170" s="49"/>
      <c r="D1170" s="50"/>
      <c r="E1170" s="78"/>
      <c r="F1170" s="78"/>
      <c r="G1170" s="51"/>
      <c r="H1170" s="97"/>
      <c r="I1170" s="52"/>
      <c r="J1170" s="51"/>
      <c r="L1170" s="52"/>
      <c r="N1170" s="51"/>
      <c r="P1170" s="53"/>
      <c r="R1170" s="52"/>
      <c r="T1170" s="54"/>
      <c r="U1170" s="54"/>
      <c r="W1170" s="54"/>
      <c r="X1170" s="54"/>
      <c r="Y1170" s="54"/>
      <c r="Z1170" s="52"/>
      <c r="AB1170" s="52"/>
      <c r="AC1170" s="52"/>
      <c r="AE1170" s="52"/>
      <c r="AG1170" s="52"/>
      <c r="AH1170" s="52"/>
      <c r="AJ1170" s="52"/>
      <c r="AK1170" s="19"/>
      <c r="AL1170" s="19"/>
    </row>
    <row r="1172" spans="1:38" x14ac:dyDescent="0.3">
      <c r="A1172" s="49"/>
      <c r="C1172" s="49"/>
      <c r="D1172" s="50"/>
      <c r="E1172" s="78"/>
      <c r="F1172" s="78"/>
      <c r="G1172" s="51"/>
      <c r="H1172" s="97"/>
      <c r="I1172" s="52"/>
      <c r="J1172" s="51"/>
      <c r="L1172" s="52"/>
      <c r="N1172" s="51"/>
      <c r="P1172" s="53"/>
      <c r="R1172" s="52"/>
      <c r="T1172" s="54"/>
      <c r="U1172" s="54"/>
      <c r="W1172" s="54"/>
      <c r="X1172" s="54"/>
      <c r="Y1172" s="54"/>
      <c r="Z1172" s="52"/>
      <c r="AB1172" s="52"/>
      <c r="AC1172" s="52"/>
      <c r="AE1172" s="52"/>
      <c r="AG1172" s="52"/>
      <c r="AH1172" s="52"/>
      <c r="AJ1172" s="52"/>
      <c r="AK1172" s="19"/>
      <c r="AL1172" s="19"/>
    </row>
    <row r="1174" spans="1:38" x14ac:dyDescent="0.3">
      <c r="A1174" s="49"/>
      <c r="C1174" s="49"/>
      <c r="D1174" s="50"/>
      <c r="E1174" s="78"/>
      <c r="F1174" s="78"/>
      <c r="G1174" s="51"/>
      <c r="H1174" s="97"/>
      <c r="I1174" s="52"/>
      <c r="J1174" s="51"/>
      <c r="L1174" s="52"/>
      <c r="N1174" s="51"/>
      <c r="P1174" s="53"/>
      <c r="R1174" s="52"/>
      <c r="T1174" s="54"/>
      <c r="U1174" s="54"/>
      <c r="W1174" s="54"/>
      <c r="X1174" s="54"/>
      <c r="Y1174" s="54"/>
      <c r="Z1174" s="52"/>
      <c r="AB1174" s="52"/>
      <c r="AC1174" s="52"/>
      <c r="AE1174" s="52"/>
      <c r="AG1174" s="52"/>
      <c r="AH1174" s="52"/>
      <c r="AJ1174" s="52"/>
      <c r="AK1174" s="19"/>
      <c r="AL1174" s="19"/>
    </row>
    <row r="1175" spans="1:38" x14ac:dyDescent="0.3">
      <c r="D1175" s="50"/>
      <c r="E1175" s="78"/>
      <c r="F1175" s="78"/>
    </row>
    <row r="1177" spans="1:38" x14ac:dyDescent="0.3">
      <c r="A1177" s="49"/>
      <c r="C1177" s="49"/>
      <c r="D1177" s="50"/>
      <c r="E1177" s="78"/>
      <c r="F1177" s="78"/>
      <c r="G1177" s="51"/>
      <c r="H1177" s="97"/>
      <c r="I1177" s="52"/>
      <c r="J1177" s="51"/>
      <c r="L1177" s="52"/>
      <c r="N1177" s="51"/>
      <c r="P1177" s="53"/>
      <c r="R1177" s="52"/>
      <c r="T1177" s="54"/>
      <c r="U1177" s="54"/>
      <c r="W1177" s="54"/>
      <c r="X1177" s="54"/>
      <c r="Y1177" s="54"/>
      <c r="Z1177" s="52"/>
      <c r="AB1177" s="52"/>
      <c r="AC1177" s="52"/>
      <c r="AE1177" s="52"/>
      <c r="AG1177" s="52"/>
      <c r="AH1177" s="52"/>
      <c r="AJ1177" s="52"/>
      <c r="AK1177" s="19"/>
      <c r="AL1177" s="19"/>
    </row>
    <row r="1179" spans="1:38" x14ac:dyDescent="0.3">
      <c r="A1179" s="49"/>
      <c r="C1179" s="49"/>
      <c r="D1179" s="50"/>
      <c r="E1179" s="78"/>
      <c r="F1179" s="78"/>
      <c r="G1179" s="51"/>
      <c r="H1179" s="97"/>
      <c r="I1179" s="52"/>
      <c r="J1179" s="51"/>
      <c r="L1179" s="52"/>
      <c r="N1179" s="51"/>
      <c r="P1179" s="53"/>
      <c r="R1179" s="52"/>
      <c r="T1179" s="54"/>
      <c r="U1179" s="54"/>
      <c r="W1179" s="54"/>
      <c r="X1179" s="54"/>
      <c r="Y1179" s="54"/>
      <c r="Z1179" s="52"/>
      <c r="AB1179" s="52"/>
      <c r="AC1179" s="52"/>
      <c r="AE1179" s="52"/>
      <c r="AG1179" s="52"/>
      <c r="AH1179" s="52"/>
      <c r="AJ1179" s="52"/>
      <c r="AK1179" s="19"/>
      <c r="AL1179" s="19"/>
    </row>
    <row r="1181" spans="1:38" x14ac:dyDescent="0.3">
      <c r="A1181" s="49"/>
      <c r="C1181" s="49"/>
      <c r="D1181" s="50"/>
      <c r="E1181" s="78"/>
      <c r="F1181" s="78"/>
      <c r="G1181" s="51"/>
      <c r="H1181" s="97"/>
      <c r="I1181" s="52"/>
      <c r="J1181" s="51"/>
      <c r="L1181" s="52"/>
      <c r="N1181" s="51"/>
      <c r="P1181" s="53"/>
      <c r="R1181" s="52"/>
      <c r="T1181" s="54"/>
      <c r="U1181" s="54"/>
      <c r="W1181" s="54"/>
      <c r="X1181" s="54"/>
      <c r="Y1181" s="54"/>
      <c r="Z1181" s="52"/>
      <c r="AB1181" s="52"/>
      <c r="AC1181" s="52"/>
      <c r="AE1181" s="52"/>
      <c r="AG1181" s="52"/>
      <c r="AH1181" s="52"/>
      <c r="AJ1181" s="52"/>
      <c r="AK1181" s="19"/>
      <c r="AL1181" s="19"/>
    </row>
    <row r="1183" spans="1:38" x14ac:dyDescent="0.3">
      <c r="A1183" s="55"/>
      <c r="B1183" s="56"/>
      <c r="C1183" s="55"/>
      <c r="D1183" s="57"/>
      <c r="E1183" s="79"/>
      <c r="F1183" s="79"/>
      <c r="G1183" s="58"/>
      <c r="H1183" s="98"/>
      <c r="I1183" s="59"/>
      <c r="J1183" s="58"/>
      <c r="K1183" s="83"/>
      <c r="L1183" s="59"/>
      <c r="M1183" s="56"/>
      <c r="N1183" s="58"/>
      <c r="O1183" s="83"/>
      <c r="P1183" s="60"/>
      <c r="Q1183" s="56"/>
      <c r="R1183" s="59"/>
      <c r="S1183" s="56"/>
      <c r="T1183" s="61"/>
      <c r="U1183" s="61"/>
      <c r="V1183" s="56"/>
      <c r="W1183" s="61"/>
      <c r="X1183" s="61"/>
      <c r="Y1183" s="61"/>
      <c r="Z1183" s="59"/>
      <c r="AA1183" s="56"/>
      <c r="AB1183" s="59"/>
      <c r="AC1183" s="59"/>
      <c r="AD1183" s="56"/>
      <c r="AE1183" s="59"/>
      <c r="AF1183" s="56"/>
      <c r="AG1183" s="59"/>
      <c r="AH1183" s="59"/>
      <c r="AI1183" s="56"/>
      <c r="AJ1183" s="59"/>
      <c r="AK1183" s="19"/>
      <c r="AL1183" s="19"/>
    </row>
    <row r="1185" spans="1:38" x14ac:dyDescent="0.3">
      <c r="A1185" s="49"/>
      <c r="B1185" s="62"/>
      <c r="C1185" s="63"/>
      <c r="D1185" s="50"/>
      <c r="E1185" s="78"/>
      <c r="F1185" s="78"/>
      <c r="G1185" s="51"/>
      <c r="H1185" s="97"/>
      <c r="I1185" s="52"/>
      <c r="J1185" s="51"/>
      <c r="L1185" s="52"/>
      <c r="N1185" s="51"/>
      <c r="P1185" s="53"/>
      <c r="R1185" s="52"/>
      <c r="T1185" s="54"/>
      <c r="U1185" s="54"/>
      <c r="W1185" s="54"/>
      <c r="X1185" s="54"/>
      <c r="Y1185" s="54"/>
      <c r="Z1185" s="52"/>
      <c r="AB1185" s="52"/>
      <c r="AC1185" s="52"/>
      <c r="AE1185" s="52"/>
      <c r="AG1185" s="52"/>
      <c r="AH1185" s="52"/>
      <c r="AJ1185" s="52"/>
      <c r="AK1185" s="19"/>
      <c r="AL1185" s="19"/>
    </row>
    <row r="1187" spans="1:38" x14ac:dyDescent="0.3">
      <c r="A1187" s="49"/>
      <c r="C1187" s="49"/>
      <c r="D1187" s="50"/>
      <c r="E1187" s="78"/>
      <c r="F1187" s="78"/>
      <c r="G1187" s="51"/>
      <c r="H1187" s="97"/>
      <c r="I1187" s="52"/>
      <c r="J1187" s="51"/>
      <c r="L1187" s="52"/>
      <c r="N1187" s="51"/>
      <c r="P1187" s="53"/>
      <c r="R1187" s="52"/>
      <c r="T1187" s="54"/>
      <c r="U1187" s="54"/>
      <c r="W1187" s="54"/>
      <c r="X1187" s="54"/>
      <c r="Y1187" s="54"/>
      <c r="Z1187" s="52"/>
      <c r="AB1187" s="52"/>
      <c r="AC1187" s="52"/>
      <c r="AE1187" s="52"/>
      <c r="AG1187" s="52"/>
      <c r="AH1187" s="52"/>
      <c r="AJ1187" s="52"/>
      <c r="AK1187" s="19"/>
      <c r="AL1187" s="19"/>
    </row>
    <row r="1188" spans="1:38" x14ac:dyDescent="0.3">
      <c r="D1188" s="50"/>
      <c r="E1188" s="78"/>
      <c r="F1188" s="78"/>
    </row>
    <row r="1190" spans="1:38" x14ac:dyDescent="0.3">
      <c r="A1190" s="49"/>
      <c r="C1190" s="49"/>
      <c r="D1190" s="50"/>
      <c r="E1190" s="78"/>
      <c r="F1190" s="78"/>
      <c r="G1190" s="51"/>
      <c r="H1190" s="97"/>
      <c r="I1190" s="52"/>
      <c r="J1190" s="51"/>
      <c r="L1190" s="52"/>
      <c r="N1190" s="51"/>
      <c r="P1190" s="53"/>
      <c r="R1190" s="52"/>
      <c r="T1190" s="54"/>
      <c r="U1190" s="54"/>
      <c r="W1190" s="54"/>
      <c r="X1190" s="54"/>
      <c r="Y1190" s="54"/>
      <c r="Z1190" s="52"/>
      <c r="AB1190" s="52"/>
      <c r="AC1190" s="52"/>
      <c r="AE1190" s="52"/>
      <c r="AG1190" s="52"/>
      <c r="AH1190" s="52"/>
      <c r="AJ1190" s="52"/>
      <c r="AK1190" s="19"/>
      <c r="AL1190" s="19"/>
    </row>
    <row r="1191" spans="1:38" x14ac:dyDescent="0.3">
      <c r="C1191" s="25"/>
    </row>
    <row r="1192" spans="1:38" x14ac:dyDescent="0.3">
      <c r="A1192" s="49"/>
      <c r="C1192" s="49"/>
      <c r="D1192" s="50"/>
      <c r="E1192" s="78"/>
      <c r="F1192" s="78"/>
      <c r="G1192" s="51"/>
      <c r="H1192" s="97"/>
      <c r="I1192" s="52"/>
      <c r="J1192" s="51"/>
      <c r="L1192" s="52"/>
      <c r="N1192" s="51"/>
      <c r="P1192" s="53"/>
      <c r="R1192" s="52"/>
      <c r="T1192" s="54"/>
      <c r="U1192" s="54"/>
      <c r="W1192" s="54"/>
      <c r="X1192" s="54"/>
      <c r="Y1192" s="54"/>
      <c r="Z1192" s="52"/>
      <c r="AB1192" s="52"/>
      <c r="AC1192" s="52"/>
      <c r="AE1192" s="52"/>
      <c r="AG1192" s="52"/>
      <c r="AH1192" s="52"/>
      <c r="AJ1192" s="52"/>
      <c r="AK1192" s="19"/>
      <c r="AL1192" s="19"/>
    </row>
    <row r="1193" spans="1:38" x14ac:dyDescent="0.3">
      <c r="C1193" s="25"/>
    </row>
    <row r="1194" spans="1:38" x14ac:dyDescent="0.3">
      <c r="A1194" s="49"/>
      <c r="C1194" s="49"/>
      <c r="D1194" s="50"/>
      <c r="E1194" s="78"/>
      <c r="F1194" s="78"/>
      <c r="G1194" s="51"/>
      <c r="H1194" s="97"/>
      <c r="I1194" s="52"/>
      <c r="J1194" s="51"/>
      <c r="L1194" s="52"/>
      <c r="N1194" s="51"/>
      <c r="P1194" s="53"/>
      <c r="R1194" s="52"/>
      <c r="T1194" s="54"/>
      <c r="U1194" s="54"/>
      <c r="W1194" s="54"/>
      <c r="X1194" s="54"/>
      <c r="Y1194" s="54"/>
      <c r="Z1194" s="52"/>
      <c r="AB1194" s="52"/>
      <c r="AC1194" s="52"/>
      <c r="AE1194" s="52"/>
      <c r="AG1194" s="52"/>
      <c r="AH1194" s="52"/>
      <c r="AJ1194" s="52"/>
      <c r="AK1194" s="19"/>
      <c r="AL1194" s="19"/>
    </row>
    <row r="1195" spans="1:38" x14ac:dyDescent="0.3">
      <c r="C1195" s="25"/>
    </row>
    <row r="1196" spans="1:38" x14ac:dyDescent="0.3">
      <c r="A1196" s="49"/>
      <c r="C1196" s="49"/>
      <c r="D1196" s="50"/>
      <c r="E1196" s="78"/>
      <c r="F1196" s="78"/>
      <c r="G1196" s="51"/>
      <c r="H1196" s="97"/>
      <c r="I1196" s="52"/>
      <c r="J1196" s="51"/>
      <c r="L1196" s="52"/>
      <c r="N1196" s="51"/>
      <c r="P1196" s="53"/>
      <c r="R1196" s="52"/>
      <c r="T1196" s="54"/>
      <c r="U1196" s="54"/>
      <c r="W1196" s="54"/>
      <c r="X1196" s="54"/>
      <c r="Y1196" s="54"/>
      <c r="Z1196" s="52"/>
      <c r="AB1196" s="52"/>
      <c r="AC1196" s="52"/>
      <c r="AE1196" s="52"/>
      <c r="AG1196" s="52"/>
      <c r="AH1196" s="52"/>
      <c r="AJ1196" s="52"/>
      <c r="AK1196" s="19"/>
      <c r="AL1196" s="19"/>
    </row>
    <row r="1197" spans="1:38" x14ac:dyDescent="0.3">
      <c r="D1197" s="50"/>
      <c r="E1197" s="78"/>
      <c r="F1197" s="78"/>
    </row>
    <row r="1199" spans="1:38" x14ac:dyDescent="0.3">
      <c r="A1199" s="49"/>
      <c r="C1199" s="49"/>
      <c r="D1199" s="50"/>
      <c r="E1199" s="78"/>
      <c r="F1199" s="78"/>
      <c r="G1199" s="51"/>
      <c r="H1199" s="97"/>
      <c r="I1199" s="52"/>
      <c r="J1199" s="51"/>
      <c r="L1199" s="52"/>
      <c r="N1199" s="51"/>
      <c r="P1199" s="53"/>
      <c r="R1199" s="52"/>
      <c r="T1199" s="54"/>
      <c r="U1199" s="54"/>
      <c r="W1199" s="54"/>
      <c r="X1199" s="54"/>
      <c r="Y1199" s="54"/>
      <c r="Z1199" s="52"/>
      <c r="AB1199" s="52"/>
      <c r="AC1199" s="52"/>
      <c r="AE1199" s="52"/>
      <c r="AG1199" s="52"/>
      <c r="AH1199" s="52"/>
      <c r="AJ1199" s="52"/>
      <c r="AK1199" s="19"/>
      <c r="AL1199" s="19"/>
    </row>
    <row r="1201" spans="1:38" x14ac:dyDescent="0.3">
      <c r="A1201" s="49"/>
      <c r="C1201" s="49"/>
      <c r="D1201" s="50"/>
      <c r="E1201" s="78"/>
      <c r="F1201" s="78"/>
      <c r="G1201" s="51"/>
      <c r="H1201" s="97"/>
      <c r="I1201" s="52"/>
      <c r="J1201" s="51"/>
      <c r="L1201" s="52"/>
      <c r="N1201" s="51"/>
      <c r="P1201" s="53"/>
      <c r="R1201" s="52"/>
      <c r="T1201" s="54"/>
      <c r="U1201" s="54"/>
      <c r="W1201" s="54"/>
      <c r="X1201" s="54"/>
      <c r="Y1201" s="54"/>
      <c r="Z1201" s="52"/>
      <c r="AB1201" s="52"/>
      <c r="AC1201" s="52"/>
      <c r="AE1201" s="52"/>
      <c r="AG1201" s="52"/>
      <c r="AH1201" s="52"/>
      <c r="AJ1201" s="52"/>
      <c r="AK1201" s="19"/>
      <c r="AL1201" s="19"/>
    </row>
    <row r="1203" spans="1:38" x14ac:dyDescent="0.3">
      <c r="A1203" s="49"/>
      <c r="C1203" s="49"/>
      <c r="D1203" s="50"/>
      <c r="E1203" s="78"/>
      <c r="F1203" s="78"/>
      <c r="G1203" s="51"/>
      <c r="H1203" s="97"/>
      <c r="I1203" s="52"/>
      <c r="J1203" s="51"/>
      <c r="L1203" s="52"/>
      <c r="N1203" s="51"/>
      <c r="P1203" s="53"/>
      <c r="R1203" s="52"/>
      <c r="T1203" s="54"/>
      <c r="U1203" s="54"/>
      <c r="W1203" s="54"/>
      <c r="X1203" s="54"/>
      <c r="Y1203" s="54"/>
      <c r="Z1203" s="52"/>
      <c r="AB1203" s="52"/>
      <c r="AC1203" s="52"/>
      <c r="AE1203" s="52"/>
      <c r="AG1203" s="52"/>
      <c r="AH1203" s="52"/>
      <c r="AJ1203" s="52"/>
      <c r="AK1203" s="19"/>
      <c r="AL1203" s="19"/>
    </row>
    <row r="1205" spans="1:38" x14ac:dyDescent="0.3">
      <c r="A1205" s="49"/>
      <c r="C1205" s="49"/>
      <c r="D1205" s="50"/>
      <c r="E1205" s="78"/>
      <c r="F1205" s="78"/>
      <c r="G1205" s="51"/>
      <c r="H1205" s="97"/>
      <c r="I1205" s="52"/>
      <c r="J1205" s="51"/>
      <c r="L1205" s="52"/>
      <c r="N1205" s="51"/>
      <c r="P1205" s="53"/>
      <c r="R1205" s="52"/>
      <c r="T1205" s="54"/>
      <c r="U1205" s="54"/>
      <c r="W1205" s="54"/>
      <c r="X1205" s="54"/>
      <c r="Y1205" s="54"/>
      <c r="Z1205" s="52"/>
      <c r="AB1205" s="52"/>
      <c r="AC1205" s="52"/>
      <c r="AE1205" s="52"/>
      <c r="AG1205" s="52"/>
      <c r="AH1205" s="52"/>
      <c r="AJ1205" s="52"/>
      <c r="AK1205" s="19"/>
      <c r="AL1205" s="19"/>
    </row>
    <row r="1206" spans="1:38" x14ac:dyDescent="0.3">
      <c r="D1206" s="50"/>
      <c r="E1206" s="78"/>
      <c r="F1206" s="78"/>
    </row>
    <row r="1208" spans="1:38" x14ac:dyDescent="0.3">
      <c r="A1208" s="49"/>
      <c r="C1208" s="49"/>
      <c r="D1208" s="50"/>
      <c r="E1208" s="78"/>
      <c r="F1208" s="78"/>
      <c r="G1208" s="51"/>
      <c r="H1208" s="97"/>
      <c r="I1208" s="52"/>
      <c r="J1208" s="51"/>
      <c r="L1208" s="52"/>
      <c r="N1208" s="51"/>
      <c r="P1208" s="53"/>
      <c r="R1208" s="52"/>
      <c r="T1208" s="54"/>
      <c r="U1208" s="54"/>
      <c r="W1208" s="54"/>
      <c r="X1208" s="54"/>
      <c r="Y1208" s="54"/>
      <c r="Z1208" s="52"/>
      <c r="AB1208" s="52"/>
      <c r="AC1208" s="52"/>
      <c r="AE1208" s="52"/>
      <c r="AG1208" s="52"/>
      <c r="AH1208" s="52"/>
      <c r="AJ1208" s="52"/>
      <c r="AK1208" s="19"/>
      <c r="AL1208" s="19"/>
    </row>
    <row r="1210" spans="1:38" x14ac:dyDescent="0.3">
      <c r="A1210" s="49"/>
      <c r="C1210" s="49"/>
      <c r="D1210" s="50"/>
      <c r="E1210" s="78"/>
      <c r="F1210" s="78"/>
      <c r="G1210" s="51"/>
      <c r="H1210" s="97"/>
      <c r="I1210" s="52"/>
      <c r="J1210" s="51"/>
      <c r="L1210" s="52"/>
      <c r="N1210" s="51"/>
      <c r="P1210" s="53"/>
      <c r="R1210" s="52"/>
      <c r="T1210" s="54"/>
      <c r="U1210" s="54"/>
      <c r="W1210" s="54"/>
      <c r="X1210" s="54"/>
      <c r="Y1210" s="54"/>
      <c r="Z1210" s="52"/>
      <c r="AB1210" s="52"/>
      <c r="AC1210" s="52"/>
      <c r="AE1210" s="52"/>
      <c r="AG1210" s="52"/>
      <c r="AH1210" s="52"/>
      <c r="AJ1210" s="52"/>
      <c r="AK1210" s="19"/>
      <c r="AL1210" s="19"/>
    </row>
    <row r="1211" spans="1:38" x14ac:dyDescent="0.3">
      <c r="D1211" s="50"/>
      <c r="E1211" s="78"/>
      <c r="F1211" s="78"/>
    </row>
    <row r="1212" spans="1:38" x14ac:dyDescent="0.3">
      <c r="C1212" s="25"/>
    </row>
    <row r="1213" spans="1:38" x14ac:dyDescent="0.3">
      <c r="A1213" s="49"/>
      <c r="C1213" s="49"/>
      <c r="D1213" s="50"/>
      <c r="E1213" s="78"/>
      <c r="F1213" s="78"/>
      <c r="G1213" s="51"/>
      <c r="H1213" s="97"/>
      <c r="I1213" s="52"/>
      <c r="J1213" s="51"/>
      <c r="L1213" s="52"/>
      <c r="N1213" s="51"/>
      <c r="P1213" s="53"/>
      <c r="R1213" s="52"/>
      <c r="T1213" s="54"/>
      <c r="U1213" s="54"/>
      <c r="W1213" s="54"/>
      <c r="X1213" s="54"/>
      <c r="Y1213" s="54"/>
      <c r="Z1213" s="52"/>
      <c r="AB1213" s="52"/>
      <c r="AC1213" s="52"/>
      <c r="AE1213" s="52"/>
      <c r="AG1213" s="52"/>
      <c r="AH1213" s="52"/>
      <c r="AJ1213" s="52"/>
      <c r="AK1213" s="19"/>
      <c r="AL1213" s="19"/>
    </row>
    <row r="1215" spans="1:38" x14ac:dyDescent="0.3">
      <c r="A1215" s="49"/>
      <c r="C1215" s="49"/>
      <c r="D1215" s="50"/>
      <c r="E1215" s="78"/>
      <c r="F1215" s="78"/>
      <c r="G1215" s="51"/>
      <c r="H1215" s="97"/>
      <c r="I1215" s="52"/>
      <c r="J1215" s="51"/>
      <c r="L1215" s="52"/>
      <c r="N1215" s="51"/>
      <c r="P1215" s="53"/>
      <c r="R1215" s="52"/>
      <c r="T1215" s="54"/>
      <c r="U1215" s="54"/>
      <c r="W1215" s="54"/>
      <c r="X1215" s="54"/>
      <c r="Y1215" s="54"/>
      <c r="Z1215" s="52"/>
      <c r="AB1215" s="52"/>
      <c r="AC1215" s="52"/>
      <c r="AE1215" s="52"/>
      <c r="AG1215" s="52"/>
      <c r="AH1215" s="52"/>
      <c r="AJ1215" s="52"/>
      <c r="AK1215" s="19"/>
      <c r="AL1215" s="19"/>
    </row>
    <row r="1216" spans="1:38" x14ac:dyDescent="0.3">
      <c r="D1216" s="50"/>
      <c r="E1216" s="78"/>
      <c r="F1216" s="78"/>
    </row>
    <row r="1218" spans="1:38" x14ac:dyDescent="0.3">
      <c r="A1218" s="49"/>
      <c r="C1218" s="49"/>
      <c r="D1218" s="50"/>
      <c r="E1218" s="78"/>
      <c r="F1218" s="78"/>
      <c r="G1218" s="51"/>
      <c r="H1218" s="97"/>
      <c r="I1218" s="52"/>
      <c r="J1218" s="51"/>
      <c r="L1218" s="52"/>
      <c r="N1218" s="51"/>
      <c r="P1218" s="53"/>
      <c r="R1218" s="52"/>
      <c r="T1218" s="54"/>
      <c r="U1218" s="54"/>
      <c r="W1218" s="54"/>
      <c r="X1218" s="54"/>
      <c r="Y1218" s="54"/>
      <c r="Z1218" s="52"/>
      <c r="AB1218" s="52"/>
      <c r="AC1218" s="52"/>
      <c r="AE1218" s="52"/>
      <c r="AG1218" s="52"/>
      <c r="AH1218" s="52"/>
      <c r="AJ1218" s="52"/>
      <c r="AK1218" s="19"/>
      <c r="AL1218" s="19"/>
    </row>
    <row r="1220" spans="1:38" x14ac:dyDescent="0.3">
      <c r="A1220" s="49"/>
      <c r="C1220" s="49"/>
      <c r="D1220" s="50"/>
      <c r="E1220" s="78"/>
      <c r="F1220" s="78"/>
      <c r="G1220" s="51"/>
      <c r="H1220" s="97"/>
      <c r="I1220" s="52"/>
      <c r="J1220" s="51"/>
      <c r="L1220" s="52"/>
      <c r="N1220" s="51"/>
      <c r="P1220" s="53"/>
      <c r="R1220" s="52"/>
      <c r="T1220" s="54"/>
      <c r="U1220" s="54"/>
      <c r="W1220" s="54"/>
      <c r="X1220" s="54"/>
      <c r="Y1220" s="54"/>
      <c r="Z1220" s="52"/>
      <c r="AB1220" s="52"/>
      <c r="AC1220" s="52"/>
      <c r="AE1220" s="52"/>
      <c r="AG1220" s="52"/>
      <c r="AH1220" s="52"/>
      <c r="AJ1220" s="52"/>
      <c r="AK1220" s="19"/>
      <c r="AL1220" s="19"/>
    </row>
    <row r="1222" spans="1:38" x14ac:dyDescent="0.3">
      <c r="A1222" s="49"/>
      <c r="C1222" s="49"/>
      <c r="D1222" s="50"/>
      <c r="E1222" s="78"/>
      <c r="F1222" s="78"/>
      <c r="G1222" s="51"/>
      <c r="H1222" s="97"/>
      <c r="I1222" s="52"/>
      <c r="J1222" s="51"/>
      <c r="L1222" s="52"/>
      <c r="N1222" s="51"/>
      <c r="P1222" s="53"/>
      <c r="R1222" s="52"/>
      <c r="T1222" s="54"/>
      <c r="U1222" s="54"/>
      <c r="W1222" s="54"/>
      <c r="X1222" s="54"/>
      <c r="Y1222" s="54"/>
      <c r="Z1222" s="52"/>
      <c r="AB1222" s="52"/>
      <c r="AC1222" s="52"/>
      <c r="AE1222" s="52"/>
      <c r="AG1222" s="52"/>
      <c r="AH1222" s="52"/>
      <c r="AJ1222" s="52"/>
      <c r="AK1222" s="19"/>
      <c r="AL1222" s="19"/>
    </row>
    <row r="1224" spans="1:38" x14ac:dyDescent="0.3">
      <c r="A1224" s="49"/>
      <c r="C1224" s="49"/>
      <c r="D1224" s="50"/>
      <c r="E1224" s="78"/>
      <c r="F1224" s="78"/>
      <c r="G1224" s="51"/>
      <c r="H1224" s="97"/>
      <c r="I1224" s="52"/>
      <c r="J1224" s="51"/>
      <c r="L1224" s="52"/>
      <c r="N1224" s="51"/>
      <c r="P1224" s="53"/>
      <c r="R1224" s="52"/>
      <c r="T1224" s="54"/>
      <c r="U1224" s="54"/>
      <c r="W1224" s="54"/>
      <c r="X1224" s="54"/>
      <c r="Y1224" s="54"/>
      <c r="Z1224" s="52"/>
      <c r="AB1224" s="52"/>
      <c r="AC1224" s="52"/>
      <c r="AE1224" s="52"/>
      <c r="AG1224" s="52"/>
      <c r="AH1224" s="52"/>
      <c r="AJ1224" s="52"/>
      <c r="AK1224" s="19"/>
      <c r="AL1224" s="19"/>
    </row>
    <row r="1226" spans="1:38" x14ac:dyDescent="0.3">
      <c r="A1226" s="49"/>
      <c r="C1226" s="49"/>
      <c r="D1226" s="50"/>
      <c r="E1226" s="78"/>
      <c r="F1226" s="78"/>
      <c r="G1226" s="51"/>
      <c r="H1226" s="97"/>
      <c r="I1226" s="52"/>
      <c r="J1226" s="51"/>
      <c r="L1226" s="52"/>
      <c r="N1226" s="51"/>
      <c r="P1226" s="53"/>
      <c r="R1226" s="52"/>
      <c r="T1226" s="54"/>
      <c r="U1226" s="54"/>
      <c r="W1226" s="54"/>
      <c r="X1226" s="54"/>
      <c r="Y1226" s="54"/>
      <c r="Z1226" s="52"/>
      <c r="AB1226" s="52"/>
      <c r="AC1226" s="52"/>
      <c r="AE1226" s="52"/>
      <c r="AG1226" s="52"/>
      <c r="AH1226" s="52"/>
      <c r="AJ1226" s="52"/>
      <c r="AK1226" s="19"/>
      <c r="AL1226" s="19"/>
    </row>
    <row r="1227" spans="1:38" x14ac:dyDescent="0.3">
      <c r="D1227" s="50"/>
      <c r="E1227" s="78"/>
      <c r="F1227" s="78"/>
    </row>
    <row r="1229" spans="1:38" x14ac:dyDescent="0.3">
      <c r="A1229" s="49"/>
      <c r="C1229" s="49"/>
      <c r="D1229" s="50"/>
      <c r="E1229" s="78"/>
      <c r="F1229" s="78"/>
      <c r="G1229" s="51"/>
      <c r="H1229" s="97"/>
      <c r="I1229" s="52"/>
      <c r="J1229" s="51"/>
      <c r="L1229" s="52"/>
      <c r="N1229" s="51"/>
      <c r="P1229" s="53"/>
      <c r="R1229" s="52"/>
      <c r="T1229" s="54"/>
      <c r="U1229" s="54"/>
      <c r="W1229" s="54"/>
      <c r="X1229" s="54"/>
      <c r="Y1229" s="54"/>
      <c r="Z1229" s="52"/>
      <c r="AB1229" s="52"/>
      <c r="AC1229" s="52"/>
      <c r="AE1229" s="52"/>
      <c r="AG1229" s="52"/>
      <c r="AH1229" s="52"/>
      <c r="AJ1229" s="52"/>
      <c r="AK1229" s="19"/>
      <c r="AL1229" s="19"/>
    </row>
    <row r="1231" spans="1:38" x14ac:dyDescent="0.3">
      <c r="A1231" s="49"/>
      <c r="C1231" s="49"/>
      <c r="D1231" s="50"/>
      <c r="E1231" s="78"/>
      <c r="F1231" s="78"/>
      <c r="G1231" s="51"/>
      <c r="H1231" s="97"/>
      <c r="I1231" s="52"/>
      <c r="J1231" s="51"/>
      <c r="L1231" s="52"/>
      <c r="N1231" s="51"/>
      <c r="P1231" s="53"/>
      <c r="R1231" s="52"/>
      <c r="T1231" s="54"/>
      <c r="U1231" s="54"/>
      <c r="W1231" s="54"/>
      <c r="X1231" s="54"/>
      <c r="Y1231" s="54"/>
      <c r="Z1231" s="52"/>
      <c r="AB1231" s="52"/>
      <c r="AC1231" s="52"/>
      <c r="AE1231" s="52"/>
      <c r="AG1231" s="52"/>
      <c r="AH1231" s="52"/>
      <c r="AJ1231" s="52"/>
      <c r="AK1231" s="19"/>
      <c r="AL1231" s="19"/>
    </row>
    <row r="1233" spans="1:38" x14ac:dyDescent="0.3">
      <c r="A1233" s="49"/>
      <c r="C1233" s="16"/>
      <c r="D1233" s="50"/>
      <c r="E1233" s="78"/>
      <c r="F1233" s="78"/>
      <c r="G1233" s="51"/>
      <c r="H1233" s="97"/>
      <c r="I1233" s="52"/>
      <c r="J1233" s="51"/>
      <c r="L1233" s="52"/>
      <c r="N1233" s="51"/>
      <c r="P1233" s="53"/>
      <c r="R1233" s="52"/>
      <c r="T1233" s="54"/>
      <c r="U1233" s="54"/>
      <c r="W1233" s="54"/>
      <c r="X1233" s="54"/>
      <c r="Y1233" s="54"/>
      <c r="Z1233" s="52"/>
      <c r="AB1233" s="52"/>
      <c r="AC1233" s="52"/>
      <c r="AE1233" s="52"/>
      <c r="AG1233" s="52"/>
      <c r="AH1233" s="52"/>
      <c r="AJ1233" s="52"/>
      <c r="AK1233" s="19"/>
      <c r="AL1233" s="19"/>
    </row>
    <row r="1235" spans="1:38" x14ac:dyDescent="0.3">
      <c r="A1235" s="49"/>
      <c r="C1235" s="49"/>
      <c r="D1235" s="50"/>
      <c r="E1235" s="78"/>
      <c r="F1235" s="78"/>
      <c r="G1235" s="51"/>
      <c r="H1235" s="97"/>
      <c r="I1235" s="52"/>
      <c r="J1235" s="51"/>
      <c r="L1235" s="52"/>
      <c r="N1235" s="51"/>
      <c r="P1235" s="53"/>
      <c r="R1235" s="52"/>
      <c r="T1235" s="54"/>
      <c r="U1235" s="54"/>
      <c r="W1235" s="54"/>
      <c r="X1235" s="54"/>
      <c r="Y1235" s="54"/>
      <c r="Z1235" s="52"/>
      <c r="AB1235" s="52"/>
      <c r="AC1235" s="52"/>
      <c r="AE1235" s="52"/>
      <c r="AG1235" s="52"/>
      <c r="AH1235" s="52"/>
      <c r="AJ1235" s="52"/>
      <c r="AK1235" s="19"/>
      <c r="AL1235" s="19"/>
    </row>
    <row r="1236" spans="1:38" x14ac:dyDescent="0.3">
      <c r="A1236" s="25"/>
    </row>
    <row r="1237" spans="1:38" x14ac:dyDescent="0.3">
      <c r="A1237" s="49"/>
      <c r="C1237" s="49"/>
      <c r="D1237" s="50"/>
      <c r="E1237" s="78"/>
      <c r="F1237" s="78"/>
      <c r="G1237" s="51"/>
      <c r="H1237" s="97"/>
      <c r="I1237" s="52"/>
      <c r="J1237" s="51"/>
      <c r="L1237" s="52"/>
      <c r="N1237" s="51"/>
      <c r="P1237" s="53"/>
      <c r="R1237" s="52"/>
      <c r="T1237" s="54"/>
      <c r="U1237" s="54"/>
      <c r="W1237" s="54"/>
      <c r="X1237" s="54"/>
      <c r="Y1237" s="54"/>
      <c r="Z1237" s="52"/>
      <c r="AB1237" s="52"/>
      <c r="AC1237" s="52"/>
      <c r="AE1237" s="52"/>
      <c r="AG1237" s="52"/>
      <c r="AH1237" s="52"/>
      <c r="AJ1237" s="52"/>
      <c r="AK1237" s="19"/>
      <c r="AL1237" s="19"/>
    </row>
    <row r="1238" spans="1:38" x14ac:dyDescent="0.3">
      <c r="D1238" s="50"/>
      <c r="E1238" s="78"/>
      <c r="F1238" s="78"/>
    </row>
    <row r="1239" spans="1:38" x14ac:dyDescent="0.3">
      <c r="A1239" s="56"/>
      <c r="B1239" s="56"/>
      <c r="C1239" s="56"/>
      <c r="D1239" s="56"/>
      <c r="E1239" s="79"/>
      <c r="F1239" s="79"/>
      <c r="G1239" s="64"/>
      <c r="H1239" s="98"/>
      <c r="I1239" s="56"/>
      <c r="J1239" s="64"/>
      <c r="K1239" s="83"/>
      <c r="L1239" s="56"/>
      <c r="M1239" s="56"/>
      <c r="N1239" s="64"/>
      <c r="O1239" s="83"/>
      <c r="P1239" s="56"/>
      <c r="Q1239" s="56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  <c r="AC1239" s="56"/>
      <c r="AD1239" s="56"/>
      <c r="AE1239" s="56"/>
      <c r="AF1239" s="56"/>
      <c r="AG1239" s="56"/>
      <c r="AH1239" s="56"/>
      <c r="AI1239" s="56"/>
      <c r="AJ1239" s="56"/>
    </row>
    <row r="1240" spans="1:38" x14ac:dyDescent="0.3">
      <c r="A1240" s="49"/>
      <c r="C1240" s="49"/>
      <c r="D1240" s="50"/>
      <c r="E1240" s="78"/>
      <c r="F1240" s="78"/>
      <c r="G1240" s="51"/>
      <c r="H1240" s="97"/>
      <c r="I1240" s="52"/>
      <c r="J1240" s="51"/>
      <c r="L1240" s="52"/>
      <c r="N1240" s="51"/>
      <c r="P1240" s="53"/>
      <c r="R1240" s="52"/>
      <c r="T1240" s="54"/>
      <c r="U1240" s="54"/>
      <c r="W1240" s="54"/>
      <c r="X1240" s="54"/>
      <c r="Y1240" s="54"/>
      <c r="Z1240" s="52"/>
      <c r="AB1240" s="52"/>
      <c r="AC1240" s="52"/>
      <c r="AE1240" s="52"/>
      <c r="AG1240" s="52"/>
      <c r="AH1240" s="52"/>
      <c r="AJ1240" s="52"/>
      <c r="AK1240" s="19"/>
      <c r="AL1240" s="19"/>
    </row>
    <row r="1241" spans="1:38" x14ac:dyDescent="0.3">
      <c r="B1241" s="62"/>
      <c r="C1241" s="62"/>
    </row>
    <row r="1242" spans="1:38" x14ac:dyDescent="0.3">
      <c r="A1242" s="49"/>
      <c r="C1242" s="49"/>
      <c r="D1242" s="50"/>
      <c r="E1242" s="78"/>
      <c r="F1242" s="78"/>
      <c r="G1242" s="51"/>
      <c r="H1242" s="97"/>
      <c r="I1242" s="52"/>
      <c r="J1242" s="51"/>
      <c r="L1242" s="52"/>
      <c r="N1242" s="51"/>
      <c r="P1242" s="53"/>
      <c r="R1242" s="52"/>
      <c r="T1242" s="54"/>
      <c r="U1242" s="54"/>
      <c r="W1242" s="54"/>
      <c r="X1242" s="54"/>
      <c r="Y1242" s="54"/>
      <c r="Z1242" s="52"/>
      <c r="AB1242" s="52"/>
      <c r="AC1242" s="52"/>
      <c r="AE1242" s="52"/>
      <c r="AG1242" s="52"/>
      <c r="AH1242" s="52"/>
      <c r="AJ1242" s="52"/>
      <c r="AK1242" s="19"/>
      <c r="AL1242" s="19"/>
    </row>
    <row r="1244" spans="1:38" x14ac:dyDescent="0.3">
      <c r="A1244" s="49"/>
      <c r="C1244" s="49"/>
      <c r="D1244" s="50"/>
      <c r="E1244" s="78"/>
      <c r="F1244" s="78"/>
      <c r="G1244" s="51"/>
      <c r="H1244" s="97"/>
      <c r="I1244" s="52"/>
      <c r="J1244" s="51"/>
      <c r="L1244" s="52"/>
      <c r="N1244" s="51"/>
      <c r="P1244" s="53"/>
      <c r="R1244" s="52"/>
      <c r="T1244" s="54"/>
      <c r="U1244" s="54"/>
      <c r="W1244" s="54"/>
      <c r="X1244" s="54"/>
      <c r="Y1244" s="54"/>
      <c r="Z1244" s="52"/>
      <c r="AB1244" s="52"/>
      <c r="AC1244" s="52"/>
      <c r="AE1244" s="52"/>
      <c r="AG1244" s="52"/>
      <c r="AH1244" s="52"/>
      <c r="AJ1244" s="52"/>
      <c r="AK1244" s="19"/>
      <c r="AL1244" s="19"/>
    </row>
    <row r="1246" spans="1:38" x14ac:dyDescent="0.3">
      <c r="A1246" s="49"/>
      <c r="C1246" s="49"/>
      <c r="D1246" s="50"/>
      <c r="E1246" s="78"/>
      <c r="F1246" s="78"/>
      <c r="G1246" s="51"/>
      <c r="H1246" s="97"/>
      <c r="I1246" s="52"/>
      <c r="J1246" s="51"/>
      <c r="L1246" s="52"/>
      <c r="N1246" s="51"/>
      <c r="P1246" s="53"/>
      <c r="R1246" s="52"/>
      <c r="T1246" s="54"/>
      <c r="U1246" s="54"/>
      <c r="W1246" s="54"/>
      <c r="X1246" s="54"/>
      <c r="Y1246" s="54"/>
      <c r="Z1246" s="52"/>
      <c r="AB1246" s="52"/>
      <c r="AC1246" s="52"/>
      <c r="AE1246" s="52"/>
      <c r="AG1246" s="52"/>
      <c r="AH1246" s="52"/>
      <c r="AJ1246" s="52"/>
      <c r="AK1246" s="19"/>
      <c r="AL1246" s="19"/>
    </row>
    <row r="1248" spans="1:38" x14ac:dyDescent="0.3">
      <c r="A1248" s="49"/>
      <c r="C1248" s="49"/>
      <c r="D1248" s="50"/>
      <c r="E1248" s="78"/>
      <c r="F1248" s="78"/>
      <c r="G1248" s="51"/>
      <c r="H1248" s="97"/>
      <c r="I1248" s="52"/>
      <c r="J1248" s="51"/>
      <c r="L1248" s="52"/>
      <c r="N1248" s="51"/>
      <c r="P1248" s="53"/>
      <c r="R1248" s="52"/>
      <c r="T1248" s="54"/>
      <c r="U1248" s="54"/>
      <c r="W1248" s="54"/>
      <c r="X1248" s="54"/>
      <c r="Y1248" s="54"/>
      <c r="Z1248" s="52"/>
      <c r="AB1248" s="52"/>
      <c r="AC1248" s="52"/>
      <c r="AE1248" s="52"/>
      <c r="AG1248" s="52"/>
      <c r="AH1248" s="52"/>
      <c r="AJ1248" s="52"/>
      <c r="AK1248" s="19"/>
      <c r="AL1248" s="19"/>
    </row>
    <row r="1249" spans="1:38" x14ac:dyDescent="0.3">
      <c r="D1249" s="47"/>
      <c r="E1249" s="77"/>
      <c r="F1249" s="77"/>
    </row>
    <row r="1250" spans="1:38" x14ac:dyDescent="0.3">
      <c r="A1250" s="49"/>
      <c r="C1250" s="49"/>
      <c r="D1250" s="50"/>
      <c r="E1250" s="78"/>
      <c r="F1250" s="78"/>
      <c r="G1250" s="51"/>
      <c r="H1250" s="97"/>
      <c r="I1250" s="52"/>
      <c r="J1250" s="51"/>
      <c r="L1250" s="52"/>
      <c r="N1250" s="51"/>
      <c r="P1250" s="53"/>
      <c r="R1250" s="52"/>
      <c r="T1250" s="54"/>
      <c r="U1250" s="54"/>
      <c r="W1250" s="54"/>
      <c r="X1250" s="54"/>
      <c r="Y1250" s="54"/>
      <c r="Z1250" s="52"/>
      <c r="AB1250" s="52"/>
      <c r="AC1250" s="52"/>
      <c r="AE1250" s="52"/>
      <c r="AG1250" s="52"/>
      <c r="AH1250" s="52"/>
      <c r="AJ1250" s="52"/>
      <c r="AK1250" s="19"/>
      <c r="AL1250" s="19"/>
    </row>
    <row r="1251" spans="1:38" x14ac:dyDescent="0.3">
      <c r="D1251" s="47"/>
      <c r="E1251" s="77"/>
      <c r="F1251" s="77"/>
    </row>
    <row r="1252" spans="1:38" x14ac:dyDescent="0.3">
      <c r="A1252" s="49"/>
      <c r="C1252" s="49"/>
      <c r="D1252" s="50"/>
      <c r="E1252" s="78"/>
      <c r="F1252" s="78"/>
      <c r="G1252" s="51"/>
      <c r="H1252" s="97"/>
      <c r="I1252" s="52"/>
      <c r="J1252" s="51"/>
      <c r="L1252" s="52"/>
      <c r="N1252" s="51"/>
      <c r="P1252" s="53"/>
      <c r="R1252" s="52"/>
      <c r="T1252" s="54"/>
      <c r="U1252" s="54"/>
      <c r="W1252" s="54"/>
      <c r="X1252" s="54"/>
      <c r="Y1252" s="54"/>
      <c r="Z1252" s="52"/>
      <c r="AB1252" s="52"/>
      <c r="AC1252" s="52"/>
      <c r="AE1252" s="52"/>
      <c r="AG1252" s="52"/>
      <c r="AH1252" s="52"/>
      <c r="AJ1252" s="52"/>
      <c r="AK1252" s="19"/>
      <c r="AL1252" s="19"/>
    </row>
    <row r="1254" spans="1:38" x14ac:dyDescent="0.3">
      <c r="A1254" s="49"/>
      <c r="C1254" s="49"/>
      <c r="D1254" s="50"/>
      <c r="E1254" s="78"/>
      <c r="F1254" s="78"/>
      <c r="G1254" s="51"/>
      <c r="H1254" s="97"/>
      <c r="I1254" s="52"/>
      <c r="J1254" s="51"/>
      <c r="L1254" s="52"/>
      <c r="N1254" s="51"/>
      <c r="P1254" s="53"/>
      <c r="R1254" s="52"/>
      <c r="T1254" s="54"/>
      <c r="U1254" s="54"/>
      <c r="W1254" s="54"/>
      <c r="X1254" s="54"/>
      <c r="Y1254" s="54"/>
      <c r="Z1254" s="52"/>
      <c r="AB1254" s="52"/>
      <c r="AC1254" s="52"/>
      <c r="AE1254" s="52"/>
      <c r="AG1254" s="52"/>
      <c r="AH1254" s="52"/>
      <c r="AJ1254" s="52"/>
      <c r="AK1254" s="19"/>
      <c r="AL1254" s="19"/>
    </row>
    <row r="1256" spans="1:38" x14ac:dyDescent="0.3">
      <c r="A1256" s="49"/>
      <c r="C1256" s="49"/>
      <c r="D1256" s="50"/>
      <c r="E1256" s="78"/>
      <c r="F1256" s="78"/>
      <c r="G1256" s="51"/>
      <c r="H1256" s="97"/>
      <c r="I1256" s="52"/>
      <c r="J1256" s="51"/>
      <c r="L1256" s="52"/>
      <c r="N1256" s="51"/>
      <c r="P1256" s="53"/>
      <c r="R1256" s="52"/>
      <c r="T1256" s="54"/>
      <c r="U1256" s="54"/>
      <c r="W1256" s="54"/>
      <c r="X1256" s="54"/>
      <c r="Y1256" s="54"/>
      <c r="Z1256" s="52"/>
      <c r="AB1256" s="52"/>
      <c r="AC1256" s="52"/>
      <c r="AE1256" s="52"/>
      <c r="AG1256" s="52"/>
      <c r="AH1256" s="52"/>
      <c r="AJ1256" s="52"/>
      <c r="AK1256" s="19"/>
      <c r="AL1256" s="19"/>
    </row>
    <row r="1258" spans="1:38" x14ac:dyDescent="0.3">
      <c r="A1258" s="49"/>
      <c r="C1258" s="49"/>
      <c r="D1258" s="46"/>
      <c r="E1258" s="77"/>
      <c r="F1258" s="77"/>
      <c r="G1258" s="51"/>
      <c r="H1258" s="97"/>
      <c r="I1258" s="52"/>
      <c r="J1258" s="51"/>
      <c r="L1258" s="52"/>
      <c r="N1258" s="51"/>
      <c r="P1258" s="53"/>
      <c r="R1258" s="52"/>
      <c r="T1258" s="54"/>
      <c r="U1258" s="54"/>
      <c r="W1258" s="54"/>
      <c r="X1258" s="54"/>
      <c r="Y1258" s="54"/>
      <c r="Z1258" s="52"/>
      <c r="AB1258" s="52"/>
      <c r="AC1258" s="52"/>
      <c r="AE1258" s="52"/>
      <c r="AG1258" s="52"/>
      <c r="AH1258" s="52"/>
      <c r="AJ1258" s="52"/>
      <c r="AK1258" s="19"/>
      <c r="AL1258" s="19"/>
    </row>
    <row r="1260" spans="1:38" x14ac:dyDescent="0.3">
      <c r="A1260" s="49"/>
      <c r="C1260" s="49"/>
      <c r="D1260" s="46"/>
      <c r="E1260" s="77"/>
      <c r="F1260" s="77"/>
      <c r="G1260" s="51"/>
      <c r="H1260" s="97"/>
      <c r="I1260" s="52"/>
      <c r="J1260" s="51"/>
      <c r="L1260" s="52"/>
      <c r="N1260" s="51"/>
      <c r="P1260" s="53"/>
      <c r="R1260" s="52"/>
      <c r="T1260" s="54"/>
      <c r="U1260" s="54"/>
      <c r="W1260" s="54"/>
      <c r="X1260" s="54"/>
      <c r="Y1260" s="54"/>
      <c r="Z1260" s="52"/>
      <c r="AB1260" s="52"/>
      <c r="AC1260" s="52"/>
      <c r="AE1260" s="52"/>
      <c r="AG1260" s="52"/>
      <c r="AH1260" s="52"/>
      <c r="AJ1260" s="52"/>
      <c r="AK1260" s="19"/>
      <c r="AL1260" s="19"/>
    </row>
    <row r="1262" spans="1:38" x14ac:dyDescent="0.3">
      <c r="A1262" s="49"/>
      <c r="C1262" s="49"/>
      <c r="D1262" s="50"/>
      <c r="E1262" s="78"/>
      <c r="F1262" s="78"/>
      <c r="G1262" s="51"/>
      <c r="H1262" s="97"/>
      <c r="I1262" s="52"/>
      <c r="J1262" s="51"/>
      <c r="L1262" s="52"/>
      <c r="N1262" s="51"/>
      <c r="P1262" s="53"/>
      <c r="R1262" s="52"/>
      <c r="T1262" s="54"/>
      <c r="U1262" s="54"/>
      <c r="W1262" s="54"/>
      <c r="X1262" s="54"/>
      <c r="Y1262" s="54"/>
      <c r="Z1262" s="52"/>
      <c r="AB1262" s="52"/>
      <c r="AC1262" s="52"/>
      <c r="AE1262" s="52"/>
      <c r="AG1262" s="52"/>
      <c r="AH1262" s="52"/>
      <c r="AJ1262" s="52"/>
      <c r="AK1262" s="19"/>
      <c r="AL1262" s="19"/>
    </row>
    <row r="1264" spans="1:38" x14ac:dyDescent="0.3">
      <c r="A1264" s="49"/>
      <c r="C1264" s="49"/>
      <c r="D1264" s="50"/>
      <c r="E1264" s="78"/>
      <c r="F1264" s="78"/>
      <c r="G1264" s="51"/>
      <c r="H1264" s="97"/>
      <c r="I1264" s="52"/>
      <c r="J1264" s="51"/>
      <c r="L1264" s="52"/>
      <c r="N1264" s="51"/>
      <c r="P1264" s="53"/>
      <c r="R1264" s="52"/>
      <c r="T1264" s="54"/>
      <c r="U1264" s="54"/>
      <c r="W1264" s="54"/>
      <c r="X1264" s="54"/>
      <c r="Y1264" s="54"/>
      <c r="Z1264" s="52"/>
      <c r="AB1264" s="52"/>
      <c r="AC1264" s="52"/>
      <c r="AE1264" s="52"/>
      <c r="AG1264" s="52"/>
      <c r="AH1264" s="52"/>
      <c r="AJ1264" s="52"/>
      <c r="AK1264" s="19"/>
      <c r="AL1264" s="19"/>
    </row>
    <row r="1266" spans="1:38" x14ac:dyDescent="0.3">
      <c r="A1266" s="49"/>
      <c r="C1266" s="49"/>
      <c r="D1266" s="46"/>
      <c r="E1266" s="77"/>
      <c r="F1266" s="77"/>
      <c r="G1266" s="51"/>
      <c r="H1266" s="97"/>
      <c r="I1266" s="52"/>
      <c r="J1266" s="51"/>
      <c r="L1266" s="52"/>
      <c r="N1266" s="51"/>
      <c r="P1266" s="53"/>
      <c r="R1266" s="52"/>
      <c r="T1266" s="54"/>
      <c r="U1266" s="54"/>
      <c r="W1266" s="54"/>
      <c r="X1266" s="54"/>
      <c r="Y1266" s="54"/>
      <c r="Z1266" s="52"/>
      <c r="AB1266" s="52"/>
      <c r="AC1266" s="52"/>
      <c r="AE1266" s="52"/>
      <c r="AG1266" s="52"/>
      <c r="AH1266" s="52"/>
      <c r="AJ1266" s="52"/>
      <c r="AK1266" s="19"/>
      <c r="AL1266" s="19"/>
    </row>
    <row r="1268" spans="1:38" x14ac:dyDescent="0.3">
      <c r="A1268" s="49"/>
      <c r="C1268" s="49"/>
      <c r="D1268" s="50"/>
      <c r="E1268" s="78"/>
      <c r="F1268" s="78"/>
      <c r="G1268" s="51"/>
      <c r="H1268" s="97"/>
      <c r="I1268" s="52"/>
      <c r="J1268" s="51"/>
      <c r="L1268" s="52"/>
      <c r="N1268" s="51"/>
      <c r="P1268" s="53"/>
      <c r="R1268" s="52"/>
      <c r="T1268" s="54"/>
      <c r="U1268" s="54"/>
      <c r="W1268" s="54"/>
      <c r="X1268" s="54"/>
      <c r="Y1268" s="54"/>
      <c r="Z1268" s="52"/>
      <c r="AB1268" s="52"/>
      <c r="AC1268" s="52"/>
      <c r="AE1268" s="52"/>
      <c r="AG1268" s="52"/>
      <c r="AH1268" s="52"/>
      <c r="AJ1268" s="52"/>
      <c r="AK1268" s="19"/>
      <c r="AL1268" s="19"/>
    </row>
    <row r="1269" spans="1:38" x14ac:dyDescent="0.3">
      <c r="D1269" s="50"/>
      <c r="E1269" s="78"/>
      <c r="F1269" s="78"/>
    </row>
    <row r="1271" spans="1:38" x14ac:dyDescent="0.3">
      <c r="A1271" s="49"/>
      <c r="C1271" s="49"/>
      <c r="D1271" s="50"/>
      <c r="E1271" s="78"/>
      <c r="F1271" s="78"/>
      <c r="G1271" s="51"/>
      <c r="H1271" s="97"/>
      <c r="I1271" s="52"/>
      <c r="J1271" s="51"/>
      <c r="L1271" s="52"/>
      <c r="N1271" s="51"/>
      <c r="P1271" s="53"/>
      <c r="R1271" s="52"/>
      <c r="T1271" s="54"/>
      <c r="U1271" s="54"/>
      <c r="W1271" s="54"/>
      <c r="X1271" s="54"/>
      <c r="Y1271" s="54"/>
      <c r="Z1271" s="52"/>
      <c r="AB1271" s="52"/>
      <c r="AC1271" s="52"/>
      <c r="AE1271" s="52"/>
      <c r="AG1271" s="52"/>
      <c r="AH1271" s="52"/>
      <c r="AJ1271" s="52"/>
      <c r="AK1271" s="19"/>
      <c r="AL1271" s="19"/>
    </row>
    <row r="1273" spans="1:38" x14ac:dyDescent="0.3">
      <c r="A1273" s="49"/>
      <c r="C1273" s="49"/>
      <c r="D1273" s="50"/>
      <c r="E1273" s="78"/>
      <c r="F1273" s="78"/>
      <c r="G1273" s="51"/>
      <c r="H1273" s="97"/>
      <c r="I1273" s="52"/>
      <c r="J1273" s="51"/>
      <c r="L1273" s="52"/>
      <c r="N1273" s="51"/>
      <c r="P1273" s="53"/>
      <c r="R1273" s="52"/>
      <c r="T1273" s="54"/>
      <c r="U1273" s="54"/>
      <c r="W1273" s="54"/>
      <c r="X1273" s="54"/>
      <c r="Y1273" s="54"/>
      <c r="Z1273" s="52"/>
      <c r="AB1273" s="52"/>
      <c r="AC1273" s="52"/>
      <c r="AE1273" s="52"/>
      <c r="AG1273" s="52"/>
      <c r="AH1273" s="52"/>
      <c r="AJ1273" s="52"/>
      <c r="AK1273" s="19"/>
      <c r="AL1273" s="19"/>
    </row>
    <row r="1275" spans="1:38" x14ac:dyDescent="0.3">
      <c r="A1275" s="49"/>
      <c r="C1275" s="49"/>
      <c r="D1275" s="50"/>
      <c r="E1275" s="78"/>
      <c r="F1275" s="78"/>
      <c r="G1275" s="51"/>
      <c r="H1275" s="97"/>
      <c r="I1275" s="52"/>
      <c r="J1275" s="51"/>
      <c r="L1275" s="52"/>
      <c r="N1275" s="51"/>
      <c r="P1275" s="53"/>
      <c r="R1275" s="52"/>
      <c r="T1275" s="54"/>
      <c r="U1275" s="54"/>
      <c r="W1275" s="54"/>
      <c r="X1275" s="54"/>
      <c r="Y1275" s="54"/>
      <c r="Z1275" s="52"/>
      <c r="AB1275" s="52"/>
      <c r="AC1275" s="52"/>
      <c r="AE1275" s="52"/>
      <c r="AG1275" s="52"/>
      <c r="AH1275" s="52"/>
      <c r="AJ1275" s="52"/>
      <c r="AK1275" s="19"/>
      <c r="AL1275" s="19"/>
    </row>
    <row r="1276" spans="1:38" x14ac:dyDescent="0.3">
      <c r="D1276" s="50"/>
      <c r="E1276" s="78"/>
      <c r="F1276" s="78"/>
    </row>
    <row r="1278" spans="1:38" x14ac:dyDescent="0.3">
      <c r="A1278" s="49"/>
      <c r="C1278" s="49"/>
      <c r="D1278" s="50"/>
      <c r="E1278" s="78"/>
      <c r="F1278" s="78"/>
      <c r="G1278" s="51"/>
      <c r="H1278" s="97"/>
      <c r="I1278" s="52"/>
      <c r="J1278" s="51"/>
      <c r="L1278" s="52"/>
      <c r="N1278" s="51"/>
      <c r="P1278" s="53"/>
      <c r="R1278" s="52"/>
      <c r="T1278" s="54"/>
      <c r="U1278" s="54"/>
      <c r="W1278" s="54"/>
      <c r="X1278" s="54"/>
      <c r="Y1278" s="54"/>
      <c r="Z1278" s="52"/>
      <c r="AB1278" s="52"/>
      <c r="AC1278" s="52"/>
      <c r="AE1278" s="52"/>
      <c r="AG1278" s="52"/>
      <c r="AH1278" s="52"/>
      <c r="AJ1278" s="52"/>
      <c r="AK1278" s="19"/>
      <c r="AL1278" s="19"/>
    </row>
    <row r="1280" spans="1:38" x14ac:dyDescent="0.3">
      <c r="A1280" s="49"/>
      <c r="C1280" s="49"/>
      <c r="D1280" s="50"/>
      <c r="E1280" s="78"/>
      <c r="F1280" s="78"/>
      <c r="G1280" s="51"/>
      <c r="H1280" s="97"/>
      <c r="I1280" s="52"/>
      <c r="J1280" s="51"/>
      <c r="L1280" s="52"/>
      <c r="N1280" s="51"/>
      <c r="P1280" s="53"/>
      <c r="R1280" s="52"/>
      <c r="T1280" s="54"/>
      <c r="U1280" s="54"/>
      <c r="W1280" s="54"/>
      <c r="X1280" s="54"/>
      <c r="Y1280" s="54"/>
      <c r="Z1280" s="52"/>
      <c r="AB1280" s="52"/>
      <c r="AC1280" s="52"/>
      <c r="AE1280" s="52"/>
      <c r="AG1280" s="52"/>
      <c r="AH1280" s="52"/>
      <c r="AJ1280" s="52"/>
      <c r="AK1280" s="19"/>
      <c r="AL1280" s="19"/>
    </row>
    <row r="1282" spans="1:38" x14ac:dyDescent="0.3">
      <c r="A1282" s="49"/>
      <c r="C1282" s="49"/>
      <c r="D1282" s="50"/>
      <c r="E1282" s="78"/>
      <c r="F1282" s="78"/>
      <c r="G1282" s="51"/>
      <c r="H1282" s="97"/>
      <c r="I1282" s="52"/>
      <c r="J1282" s="51"/>
      <c r="L1282" s="52"/>
      <c r="N1282" s="51"/>
      <c r="P1282" s="53"/>
      <c r="R1282" s="52"/>
      <c r="T1282" s="54"/>
      <c r="U1282" s="54"/>
      <c r="W1282" s="54"/>
      <c r="X1282" s="54"/>
      <c r="Y1282" s="54"/>
      <c r="Z1282" s="52"/>
      <c r="AB1282" s="52"/>
      <c r="AC1282" s="52"/>
      <c r="AE1282" s="52"/>
      <c r="AG1282" s="52"/>
      <c r="AH1282" s="52"/>
      <c r="AJ1282" s="52"/>
      <c r="AK1282" s="19"/>
      <c r="AL1282" s="19"/>
    </row>
    <row r="1284" spans="1:38" x14ac:dyDescent="0.3">
      <c r="A1284" s="49"/>
      <c r="C1284" s="49"/>
      <c r="D1284" s="50"/>
      <c r="E1284" s="78"/>
      <c r="F1284" s="78"/>
      <c r="G1284" s="51"/>
      <c r="H1284" s="97"/>
      <c r="I1284" s="52"/>
      <c r="J1284" s="51"/>
      <c r="L1284" s="52"/>
      <c r="N1284" s="51"/>
      <c r="P1284" s="53"/>
      <c r="R1284" s="52"/>
      <c r="T1284" s="54"/>
      <c r="U1284" s="54"/>
      <c r="W1284" s="54"/>
      <c r="X1284" s="54"/>
      <c r="Y1284" s="54"/>
      <c r="Z1284" s="52"/>
      <c r="AB1284" s="52"/>
      <c r="AC1284" s="52"/>
      <c r="AE1284" s="52"/>
      <c r="AG1284" s="52"/>
      <c r="AH1284" s="52"/>
      <c r="AJ1284" s="52"/>
      <c r="AK1284" s="19"/>
      <c r="AL1284" s="19"/>
    </row>
    <row r="1285" spans="1:38" x14ac:dyDescent="0.3">
      <c r="D1285" s="50"/>
      <c r="E1285" s="78"/>
      <c r="F1285" s="78"/>
    </row>
    <row r="1287" spans="1:38" x14ac:dyDescent="0.3">
      <c r="A1287" s="35"/>
      <c r="B1287" s="35"/>
      <c r="C1287" s="35"/>
      <c r="D1287" s="35"/>
      <c r="E1287" s="78"/>
      <c r="F1287" s="78"/>
      <c r="G1287" s="65"/>
      <c r="H1287" s="97"/>
      <c r="I1287" s="35"/>
      <c r="J1287" s="65"/>
      <c r="K1287" s="84"/>
      <c r="L1287" s="35"/>
      <c r="M1287" s="35"/>
      <c r="N1287" s="65"/>
      <c r="O1287" s="84"/>
      <c r="P1287" s="35"/>
      <c r="Q1287" s="35"/>
      <c r="R1287" s="35"/>
      <c r="S1287" s="35"/>
      <c r="T1287" s="35"/>
      <c r="U1287" s="35"/>
      <c r="V1287" s="35"/>
      <c r="W1287" s="35"/>
      <c r="X1287" s="35"/>
      <c r="Y1287" s="35"/>
      <c r="Z1287" s="35"/>
      <c r="AA1287" s="35"/>
      <c r="AB1287" s="35"/>
      <c r="AC1287" s="35"/>
      <c r="AD1287" s="35"/>
      <c r="AE1287" s="35"/>
      <c r="AF1287" s="35"/>
      <c r="AG1287" s="35"/>
      <c r="AH1287" s="35"/>
      <c r="AI1287" s="35"/>
      <c r="AJ1287" s="35"/>
    </row>
    <row r="1289" spans="1:38" x14ac:dyDescent="0.3">
      <c r="B1289" s="44"/>
      <c r="C1289" s="44"/>
    </row>
    <row r="1291" spans="1:38" x14ac:dyDescent="0.3">
      <c r="A1291" s="49"/>
      <c r="C1291" s="49"/>
      <c r="D1291" s="50"/>
      <c r="E1291" s="78"/>
      <c r="F1291" s="78"/>
      <c r="G1291" s="51"/>
      <c r="H1291" s="97"/>
      <c r="I1291" s="52"/>
      <c r="J1291" s="51"/>
      <c r="L1291" s="52"/>
      <c r="N1291" s="51"/>
      <c r="P1291" s="53"/>
      <c r="R1291" s="52"/>
      <c r="T1291" s="54"/>
      <c r="U1291" s="54"/>
      <c r="W1291" s="54"/>
      <c r="X1291" s="54"/>
      <c r="Y1291" s="54"/>
      <c r="Z1291" s="52"/>
      <c r="AB1291" s="52"/>
      <c r="AC1291" s="52"/>
      <c r="AE1291" s="52"/>
      <c r="AG1291" s="52"/>
      <c r="AH1291" s="52"/>
      <c r="AJ1291" s="52"/>
      <c r="AK1291" s="19"/>
      <c r="AL1291" s="19"/>
    </row>
    <row r="1293" spans="1:38" x14ac:dyDescent="0.3">
      <c r="A1293" s="49"/>
      <c r="C1293" s="49"/>
      <c r="D1293" s="50"/>
      <c r="E1293" s="78"/>
      <c r="F1293" s="78"/>
      <c r="G1293" s="51"/>
      <c r="H1293" s="97"/>
      <c r="I1293" s="52"/>
      <c r="J1293" s="51"/>
      <c r="L1293" s="52"/>
      <c r="N1293" s="51"/>
      <c r="P1293" s="53"/>
      <c r="R1293" s="52"/>
      <c r="T1293" s="54"/>
      <c r="U1293" s="54"/>
      <c r="W1293" s="54"/>
      <c r="X1293" s="54"/>
      <c r="Y1293" s="54"/>
      <c r="Z1293" s="52"/>
      <c r="AB1293" s="52"/>
      <c r="AC1293" s="52"/>
      <c r="AE1293" s="52"/>
      <c r="AG1293" s="52"/>
      <c r="AH1293" s="52"/>
      <c r="AJ1293" s="52"/>
      <c r="AK1293" s="19"/>
      <c r="AL1293" s="19"/>
    </row>
    <row r="1294" spans="1:38" x14ac:dyDescent="0.3">
      <c r="C1294" s="49"/>
    </row>
    <row r="1296" spans="1:38" x14ac:dyDescent="0.3">
      <c r="A1296" s="35"/>
      <c r="B1296" s="35"/>
      <c r="C1296" s="35"/>
      <c r="D1296" s="35"/>
      <c r="E1296" s="78"/>
      <c r="F1296" s="78"/>
      <c r="G1296" s="65"/>
      <c r="H1296" s="97"/>
      <c r="I1296" s="35"/>
      <c r="J1296" s="65"/>
      <c r="K1296" s="84"/>
      <c r="L1296" s="35"/>
      <c r="M1296" s="35"/>
      <c r="N1296" s="65"/>
      <c r="O1296" s="84"/>
      <c r="P1296" s="35"/>
      <c r="Q1296" s="35"/>
      <c r="R1296" s="35"/>
      <c r="S1296" s="35"/>
      <c r="T1296" s="35"/>
      <c r="U1296" s="35"/>
      <c r="V1296" s="35"/>
      <c r="W1296" s="35"/>
      <c r="X1296" s="35"/>
      <c r="Y1296" s="35"/>
      <c r="Z1296" s="35"/>
      <c r="AA1296" s="35"/>
      <c r="AB1296" s="35"/>
      <c r="AC1296" s="35"/>
      <c r="AD1296" s="35"/>
      <c r="AE1296" s="35"/>
      <c r="AF1296" s="35"/>
      <c r="AG1296" s="35"/>
      <c r="AH1296" s="35"/>
      <c r="AI1296" s="35"/>
      <c r="AJ1296" s="35"/>
    </row>
    <row r="1298" spans="1:38" x14ac:dyDescent="0.3">
      <c r="B1298" s="44"/>
      <c r="C1298" s="44"/>
    </row>
    <row r="1300" spans="1:38" x14ac:dyDescent="0.3">
      <c r="A1300" s="49"/>
      <c r="C1300" s="49"/>
      <c r="D1300" s="50"/>
      <c r="E1300" s="78"/>
      <c r="F1300" s="78"/>
      <c r="G1300" s="51"/>
      <c r="H1300" s="97"/>
      <c r="I1300" s="52"/>
      <c r="J1300" s="51"/>
      <c r="L1300" s="52"/>
      <c r="N1300" s="51"/>
      <c r="P1300" s="53"/>
      <c r="R1300" s="52"/>
      <c r="T1300" s="54"/>
      <c r="U1300" s="54"/>
      <c r="W1300" s="54"/>
      <c r="X1300" s="54"/>
      <c r="Y1300" s="54"/>
      <c r="Z1300" s="52"/>
      <c r="AB1300" s="52"/>
      <c r="AC1300" s="52"/>
      <c r="AE1300" s="52"/>
      <c r="AG1300" s="52"/>
      <c r="AH1300" s="52"/>
      <c r="AJ1300" s="52"/>
      <c r="AK1300" s="19"/>
      <c r="AL1300" s="19"/>
    </row>
    <row r="1302" spans="1:38" x14ac:dyDescent="0.3">
      <c r="A1302" s="49"/>
      <c r="C1302" s="49"/>
      <c r="D1302" s="50"/>
      <c r="E1302" s="78"/>
      <c r="F1302" s="78"/>
      <c r="G1302" s="51"/>
      <c r="H1302" s="97"/>
      <c r="I1302" s="52"/>
      <c r="J1302" s="51"/>
      <c r="L1302" s="52"/>
      <c r="N1302" s="51"/>
      <c r="P1302" s="53"/>
      <c r="R1302" s="52"/>
      <c r="T1302" s="54"/>
      <c r="U1302" s="54"/>
      <c r="W1302" s="54"/>
      <c r="X1302" s="54"/>
      <c r="Y1302" s="54"/>
      <c r="Z1302" s="52"/>
      <c r="AB1302" s="52"/>
      <c r="AC1302" s="52"/>
      <c r="AE1302" s="52"/>
      <c r="AG1302" s="52"/>
      <c r="AH1302" s="52"/>
      <c r="AJ1302" s="52"/>
      <c r="AK1302" s="19"/>
      <c r="AL1302" s="19"/>
    </row>
    <row r="1304" spans="1:38" x14ac:dyDescent="0.3">
      <c r="A1304" s="49"/>
      <c r="C1304" s="49"/>
      <c r="D1304" s="50"/>
      <c r="E1304" s="78"/>
      <c r="F1304" s="78"/>
      <c r="G1304" s="51"/>
      <c r="H1304" s="97"/>
      <c r="I1304" s="52"/>
      <c r="J1304" s="51"/>
      <c r="L1304" s="52"/>
      <c r="N1304" s="51"/>
      <c r="P1304" s="53"/>
      <c r="R1304" s="52"/>
      <c r="T1304" s="54"/>
      <c r="U1304" s="54"/>
      <c r="W1304" s="54"/>
      <c r="X1304" s="54"/>
      <c r="Y1304" s="54"/>
      <c r="Z1304" s="52"/>
      <c r="AB1304" s="52"/>
      <c r="AC1304" s="52"/>
      <c r="AE1304" s="52"/>
      <c r="AG1304" s="52"/>
      <c r="AH1304" s="52"/>
      <c r="AJ1304" s="52"/>
      <c r="AK1304" s="19"/>
      <c r="AL1304" s="19"/>
    </row>
    <row r="1305" spans="1:38" x14ac:dyDescent="0.3">
      <c r="C1305" s="49"/>
    </row>
    <row r="1307" spans="1:38" x14ac:dyDescent="0.3">
      <c r="A1307" s="49"/>
      <c r="C1307" s="49"/>
      <c r="D1307" s="50"/>
      <c r="E1307" s="78"/>
      <c r="F1307" s="78"/>
      <c r="G1307" s="51"/>
      <c r="H1307" s="97"/>
      <c r="I1307" s="52"/>
      <c r="J1307" s="51"/>
      <c r="L1307" s="52"/>
      <c r="N1307" s="51"/>
      <c r="P1307" s="53"/>
      <c r="R1307" s="52"/>
      <c r="T1307" s="54"/>
      <c r="U1307" s="54"/>
      <c r="W1307" s="54"/>
      <c r="X1307" s="54"/>
      <c r="Y1307" s="54"/>
      <c r="Z1307" s="52"/>
      <c r="AB1307" s="52"/>
      <c r="AC1307" s="52"/>
      <c r="AE1307" s="52"/>
      <c r="AG1307" s="52"/>
      <c r="AH1307" s="52"/>
      <c r="AJ1307" s="52"/>
      <c r="AK1307" s="19"/>
      <c r="AL1307" s="19"/>
    </row>
    <row r="1309" spans="1:38" x14ac:dyDescent="0.3">
      <c r="A1309" s="49"/>
      <c r="C1309" s="49"/>
      <c r="D1309" s="46"/>
      <c r="E1309" s="77"/>
      <c r="F1309" s="77"/>
      <c r="G1309" s="51"/>
      <c r="H1309" s="97"/>
      <c r="I1309" s="52"/>
      <c r="J1309" s="51"/>
      <c r="L1309" s="52"/>
      <c r="N1309" s="51"/>
      <c r="P1309" s="53"/>
      <c r="R1309" s="52"/>
      <c r="T1309" s="54"/>
      <c r="U1309" s="54"/>
      <c r="W1309" s="54"/>
      <c r="X1309" s="54"/>
      <c r="Y1309" s="54"/>
      <c r="Z1309" s="52"/>
      <c r="AB1309" s="52"/>
      <c r="AC1309" s="52"/>
      <c r="AE1309" s="52"/>
      <c r="AG1309" s="52"/>
      <c r="AH1309" s="52"/>
      <c r="AJ1309" s="52"/>
      <c r="AK1309" s="19"/>
      <c r="AL1309" s="19"/>
    </row>
    <row r="1311" spans="1:38" x14ac:dyDescent="0.3">
      <c r="A1311" s="49"/>
      <c r="C1311" s="49"/>
      <c r="D1311" s="50"/>
      <c r="E1311" s="78"/>
      <c r="F1311" s="78"/>
      <c r="G1311" s="51"/>
      <c r="H1311" s="97"/>
      <c r="I1311" s="52"/>
      <c r="J1311" s="51"/>
      <c r="L1311" s="52"/>
      <c r="N1311" s="51"/>
      <c r="P1311" s="53"/>
      <c r="R1311" s="52"/>
      <c r="T1311" s="54"/>
      <c r="U1311" s="54"/>
      <c r="W1311" s="54"/>
      <c r="X1311" s="54"/>
      <c r="Y1311" s="54"/>
      <c r="Z1311" s="52"/>
      <c r="AB1311" s="52"/>
      <c r="AC1311" s="52"/>
      <c r="AE1311" s="52"/>
      <c r="AG1311" s="52"/>
      <c r="AH1311" s="52"/>
      <c r="AJ1311" s="52"/>
      <c r="AK1311" s="19"/>
      <c r="AL1311" s="19"/>
    </row>
    <row r="1313" spans="1:38" x14ac:dyDescent="0.3">
      <c r="A1313" s="49"/>
      <c r="C1313" s="49"/>
      <c r="D1313" s="50"/>
      <c r="E1313" s="78"/>
      <c r="F1313" s="78"/>
      <c r="G1313" s="51"/>
      <c r="H1313" s="97"/>
      <c r="I1313" s="52"/>
      <c r="J1313" s="51"/>
      <c r="L1313" s="52"/>
      <c r="N1313" s="51"/>
      <c r="P1313" s="53"/>
      <c r="R1313" s="52"/>
      <c r="T1313" s="54"/>
      <c r="U1313" s="54"/>
      <c r="W1313" s="54"/>
      <c r="X1313" s="54"/>
      <c r="Y1313" s="54"/>
      <c r="Z1313" s="52"/>
      <c r="AB1313" s="52"/>
      <c r="AC1313" s="52"/>
      <c r="AE1313" s="52"/>
      <c r="AG1313" s="52"/>
      <c r="AH1313" s="52"/>
      <c r="AJ1313" s="52"/>
      <c r="AK1313" s="19"/>
      <c r="AL1313" s="19"/>
    </row>
    <row r="1314" spans="1:38" x14ac:dyDescent="0.3">
      <c r="C1314" s="49"/>
    </row>
    <row r="1316" spans="1:38" x14ac:dyDescent="0.3">
      <c r="A1316" s="35"/>
      <c r="B1316" s="35"/>
      <c r="C1316" s="35"/>
      <c r="D1316" s="35"/>
      <c r="E1316" s="78"/>
      <c r="F1316" s="78"/>
      <c r="G1316" s="65"/>
      <c r="H1316" s="97"/>
      <c r="I1316" s="35"/>
      <c r="J1316" s="65"/>
      <c r="K1316" s="84"/>
      <c r="L1316" s="35"/>
      <c r="M1316" s="35"/>
      <c r="N1316" s="65"/>
      <c r="O1316" s="84"/>
      <c r="P1316" s="35"/>
      <c r="Q1316" s="35"/>
      <c r="R1316" s="35"/>
      <c r="S1316" s="35"/>
      <c r="T1316" s="35"/>
      <c r="U1316" s="35"/>
      <c r="V1316" s="35"/>
      <c r="W1316" s="35"/>
      <c r="X1316" s="35"/>
      <c r="Y1316" s="35"/>
      <c r="Z1316" s="35"/>
      <c r="AA1316" s="35"/>
      <c r="AB1316" s="35"/>
      <c r="AC1316" s="35"/>
      <c r="AD1316" s="35"/>
      <c r="AE1316" s="35"/>
      <c r="AF1316" s="35"/>
      <c r="AG1316" s="35"/>
      <c r="AH1316" s="35"/>
      <c r="AI1316" s="35"/>
      <c r="AJ1316" s="35"/>
    </row>
    <row r="1318" spans="1:38" x14ac:dyDescent="0.3">
      <c r="B1318" s="44"/>
      <c r="C1318" s="44"/>
    </row>
    <row r="1320" spans="1:38" x14ac:dyDescent="0.3">
      <c r="A1320" s="49"/>
      <c r="C1320" s="49"/>
      <c r="D1320" s="50"/>
      <c r="E1320" s="78"/>
      <c r="F1320" s="78"/>
      <c r="G1320" s="51"/>
      <c r="H1320" s="97"/>
      <c r="I1320" s="52"/>
      <c r="J1320" s="51"/>
      <c r="L1320" s="52"/>
      <c r="N1320" s="51"/>
      <c r="P1320" s="53"/>
      <c r="R1320" s="52"/>
      <c r="T1320" s="54"/>
      <c r="U1320" s="54"/>
      <c r="W1320" s="54"/>
      <c r="X1320" s="54"/>
      <c r="Y1320" s="54"/>
      <c r="Z1320" s="52"/>
      <c r="AB1320" s="52"/>
      <c r="AC1320" s="52"/>
      <c r="AE1320" s="52"/>
      <c r="AG1320" s="52"/>
      <c r="AH1320" s="52"/>
      <c r="AJ1320" s="52"/>
      <c r="AK1320" s="19"/>
      <c r="AL1320" s="19"/>
    </row>
    <row r="1322" spans="1:38" x14ac:dyDescent="0.3">
      <c r="A1322" s="49"/>
      <c r="C1322" s="49"/>
      <c r="D1322" s="50"/>
      <c r="E1322" s="78"/>
      <c r="F1322" s="78"/>
      <c r="G1322" s="51"/>
      <c r="H1322" s="97"/>
      <c r="I1322" s="52"/>
      <c r="J1322" s="51"/>
      <c r="L1322" s="52"/>
      <c r="N1322" s="51"/>
      <c r="P1322" s="53"/>
      <c r="R1322" s="52"/>
      <c r="T1322" s="54"/>
      <c r="U1322" s="54"/>
      <c r="W1322" s="54"/>
      <c r="X1322" s="54"/>
      <c r="Y1322" s="54"/>
      <c r="Z1322" s="52"/>
      <c r="AB1322" s="52"/>
      <c r="AC1322" s="52"/>
      <c r="AE1322" s="52"/>
      <c r="AG1322" s="52"/>
      <c r="AH1322" s="52"/>
      <c r="AJ1322" s="52"/>
      <c r="AK1322" s="19"/>
      <c r="AL1322" s="19"/>
    </row>
    <row r="1324" spans="1:38" x14ac:dyDescent="0.3">
      <c r="A1324" s="49"/>
      <c r="C1324" s="49"/>
      <c r="D1324" s="50"/>
      <c r="E1324" s="78"/>
      <c r="F1324" s="78"/>
      <c r="G1324" s="51"/>
      <c r="H1324" s="97"/>
      <c r="I1324" s="52"/>
      <c r="J1324" s="51"/>
      <c r="L1324" s="52"/>
      <c r="N1324" s="51"/>
      <c r="P1324" s="53"/>
      <c r="R1324" s="52"/>
      <c r="T1324" s="54"/>
      <c r="U1324" s="54"/>
      <c r="W1324" s="54"/>
      <c r="X1324" s="54"/>
      <c r="Y1324" s="54"/>
      <c r="Z1324" s="52"/>
      <c r="AB1324" s="52"/>
      <c r="AC1324" s="52"/>
      <c r="AE1324" s="52"/>
      <c r="AG1324" s="52"/>
      <c r="AH1324" s="52"/>
      <c r="AJ1324" s="52"/>
      <c r="AK1324" s="19"/>
      <c r="AL1324" s="19"/>
    </row>
    <row r="1326" spans="1:38" x14ac:dyDescent="0.3">
      <c r="A1326" s="35"/>
      <c r="B1326" s="35"/>
      <c r="C1326" s="35"/>
      <c r="D1326" s="35"/>
      <c r="E1326" s="78"/>
      <c r="F1326" s="78"/>
      <c r="G1326" s="65"/>
      <c r="H1326" s="97"/>
      <c r="I1326" s="35"/>
      <c r="J1326" s="65"/>
      <c r="K1326" s="84"/>
      <c r="L1326" s="35"/>
      <c r="M1326" s="35"/>
      <c r="N1326" s="65"/>
      <c r="O1326" s="84"/>
      <c r="P1326" s="35"/>
      <c r="Q1326" s="35"/>
      <c r="R1326" s="35"/>
      <c r="S1326" s="35"/>
      <c r="T1326" s="35"/>
      <c r="U1326" s="35"/>
      <c r="V1326" s="35"/>
      <c r="W1326" s="35"/>
      <c r="X1326" s="35"/>
      <c r="Y1326" s="35"/>
      <c r="Z1326" s="35"/>
      <c r="AA1326" s="35"/>
      <c r="AB1326" s="35"/>
      <c r="AC1326" s="35"/>
      <c r="AD1326" s="35"/>
      <c r="AE1326" s="35"/>
      <c r="AF1326" s="35"/>
      <c r="AG1326" s="35"/>
      <c r="AH1326" s="35"/>
      <c r="AI1326" s="35"/>
      <c r="AJ1326" s="35"/>
    </row>
    <row r="1328" spans="1:38" x14ac:dyDescent="0.3">
      <c r="B1328" s="44"/>
      <c r="C1328" s="44"/>
    </row>
    <row r="1330" spans="1:38" x14ac:dyDescent="0.3">
      <c r="A1330" s="49"/>
      <c r="C1330" s="49"/>
      <c r="D1330" s="50"/>
      <c r="E1330" s="78"/>
      <c r="F1330" s="78"/>
      <c r="G1330" s="51"/>
      <c r="H1330" s="97"/>
      <c r="I1330" s="52"/>
      <c r="J1330" s="51"/>
      <c r="L1330" s="52"/>
      <c r="N1330" s="51"/>
      <c r="P1330" s="53"/>
      <c r="R1330" s="52"/>
      <c r="T1330" s="54"/>
      <c r="U1330" s="54"/>
      <c r="W1330" s="54"/>
      <c r="X1330" s="54"/>
      <c r="Y1330" s="54"/>
      <c r="Z1330" s="52"/>
      <c r="AB1330" s="52"/>
      <c r="AC1330" s="52"/>
      <c r="AE1330" s="52"/>
      <c r="AG1330" s="52"/>
      <c r="AH1330" s="52"/>
      <c r="AJ1330" s="52"/>
      <c r="AK1330" s="19"/>
      <c r="AL1330" s="19"/>
    </row>
    <row r="1332" spans="1:38" x14ac:dyDescent="0.3">
      <c r="A1332" s="49"/>
      <c r="C1332" s="49"/>
      <c r="D1332" s="50"/>
      <c r="E1332" s="78"/>
      <c r="F1332" s="78"/>
      <c r="G1332" s="51"/>
      <c r="H1332" s="97"/>
      <c r="I1332" s="52"/>
      <c r="J1332" s="51"/>
      <c r="L1332" s="52"/>
      <c r="N1332" s="51"/>
      <c r="P1332" s="53"/>
      <c r="R1332" s="52"/>
      <c r="T1332" s="54"/>
      <c r="U1332" s="54"/>
      <c r="W1332" s="54"/>
      <c r="X1332" s="54"/>
      <c r="Y1332" s="54"/>
      <c r="Z1332" s="52"/>
      <c r="AB1332" s="52"/>
      <c r="AC1332" s="52"/>
      <c r="AE1332" s="52"/>
      <c r="AG1332" s="52"/>
      <c r="AH1332" s="52"/>
      <c r="AJ1332" s="52"/>
      <c r="AK1332" s="19"/>
      <c r="AL1332" s="19"/>
    </row>
    <row r="1334" spans="1:38" x14ac:dyDescent="0.3">
      <c r="A1334" s="49"/>
      <c r="C1334" s="49"/>
      <c r="D1334" s="50"/>
      <c r="E1334" s="78"/>
      <c r="F1334" s="78"/>
      <c r="G1334" s="51"/>
      <c r="H1334" s="97"/>
      <c r="I1334" s="52"/>
      <c r="J1334" s="51"/>
      <c r="L1334" s="52"/>
      <c r="N1334" s="51"/>
      <c r="P1334" s="53"/>
      <c r="R1334" s="52"/>
      <c r="T1334" s="54"/>
      <c r="U1334" s="54"/>
      <c r="W1334" s="54"/>
      <c r="X1334" s="54"/>
      <c r="Y1334" s="54"/>
      <c r="Z1334" s="52"/>
      <c r="AB1334" s="52"/>
      <c r="AC1334" s="52"/>
      <c r="AE1334" s="52"/>
      <c r="AG1334" s="52"/>
      <c r="AH1334" s="52"/>
      <c r="AJ1334" s="52"/>
      <c r="AK1334" s="19"/>
      <c r="AL1334" s="19"/>
    </row>
    <row r="1336" spans="1:38" x14ac:dyDescent="0.3">
      <c r="A1336" s="49"/>
      <c r="C1336" s="49"/>
      <c r="D1336" s="50"/>
      <c r="E1336" s="78"/>
      <c r="F1336" s="78"/>
      <c r="G1336" s="51"/>
      <c r="H1336" s="97"/>
      <c r="I1336" s="52"/>
      <c r="J1336" s="51"/>
      <c r="L1336" s="52"/>
      <c r="N1336" s="51"/>
      <c r="P1336" s="53"/>
      <c r="R1336" s="52"/>
      <c r="T1336" s="54"/>
      <c r="U1336" s="54"/>
      <c r="W1336" s="54"/>
      <c r="X1336" s="54"/>
      <c r="Y1336" s="54"/>
      <c r="Z1336" s="52"/>
      <c r="AB1336" s="52"/>
      <c r="AC1336" s="52"/>
      <c r="AE1336" s="52"/>
      <c r="AG1336" s="52"/>
      <c r="AH1336" s="52"/>
      <c r="AJ1336" s="52"/>
      <c r="AK1336" s="19"/>
      <c r="AL1336" s="19"/>
    </row>
    <row r="1338" spans="1:38" x14ac:dyDescent="0.3">
      <c r="A1338" s="49"/>
      <c r="C1338" s="49"/>
      <c r="D1338" s="50"/>
      <c r="E1338" s="78"/>
      <c r="F1338" s="78"/>
      <c r="G1338" s="51"/>
      <c r="H1338" s="97"/>
      <c r="I1338" s="52"/>
      <c r="J1338" s="51"/>
      <c r="L1338" s="52"/>
      <c r="N1338" s="51"/>
      <c r="P1338" s="53"/>
      <c r="R1338" s="52"/>
      <c r="T1338" s="54"/>
      <c r="U1338" s="54"/>
      <c r="W1338" s="54"/>
      <c r="X1338" s="54"/>
      <c r="Y1338" s="54"/>
      <c r="Z1338" s="52"/>
      <c r="AB1338" s="52"/>
      <c r="AC1338" s="52"/>
      <c r="AE1338" s="52"/>
      <c r="AG1338" s="52"/>
      <c r="AH1338" s="52"/>
      <c r="AJ1338" s="52"/>
      <c r="AK1338" s="19"/>
      <c r="AL1338" s="19"/>
    </row>
    <row r="1339" spans="1:38" x14ac:dyDescent="0.3">
      <c r="C1339" s="49"/>
    </row>
    <row r="1341" spans="1:38" x14ac:dyDescent="0.3">
      <c r="A1341" s="35"/>
      <c r="B1341" s="35"/>
      <c r="C1341" s="35"/>
      <c r="D1341" s="35"/>
      <c r="E1341" s="78"/>
      <c r="F1341" s="78"/>
      <c r="G1341" s="65"/>
      <c r="H1341" s="97"/>
      <c r="I1341" s="35"/>
      <c r="J1341" s="65"/>
      <c r="K1341" s="84"/>
      <c r="L1341" s="35"/>
      <c r="M1341" s="35"/>
      <c r="N1341" s="65"/>
      <c r="O1341" s="84"/>
      <c r="P1341" s="35"/>
      <c r="Q1341" s="35"/>
      <c r="R1341" s="35"/>
      <c r="S1341" s="35"/>
      <c r="T1341" s="35"/>
      <c r="U1341" s="35"/>
      <c r="V1341" s="35"/>
      <c r="W1341" s="35"/>
      <c r="X1341" s="35"/>
      <c r="Y1341" s="35"/>
      <c r="Z1341" s="35"/>
      <c r="AA1341" s="35"/>
      <c r="AB1341" s="35"/>
      <c r="AC1341" s="35"/>
      <c r="AD1341" s="35"/>
      <c r="AE1341" s="35"/>
      <c r="AF1341" s="35"/>
      <c r="AG1341" s="35"/>
      <c r="AH1341" s="35"/>
      <c r="AI1341" s="35"/>
      <c r="AJ1341" s="35"/>
    </row>
    <row r="1343" spans="1:38" x14ac:dyDescent="0.3">
      <c r="B1343" s="44"/>
      <c r="C1343" s="44"/>
    </row>
    <row r="1345" spans="1:38" x14ac:dyDescent="0.3">
      <c r="A1345" s="49"/>
      <c r="C1345" s="49"/>
      <c r="D1345" s="46"/>
      <c r="E1345" s="77"/>
      <c r="F1345" s="77"/>
      <c r="G1345" s="51"/>
      <c r="H1345" s="97"/>
      <c r="I1345" s="52"/>
      <c r="J1345" s="51"/>
      <c r="L1345" s="52"/>
      <c r="N1345" s="51"/>
      <c r="P1345" s="53"/>
      <c r="R1345" s="52"/>
      <c r="T1345" s="54"/>
      <c r="U1345" s="54"/>
      <c r="W1345" s="54"/>
      <c r="X1345" s="54"/>
      <c r="Y1345" s="54"/>
      <c r="Z1345" s="52"/>
      <c r="AB1345" s="52"/>
      <c r="AC1345" s="52"/>
      <c r="AE1345" s="52"/>
      <c r="AG1345" s="52"/>
      <c r="AH1345" s="52"/>
      <c r="AJ1345" s="52"/>
      <c r="AK1345" s="19"/>
      <c r="AL1345" s="19"/>
    </row>
    <row r="1347" spans="1:38" x14ac:dyDescent="0.3">
      <c r="A1347" s="49"/>
      <c r="C1347" s="49"/>
      <c r="D1347" s="46"/>
      <c r="E1347" s="77"/>
      <c r="F1347" s="77"/>
      <c r="G1347" s="51"/>
      <c r="H1347" s="97"/>
      <c r="I1347" s="52"/>
      <c r="J1347" s="51"/>
      <c r="L1347" s="52"/>
      <c r="N1347" s="51"/>
      <c r="P1347" s="53"/>
      <c r="R1347" s="52"/>
      <c r="T1347" s="54"/>
      <c r="U1347" s="54"/>
      <c r="W1347" s="54"/>
      <c r="X1347" s="54"/>
      <c r="Y1347" s="54"/>
      <c r="Z1347" s="52"/>
      <c r="AB1347" s="52"/>
      <c r="AC1347" s="52"/>
      <c r="AE1347" s="52"/>
      <c r="AG1347" s="52"/>
      <c r="AH1347" s="52"/>
      <c r="AJ1347" s="52"/>
      <c r="AK1347" s="19"/>
      <c r="AL1347" s="19"/>
    </row>
    <row r="1349" spans="1:38" x14ac:dyDescent="0.3">
      <c r="A1349" s="49"/>
      <c r="C1349" s="49"/>
      <c r="D1349" s="50"/>
      <c r="E1349" s="78"/>
      <c r="F1349" s="78"/>
      <c r="G1349" s="51"/>
      <c r="H1349" s="97"/>
      <c r="I1349" s="52"/>
      <c r="J1349" s="51"/>
      <c r="L1349" s="52"/>
      <c r="N1349" s="51"/>
      <c r="P1349" s="53"/>
      <c r="R1349" s="52"/>
      <c r="T1349" s="54"/>
      <c r="U1349" s="54"/>
      <c r="W1349" s="54"/>
      <c r="X1349" s="54"/>
      <c r="Y1349" s="54"/>
      <c r="Z1349" s="52"/>
      <c r="AB1349" s="52"/>
      <c r="AC1349" s="52"/>
      <c r="AE1349" s="52"/>
      <c r="AG1349" s="52"/>
      <c r="AH1349" s="52"/>
      <c r="AJ1349" s="52"/>
      <c r="AK1349" s="19"/>
      <c r="AL1349" s="19"/>
    </row>
    <row r="1350" spans="1:38" x14ac:dyDescent="0.3">
      <c r="C1350" s="49"/>
    </row>
    <row r="1351" spans="1:38" x14ac:dyDescent="0.3">
      <c r="D1351" s="47"/>
      <c r="E1351" s="77"/>
      <c r="F1351" s="77"/>
    </row>
    <row r="1352" spans="1:38" x14ac:dyDescent="0.3">
      <c r="A1352" s="35"/>
      <c r="B1352" s="35"/>
      <c r="C1352" s="35"/>
      <c r="D1352" s="35"/>
      <c r="E1352" s="78"/>
      <c r="F1352" s="78"/>
      <c r="G1352" s="65"/>
      <c r="H1352" s="97"/>
      <c r="I1352" s="35"/>
      <c r="J1352" s="65"/>
      <c r="K1352" s="84"/>
      <c r="L1352" s="35"/>
      <c r="M1352" s="35"/>
      <c r="N1352" s="65"/>
      <c r="O1352" s="84"/>
      <c r="P1352" s="35"/>
      <c r="Q1352" s="35"/>
      <c r="R1352" s="35"/>
      <c r="S1352" s="35"/>
      <c r="T1352" s="35"/>
      <c r="U1352" s="35"/>
      <c r="V1352" s="35"/>
      <c r="W1352" s="35"/>
      <c r="X1352" s="35"/>
      <c r="Y1352" s="35"/>
      <c r="Z1352" s="35"/>
      <c r="AA1352" s="35"/>
      <c r="AB1352" s="35"/>
      <c r="AC1352" s="35"/>
      <c r="AD1352" s="35"/>
      <c r="AE1352" s="35"/>
      <c r="AF1352" s="35"/>
      <c r="AG1352" s="35"/>
      <c r="AH1352" s="35"/>
      <c r="AI1352" s="35"/>
      <c r="AJ1352" s="35"/>
    </row>
    <row r="1354" spans="1:38" x14ac:dyDescent="0.3">
      <c r="B1354" s="44"/>
      <c r="C1354" s="44"/>
    </row>
    <row r="1355" spans="1:38" x14ac:dyDescent="0.3">
      <c r="D1355" s="47"/>
      <c r="E1355" s="77"/>
      <c r="F1355" s="77"/>
    </row>
    <row r="1356" spans="1:38" x14ac:dyDescent="0.3">
      <c r="A1356" s="49"/>
      <c r="C1356" s="49"/>
      <c r="D1356" s="50"/>
      <c r="E1356" s="78"/>
      <c r="F1356" s="78"/>
      <c r="G1356" s="51"/>
      <c r="H1356" s="97"/>
      <c r="I1356" s="52"/>
      <c r="J1356" s="51"/>
      <c r="L1356" s="52"/>
      <c r="N1356" s="51"/>
      <c r="P1356" s="53"/>
      <c r="R1356" s="52"/>
      <c r="T1356" s="54"/>
      <c r="U1356" s="54"/>
      <c r="W1356" s="54"/>
      <c r="X1356" s="54"/>
      <c r="Y1356" s="54"/>
      <c r="Z1356" s="52"/>
      <c r="AB1356" s="52"/>
      <c r="AC1356" s="52"/>
      <c r="AE1356" s="52"/>
      <c r="AG1356" s="52"/>
      <c r="AH1356" s="52"/>
      <c r="AJ1356" s="52"/>
      <c r="AK1356" s="19"/>
      <c r="AL1356" s="19"/>
    </row>
    <row r="1358" spans="1:38" x14ac:dyDescent="0.3">
      <c r="A1358" s="49"/>
      <c r="C1358" s="49"/>
      <c r="D1358" s="50"/>
      <c r="E1358" s="78"/>
      <c r="F1358" s="78"/>
      <c r="G1358" s="51"/>
      <c r="H1358" s="97"/>
      <c r="I1358" s="52"/>
      <c r="J1358" s="51"/>
      <c r="L1358" s="52"/>
      <c r="N1358" s="51"/>
      <c r="P1358" s="53"/>
      <c r="R1358" s="52"/>
      <c r="T1358" s="54"/>
      <c r="U1358" s="54"/>
      <c r="W1358" s="54"/>
      <c r="X1358" s="54"/>
      <c r="Y1358" s="54"/>
      <c r="Z1358" s="52"/>
      <c r="AB1358" s="52"/>
      <c r="AC1358" s="52"/>
      <c r="AE1358" s="52"/>
      <c r="AG1358" s="52"/>
      <c r="AH1358" s="52"/>
      <c r="AJ1358" s="52"/>
      <c r="AK1358" s="19"/>
      <c r="AL1358" s="19"/>
    </row>
    <row r="1360" spans="1:38" x14ac:dyDescent="0.3">
      <c r="A1360" s="49"/>
      <c r="C1360" s="49"/>
      <c r="D1360" s="50"/>
      <c r="E1360" s="78"/>
      <c r="F1360" s="78"/>
      <c r="G1360" s="51"/>
      <c r="H1360" s="97"/>
      <c r="I1360" s="52"/>
      <c r="J1360" s="51"/>
      <c r="L1360" s="52"/>
      <c r="N1360" s="51"/>
      <c r="P1360" s="53"/>
      <c r="R1360" s="52"/>
      <c r="T1360" s="54"/>
      <c r="U1360" s="54"/>
      <c r="W1360" s="54"/>
      <c r="X1360" s="54"/>
      <c r="Y1360" s="54"/>
      <c r="Z1360" s="52"/>
      <c r="AB1360" s="52"/>
      <c r="AC1360" s="52"/>
      <c r="AE1360" s="52"/>
      <c r="AG1360" s="52"/>
      <c r="AH1360" s="52"/>
      <c r="AJ1360" s="52"/>
      <c r="AK1360" s="19"/>
      <c r="AL1360" s="19"/>
    </row>
    <row r="1361" spans="1:38" x14ac:dyDescent="0.3">
      <c r="A1361" s="56"/>
      <c r="B1361" s="56"/>
      <c r="C1361" s="56"/>
      <c r="D1361" s="56"/>
      <c r="E1361" s="79"/>
      <c r="F1361" s="79"/>
      <c r="G1361" s="64"/>
      <c r="H1361" s="98"/>
      <c r="I1361" s="56"/>
      <c r="J1361" s="64"/>
      <c r="K1361" s="83"/>
      <c r="L1361" s="56"/>
      <c r="M1361" s="56"/>
      <c r="N1361" s="64"/>
      <c r="O1361" s="83"/>
      <c r="P1361" s="56"/>
      <c r="Q1361" s="56"/>
      <c r="R1361" s="56"/>
      <c r="S1361" s="56"/>
      <c r="T1361" s="56"/>
      <c r="U1361" s="56"/>
      <c r="V1361" s="56"/>
      <c r="W1361" s="56"/>
      <c r="X1361" s="56"/>
      <c r="Y1361" s="56"/>
      <c r="Z1361" s="56"/>
      <c r="AA1361" s="56"/>
      <c r="AB1361" s="56"/>
      <c r="AC1361" s="56"/>
      <c r="AD1361" s="56"/>
      <c r="AE1361" s="56"/>
      <c r="AF1361" s="56"/>
      <c r="AG1361" s="56"/>
      <c r="AH1361" s="56"/>
      <c r="AI1361" s="56"/>
      <c r="AJ1361" s="56"/>
    </row>
    <row r="1362" spans="1:38" x14ac:dyDescent="0.3">
      <c r="A1362" s="49"/>
      <c r="C1362" s="49"/>
      <c r="D1362" s="50"/>
      <c r="E1362" s="78"/>
      <c r="F1362" s="78"/>
      <c r="G1362" s="51"/>
      <c r="H1362" s="97"/>
      <c r="I1362" s="52"/>
      <c r="J1362" s="51"/>
      <c r="L1362" s="52"/>
      <c r="N1362" s="51"/>
      <c r="P1362" s="53"/>
      <c r="R1362" s="52"/>
      <c r="T1362" s="54"/>
      <c r="U1362" s="54"/>
      <c r="W1362" s="54"/>
      <c r="X1362" s="54"/>
      <c r="Y1362" s="54"/>
      <c r="Z1362" s="52"/>
      <c r="AB1362" s="52"/>
      <c r="AC1362" s="52"/>
      <c r="AE1362" s="52"/>
      <c r="AG1362" s="52"/>
      <c r="AH1362" s="52"/>
      <c r="AJ1362" s="52"/>
      <c r="AK1362" s="19"/>
      <c r="AL1362" s="19"/>
    </row>
    <row r="1363" spans="1:38" x14ac:dyDescent="0.3">
      <c r="B1363" s="62"/>
      <c r="C1363" s="62"/>
    </row>
    <row r="1364" spans="1:38" x14ac:dyDescent="0.3">
      <c r="A1364" s="49"/>
      <c r="C1364" s="49"/>
      <c r="D1364" s="50"/>
      <c r="E1364" s="78"/>
      <c r="F1364" s="78"/>
      <c r="G1364" s="51"/>
      <c r="H1364" s="97"/>
      <c r="I1364" s="52"/>
      <c r="J1364" s="51"/>
      <c r="L1364" s="52"/>
      <c r="N1364" s="51"/>
      <c r="P1364" s="53"/>
      <c r="R1364" s="52"/>
      <c r="T1364" s="54"/>
      <c r="U1364" s="54"/>
      <c r="W1364" s="54"/>
      <c r="X1364" s="54"/>
      <c r="Y1364" s="54"/>
      <c r="Z1364" s="52"/>
      <c r="AB1364" s="52"/>
      <c r="AC1364" s="52"/>
      <c r="AE1364" s="52"/>
      <c r="AG1364" s="52"/>
      <c r="AH1364" s="52"/>
      <c r="AJ1364" s="52"/>
      <c r="AK1364" s="19"/>
      <c r="AL1364" s="19"/>
    </row>
    <row r="1366" spans="1:38" x14ac:dyDescent="0.3">
      <c r="A1366" s="49"/>
      <c r="C1366" s="49"/>
      <c r="D1366" s="50"/>
      <c r="E1366" s="78"/>
      <c r="F1366" s="78"/>
      <c r="G1366" s="51"/>
      <c r="H1366" s="97"/>
      <c r="I1366" s="52"/>
      <c r="J1366" s="51"/>
      <c r="L1366" s="52"/>
      <c r="N1366" s="51"/>
      <c r="P1366" s="53"/>
      <c r="R1366" s="52"/>
      <c r="T1366" s="54"/>
      <c r="U1366" s="54"/>
      <c r="W1366" s="54"/>
      <c r="X1366" s="54"/>
      <c r="Y1366" s="54"/>
      <c r="Z1366" s="52"/>
      <c r="AB1366" s="52"/>
      <c r="AC1366" s="52"/>
      <c r="AE1366" s="52"/>
      <c r="AG1366" s="52"/>
      <c r="AH1366" s="52"/>
      <c r="AJ1366" s="52"/>
      <c r="AK1366" s="19"/>
      <c r="AL1366" s="19"/>
    </row>
    <row r="1368" spans="1:38" x14ac:dyDescent="0.3">
      <c r="A1368" s="55"/>
      <c r="B1368" s="56"/>
      <c r="C1368" s="55"/>
      <c r="D1368" s="57"/>
      <c r="E1368" s="79"/>
      <c r="F1368" s="79"/>
      <c r="G1368" s="58"/>
      <c r="H1368" s="98"/>
      <c r="I1368" s="59"/>
      <c r="J1368" s="58"/>
      <c r="K1368" s="83"/>
      <c r="L1368" s="59"/>
      <c r="M1368" s="56"/>
      <c r="N1368" s="58"/>
      <c r="O1368" s="83"/>
      <c r="P1368" s="60"/>
      <c r="Q1368" s="56"/>
      <c r="R1368" s="59"/>
      <c r="S1368" s="56"/>
      <c r="T1368" s="61"/>
      <c r="U1368" s="61"/>
      <c r="V1368" s="56"/>
      <c r="W1368" s="61"/>
      <c r="X1368" s="61"/>
      <c r="Y1368" s="61"/>
      <c r="Z1368" s="59"/>
      <c r="AA1368" s="56"/>
      <c r="AB1368" s="59"/>
      <c r="AC1368" s="59"/>
      <c r="AD1368" s="56"/>
      <c r="AE1368" s="59"/>
      <c r="AF1368" s="56"/>
      <c r="AG1368" s="59"/>
      <c r="AH1368" s="59"/>
      <c r="AI1368" s="56"/>
      <c r="AJ1368" s="59"/>
      <c r="AK1368" s="19"/>
      <c r="AL1368" s="19"/>
    </row>
    <row r="1370" spans="1:38" x14ac:dyDescent="0.3">
      <c r="A1370" s="49"/>
      <c r="B1370" s="62"/>
      <c r="C1370" s="63"/>
      <c r="D1370" s="50"/>
      <c r="E1370" s="78"/>
      <c r="F1370" s="78"/>
      <c r="G1370" s="51"/>
      <c r="H1370" s="97"/>
      <c r="I1370" s="52"/>
      <c r="J1370" s="51"/>
      <c r="L1370" s="52"/>
      <c r="N1370" s="51"/>
      <c r="P1370" s="53"/>
      <c r="R1370" s="52"/>
      <c r="T1370" s="54"/>
      <c r="U1370" s="54"/>
      <c r="W1370" s="54"/>
      <c r="X1370" s="54"/>
      <c r="Y1370" s="54"/>
      <c r="Z1370" s="52"/>
      <c r="AB1370" s="52"/>
      <c r="AC1370" s="52"/>
      <c r="AE1370" s="52"/>
      <c r="AG1370" s="52"/>
      <c r="AH1370" s="52"/>
      <c r="AJ1370" s="52"/>
      <c r="AK1370" s="19"/>
      <c r="AL1370" s="19"/>
    </row>
    <row r="1372" spans="1:38" x14ac:dyDescent="0.3">
      <c r="A1372" s="49"/>
      <c r="C1372" s="49"/>
      <c r="D1372" s="50"/>
      <c r="E1372" s="78"/>
      <c r="F1372" s="78"/>
      <c r="G1372" s="51"/>
      <c r="H1372" s="97"/>
      <c r="I1372" s="52"/>
      <c r="J1372" s="51"/>
      <c r="L1372" s="52"/>
      <c r="N1372" s="51"/>
      <c r="P1372" s="53"/>
      <c r="R1372" s="52"/>
      <c r="T1372" s="54"/>
      <c r="U1372" s="54"/>
      <c r="W1372" s="54"/>
      <c r="X1372" s="54"/>
      <c r="Y1372" s="54"/>
      <c r="Z1372" s="52"/>
      <c r="AB1372" s="52"/>
      <c r="AC1372" s="52"/>
      <c r="AE1372" s="52"/>
      <c r="AG1372" s="52"/>
      <c r="AH1372" s="52"/>
      <c r="AJ1372" s="52"/>
      <c r="AK1372" s="19"/>
      <c r="AL1372" s="19"/>
    </row>
    <row r="1374" spans="1:38" x14ac:dyDescent="0.3">
      <c r="A1374" s="49"/>
      <c r="C1374" s="49"/>
      <c r="D1374" s="50"/>
      <c r="E1374" s="78"/>
      <c r="F1374" s="78"/>
      <c r="G1374" s="51"/>
      <c r="H1374" s="97"/>
      <c r="I1374" s="52"/>
      <c r="J1374" s="51"/>
      <c r="L1374" s="52"/>
      <c r="N1374" s="51"/>
      <c r="P1374" s="53"/>
      <c r="R1374" s="52"/>
      <c r="T1374" s="54"/>
      <c r="U1374" s="54"/>
      <c r="W1374" s="54"/>
      <c r="X1374" s="54"/>
      <c r="Y1374" s="54"/>
      <c r="Z1374" s="52"/>
      <c r="AB1374" s="52"/>
      <c r="AC1374" s="52"/>
      <c r="AE1374" s="52"/>
      <c r="AG1374" s="52"/>
      <c r="AH1374" s="52"/>
      <c r="AJ1374" s="52"/>
      <c r="AK1374" s="19"/>
      <c r="AL1374" s="19"/>
    </row>
    <row r="1376" spans="1:38" x14ac:dyDescent="0.3">
      <c r="A1376" s="49"/>
      <c r="C1376" s="49"/>
      <c r="D1376" s="50"/>
      <c r="E1376" s="78"/>
      <c r="F1376" s="78"/>
      <c r="G1376" s="51"/>
      <c r="H1376" s="97"/>
      <c r="I1376" s="52"/>
      <c r="J1376" s="51"/>
      <c r="L1376" s="52"/>
      <c r="N1376" s="51"/>
      <c r="P1376" s="53"/>
      <c r="R1376" s="52"/>
      <c r="T1376" s="54"/>
      <c r="U1376" s="54"/>
      <c r="W1376" s="54"/>
      <c r="X1376" s="54"/>
      <c r="Y1376" s="54"/>
      <c r="Z1376" s="52"/>
      <c r="AB1376" s="52"/>
      <c r="AC1376" s="52"/>
      <c r="AE1376" s="52"/>
      <c r="AG1376" s="52"/>
      <c r="AH1376" s="52"/>
      <c r="AJ1376" s="52"/>
      <c r="AK1376" s="19"/>
      <c r="AL1376" s="19"/>
    </row>
    <row r="1378" spans="1:38" x14ac:dyDescent="0.3">
      <c r="A1378" s="49"/>
      <c r="C1378" s="49"/>
      <c r="D1378" s="50"/>
      <c r="E1378" s="78"/>
      <c r="F1378" s="78"/>
      <c r="G1378" s="51"/>
      <c r="H1378" s="97"/>
      <c r="I1378" s="52"/>
      <c r="J1378" s="51"/>
      <c r="L1378" s="52"/>
      <c r="N1378" s="51"/>
      <c r="P1378" s="53"/>
      <c r="R1378" s="52"/>
      <c r="T1378" s="54"/>
      <c r="U1378" s="54"/>
      <c r="W1378" s="54"/>
      <c r="X1378" s="54"/>
      <c r="Y1378" s="54"/>
      <c r="Z1378" s="52"/>
      <c r="AB1378" s="52"/>
      <c r="AC1378" s="52"/>
      <c r="AE1378" s="52"/>
      <c r="AG1378" s="52"/>
      <c r="AH1378" s="52"/>
      <c r="AJ1378" s="52"/>
      <c r="AK1378" s="19"/>
      <c r="AL1378" s="19"/>
    </row>
    <row r="1379" spans="1:38" x14ac:dyDescent="0.3">
      <c r="D1379" s="47"/>
      <c r="E1379" s="77"/>
      <c r="F1379" s="77"/>
    </row>
    <row r="1380" spans="1:38" x14ac:dyDescent="0.3">
      <c r="A1380" s="49"/>
      <c r="C1380" s="49"/>
      <c r="D1380" s="50"/>
      <c r="E1380" s="78"/>
      <c r="F1380" s="78"/>
      <c r="G1380" s="51"/>
      <c r="H1380" s="97"/>
      <c r="I1380" s="52"/>
      <c r="J1380" s="51"/>
      <c r="L1380" s="52"/>
      <c r="N1380" s="51"/>
      <c r="P1380" s="53"/>
      <c r="R1380" s="52"/>
      <c r="T1380" s="54"/>
      <c r="U1380" s="54"/>
      <c r="W1380" s="54"/>
      <c r="X1380" s="54"/>
      <c r="Y1380" s="54"/>
      <c r="Z1380" s="52"/>
      <c r="AB1380" s="52"/>
      <c r="AC1380" s="52"/>
      <c r="AE1380" s="52"/>
      <c r="AG1380" s="52"/>
      <c r="AH1380" s="52"/>
      <c r="AJ1380" s="52"/>
      <c r="AK1380" s="19"/>
      <c r="AL1380" s="19"/>
    </row>
    <row r="1382" spans="1:38" x14ac:dyDescent="0.3">
      <c r="A1382" s="49"/>
      <c r="C1382" s="49"/>
      <c r="D1382" s="50"/>
      <c r="E1382" s="78"/>
      <c r="F1382" s="78"/>
      <c r="G1382" s="51"/>
      <c r="H1382" s="97"/>
      <c r="I1382" s="52"/>
      <c r="J1382" s="51"/>
      <c r="L1382" s="52"/>
      <c r="N1382" s="51"/>
      <c r="P1382" s="53"/>
      <c r="R1382" s="52"/>
      <c r="T1382" s="54"/>
      <c r="U1382" s="54"/>
      <c r="W1382" s="54"/>
      <c r="X1382" s="54"/>
      <c r="Y1382" s="54"/>
      <c r="Z1382" s="52"/>
      <c r="AB1382" s="52"/>
      <c r="AC1382" s="52"/>
      <c r="AE1382" s="52"/>
      <c r="AG1382" s="52"/>
      <c r="AH1382" s="52"/>
      <c r="AJ1382" s="52"/>
      <c r="AK1382" s="19"/>
      <c r="AL1382" s="19"/>
    </row>
    <row r="1384" spans="1:38" x14ac:dyDescent="0.3">
      <c r="A1384" s="49"/>
      <c r="C1384" s="49"/>
      <c r="D1384" s="50"/>
      <c r="E1384" s="78"/>
      <c r="F1384" s="78"/>
      <c r="G1384" s="51"/>
      <c r="H1384" s="97"/>
      <c r="I1384" s="52"/>
      <c r="J1384" s="51"/>
      <c r="L1384" s="52"/>
      <c r="N1384" s="51"/>
      <c r="P1384" s="53"/>
      <c r="R1384" s="52"/>
      <c r="T1384" s="54"/>
      <c r="U1384" s="54"/>
      <c r="W1384" s="54"/>
      <c r="X1384" s="54"/>
      <c r="Y1384" s="54"/>
      <c r="Z1384" s="52"/>
      <c r="AB1384" s="52"/>
      <c r="AC1384" s="52"/>
      <c r="AE1384" s="52"/>
      <c r="AG1384" s="52"/>
      <c r="AH1384" s="52"/>
      <c r="AJ1384" s="52"/>
      <c r="AK1384" s="19"/>
      <c r="AL1384" s="19"/>
    </row>
    <row r="1386" spans="1:38" x14ac:dyDescent="0.3">
      <c r="A1386" s="49"/>
      <c r="C1386" s="49"/>
      <c r="D1386" s="50"/>
      <c r="E1386" s="78"/>
      <c r="F1386" s="78"/>
      <c r="G1386" s="51"/>
      <c r="H1386" s="97"/>
      <c r="I1386" s="52"/>
      <c r="J1386" s="51"/>
      <c r="L1386" s="52"/>
      <c r="N1386" s="51"/>
      <c r="P1386" s="53"/>
      <c r="R1386" s="52"/>
      <c r="T1386" s="54"/>
      <c r="U1386" s="54"/>
      <c r="W1386" s="54"/>
      <c r="X1386" s="54"/>
      <c r="Y1386" s="54"/>
      <c r="Z1386" s="52"/>
      <c r="AB1386" s="52"/>
      <c r="AC1386" s="52"/>
      <c r="AE1386" s="52"/>
      <c r="AG1386" s="52"/>
      <c r="AH1386" s="52"/>
      <c r="AJ1386" s="52"/>
      <c r="AK1386" s="19"/>
      <c r="AL1386" s="19"/>
    </row>
    <row r="1388" spans="1:38" x14ac:dyDescent="0.3">
      <c r="A1388" s="49"/>
      <c r="C1388" s="49"/>
      <c r="D1388" s="50"/>
      <c r="E1388" s="78"/>
      <c r="F1388" s="78"/>
      <c r="G1388" s="51"/>
      <c r="H1388" s="97"/>
      <c r="I1388" s="52"/>
      <c r="J1388" s="51"/>
      <c r="L1388" s="52"/>
      <c r="N1388" s="51"/>
      <c r="P1388" s="53"/>
      <c r="R1388" s="52"/>
      <c r="T1388" s="54"/>
      <c r="U1388" s="54"/>
      <c r="W1388" s="54"/>
      <c r="X1388" s="54"/>
      <c r="Y1388" s="54"/>
      <c r="Z1388" s="52"/>
      <c r="AB1388" s="52"/>
      <c r="AC1388" s="52"/>
      <c r="AE1388" s="52"/>
      <c r="AG1388" s="52"/>
      <c r="AH1388" s="52"/>
      <c r="AJ1388" s="52"/>
      <c r="AK1388" s="19"/>
      <c r="AL1388" s="19"/>
    </row>
    <row r="1390" spans="1:38" x14ac:dyDescent="0.3">
      <c r="A1390" s="49"/>
      <c r="C1390" s="49"/>
      <c r="D1390" s="50"/>
      <c r="E1390" s="78"/>
      <c r="F1390" s="78"/>
      <c r="G1390" s="51"/>
      <c r="H1390" s="97"/>
      <c r="I1390" s="52"/>
      <c r="J1390" s="51"/>
      <c r="L1390" s="52"/>
      <c r="N1390" s="51"/>
      <c r="P1390" s="53"/>
      <c r="R1390" s="52"/>
      <c r="T1390" s="54"/>
      <c r="U1390" s="54"/>
      <c r="W1390" s="54"/>
      <c r="X1390" s="54"/>
      <c r="Y1390" s="54"/>
      <c r="Z1390" s="52"/>
      <c r="AB1390" s="52"/>
      <c r="AC1390" s="52"/>
      <c r="AE1390" s="52"/>
      <c r="AG1390" s="52"/>
      <c r="AH1390" s="52"/>
      <c r="AJ1390" s="52"/>
      <c r="AK1390" s="19"/>
      <c r="AL1390" s="19"/>
    </row>
    <row r="1391" spans="1:38" x14ac:dyDescent="0.3">
      <c r="C1391" s="25"/>
    </row>
    <row r="1392" spans="1:38" x14ac:dyDescent="0.3">
      <c r="A1392" s="49"/>
      <c r="C1392" s="49"/>
      <c r="D1392" s="50"/>
      <c r="E1392" s="78"/>
      <c r="F1392" s="78"/>
      <c r="G1392" s="51"/>
      <c r="H1392" s="97"/>
      <c r="I1392" s="52"/>
      <c r="J1392" s="51"/>
      <c r="L1392" s="52"/>
      <c r="N1392" s="51"/>
      <c r="P1392" s="53"/>
      <c r="R1392" s="52"/>
      <c r="T1392" s="54"/>
      <c r="U1392" s="54"/>
      <c r="W1392" s="54"/>
      <c r="X1392" s="54"/>
      <c r="Y1392" s="54"/>
      <c r="Z1392" s="52"/>
      <c r="AB1392" s="52"/>
      <c r="AC1392" s="52"/>
      <c r="AE1392" s="52"/>
      <c r="AG1392" s="52"/>
      <c r="AH1392" s="52"/>
      <c r="AJ1392" s="52"/>
      <c r="AK1392" s="19"/>
      <c r="AL1392" s="19"/>
    </row>
    <row r="1394" spans="1:38" x14ac:dyDescent="0.3">
      <c r="A1394" s="49"/>
      <c r="C1394" s="49"/>
      <c r="D1394" s="50"/>
      <c r="E1394" s="78"/>
      <c r="F1394" s="78"/>
      <c r="G1394" s="51"/>
      <c r="H1394" s="97"/>
      <c r="I1394" s="52"/>
      <c r="J1394" s="51"/>
      <c r="L1394" s="52"/>
      <c r="N1394" s="51"/>
      <c r="P1394" s="53"/>
      <c r="R1394" s="52"/>
      <c r="T1394" s="54"/>
      <c r="U1394" s="54"/>
      <c r="W1394" s="54"/>
      <c r="X1394" s="54"/>
      <c r="Y1394" s="54"/>
      <c r="Z1394" s="52"/>
      <c r="AB1394" s="52"/>
      <c r="AC1394" s="52"/>
      <c r="AE1394" s="52"/>
      <c r="AG1394" s="52"/>
      <c r="AH1394" s="52"/>
      <c r="AJ1394" s="52"/>
      <c r="AK1394" s="19"/>
      <c r="AL1394" s="19"/>
    </row>
    <row r="1396" spans="1:38" x14ac:dyDescent="0.3">
      <c r="A1396" s="49"/>
      <c r="C1396" s="49"/>
      <c r="D1396" s="50"/>
      <c r="E1396" s="78"/>
      <c r="F1396" s="78"/>
      <c r="G1396" s="51"/>
      <c r="H1396" s="97"/>
      <c r="I1396" s="52"/>
      <c r="J1396" s="51"/>
      <c r="L1396" s="52"/>
      <c r="N1396" s="51"/>
      <c r="P1396" s="53"/>
      <c r="R1396" s="52"/>
      <c r="T1396" s="54"/>
      <c r="U1396" s="54"/>
      <c r="W1396" s="54"/>
      <c r="X1396" s="54"/>
      <c r="Y1396" s="54"/>
      <c r="Z1396" s="52"/>
      <c r="AB1396" s="52"/>
      <c r="AC1396" s="52"/>
      <c r="AE1396" s="52"/>
      <c r="AG1396" s="52"/>
      <c r="AH1396" s="52"/>
      <c r="AJ1396" s="52"/>
      <c r="AK1396" s="19"/>
      <c r="AL1396" s="19"/>
    </row>
    <row r="1398" spans="1:38" x14ac:dyDescent="0.3">
      <c r="A1398" s="49"/>
      <c r="C1398" s="49"/>
      <c r="D1398" s="50"/>
      <c r="E1398" s="78"/>
      <c r="F1398" s="78"/>
      <c r="G1398" s="51"/>
      <c r="H1398" s="97"/>
      <c r="I1398" s="52"/>
      <c r="J1398" s="51"/>
      <c r="L1398" s="52"/>
      <c r="N1398" s="51"/>
      <c r="P1398" s="53"/>
      <c r="R1398" s="52"/>
      <c r="T1398" s="54"/>
      <c r="U1398" s="54"/>
      <c r="W1398" s="54"/>
      <c r="X1398" s="54"/>
      <c r="Y1398" s="54"/>
      <c r="Z1398" s="52"/>
      <c r="AB1398" s="52"/>
      <c r="AC1398" s="52"/>
      <c r="AE1398" s="52"/>
      <c r="AG1398" s="52"/>
      <c r="AH1398" s="52"/>
      <c r="AJ1398" s="52"/>
      <c r="AK1398" s="19"/>
      <c r="AL1398" s="19"/>
    </row>
    <row r="1400" spans="1:38" x14ac:dyDescent="0.3">
      <c r="A1400" s="49"/>
      <c r="C1400" s="49"/>
      <c r="D1400" s="50"/>
      <c r="E1400" s="78"/>
      <c r="F1400" s="78"/>
      <c r="G1400" s="51"/>
      <c r="H1400" s="97"/>
      <c r="I1400" s="52"/>
      <c r="J1400" s="51"/>
      <c r="L1400" s="52"/>
      <c r="N1400" s="51"/>
      <c r="P1400" s="53"/>
      <c r="R1400" s="52"/>
      <c r="T1400" s="54"/>
      <c r="U1400" s="54"/>
      <c r="W1400" s="54"/>
      <c r="X1400" s="54"/>
      <c r="Y1400" s="54"/>
      <c r="Z1400" s="52"/>
      <c r="AB1400" s="52"/>
      <c r="AC1400" s="52"/>
      <c r="AE1400" s="52"/>
      <c r="AG1400" s="52"/>
      <c r="AH1400" s="52"/>
      <c r="AJ1400" s="52"/>
      <c r="AK1400" s="19"/>
      <c r="AL1400" s="19"/>
    </row>
    <row r="1402" spans="1:38" x14ac:dyDescent="0.3">
      <c r="A1402" s="49"/>
      <c r="C1402" s="49"/>
      <c r="D1402" s="50"/>
      <c r="E1402" s="78"/>
      <c r="F1402" s="78"/>
      <c r="G1402" s="51"/>
      <c r="H1402" s="97"/>
      <c r="I1402" s="52"/>
      <c r="J1402" s="51"/>
      <c r="L1402" s="52"/>
      <c r="N1402" s="51"/>
      <c r="P1402" s="53"/>
      <c r="R1402" s="52"/>
      <c r="T1402" s="54"/>
      <c r="U1402" s="54"/>
      <c r="W1402" s="54"/>
      <c r="X1402" s="54"/>
      <c r="Y1402" s="54"/>
      <c r="Z1402" s="52"/>
      <c r="AB1402" s="52"/>
      <c r="AC1402" s="52"/>
      <c r="AE1402" s="52"/>
      <c r="AG1402" s="52"/>
      <c r="AH1402" s="52"/>
      <c r="AJ1402" s="52"/>
      <c r="AK1402" s="19"/>
      <c r="AL1402" s="19"/>
    </row>
    <row r="1404" spans="1:38" x14ac:dyDescent="0.3">
      <c r="A1404" s="49"/>
      <c r="C1404" s="16"/>
      <c r="D1404" s="50"/>
      <c r="E1404" s="78"/>
      <c r="F1404" s="78"/>
      <c r="G1404" s="51"/>
      <c r="H1404" s="97"/>
      <c r="I1404" s="52"/>
      <c r="J1404" s="51"/>
      <c r="L1404" s="52"/>
      <c r="N1404" s="51"/>
      <c r="P1404" s="53"/>
      <c r="R1404" s="52"/>
      <c r="T1404" s="54"/>
      <c r="U1404" s="54"/>
      <c r="W1404" s="54"/>
      <c r="X1404" s="54"/>
      <c r="Y1404" s="54"/>
      <c r="Z1404" s="52"/>
      <c r="AB1404" s="52"/>
      <c r="AC1404" s="52"/>
      <c r="AE1404" s="52"/>
      <c r="AG1404" s="52"/>
      <c r="AH1404" s="52"/>
      <c r="AJ1404" s="52"/>
      <c r="AK1404" s="19"/>
      <c r="AL1404" s="19"/>
    </row>
    <row r="1406" spans="1:38" x14ac:dyDescent="0.3">
      <c r="A1406" s="49"/>
      <c r="C1406" s="16"/>
      <c r="D1406" s="50"/>
      <c r="E1406" s="78"/>
      <c r="F1406" s="78"/>
      <c r="G1406" s="51"/>
      <c r="H1406" s="97"/>
      <c r="I1406" s="52"/>
      <c r="J1406" s="51"/>
      <c r="L1406" s="52"/>
      <c r="N1406" s="51"/>
      <c r="P1406" s="53"/>
      <c r="R1406" s="52"/>
      <c r="T1406" s="54"/>
      <c r="U1406" s="54"/>
      <c r="W1406" s="54"/>
      <c r="X1406" s="54"/>
      <c r="Y1406" s="54"/>
      <c r="Z1406" s="52"/>
      <c r="AB1406" s="52"/>
      <c r="AC1406" s="52"/>
      <c r="AE1406" s="52"/>
      <c r="AG1406" s="52"/>
      <c r="AH1406" s="52"/>
      <c r="AJ1406" s="52"/>
      <c r="AK1406" s="19"/>
      <c r="AL1406" s="19"/>
    </row>
    <row r="1408" spans="1:38" x14ac:dyDescent="0.3">
      <c r="A1408" s="49"/>
      <c r="C1408" s="16"/>
      <c r="D1408" s="50"/>
      <c r="E1408" s="78"/>
      <c r="F1408" s="78"/>
      <c r="G1408" s="51"/>
      <c r="H1408" s="97"/>
      <c r="I1408" s="52"/>
      <c r="J1408" s="51"/>
      <c r="L1408" s="52"/>
      <c r="N1408" s="51"/>
      <c r="P1408" s="53"/>
      <c r="R1408" s="52"/>
      <c r="T1408" s="54"/>
      <c r="U1408" s="54"/>
      <c r="W1408" s="54"/>
      <c r="X1408" s="54"/>
      <c r="Y1408" s="54"/>
      <c r="Z1408" s="52"/>
      <c r="AB1408" s="52"/>
      <c r="AC1408" s="52"/>
      <c r="AE1408" s="52"/>
      <c r="AG1408" s="52"/>
      <c r="AH1408" s="52"/>
      <c r="AJ1408" s="52"/>
      <c r="AK1408" s="19"/>
      <c r="AL1408" s="19"/>
    </row>
    <row r="1410" spans="1:38" x14ac:dyDescent="0.3">
      <c r="A1410" s="49"/>
      <c r="C1410" s="49"/>
      <c r="D1410" s="50"/>
      <c r="E1410" s="78"/>
      <c r="F1410" s="78"/>
      <c r="G1410" s="51"/>
      <c r="H1410" s="97"/>
      <c r="I1410" s="52"/>
      <c r="J1410" s="51"/>
      <c r="L1410" s="52"/>
      <c r="N1410" s="51"/>
      <c r="P1410" s="53"/>
      <c r="R1410" s="52"/>
      <c r="T1410" s="54"/>
      <c r="U1410" s="54"/>
      <c r="W1410" s="54"/>
      <c r="X1410" s="54"/>
      <c r="Y1410" s="54"/>
      <c r="Z1410" s="52"/>
      <c r="AB1410" s="52"/>
      <c r="AC1410" s="52"/>
      <c r="AE1410" s="52"/>
      <c r="AG1410" s="52"/>
      <c r="AH1410" s="52"/>
      <c r="AJ1410" s="52"/>
      <c r="AK1410" s="19"/>
      <c r="AL1410" s="19"/>
    </row>
    <row r="1412" spans="1:38" x14ac:dyDescent="0.3">
      <c r="A1412" s="49"/>
      <c r="C1412" s="49"/>
      <c r="D1412" s="50"/>
      <c r="E1412" s="78"/>
      <c r="F1412" s="78"/>
      <c r="G1412" s="51"/>
      <c r="H1412" s="97"/>
      <c r="I1412" s="52"/>
      <c r="J1412" s="51"/>
      <c r="L1412" s="52"/>
      <c r="N1412" s="51"/>
      <c r="P1412" s="53"/>
      <c r="R1412" s="52"/>
      <c r="T1412" s="54"/>
      <c r="U1412" s="54"/>
      <c r="W1412" s="54"/>
      <c r="X1412" s="54"/>
      <c r="Y1412" s="54"/>
      <c r="Z1412" s="52"/>
      <c r="AB1412" s="52"/>
      <c r="AC1412" s="52"/>
      <c r="AE1412" s="52"/>
      <c r="AG1412" s="52"/>
      <c r="AH1412" s="52"/>
      <c r="AJ1412" s="52"/>
      <c r="AK1412" s="19"/>
      <c r="AL1412" s="19"/>
    </row>
    <row r="1413" spans="1:38" x14ac:dyDescent="0.3">
      <c r="C1413" s="49"/>
    </row>
    <row r="1415" spans="1:38" x14ac:dyDescent="0.3">
      <c r="A1415" s="49"/>
      <c r="C1415" s="49"/>
      <c r="D1415" s="50"/>
      <c r="E1415" s="78"/>
      <c r="F1415" s="78"/>
      <c r="G1415" s="51"/>
      <c r="H1415" s="97"/>
      <c r="I1415" s="52"/>
      <c r="J1415" s="51"/>
      <c r="L1415" s="52"/>
      <c r="N1415" s="51"/>
      <c r="P1415" s="53"/>
      <c r="R1415" s="52"/>
      <c r="T1415" s="54"/>
      <c r="U1415" s="54"/>
      <c r="W1415" s="54"/>
      <c r="X1415" s="54"/>
      <c r="Y1415" s="54"/>
      <c r="Z1415" s="52"/>
      <c r="AB1415" s="52"/>
      <c r="AC1415" s="52"/>
      <c r="AE1415" s="52"/>
      <c r="AG1415" s="52"/>
      <c r="AH1415" s="52"/>
      <c r="AJ1415" s="52"/>
      <c r="AK1415" s="19"/>
      <c r="AL1415" s="19"/>
    </row>
    <row r="1416" spans="1:38" x14ac:dyDescent="0.3">
      <c r="C1416" s="49"/>
    </row>
    <row r="1418" spans="1:38" x14ac:dyDescent="0.3">
      <c r="A1418" s="49"/>
      <c r="C1418" s="49"/>
      <c r="D1418" s="50"/>
      <c r="E1418" s="78"/>
      <c r="F1418" s="78"/>
      <c r="G1418" s="51"/>
      <c r="H1418" s="97"/>
      <c r="I1418" s="52"/>
      <c r="J1418" s="51"/>
      <c r="L1418" s="52"/>
      <c r="N1418" s="51"/>
      <c r="P1418" s="53"/>
      <c r="R1418" s="52"/>
      <c r="T1418" s="54"/>
      <c r="U1418" s="54"/>
      <c r="W1418" s="54"/>
      <c r="X1418" s="54"/>
      <c r="Y1418" s="54"/>
      <c r="Z1418" s="52"/>
      <c r="AB1418" s="52"/>
      <c r="AC1418" s="52"/>
      <c r="AE1418" s="52"/>
      <c r="AG1418" s="52"/>
      <c r="AH1418" s="52"/>
      <c r="AJ1418" s="52"/>
      <c r="AK1418" s="19"/>
      <c r="AL1418" s="19"/>
    </row>
    <row r="1420" spans="1:38" x14ac:dyDescent="0.3">
      <c r="A1420" s="49"/>
      <c r="C1420" s="49"/>
      <c r="D1420" s="50"/>
      <c r="E1420" s="78"/>
      <c r="F1420" s="78"/>
      <c r="G1420" s="51"/>
      <c r="H1420" s="97"/>
      <c r="I1420" s="52"/>
      <c r="J1420" s="51"/>
      <c r="L1420" s="52"/>
      <c r="N1420" s="51"/>
      <c r="P1420" s="53"/>
      <c r="R1420" s="52"/>
      <c r="T1420" s="54"/>
      <c r="U1420" s="54"/>
      <c r="W1420" s="54"/>
      <c r="X1420" s="54"/>
      <c r="Y1420" s="54"/>
      <c r="Z1420" s="52"/>
      <c r="AB1420" s="52"/>
      <c r="AC1420" s="52"/>
      <c r="AE1420" s="52"/>
      <c r="AG1420" s="52"/>
      <c r="AH1420" s="52"/>
      <c r="AJ1420" s="52"/>
      <c r="AK1420" s="19"/>
      <c r="AL1420" s="19"/>
    </row>
    <row r="1422" spans="1:38" x14ac:dyDescent="0.3">
      <c r="A1422" s="49"/>
      <c r="C1422" s="49"/>
      <c r="D1422" s="50"/>
      <c r="E1422" s="78"/>
      <c r="F1422" s="78"/>
      <c r="G1422" s="51"/>
      <c r="H1422" s="97"/>
      <c r="I1422" s="52"/>
      <c r="J1422" s="51"/>
      <c r="L1422" s="52"/>
      <c r="N1422" s="51"/>
      <c r="P1422" s="53"/>
      <c r="R1422" s="52"/>
      <c r="T1422" s="54"/>
      <c r="U1422" s="54"/>
      <c r="W1422" s="54"/>
      <c r="X1422" s="54"/>
      <c r="Y1422" s="54"/>
      <c r="Z1422" s="52"/>
      <c r="AB1422" s="52"/>
      <c r="AC1422" s="52"/>
      <c r="AE1422" s="52"/>
      <c r="AG1422" s="52"/>
      <c r="AH1422" s="52"/>
      <c r="AJ1422" s="52"/>
      <c r="AK1422" s="19"/>
      <c r="AL1422" s="19"/>
    </row>
    <row r="1423" spans="1:38" x14ac:dyDescent="0.3">
      <c r="C1423" s="49"/>
    </row>
    <row r="1425" spans="1:38" x14ac:dyDescent="0.3">
      <c r="A1425" s="49"/>
      <c r="C1425" s="49"/>
      <c r="D1425" s="50"/>
      <c r="E1425" s="78"/>
      <c r="F1425" s="78"/>
      <c r="G1425" s="51"/>
      <c r="H1425" s="97"/>
      <c r="I1425" s="52"/>
      <c r="J1425" s="51"/>
      <c r="L1425" s="52"/>
      <c r="N1425" s="51"/>
      <c r="P1425" s="53"/>
      <c r="R1425" s="52"/>
      <c r="T1425" s="54"/>
      <c r="U1425" s="54"/>
      <c r="W1425" s="54"/>
      <c r="X1425" s="54"/>
      <c r="Y1425" s="54"/>
      <c r="Z1425" s="52"/>
      <c r="AB1425" s="52"/>
      <c r="AC1425" s="52"/>
      <c r="AE1425" s="52"/>
      <c r="AG1425" s="52"/>
      <c r="AH1425" s="52"/>
      <c r="AJ1425" s="52"/>
      <c r="AK1425" s="19"/>
      <c r="AL1425" s="19"/>
    </row>
    <row r="1427" spans="1:38" x14ac:dyDescent="0.3">
      <c r="A1427" s="49"/>
      <c r="C1427" s="49"/>
      <c r="D1427" s="50"/>
      <c r="E1427" s="78"/>
      <c r="F1427" s="78"/>
      <c r="G1427" s="51"/>
      <c r="H1427" s="97"/>
      <c r="I1427" s="52"/>
      <c r="J1427" s="51"/>
      <c r="L1427" s="52"/>
      <c r="N1427" s="51"/>
      <c r="P1427" s="53"/>
      <c r="R1427" s="52"/>
      <c r="T1427" s="54"/>
      <c r="U1427" s="54"/>
      <c r="W1427" s="54"/>
      <c r="X1427" s="54"/>
      <c r="Y1427" s="54"/>
      <c r="Z1427" s="52"/>
      <c r="AB1427" s="52"/>
      <c r="AC1427" s="52"/>
      <c r="AE1427" s="52"/>
      <c r="AG1427" s="52"/>
      <c r="AH1427" s="52"/>
      <c r="AJ1427" s="52"/>
      <c r="AK1427" s="19"/>
      <c r="AL1427" s="19"/>
    </row>
    <row r="1429" spans="1:38" x14ac:dyDescent="0.3">
      <c r="A1429" s="49"/>
      <c r="C1429" s="49"/>
      <c r="D1429" s="50"/>
      <c r="E1429" s="78"/>
      <c r="F1429" s="78"/>
      <c r="G1429" s="51"/>
      <c r="H1429" s="97"/>
      <c r="I1429" s="52"/>
      <c r="J1429" s="51"/>
      <c r="L1429" s="52"/>
      <c r="N1429" s="51"/>
      <c r="P1429" s="53"/>
      <c r="R1429" s="52"/>
      <c r="T1429" s="54"/>
      <c r="U1429" s="54"/>
      <c r="W1429" s="54"/>
      <c r="X1429" s="54"/>
      <c r="Y1429" s="54"/>
      <c r="Z1429" s="52"/>
      <c r="AB1429" s="52"/>
      <c r="AC1429" s="52"/>
      <c r="AE1429" s="52"/>
      <c r="AG1429" s="52"/>
      <c r="AH1429" s="52"/>
      <c r="AJ1429" s="52"/>
      <c r="AK1429" s="19"/>
      <c r="AL1429" s="19"/>
    </row>
    <row r="1431" spans="1:38" x14ac:dyDescent="0.3">
      <c r="A1431" s="49"/>
      <c r="C1431" s="49"/>
      <c r="D1431" s="50"/>
      <c r="E1431" s="78"/>
      <c r="F1431" s="78"/>
      <c r="G1431" s="51"/>
      <c r="H1431" s="97"/>
      <c r="I1431" s="52"/>
      <c r="J1431" s="51"/>
      <c r="L1431" s="52"/>
      <c r="N1431" s="51"/>
      <c r="P1431" s="53"/>
      <c r="R1431" s="52"/>
      <c r="T1431" s="54"/>
      <c r="U1431" s="54"/>
      <c r="W1431" s="54"/>
      <c r="X1431" s="54"/>
      <c r="Y1431" s="54"/>
      <c r="Z1431" s="52"/>
      <c r="AB1431" s="52"/>
      <c r="AC1431" s="52"/>
      <c r="AE1431" s="52"/>
      <c r="AG1431" s="52"/>
      <c r="AH1431" s="52"/>
      <c r="AJ1431" s="52"/>
      <c r="AK1431" s="19"/>
      <c r="AL1431" s="19"/>
    </row>
    <row r="1433" spans="1:38" x14ac:dyDescent="0.3">
      <c r="A1433" s="49"/>
      <c r="C1433" s="49"/>
      <c r="D1433" s="50"/>
      <c r="E1433" s="78"/>
      <c r="F1433" s="78"/>
      <c r="G1433" s="51"/>
      <c r="H1433" s="97"/>
      <c r="I1433" s="52"/>
      <c r="J1433" s="51"/>
      <c r="L1433" s="52"/>
      <c r="N1433" s="51"/>
      <c r="P1433" s="53"/>
      <c r="R1433" s="52"/>
      <c r="T1433" s="54"/>
      <c r="U1433" s="54"/>
      <c r="W1433" s="54"/>
      <c r="X1433" s="54"/>
      <c r="Y1433" s="54"/>
      <c r="Z1433" s="52"/>
      <c r="AB1433" s="52"/>
      <c r="AC1433" s="52"/>
      <c r="AE1433" s="52"/>
      <c r="AG1433" s="52"/>
      <c r="AH1433" s="52"/>
      <c r="AJ1433" s="52"/>
      <c r="AK1433" s="19"/>
      <c r="AL1433" s="19"/>
    </row>
    <row r="1435" spans="1:38" x14ac:dyDescent="0.3">
      <c r="A1435" s="35"/>
      <c r="B1435" s="35"/>
      <c r="C1435" s="35"/>
      <c r="D1435" s="35"/>
      <c r="E1435" s="78"/>
      <c r="F1435" s="78"/>
      <c r="G1435" s="65"/>
      <c r="H1435" s="97"/>
      <c r="I1435" s="35"/>
      <c r="J1435" s="65"/>
      <c r="K1435" s="84"/>
      <c r="L1435" s="35"/>
      <c r="M1435" s="35"/>
      <c r="N1435" s="65"/>
      <c r="O1435" s="84"/>
      <c r="P1435" s="35"/>
      <c r="Q1435" s="35"/>
      <c r="R1435" s="35"/>
      <c r="S1435" s="35"/>
      <c r="T1435" s="35"/>
      <c r="U1435" s="35"/>
      <c r="V1435" s="35"/>
      <c r="W1435" s="35"/>
      <c r="X1435" s="35"/>
      <c r="Y1435" s="35"/>
      <c r="Z1435" s="35"/>
      <c r="AA1435" s="35"/>
      <c r="AB1435" s="35"/>
      <c r="AC1435" s="35"/>
      <c r="AD1435" s="35"/>
      <c r="AE1435" s="35"/>
      <c r="AF1435" s="35"/>
      <c r="AG1435" s="35"/>
      <c r="AH1435" s="35"/>
      <c r="AI1435" s="35"/>
      <c r="AJ1435" s="35"/>
    </row>
    <row r="1437" spans="1:38" x14ac:dyDescent="0.3">
      <c r="B1437" s="44"/>
      <c r="C1437" s="44"/>
    </row>
    <row r="1438" spans="1:38" x14ac:dyDescent="0.3">
      <c r="C1438" s="25"/>
    </row>
    <row r="1439" spans="1:38" x14ac:dyDescent="0.3">
      <c r="A1439" s="49"/>
      <c r="C1439" s="49"/>
      <c r="D1439" s="50"/>
      <c r="E1439" s="78"/>
      <c r="F1439" s="78"/>
      <c r="G1439" s="51"/>
      <c r="H1439" s="97"/>
      <c r="I1439" s="52"/>
      <c r="J1439" s="51"/>
      <c r="L1439" s="52"/>
      <c r="N1439" s="51"/>
      <c r="P1439" s="53"/>
      <c r="R1439" s="52"/>
      <c r="T1439" s="54"/>
      <c r="U1439" s="54"/>
      <c r="W1439" s="54"/>
      <c r="X1439" s="54"/>
      <c r="Y1439" s="54"/>
      <c r="Z1439" s="52"/>
      <c r="AB1439" s="52"/>
      <c r="AC1439" s="52"/>
      <c r="AE1439" s="52"/>
      <c r="AG1439" s="52"/>
      <c r="AH1439" s="52"/>
      <c r="AJ1439" s="52"/>
      <c r="AK1439" s="19"/>
      <c r="AL1439" s="19"/>
    </row>
    <row r="1441" spans="1:38" x14ac:dyDescent="0.3">
      <c r="A1441" s="49"/>
      <c r="C1441" s="49"/>
      <c r="D1441" s="50"/>
      <c r="E1441" s="78"/>
      <c r="F1441" s="78"/>
      <c r="G1441" s="51"/>
      <c r="H1441" s="97"/>
      <c r="I1441" s="52"/>
      <c r="J1441" s="51"/>
      <c r="L1441" s="52"/>
      <c r="N1441" s="51"/>
      <c r="P1441" s="53"/>
      <c r="R1441" s="52"/>
      <c r="T1441" s="54"/>
      <c r="U1441" s="54"/>
      <c r="W1441" s="54"/>
      <c r="X1441" s="54"/>
      <c r="Y1441" s="54"/>
      <c r="Z1441" s="52"/>
      <c r="AB1441" s="52"/>
      <c r="AC1441" s="52"/>
      <c r="AE1441" s="52"/>
      <c r="AG1441" s="52"/>
      <c r="AH1441" s="52"/>
      <c r="AJ1441" s="52"/>
      <c r="AK1441" s="19"/>
      <c r="AL1441" s="19"/>
    </row>
    <row r="1442" spans="1:38" x14ac:dyDescent="0.3">
      <c r="C1442" s="49"/>
    </row>
    <row r="1444" spans="1:38" x14ac:dyDescent="0.3">
      <c r="A1444" s="35"/>
      <c r="B1444" s="35"/>
      <c r="C1444" s="35"/>
      <c r="D1444" s="35"/>
      <c r="E1444" s="78"/>
      <c r="F1444" s="78"/>
      <c r="G1444" s="65"/>
      <c r="H1444" s="97"/>
      <c r="I1444" s="35"/>
      <c r="J1444" s="65"/>
      <c r="K1444" s="84"/>
      <c r="L1444" s="35"/>
      <c r="M1444" s="35"/>
      <c r="N1444" s="65"/>
      <c r="O1444" s="84"/>
      <c r="P1444" s="35"/>
      <c r="Q1444" s="35"/>
      <c r="R1444" s="35"/>
      <c r="S1444" s="35"/>
      <c r="T1444" s="35"/>
      <c r="U1444" s="35"/>
      <c r="V1444" s="35"/>
      <c r="W1444" s="35"/>
      <c r="X1444" s="35"/>
      <c r="Y1444" s="35"/>
      <c r="Z1444" s="35"/>
      <c r="AA1444" s="35"/>
      <c r="AB1444" s="35"/>
      <c r="AC1444" s="35"/>
      <c r="AD1444" s="35"/>
      <c r="AE1444" s="35"/>
      <c r="AF1444" s="35"/>
      <c r="AG1444" s="35"/>
      <c r="AH1444" s="35"/>
      <c r="AI1444" s="35"/>
      <c r="AJ1444" s="35"/>
    </row>
    <row r="1446" spans="1:38" x14ac:dyDescent="0.3">
      <c r="B1446" s="44"/>
      <c r="C1446" s="44"/>
    </row>
    <row r="1448" spans="1:38" x14ac:dyDescent="0.3">
      <c r="A1448" s="55"/>
      <c r="B1448" s="56"/>
      <c r="C1448" s="55"/>
      <c r="D1448" s="57"/>
      <c r="E1448" s="79"/>
      <c r="F1448" s="79"/>
      <c r="G1448" s="58"/>
      <c r="H1448" s="98"/>
      <c r="I1448" s="59"/>
      <c r="J1448" s="58"/>
      <c r="K1448" s="83"/>
      <c r="L1448" s="59"/>
      <c r="M1448" s="56"/>
      <c r="N1448" s="58"/>
      <c r="O1448" s="83"/>
      <c r="P1448" s="60"/>
      <c r="Q1448" s="56"/>
      <c r="R1448" s="59"/>
      <c r="S1448" s="56"/>
      <c r="T1448" s="61"/>
      <c r="U1448" s="61"/>
      <c r="V1448" s="56"/>
      <c r="W1448" s="61"/>
      <c r="X1448" s="61"/>
      <c r="Y1448" s="61"/>
      <c r="Z1448" s="59"/>
      <c r="AA1448" s="56"/>
      <c r="AB1448" s="59"/>
      <c r="AC1448" s="59"/>
      <c r="AD1448" s="56"/>
      <c r="AE1448" s="59"/>
      <c r="AF1448" s="56"/>
      <c r="AG1448" s="59"/>
      <c r="AH1448" s="59"/>
      <c r="AI1448" s="56"/>
      <c r="AJ1448" s="59"/>
      <c r="AK1448" s="19"/>
      <c r="AL1448" s="19"/>
    </row>
    <row r="1450" spans="1:38" x14ac:dyDescent="0.3">
      <c r="A1450" s="49"/>
      <c r="B1450" s="62"/>
      <c r="C1450" s="63"/>
      <c r="D1450" s="50"/>
      <c r="E1450" s="78"/>
      <c r="F1450" s="78"/>
      <c r="G1450" s="51"/>
      <c r="H1450" s="97"/>
      <c r="I1450" s="52"/>
      <c r="J1450" s="51"/>
      <c r="L1450" s="52"/>
      <c r="N1450" s="51"/>
      <c r="P1450" s="53"/>
      <c r="R1450" s="52"/>
      <c r="T1450" s="54"/>
      <c r="U1450" s="54"/>
      <c r="W1450" s="54"/>
      <c r="X1450" s="54"/>
      <c r="Y1450" s="54"/>
      <c r="Z1450" s="52"/>
      <c r="AB1450" s="52"/>
      <c r="AC1450" s="52"/>
      <c r="AE1450" s="52"/>
      <c r="AG1450" s="52"/>
      <c r="AH1450" s="52"/>
      <c r="AJ1450" s="52"/>
      <c r="AK1450" s="19"/>
      <c r="AL1450" s="19"/>
    </row>
    <row r="1452" spans="1:38" x14ac:dyDescent="0.3">
      <c r="A1452" s="35"/>
      <c r="B1452" s="35"/>
      <c r="C1452" s="35"/>
      <c r="D1452" s="35"/>
      <c r="E1452" s="78"/>
      <c r="F1452" s="78"/>
      <c r="G1452" s="65"/>
      <c r="H1452" s="97"/>
      <c r="I1452" s="35"/>
      <c r="J1452" s="65"/>
      <c r="K1452" s="84"/>
      <c r="L1452" s="35"/>
      <c r="M1452" s="35"/>
      <c r="N1452" s="65"/>
      <c r="O1452" s="84"/>
      <c r="P1452" s="35"/>
      <c r="Q1452" s="35"/>
      <c r="R1452" s="35"/>
      <c r="S1452" s="35"/>
      <c r="T1452" s="35"/>
      <c r="U1452" s="35"/>
      <c r="V1452" s="35"/>
      <c r="W1452" s="35"/>
      <c r="X1452" s="35"/>
      <c r="Y1452" s="35"/>
      <c r="Z1452" s="35"/>
      <c r="AA1452" s="35"/>
      <c r="AB1452" s="35"/>
      <c r="AC1452" s="35"/>
      <c r="AD1452" s="35"/>
      <c r="AE1452" s="35"/>
      <c r="AF1452" s="35"/>
      <c r="AG1452" s="35"/>
      <c r="AH1452" s="35"/>
      <c r="AI1452" s="35"/>
      <c r="AJ1452" s="35"/>
    </row>
    <row r="1454" spans="1:38" x14ac:dyDescent="0.3">
      <c r="B1454" s="44"/>
      <c r="C1454" s="44"/>
    </row>
    <row r="1456" spans="1:38" x14ac:dyDescent="0.3">
      <c r="A1456" s="49"/>
      <c r="C1456" s="49"/>
      <c r="D1456" s="50"/>
      <c r="E1456" s="78"/>
      <c r="F1456" s="78"/>
      <c r="G1456" s="51"/>
      <c r="H1456" s="97"/>
      <c r="I1456" s="52"/>
      <c r="J1456" s="51"/>
      <c r="L1456" s="52"/>
      <c r="N1456" s="51"/>
      <c r="P1456" s="53"/>
      <c r="R1456" s="52"/>
      <c r="T1456" s="54"/>
      <c r="U1456" s="54"/>
      <c r="W1456" s="54"/>
      <c r="X1456" s="54"/>
      <c r="Y1456" s="54"/>
      <c r="Z1456" s="52"/>
      <c r="AB1456" s="52"/>
      <c r="AC1456" s="52"/>
      <c r="AE1456" s="52"/>
      <c r="AG1456" s="52"/>
      <c r="AH1456" s="52"/>
      <c r="AJ1456" s="52"/>
      <c r="AK1456" s="19"/>
      <c r="AL1456" s="19"/>
    </row>
    <row r="1458" spans="1:38" x14ac:dyDescent="0.3">
      <c r="A1458" s="49"/>
      <c r="C1458" s="49"/>
      <c r="D1458" s="50"/>
      <c r="E1458" s="78"/>
      <c r="F1458" s="78"/>
      <c r="G1458" s="51"/>
      <c r="H1458" s="97"/>
      <c r="I1458" s="52"/>
      <c r="J1458" s="51"/>
      <c r="L1458" s="52"/>
      <c r="N1458" s="51"/>
      <c r="P1458" s="53"/>
      <c r="R1458" s="52"/>
      <c r="T1458" s="54"/>
      <c r="U1458" s="54"/>
      <c r="W1458" s="54"/>
      <c r="X1458" s="54"/>
      <c r="Y1458" s="54"/>
      <c r="Z1458" s="52"/>
      <c r="AB1458" s="52"/>
      <c r="AC1458" s="52"/>
      <c r="AE1458" s="52"/>
      <c r="AG1458" s="52"/>
      <c r="AH1458" s="52"/>
      <c r="AJ1458" s="52"/>
      <c r="AK1458" s="19"/>
      <c r="AL1458" s="19"/>
    </row>
    <row r="1460" spans="1:38" x14ac:dyDescent="0.3">
      <c r="A1460" s="35"/>
      <c r="B1460" s="35"/>
      <c r="C1460" s="35"/>
      <c r="D1460" s="35"/>
      <c r="E1460" s="78"/>
      <c r="F1460" s="78"/>
      <c r="G1460" s="65"/>
      <c r="H1460" s="97"/>
      <c r="I1460" s="35"/>
      <c r="J1460" s="65"/>
      <c r="K1460" s="84"/>
      <c r="L1460" s="35"/>
      <c r="M1460" s="35"/>
      <c r="N1460" s="65"/>
      <c r="O1460" s="84"/>
      <c r="P1460" s="35"/>
      <c r="Q1460" s="35"/>
      <c r="R1460" s="35"/>
      <c r="S1460" s="35"/>
      <c r="T1460" s="35"/>
      <c r="U1460" s="35"/>
      <c r="V1460" s="35"/>
      <c r="W1460" s="35"/>
      <c r="X1460" s="35"/>
      <c r="Y1460" s="35"/>
      <c r="Z1460" s="35"/>
      <c r="AA1460" s="35"/>
      <c r="AB1460" s="35"/>
      <c r="AC1460" s="35"/>
      <c r="AD1460" s="35"/>
      <c r="AE1460" s="35"/>
      <c r="AF1460" s="35"/>
      <c r="AG1460" s="35"/>
      <c r="AH1460" s="35"/>
      <c r="AI1460" s="35"/>
      <c r="AJ1460" s="35"/>
    </row>
    <row r="1462" spans="1:38" x14ac:dyDescent="0.3">
      <c r="B1462" s="44"/>
      <c r="C1462" s="44"/>
    </row>
    <row r="1464" spans="1:38" x14ac:dyDescent="0.3">
      <c r="A1464" s="49"/>
      <c r="C1464" s="49"/>
      <c r="D1464" s="50"/>
      <c r="E1464" s="78"/>
      <c r="F1464" s="78"/>
      <c r="G1464" s="51"/>
      <c r="H1464" s="97"/>
      <c r="I1464" s="52"/>
      <c r="J1464" s="51"/>
      <c r="L1464" s="52"/>
      <c r="N1464" s="51"/>
      <c r="P1464" s="53"/>
      <c r="R1464" s="52"/>
      <c r="T1464" s="54"/>
      <c r="U1464" s="54"/>
      <c r="W1464" s="54"/>
      <c r="X1464" s="54"/>
      <c r="Y1464" s="54"/>
      <c r="Z1464" s="52"/>
      <c r="AB1464" s="52"/>
      <c r="AC1464" s="52"/>
      <c r="AE1464" s="52"/>
      <c r="AG1464" s="52"/>
      <c r="AH1464" s="52"/>
      <c r="AJ1464" s="52"/>
      <c r="AK1464" s="19"/>
      <c r="AL1464" s="19"/>
    </row>
    <row r="1466" spans="1:38" x14ac:dyDescent="0.3">
      <c r="A1466" s="35"/>
      <c r="B1466" s="35"/>
      <c r="C1466" s="35"/>
      <c r="D1466" s="35"/>
      <c r="E1466" s="78"/>
      <c r="F1466" s="78"/>
      <c r="G1466" s="65"/>
      <c r="H1466" s="97"/>
      <c r="I1466" s="35"/>
      <c r="J1466" s="65"/>
      <c r="K1466" s="84"/>
      <c r="L1466" s="35"/>
      <c r="M1466" s="35"/>
      <c r="N1466" s="65"/>
      <c r="O1466" s="84"/>
      <c r="P1466" s="35"/>
      <c r="Q1466" s="35"/>
      <c r="R1466" s="35"/>
      <c r="S1466" s="35"/>
      <c r="T1466" s="35"/>
      <c r="U1466" s="35"/>
      <c r="V1466" s="35"/>
      <c r="W1466" s="35"/>
      <c r="X1466" s="35"/>
      <c r="Y1466" s="35"/>
      <c r="Z1466" s="35"/>
      <c r="AA1466" s="35"/>
      <c r="AB1466" s="35"/>
      <c r="AC1466" s="35"/>
      <c r="AD1466" s="35"/>
      <c r="AE1466" s="35"/>
      <c r="AF1466" s="35"/>
      <c r="AG1466" s="35"/>
      <c r="AH1466" s="35"/>
      <c r="AI1466" s="35"/>
      <c r="AJ1466" s="35"/>
    </row>
    <row r="1468" spans="1:38" x14ac:dyDescent="0.3">
      <c r="B1468" s="44"/>
      <c r="C1468" s="44"/>
    </row>
    <row r="1470" spans="1:38" x14ac:dyDescent="0.3">
      <c r="A1470" s="49"/>
      <c r="C1470" s="49"/>
      <c r="D1470" s="50"/>
      <c r="E1470" s="78"/>
      <c r="F1470" s="78"/>
      <c r="G1470" s="51"/>
      <c r="H1470" s="97"/>
      <c r="I1470" s="52"/>
      <c r="J1470" s="51"/>
      <c r="L1470" s="52"/>
      <c r="N1470" s="51"/>
      <c r="P1470" s="53"/>
      <c r="R1470" s="52"/>
      <c r="T1470" s="54"/>
      <c r="U1470" s="54"/>
      <c r="W1470" s="54"/>
      <c r="X1470" s="54"/>
      <c r="Y1470" s="54"/>
      <c r="Z1470" s="52"/>
      <c r="AB1470" s="52"/>
      <c r="AC1470" s="52"/>
      <c r="AE1470" s="52"/>
      <c r="AG1470" s="52"/>
      <c r="AH1470" s="52"/>
      <c r="AJ1470" s="52"/>
      <c r="AK1470" s="19"/>
      <c r="AL1470" s="19"/>
    </row>
    <row r="1472" spans="1:38" x14ac:dyDescent="0.3">
      <c r="A1472" s="49"/>
      <c r="C1472" s="16"/>
      <c r="D1472" s="50"/>
      <c r="E1472" s="78"/>
      <c r="F1472" s="78"/>
      <c r="G1472" s="51"/>
      <c r="H1472" s="97"/>
      <c r="I1472" s="52"/>
      <c r="J1472" s="51"/>
      <c r="L1472" s="52"/>
      <c r="N1472" s="51"/>
      <c r="P1472" s="53"/>
      <c r="R1472" s="52"/>
      <c r="T1472" s="54"/>
      <c r="U1472" s="54"/>
      <c r="W1472" s="54"/>
      <c r="X1472" s="54"/>
      <c r="Y1472" s="54"/>
      <c r="Z1472" s="52"/>
      <c r="AB1472" s="52"/>
      <c r="AC1472" s="52"/>
      <c r="AE1472" s="52"/>
      <c r="AG1472" s="52"/>
      <c r="AH1472" s="52"/>
      <c r="AJ1472" s="52"/>
      <c r="AK1472" s="19"/>
      <c r="AL1472" s="19"/>
    </row>
    <row r="1474" spans="1:38" x14ac:dyDescent="0.3">
      <c r="A1474" s="49"/>
      <c r="C1474" s="16"/>
      <c r="D1474" s="50"/>
      <c r="E1474" s="78"/>
      <c r="F1474" s="78"/>
      <c r="G1474" s="51"/>
      <c r="H1474" s="97"/>
      <c r="I1474" s="52"/>
      <c r="J1474" s="51"/>
      <c r="L1474" s="52"/>
      <c r="N1474" s="51"/>
      <c r="P1474" s="53"/>
      <c r="R1474" s="52"/>
      <c r="T1474" s="54"/>
      <c r="U1474" s="54"/>
      <c r="W1474" s="54"/>
      <c r="X1474" s="54"/>
      <c r="Y1474" s="54"/>
      <c r="Z1474" s="52"/>
      <c r="AB1474" s="52"/>
      <c r="AC1474" s="52"/>
      <c r="AE1474" s="52"/>
      <c r="AG1474" s="52"/>
      <c r="AH1474" s="52"/>
      <c r="AJ1474" s="52"/>
      <c r="AK1474" s="19"/>
      <c r="AL1474" s="19"/>
    </row>
    <row r="1476" spans="1:38" x14ac:dyDescent="0.3">
      <c r="A1476" s="49"/>
      <c r="C1476" s="49"/>
      <c r="D1476" s="50"/>
      <c r="E1476" s="78"/>
      <c r="F1476" s="78"/>
      <c r="G1476" s="51"/>
      <c r="H1476" s="97"/>
      <c r="I1476" s="52"/>
      <c r="J1476" s="51"/>
      <c r="L1476" s="52"/>
      <c r="N1476" s="51"/>
      <c r="P1476" s="53"/>
      <c r="R1476" s="52"/>
      <c r="T1476" s="54"/>
      <c r="U1476" s="54"/>
      <c r="W1476" s="54"/>
      <c r="X1476" s="54"/>
      <c r="Y1476" s="54"/>
      <c r="Z1476" s="52"/>
      <c r="AB1476" s="52"/>
      <c r="AC1476" s="52"/>
      <c r="AE1476" s="52"/>
      <c r="AG1476" s="52"/>
      <c r="AH1476" s="52"/>
      <c r="AJ1476" s="52"/>
      <c r="AK1476" s="19"/>
      <c r="AL1476" s="19"/>
    </row>
    <row r="1478" spans="1:38" x14ac:dyDescent="0.3">
      <c r="A1478" s="49"/>
      <c r="C1478" s="49"/>
      <c r="D1478" s="50"/>
      <c r="E1478" s="78"/>
      <c r="F1478" s="78"/>
      <c r="G1478" s="51"/>
      <c r="H1478" s="97"/>
      <c r="I1478" s="52"/>
      <c r="J1478" s="51"/>
      <c r="L1478" s="52"/>
      <c r="N1478" s="51"/>
      <c r="P1478" s="53"/>
      <c r="R1478" s="52"/>
      <c r="T1478" s="54"/>
      <c r="U1478" s="54"/>
      <c r="W1478" s="54"/>
      <c r="X1478" s="54"/>
      <c r="Y1478" s="54"/>
      <c r="Z1478" s="52"/>
      <c r="AB1478" s="52"/>
      <c r="AC1478" s="52"/>
      <c r="AE1478" s="52"/>
      <c r="AG1478" s="52"/>
      <c r="AH1478" s="52"/>
      <c r="AJ1478" s="52"/>
      <c r="AK1478" s="19"/>
      <c r="AL1478" s="19"/>
    </row>
    <row r="1480" spans="1:38" x14ac:dyDescent="0.3">
      <c r="A1480" s="49"/>
      <c r="C1480" s="49"/>
      <c r="D1480" s="50"/>
      <c r="E1480" s="78"/>
      <c r="F1480" s="78"/>
      <c r="G1480" s="51"/>
      <c r="H1480" s="97"/>
      <c r="I1480" s="52"/>
      <c r="J1480" s="51"/>
      <c r="L1480" s="52"/>
      <c r="N1480" s="51"/>
      <c r="P1480" s="53"/>
      <c r="R1480" s="52"/>
      <c r="T1480" s="54"/>
      <c r="U1480" s="54"/>
      <c r="W1480" s="54"/>
      <c r="X1480" s="54"/>
      <c r="Y1480" s="54"/>
      <c r="Z1480" s="52"/>
      <c r="AB1480" s="52"/>
      <c r="AC1480" s="52"/>
      <c r="AE1480" s="52"/>
      <c r="AG1480" s="52"/>
      <c r="AH1480" s="52"/>
      <c r="AJ1480" s="52"/>
      <c r="AK1480" s="19"/>
      <c r="AL1480" s="19"/>
    </row>
    <row r="1482" spans="1:38" x14ac:dyDescent="0.3">
      <c r="A1482" s="49"/>
      <c r="C1482" s="49"/>
      <c r="D1482" s="50"/>
      <c r="E1482" s="78"/>
      <c r="F1482" s="78"/>
      <c r="G1482" s="51"/>
      <c r="H1482" s="97"/>
      <c r="I1482" s="52"/>
      <c r="J1482" s="51"/>
      <c r="L1482" s="52"/>
      <c r="N1482" s="51"/>
      <c r="P1482" s="53"/>
      <c r="R1482" s="52"/>
      <c r="T1482" s="54"/>
      <c r="U1482" s="54"/>
      <c r="W1482" s="54"/>
      <c r="X1482" s="54"/>
      <c r="Y1482" s="54"/>
      <c r="Z1482" s="52"/>
      <c r="AB1482" s="52"/>
      <c r="AC1482" s="52"/>
      <c r="AE1482" s="52"/>
      <c r="AG1482" s="52"/>
      <c r="AH1482" s="52"/>
      <c r="AJ1482" s="52"/>
      <c r="AK1482" s="19"/>
      <c r="AL1482" s="19"/>
    </row>
    <row r="1483" spans="1:38" x14ac:dyDescent="0.3">
      <c r="A1483" s="56"/>
      <c r="B1483" s="56"/>
      <c r="C1483" s="56"/>
      <c r="D1483" s="56"/>
      <c r="E1483" s="79"/>
      <c r="F1483" s="79"/>
      <c r="G1483" s="64"/>
      <c r="H1483" s="98"/>
      <c r="I1483" s="56"/>
      <c r="J1483" s="64"/>
      <c r="K1483" s="83"/>
      <c r="L1483" s="56"/>
      <c r="M1483" s="56"/>
      <c r="N1483" s="64"/>
      <c r="O1483" s="83"/>
      <c r="P1483" s="56"/>
      <c r="Q1483" s="56"/>
      <c r="R1483" s="56"/>
      <c r="S1483" s="56"/>
      <c r="T1483" s="56"/>
      <c r="U1483" s="56"/>
      <c r="V1483" s="56"/>
      <c r="W1483" s="56"/>
      <c r="X1483" s="56"/>
      <c r="Y1483" s="56"/>
      <c r="Z1483" s="56"/>
      <c r="AA1483" s="56"/>
      <c r="AB1483" s="56"/>
      <c r="AC1483" s="56"/>
      <c r="AD1483" s="56"/>
      <c r="AE1483" s="56"/>
      <c r="AF1483" s="56"/>
      <c r="AG1483" s="56"/>
      <c r="AH1483" s="56"/>
      <c r="AI1483" s="56"/>
      <c r="AJ1483" s="56"/>
    </row>
    <row r="1484" spans="1:38" x14ac:dyDescent="0.3">
      <c r="A1484" s="49"/>
      <c r="C1484" s="49"/>
      <c r="D1484" s="50"/>
      <c r="E1484" s="78"/>
      <c r="F1484" s="78"/>
      <c r="G1484" s="51"/>
      <c r="H1484" s="97"/>
      <c r="I1484" s="52"/>
      <c r="J1484" s="51"/>
      <c r="L1484" s="52"/>
      <c r="N1484" s="51"/>
      <c r="P1484" s="53"/>
      <c r="R1484" s="52"/>
      <c r="T1484" s="54"/>
      <c r="U1484" s="54"/>
      <c r="W1484" s="54"/>
      <c r="X1484" s="54"/>
      <c r="Y1484" s="54"/>
      <c r="Z1484" s="52"/>
      <c r="AB1484" s="52"/>
      <c r="AC1484" s="52"/>
      <c r="AE1484" s="52"/>
      <c r="AG1484" s="52"/>
      <c r="AH1484" s="52"/>
      <c r="AJ1484" s="52"/>
      <c r="AK1484" s="19"/>
      <c r="AL1484" s="19"/>
    </row>
    <row r="1485" spans="1:38" x14ac:dyDescent="0.3">
      <c r="B1485" s="62"/>
      <c r="C1485" s="62"/>
    </row>
    <row r="1486" spans="1:38" x14ac:dyDescent="0.3">
      <c r="A1486" s="49"/>
      <c r="C1486" s="49"/>
      <c r="D1486" s="50"/>
      <c r="E1486" s="78"/>
      <c r="F1486" s="78"/>
      <c r="G1486" s="51"/>
      <c r="H1486" s="97"/>
      <c r="I1486" s="52"/>
      <c r="J1486" s="51"/>
      <c r="L1486" s="52"/>
      <c r="N1486" s="51"/>
      <c r="P1486" s="53"/>
      <c r="R1486" s="52"/>
      <c r="T1486" s="54"/>
      <c r="U1486" s="54"/>
      <c r="W1486" s="54"/>
      <c r="X1486" s="54"/>
      <c r="Y1486" s="54"/>
      <c r="Z1486" s="52"/>
      <c r="AB1486" s="52"/>
      <c r="AC1486" s="52"/>
      <c r="AE1486" s="52"/>
      <c r="AG1486" s="52"/>
      <c r="AH1486" s="52"/>
      <c r="AJ1486" s="52"/>
      <c r="AK1486" s="19"/>
      <c r="AL1486" s="19"/>
    </row>
    <row r="1488" spans="1:38" x14ac:dyDescent="0.3">
      <c r="A1488" s="49"/>
      <c r="C1488" s="49"/>
      <c r="D1488" s="50"/>
      <c r="E1488" s="78"/>
      <c r="F1488" s="78"/>
      <c r="G1488" s="51"/>
      <c r="H1488" s="97"/>
      <c r="I1488" s="52"/>
      <c r="J1488" s="51"/>
      <c r="L1488" s="52"/>
      <c r="N1488" s="51"/>
      <c r="P1488" s="53"/>
      <c r="R1488" s="52"/>
      <c r="T1488" s="54"/>
      <c r="U1488" s="54"/>
      <c r="W1488" s="54"/>
      <c r="X1488" s="54"/>
      <c r="Y1488" s="54"/>
      <c r="Z1488" s="52"/>
      <c r="AB1488" s="52"/>
      <c r="AC1488" s="52"/>
      <c r="AE1488" s="52"/>
      <c r="AG1488" s="52"/>
      <c r="AH1488" s="52"/>
      <c r="AJ1488" s="52"/>
      <c r="AK1488" s="19"/>
      <c r="AL1488" s="19"/>
    </row>
    <row r="1490" spans="1:38" x14ac:dyDescent="0.3">
      <c r="A1490" s="49"/>
      <c r="C1490" s="49"/>
      <c r="D1490" s="50"/>
      <c r="E1490" s="78"/>
      <c r="F1490" s="78"/>
      <c r="G1490" s="51"/>
      <c r="H1490" s="97"/>
      <c r="I1490" s="52"/>
      <c r="J1490" s="51"/>
      <c r="L1490" s="52"/>
      <c r="N1490" s="51"/>
      <c r="P1490" s="53"/>
      <c r="R1490" s="52"/>
      <c r="T1490" s="54"/>
      <c r="U1490" s="54"/>
      <c r="W1490" s="54"/>
      <c r="X1490" s="54"/>
      <c r="Y1490" s="54"/>
      <c r="Z1490" s="52"/>
      <c r="AB1490" s="52"/>
      <c r="AC1490" s="52"/>
      <c r="AE1490" s="52"/>
      <c r="AG1490" s="52"/>
      <c r="AH1490" s="52"/>
      <c r="AJ1490" s="52"/>
      <c r="AK1490" s="19"/>
      <c r="AL1490" s="19"/>
    </row>
    <row r="1491" spans="1:38" x14ac:dyDescent="0.3">
      <c r="C1491" s="49"/>
      <c r="D1491" s="47"/>
      <c r="E1491" s="77"/>
      <c r="F1491" s="77"/>
    </row>
    <row r="1493" spans="1:38" x14ac:dyDescent="0.3">
      <c r="A1493" s="49"/>
      <c r="C1493" s="49"/>
      <c r="D1493" s="50"/>
      <c r="E1493" s="78"/>
      <c r="F1493" s="78"/>
      <c r="G1493" s="51"/>
      <c r="H1493" s="97"/>
      <c r="I1493" s="52"/>
      <c r="J1493" s="51"/>
      <c r="L1493" s="52"/>
      <c r="N1493" s="51"/>
      <c r="P1493" s="53"/>
      <c r="R1493" s="52"/>
      <c r="T1493" s="54"/>
      <c r="U1493" s="54"/>
      <c r="W1493" s="54"/>
      <c r="X1493" s="54"/>
      <c r="Y1493" s="54"/>
      <c r="Z1493" s="52"/>
      <c r="AB1493" s="52"/>
      <c r="AC1493" s="52"/>
      <c r="AE1493" s="52"/>
      <c r="AG1493" s="52"/>
      <c r="AH1493" s="52"/>
      <c r="AJ1493" s="52"/>
      <c r="AK1493" s="19"/>
      <c r="AL1493" s="19"/>
    </row>
    <row r="1494" spans="1:38" x14ac:dyDescent="0.3">
      <c r="C1494" s="49"/>
    </row>
    <row r="1496" spans="1:38" x14ac:dyDescent="0.3">
      <c r="A1496" s="49"/>
      <c r="C1496" s="49"/>
      <c r="D1496" s="50"/>
      <c r="E1496" s="78"/>
      <c r="F1496" s="78"/>
      <c r="G1496" s="51"/>
      <c r="H1496" s="97"/>
      <c r="I1496" s="52"/>
      <c r="J1496" s="51"/>
      <c r="L1496" s="52"/>
      <c r="N1496" s="51"/>
      <c r="P1496" s="53"/>
      <c r="R1496" s="52"/>
      <c r="T1496" s="54"/>
      <c r="U1496" s="54"/>
      <c r="W1496" s="54"/>
      <c r="X1496" s="54"/>
      <c r="Y1496" s="54"/>
      <c r="Z1496" s="52"/>
      <c r="AB1496" s="52"/>
      <c r="AC1496" s="52"/>
      <c r="AE1496" s="52"/>
      <c r="AG1496" s="52"/>
      <c r="AH1496" s="52"/>
      <c r="AJ1496" s="52"/>
      <c r="AK1496" s="19"/>
      <c r="AL1496" s="19"/>
    </row>
    <row r="1497" spans="1:38" x14ac:dyDescent="0.3">
      <c r="C1497" s="49"/>
    </row>
    <row r="1498" spans="1:38" x14ac:dyDescent="0.3">
      <c r="D1498" s="47"/>
      <c r="E1498" s="77"/>
      <c r="F1498" s="77"/>
    </row>
    <row r="1499" spans="1:38" x14ac:dyDescent="0.3">
      <c r="A1499" s="49"/>
      <c r="C1499" s="49"/>
      <c r="D1499" s="50"/>
      <c r="E1499" s="78"/>
      <c r="F1499" s="78"/>
      <c r="G1499" s="51"/>
      <c r="H1499" s="97"/>
      <c r="I1499" s="52"/>
      <c r="J1499" s="51"/>
      <c r="L1499" s="52"/>
      <c r="N1499" s="51"/>
      <c r="P1499" s="53"/>
      <c r="R1499" s="52"/>
      <c r="T1499" s="54"/>
      <c r="U1499" s="54"/>
      <c r="W1499" s="54"/>
      <c r="X1499" s="54"/>
      <c r="Y1499" s="54"/>
      <c r="Z1499" s="52"/>
      <c r="AB1499" s="52"/>
      <c r="AC1499" s="52"/>
      <c r="AE1499" s="52"/>
      <c r="AG1499" s="52"/>
      <c r="AH1499" s="52"/>
      <c r="AJ1499" s="52"/>
      <c r="AK1499" s="19"/>
      <c r="AL1499" s="19"/>
    </row>
    <row r="1500" spans="1:38" x14ac:dyDescent="0.3">
      <c r="C1500" s="49"/>
    </row>
    <row r="1502" spans="1:38" x14ac:dyDescent="0.3">
      <c r="A1502" s="49"/>
      <c r="C1502" s="49"/>
      <c r="D1502" s="46"/>
      <c r="E1502" s="77"/>
      <c r="F1502" s="77"/>
      <c r="G1502" s="51"/>
      <c r="H1502" s="97"/>
      <c r="I1502" s="52"/>
      <c r="J1502" s="51"/>
      <c r="L1502" s="52"/>
      <c r="N1502" s="51"/>
      <c r="P1502" s="53"/>
      <c r="R1502" s="52"/>
      <c r="T1502" s="54"/>
      <c r="U1502" s="54"/>
      <c r="W1502" s="54"/>
      <c r="X1502" s="54"/>
      <c r="Y1502" s="54"/>
      <c r="Z1502" s="52"/>
      <c r="AB1502" s="52"/>
      <c r="AC1502" s="52"/>
      <c r="AE1502" s="52"/>
      <c r="AG1502" s="52"/>
      <c r="AH1502" s="52"/>
      <c r="AJ1502" s="52"/>
      <c r="AK1502" s="19"/>
      <c r="AL1502" s="19"/>
    </row>
    <row r="1504" spans="1:38" x14ac:dyDescent="0.3">
      <c r="A1504" s="49"/>
      <c r="C1504" s="49"/>
      <c r="D1504" s="50"/>
      <c r="E1504" s="78"/>
      <c r="F1504" s="78"/>
      <c r="G1504" s="51"/>
      <c r="H1504" s="97"/>
      <c r="I1504" s="52"/>
      <c r="J1504" s="51"/>
      <c r="L1504" s="52"/>
      <c r="N1504" s="51"/>
      <c r="P1504" s="53"/>
      <c r="R1504" s="52"/>
      <c r="T1504" s="54"/>
      <c r="U1504" s="54"/>
      <c r="W1504" s="54"/>
      <c r="X1504" s="54"/>
      <c r="Y1504" s="54"/>
      <c r="Z1504" s="52"/>
      <c r="AB1504" s="52"/>
      <c r="AC1504" s="52"/>
      <c r="AE1504" s="52"/>
      <c r="AG1504" s="52"/>
      <c r="AH1504" s="52"/>
      <c r="AJ1504" s="52"/>
      <c r="AK1504" s="19"/>
      <c r="AL1504" s="19"/>
    </row>
    <row r="1506" spans="1:38" x14ac:dyDescent="0.3">
      <c r="A1506" s="35"/>
      <c r="B1506" s="35"/>
      <c r="C1506" s="35"/>
      <c r="D1506" s="35"/>
      <c r="E1506" s="78"/>
      <c r="F1506" s="78"/>
      <c r="G1506" s="65"/>
      <c r="H1506" s="97"/>
      <c r="I1506" s="35"/>
      <c r="J1506" s="65"/>
      <c r="K1506" s="84"/>
      <c r="L1506" s="35"/>
      <c r="M1506" s="35"/>
      <c r="N1506" s="65"/>
      <c r="O1506" s="84"/>
      <c r="P1506" s="35"/>
      <c r="Q1506" s="35"/>
      <c r="R1506" s="35"/>
      <c r="S1506" s="35"/>
      <c r="T1506" s="35"/>
      <c r="U1506" s="35"/>
      <c r="V1506" s="35"/>
      <c r="W1506" s="35"/>
      <c r="X1506" s="35"/>
      <c r="Y1506" s="35"/>
      <c r="Z1506" s="35"/>
      <c r="AA1506" s="35"/>
      <c r="AB1506" s="35"/>
      <c r="AC1506" s="35"/>
      <c r="AD1506" s="35"/>
      <c r="AE1506" s="35"/>
      <c r="AF1506" s="35"/>
      <c r="AG1506" s="35"/>
      <c r="AH1506" s="35"/>
      <c r="AI1506" s="35"/>
      <c r="AJ1506" s="35"/>
    </row>
    <row r="1508" spans="1:38" x14ac:dyDescent="0.3">
      <c r="B1508" s="44"/>
      <c r="C1508" s="44"/>
    </row>
    <row r="1509" spans="1:38" x14ac:dyDescent="0.3">
      <c r="D1509" s="47"/>
      <c r="E1509" s="77"/>
      <c r="F1509" s="77"/>
    </row>
    <row r="1510" spans="1:38" x14ac:dyDescent="0.3">
      <c r="A1510" s="49"/>
      <c r="C1510" s="49"/>
      <c r="D1510" s="50"/>
      <c r="E1510" s="78"/>
      <c r="F1510" s="78"/>
      <c r="G1510" s="51"/>
      <c r="H1510" s="97"/>
      <c r="I1510" s="52"/>
      <c r="J1510" s="51"/>
      <c r="L1510" s="52"/>
      <c r="N1510" s="51"/>
      <c r="P1510" s="53"/>
      <c r="R1510" s="52"/>
      <c r="T1510" s="54"/>
      <c r="U1510" s="54"/>
      <c r="W1510" s="54"/>
      <c r="X1510" s="54"/>
      <c r="Y1510" s="54"/>
      <c r="Z1510" s="52"/>
      <c r="AB1510" s="52"/>
      <c r="AC1510" s="52"/>
      <c r="AE1510" s="52"/>
      <c r="AG1510" s="52"/>
      <c r="AH1510" s="52"/>
      <c r="AJ1510" s="52"/>
      <c r="AK1510" s="19"/>
      <c r="AL1510" s="19"/>
    </row>
    <row r="1511" spans="1:38" x14ac:dyDescent="0.3">
      <c r="C1511" s="49"/>
    </row>
    <row r="1513" spans="1:38" x14ac:dyDescent="0.3">
      <c r="A1513" s="49"/>
      <c r="C1513" s="49"/>
      <c r="D1513" s="50"/>
      <c r="E1513" s="78"/>
      <c r="F1513" s="78"/>
      <c r="G1513" s="51"/>
      <c r="H1513" s="97"/>
      <c r="I1513" s="52"/>
      <c r="J1513" s="51"/>
      <c r="L1513" s="52"/>
      <c r="N1513" s="51"/>
      <c r="P1513" s="53"/>
      <c r="R1513" s="52"/>
      <c r="T1513" s="54"/>
      <c r="U1513" s="54"/>
      <c r="W1513" s="54"/>
      <c r="X1513" s="54"/>
      <c r="Y1513" s="54"/>
      <c r="Z1513" s="52"/>
      <c r="AB1513" s="52"/>
      <c r="AC1513" s="52"/>
      <c r="AE1513" s="52"/>
      <c r="AG1513" s="52"/>
      <c r="AH1513" s="52"/>
      <c r="AJ1513" s="52"/>
      <c r="AK1513" s="19"/>
      <c r="AL1513" s="19"/>
    </row>
    <row r="1514" spans="1:38" x14ac:dyDescent="0.3">
      <c r="D1514" s="47"/>
      <c r="E1514" s="77"/>
      <c r="F1514" s="77"/>
    </row>
    <row r="1515" spans="1:38" x14ac:dyDescent="0.3">
      <c r="A1515" s="49"/>
      <c r="C1515" s="49"/>
      <c r="D1515" s="50"/>
      <c r="E1515" s="78"/>
      <c r="F1515" s="78"/>
      <c r="G1515" s="51"/>
      <c r="H1515" s="97"/>
      <c r="I1515" s="52"/>
      <c r="J1515" s="51"/>
      <c r="L1515" s="52"/>
      <c r="N1515" s="51"/>
      <c r="P1515" s="53"/>
      <c r="R1515" s="52"/>
      <c r="T1515" s="54"/>
      <c r="U1515" s="54"/>
      <c r="W1515" s="54"/>
      <c r="X1515" s="54"/>
      <c r="Y1515" s="54"/>
      <c r="Z1515" s="52"/>
      <c r="AB1515" s="52"/>
      <c r="AC1515" s="52"/>
      <c r="AE1515" s="52"/>
      <c r="AG1515" s="52"/>
      <c r="AH1515" s="52"/>
      <c r="AJ1515" s="52"/>
      <c r="AK1515" s="19"/>
      <c r="AL1515" s="19"/>
    </row>
    <row r="1517" spans="1:38" x14ac:dyDescent="0.3">
      <c r="A1517" s="49"/>
      <c r="C1517" s="49"/>
      <c r="D1517" s="50"/>
      <c r="E1517" s="78"/>
      <c r="F1517" s="78"/>
      <c r="G1517" s="51"/>
      <c r="H1517" s="97"/>
      <c r="I1517" s="52"/>
      <c r="J1517" s="51"/>
      <c r="L1517" s="52"/>
      <c r="N1517" s="51"/>
      <c r="P1517" s="53"/>
      <c r="R1517" s="52"/>
      <c r="T1517" s="54"/>
      <c r="U1517" s="54"/>
      <c r="W1517" s="54"/>
      <c r="X1517" s="54"/>
      <c r="Y1517" s="54"/>
      <c r="Z1517" s="52"/>
      <c r="AB1517" s="52"/>
      <c r="AC1517" s="52"/>
      <c r="AE1517" s="52"/>
      <c r="AG1517" s="52"/>
      <c r="AH1517" s="52"/>
      <c r="AJ1517" s="52"/>
      <c r="AK1517" s="19"/>
      <c r="AL1517" s="19"/>
    </row>
    <row r="1519" spans="1:38" x14ac:dyDescent="0.3">
      <c r="A1519" s="49"/>
      <c r="C1519" s="49"/>
      <c r="D1519" s="46"/>
      <c r="E1519" s="77"/>
      <c r="F1519" s="77"/>
      <c r="G1519" s="51"/>
      <c r="H1519" s="97"/>
      <c r="I1519" s="52"/>
      <c r="J1519" s="51"/>
      <c r="L1519" s="52"/>
      <c r="N1519" s="51"/>
      <c r="P1519" s="53"/>
      <c r="R1519" s="52"/>
      <c r="T1519" s="54"/>
      <c r="U1519" s="54"/>
      <c r="W1519" s="54"/>
      <c r="X1519" s="54"/>
      <c r="Y1519" s="54"/>
      <c r="Z1519" s="52"/>
      <c r="AB1519" s="52"/>
      <c r="AC1519" s="52"/>
      <c r="AE1519" s="52"/>
      <c r="AG1519" s="52"/>
      <c r="AH1519" s="52"/>
      <c r="AJ1519" s="52"/>
      <c r="AK1519" s="19"/>
      <c r="AL1519" s="19"/>
    </row>
    <row r="1521" spans="1:38" x14ac:dyDescent="0.3">
      <c r="A1521" s="49"/>
      <c r="C1521" s="49"/>
      <c r="D1521" s="50"/>
      <c r="E1521" s="78"/>
      <c r="F1521" s="78"/>
      <c r="G1521" s="51"/>
      <c r="H1521" s="97"/>
      <c r="I1521" s="52"/>
      <c r="J1521" s="51"/>
      <c r="L1521" s="52"/>
      <c r="N1521" s="51"/>
      <c r="P1521" s="53"/>
      <c r="R1521" s="52"/>
      <c r="T1521" s="54"/>
      <c r="U1521" s="54"/>
      <c r="W1521" s="54"/>
      <c r="X1521" s="54"/>
      <c r="Y1521" s="54"/>
      <c r="Z1521" s="52"/>
      <c r="AB1521" s="52"/>
      <c r="AC1521" s="52"/>
      <c r="AE1521" s="52"/>
      <c r="AG1521" s="52"/>
      <c r="AH1521" s="52"/>
      <c r="AJ1521" s="52"/>
      <c r="AK1521" s="19"/>
      <c r="AL1521" s="19"/>
    </row>
    <row r="1522" spans="1:38" x14ac:dyDescent="0.3">
      <c r="D1522" s="47"/>
      <c r="E1522" s="77"/>
      <c r="F1522" s="77"/>
    </row>
    <row r="1523" spans="1:38" x14ac:dyDescent="0.3">
      <c r="A1523" s="35"/>
      <c r="B1523" s="35"/>
      <c r="C1523" s="35"/>
      <c r="D1523" s="35"/>
      <c r="E1523" s="78"/>
      <c r="F1523" s="78"/>
      <c r="G1523" s="65"/>
      <c r="H1523" s="97"/>
      <c r="I1523" s="35"/>
      <c r="J1523" s="65"/>
      <c r="K1523" s="84"/>
      <c r="L1523" s="35"/>
      <c r="M1523" s="35"/>
      <c r="N1523" s="65"/>
      <c r="O1523" s="84"/>
      <c r="P1523" s="35"/>
      <c r="Q1523" s="35"/>
      <c r="R1523" s="35"/>
      <c r="S1523" s="35"/>
      <c r="T1523" s="35"/>
      <c r="U1523" s="35"/>
      <c r="V1523" s="35"/>
      <c r="W1523" s="35"/>
      <c r="X1523" s="35"/>
      <c r="Y1523" s="35"/>
      <c r="Z1523" s="35"/>
      <c r="AA1523" s="35"/>
      <c r="AB1523" s="35"/>
      <c r="AC1523" s="35"/>
      <c r="AD1523" s="35"/>
      <c r="AE1523" s="35"/>
      <c r="AF1523" s="35"/>
      <c r="AG1523" s="35"/>
      <c r="AH1523" s="35"/>
      <c r="AI1523" s="35"/>
      <c r="AJ1523" s="35"/>
    </row>
    <row r="1525" spans="1:38" x14ac:dyDescent="0.3">
      <c r="B1525" s="44"/>
      <c r="C1525" s="44"/>
      <c r="D1525" s="47"/>
      <c r="E1525" s="77"/>
      <c r="F1525" s="77"/>
    </row>
    <row r="1527" spans="1:38" x14ac:dyDescent="0.3">
      <c r="A1527" s="49"/>
      <c r="C1527" s="49"/>
      <c r="D1527" s="50"/>
      <c r="E1527" s="78"/>
      <c r="F1527" s="78"/>
      <c r="G1527" s="51"/>
      <c r="H1527" s="97"/>
      <c r="I1527" s="52"/>
      <c r="J1527" s="51"/>
      <c r="L1527" s="52"/>
      <c r="N1527" s="51"/>
      <c r="P1527" s="53"/>
      <c r="R1527" s="52"/>
      <c r="T1527" s="54"/>
      <c r="U1527" s="54"/>
      <c r="W1527" s="54"/>
      <c r="X1527" s="54"/>
      <c r="Y1527" s="54"/>
      <c r="Z1527" s="52"/>
      <c r="AB1527" s="52"/>
      <c r="AC1527" s="52"/>
      <c r="AE1527" s="52"/>
      <c r="AG1527" s="52"/>
      <c r="AH1527" s="52"/>
      <c r="AJ1527" s="52"/>
      <c r="AK1527" s="19"/>
      <c r="AL1527" s="19"/>
    </row>
    <row r="1529" spans="1:38" x14ac:dyDescent="0.3">
      <c r="A1529" s="49"/>
      <c r="C1529" s="49"/>
      <c r="D1529" s="50"/>
      <c r="E1529" s="78"/>
      <c r="F1529" s="78"/>
      <c r="G1529" s="51"/>
      <c r="H1529" s="97"/>
      <c r="I1529" s="52"/>
      <c r="J1529" s="51"/>
      <c r="L1529" s="52"/>
      <c r="N1529" s="51"/>
      <c r="P1529" s="53"/>
      <c r="R1529" s="52"/>
      <c r="T1529" s="54"/>
      <c r="U1529" s="54"/>
      <c r="W1529" s="54"/>
      <c r="X1529" s="54"/>
      <c r="Y1529" s="54"/>
      <c r="Z1529" s="52"/>
      <c r="AB1529" s="52"/>
      <c r="AC1529" s="52"/>
      <c r="AE1529" s="52"/>
      <c r="AG1529" s="52"/>
      <c r="AH1529" s="52"/>
      <c r="AJ1529" s="52"/>
      <c r="AK1529" s="19"/>
      <c r="AL1529" s="19"/>
    </row>
    <row r="1531" spans="1:38" x14ac:dyDescent="0.3">
      <c r="A1531" s="49"/>
      <c r="C1531" s="49"/>
      <c r="D1531" s="46"/>
      <c r="E1531" s="77"/>
      <c r="F1531" s="77"/>
      <c r="G1531" s="51"/>
      <c r="H1531" s="97"/>
      <c r="I1531" s="52"/>
      <c r="J1531" s="51"/>
      <c r="L1531" s="52"/>
      <c r="N1531" s="51"/>
      <c r="P1531" s="53"/>
      <c r="R1531" s="52"/>
      <c r="T1531" s="54"/>
      <c r="U1531" s="54"/>
      <c r="W1531" s="54"/>
      <c r="X1531" s="54"/>
      <c r="Y1531" s="54"/>
      <c r="Z1531" s="52"/>
      <c r="AB1531" s="52"/>
      <c r="AC1531" s="52"/>
      <c r="AE1531" s="52"/>
      <c r="AG1531" s="52"/>
      <c r="AH1531" s="52"/>
      <c r="AJ1531" s="52"/>
      <c r="AK1531" s="19"/>
      <c r="AL1531" s="19"/>
    </row>
    <row r="1533" spans="1:38" x14ac:dyDescent="0.3">
      <c r="A1533" s="49"/>
      <c r="C1533" s="49"/>
      <c r="D1533" s="50"/>
      <c r="E1533" s="78"/>
      <c r="F1533" s="78"/>
      <c r="G1533" s="51"/>
      <c r="H1533" s="97"/>
      <c r="I1533" s="52"/>
      <c r="J1533" s="51"/>
      <c r="L1533" s="52"/>
      <c r="N1533" s="51"/>
      <c r="P1533" s="53"/>
      <c r="R1533" s="52"/>
      <c r="T1533" s="54"/>
      <c r="U1533" s="54"/>
      <c r="W1533" s="54"/>
      <c r="X1533" s="54"/>
      <c r="Y1533" s="54"/>
      <c r="Z1533" s="52"/>
      <c r="AB1533" s="52"/>
      <c r="AC1533" s="52"/>
      <c r="AE1533" s="52"/>
      <c r="AG1533" s="52"/>
      <c r="AH1533" s="52"/>
      <c r="AJ1533" s="52"/>
      <c r="AK1533" s="19"/>
      <c r="AL1533" s="19"/>
    </row>
    <row r="1535" spans="1:38" x14ac:dyDescent="0.3">
      <c r="A1535" s="35"/>
      <c r="B1535" s="35"/>
      <c r="C1535" s="35"/>
      <c r="D1535" s="35"/>
      <c r="E1535" s="78"/>
      <c r="F1535" s="78"/>
      <c r="G1535" s="65"/>
      <c r="H1535" s="97"/>
      <c r="I1535" s="35"/>
      <c r="J1535" s="65"/>
      <c r="K1535" s="84"/>
      <c r="L1535" s="35"/>
      <c r="M1535" s="35"/>
      <c r="N1535" s="65"/>
      <c r="O1535" s="84"/>
      <c r="P1535" s="35"/>
      <c r="Q1535" s="35"/>
      <c r="R1535" s="35"/>
      <c r="S1535" s="35"/>
      <c r="T1535" s="35"/>
      <c r="U1535" s="35"/>
      <c r="V1535" s="35"/>
      <c r="W1535" s="35"/>
      <c r="X1535" s="35"/>
      <c r="Y1535" s="35"/>
      <c r="Z1535" s="35"/>
      <c r="AA1535" s="35"/>
      <c r="AB1535" s="35"/>
      <c r="AC1535" s="35"/>
      <c r="AD1535" s="35"/>
      <c r="AE1535" s="35"/>
      <c r="AF1535" s="35"/>
      <c r="AG1535" s="35"/>
      <c r="AH1535" s="35"/>
      <c r="AI1535" s="35"/>
      <c r="AJ1535" s="35"/>
    </row>
    <row r="1537" spans="1:38" x14ac:dyDescent="0.3">
      <c r="B1537" s="44"/>
      <c r="C1537" s="44"/>
      <c r="D1537" s="47"/>
      <c r="E1537" s="77"/>
      <c r="F1537" s="77"/>
    </row>
    <row r="1539" spans="1:38" x14ac:dyDescent="0.3">
      <c r="A1539" s="49"/>
      <c r="C1539" s="49"/>
      <c r="D1539" s="50"/>
      <c r="E1539" s="78"/>
      <c r="F1539" s="78"/>
      <c r="G1539" s="51"/>
      <c r="H1539" s="97"/>
      <c r="I1539" s="52"/>
      <c r="J1539" s="51"/>
      <c r="L1539" s="52"/>
      <c r="N1539" s="51"/>
      <c r="P1539" s="53"/>
      <c r="R1539" s="52"/>
      <c r="T1539" s="54"/>
      <c r="U1539" s="54"/>
      <c r="W1539" s="54"/>
      <c r="X1539" s="54"/>
      <c r="Y1539" s="54"/>
      <c r="Z1539" s="52"/>
      <c r="AB1539" s="52"/>
      <c r="AC1539" s="52"/>
      <c r="AE1539" s="52"/>
      <c r="AG1539" s="52"/>
      <c r="AH1539" s="52"/>
      <c r="AJ1539" s="52"/>
      <c r="AK1539" s="19"/>
      <c r="AL1539" s="19"/>
    </row>
    <row r="1541" spans="1:38" x14ac:dyDescent="0.3">
      <c r="A1541" s="49"/>
      <c r="C1541" s="49"/>
      <c r="D1541" s="50"/>
      <c r="E1541" s="78"/>
      <c r="F1541" s="78"/>
      <c r="G1541" s="51"/>
      <c r="H1541" s="97"/>
      <c r="I1541" s="52"/>
      <c r="J1541" s="51"/>
      <c r="L1541" s="52"/>
      <c r="N1541" s="51"/>
      <c r="P1541" s="53"/>
      <c r="R1541" s="52"/>
      <c r="T1541" s="54"/>
      <c r="U1541" s="54"/>
      <c r="W1541" s="54"/>
      <c r="X1541" s="54"/>
      <c r="Y1541" s="54"/>
      <c r="Z1541" s="52"/>
      <c r="AB1541" s="52"/>
      <c r="AC1541" s="52"/>
      <c r="AE1541" s="52"/>
      <c r="AG1541" s="52"/>
      <c r="AH1541" s="52"/>
      <c r="AJ1541" s="52"/>
      <c r="AK1541" s="19"/>
      <c r="AL1541" s="19"/>
    </row>
    <row r="1543" spans="1:38" x14ac:dyDescent="0.3">
      <c r="A1543" s="49"/>
      <c r="C1543" s="49"/>
      <c r="D1543" s="50"/>
      <c r="E1543" s="78"/>
      <c r="F1543" s="78"/>
      <c r="G1543" s="51"/>
      <c r="H1543" s="97"/>
      <c r="I1543" s="52"/>
      <c r="J1543" s="51"/>
      <c r="L1543" s="52"/>
      <c r="N1543" s="51"/>
      <c r="P1543" s="53"/>
      <c r="R1543" s="52"/>
      <c r="T1543" s="54"/>
      <c r="U1543" s="54"/>
      <c r="W1543" s="54"/>
      <c r="X1543" s="54"/>
      <c r="Y1543" s="54"/>
      <c r="Z1543" s="52"/>
      <c r="AB1543" s="52"/>
      <c r="AC1543" s="52"/>
      <c r="AE1543" s="52"/>
      <c r="AG1543" s="52"/>
      <c r="AH1543" s="52"/>
      <c r="AJ1543" s="52"/>
      <c r="AK1543" s="19"/>
      <c r="AL1543" s="19"/>
    </row>
    <row r="1545" spans="1:38" x14ac:dyDescent="0.3">
      <c r="A1545" s="49"/>
      <c r="C1545" s="49"/>
      <c r="D1545" s="50"/>
      <c r="E1545" s="78"/>
      <c r="F1545" s="78"/>
      <c r="G1545" s="51"/>
      <c r="H1545" s="97"/>
      <c r="I1545" s="52"/>
      <c r="J1545" s="51"/>
      <c r="L1545" s="52"/>
      <c r="N1545" s="51"/>
      <c r="P1545" s="53"/>
      <c r="R1545" s="52"/>
      <c r="T1545" s="54"/>
      <c r="U1545" s="54"/>
      <c r="W1545" s="54"/>
      <c r="X1545" s="54"/>
      <c r="Y1545" s="54"/>
      <c r="Z1545" s="52"/>
      <c r="AB1545" s="52"/>
      <c r="AC1545" s="52"/>
      <c r="AE1545" s="52"/>
      <c r="AG1545" s="52"/>
      <c r="AH1545" s="52"/>
      <c r="AJ1545" s="52"/>
      <c r="AK1545" s="19"/>
      <c r="AL1545" s="19"/>
    </row>
    <row r="1547" spans="1:38" x14ac:dyDescent="0.3">
      <c r="A1547" s="49"/>
      <c r="C1547" s="49"/>
      <c r="D1547" s="50"/>
      <c r="E1547" s="78"/>
      <c r="F1547" s="78"/>
      <c r="G1547" s="51"/>
      <c r="H1547" s="97"/>
      <c r="I1547" s="52"/>
      <c r="J1547" s="51"/>
      <c r="L1547" s="52"/>
      <c r="N1547" s="51"/>
      <c r="P1547" s="53"/>
      <c r="R1547" s="52"/>
      <c r="T1547" s="54"/>
      <c r="U1547" s="54"/>
      <c r="W1547" s="54"/>
      <c r="X1547" s="54"/>
      <c r="Y1547" s="54"/>
      <c r="Z1547" s="52"/>
      <c r="AB1547" s="52"/>
      <c r="AC1547" s="52"/>
      <c r="AE1547" s="52"/>
      <c r="AG1547" s="52"/>
      <c r="AH1547" s="52"/>
      <c r="AJ1547" s="52"/>
      <c r="AK1547" s="19"/>
      <c r="AL1547" s="19"/>
    </row>
    <row r="1549" spans="1:38" x14ac:dyDescent="0.3">
      <c r="A1549" s="49"/>
      <c r="C1549" s="49"/>
      <c r="D1549" s="50"/>
      <c r="E1549" s="78"/>
      <c r="F1549" s="78"/>
      <c r="G1549" s="51"/>
      <c r="H1549" s="97"/>
      <c r="I1549" s="52"/>
      <c r="J1549" s="51"/>
      <c r="L1549" s="52"/>
      <c r="N1549" s="51"/>
      <c r="P1549" s="53"/>
      <c r="R1549" s="52"/>
      <c r="T1549" s="54"/>
      <c r="U1549" s="54"/>
      <c r="W1549" s="54"/>
      <c r="X1549" s="54"/>
      <c r="Y1549" s="54"/>
      <c r="Z1549" s="52"/>
      <c r="AB1549" s="52"/>
      <c r="AC1549" s="52"/>
      <c r="AE1549" s="52"/>
      <c r="AG1549" s="52"/>
      <c r="AH1549" s="52"/>
      <c r="AJ1549" s="52"/>
      <c r="AK1549" s="19"/>
      <c r="AL1549" s="19"/>
    </row>
    <row r="1551" spans="1:38" x14ac:dyDescent="0.3">
      <c r="A1551" s="49"/>
      <c r="C1551" s="49"/>
      <c r="D1551" s="50"/>
      <c r="E1551" s="78"/>
      <c r="F1551" s="78"/>
      <c r="G1551" s="51"/>
      <c r="H1551" s="97"/>
      <c r="I1551" s="52"/>
      <c r="J1551" s="51"/>
      <c r="L1551" s="52"/>
      <c r="N1551" s="51"/>
      <c r="P1551" s="53"/>
      <c r="R1551" s="52"/>
      <c r="T1551" s="54"/>
      <c r="U1551" s="54"/>
      <c r="W1551" s="54"/>
      <c r="X1551" s="54"/>
      <c r="Y1551" s="54"/>
      <c r="Z1551" s="52"/>
      <c r="AB1551" s="52"/>
      <c r="AC1551" s="52"/>
      <c r="AE1551" s="52"/>
      <c r="AG1551" s="52"/>
      <c r="AH1551" s="52"/>
      <c r="AJ1551" s="52"/>
      <c r="AK1551" s="19"/>
      <c r="AL1551" s="19"/>
    </row>
    <row r="1553" spans="1:38" x14ac:dyDescent="0.3">
      <c r="A1553" s="35"/>
      <c r="B1553" s="35"/>
      <c r="C1553" s="35"/>
      <c r="D1553" s="48"/>
      <c r="E1553" s="77"/>
      <c r="F1553" s="77"/>
      <c r="G1553" s="65"/>
      <c r="H1553" s="97"/>
      <c r="I1553" s="35"/>
      <c r="J1553" s="65"/>
      <c r="K1553" s="84"/>
      <c r="L1553" s="35"/>
      <c r="M1553" s="35"/>
      <c r="N1553" s="65"/>
      <c r="O1553" s="84"/>
      <c r="P1553" s="35"/>
      <c r="Q1553" s="35"/>
      <c r="R1553" s="35"/>
      <c r="S1553" s="35"/>
      <c r="T1553" s="35"/>
      <c r="U1553" s="35"/>
      <c r="V1553" s="35"/>
      <c r="W1553" s="35"/>
      <c r="X1553" s="35"/>
      <c r="Y1553" s="35"/>
      <c r="Z1553" s="35"/>
      <c r="AA1553" s="35"/>
      <c r="AB1553" s="35"/>
      <c r="AC1553" s="35"/>
      <c r="AD1553" s="35"/>
      <c r="AE1553" s="35"/>
      <c r="AF1553" s="35"/>
      <c r="AG1553" s="35"/>
      <c r="AH1553" s="35"/>
      <c r="AI1553" s="35"/>
      <c r="AJ1553" s="35"/>
    </row>
    <row r="1555" spans="1:38" x14ac:dyDescent="0.3">
      <c r="B1555" s="44"/>
      <c r="C1555" s="44"/>
    </row>
    <row r="1557" spans="1:38" x14ac:dyDescent="0.3">
      <c r="A1557" s="49"/>
      <c r="C1557" s="49"/>
      <c r="D1557" s="46"/>
      <c r="E1557" s="77"/>
      <c r="F1557" s="77"/>
      <c r="G1557" s="51"/>
      <c r="H1557" s="97"/>
      <c r="I1557" s="52"/>
      <c r="J1557" s="51"/>
      <c r="L1557" s="52"/>
      <c r="N1557" s="51"/>
      <c r="P1557" s="53"/>
      <c r="R1557" s="52"/>
      <c r="T1557" s="54"/>
      <c r="U1557" s="54"/>
      <c r="W1557" s="54"/>
      <c r="X1557" s="54"/>
      <c r="Y1557" s="54"/>
      <c r="Z1557" s="52"/>
      <c r="AB1557" s="52"/>
      <c r="AC1557" s="52"/>
      <c r="AE1557" s="52"/>
      <c r="AG1557" s="52"/>
      <c r="AH1557" s="52"/>
      <c r="AJ1557" s="52"/>
      <c r="AK1557" s="19"/>
      <c r="AL1557" s="19"/>
    </row>
    <row r="1559" spans="1:38" x14ac:dyDescent="0.3">
      <c r="A1559" s="35"/>
      <c r="B1559" s="35"/>
      <c r="C1559" s="35"/>
      <c r="D1559" s="35"/>
      <c r="E1559" s="78"/>
      <c r="F1559" s="78"/>
      <c r="G1559" s="65"/>
      <c r="H1559" s="97"/>
      <c r="I1559" s="35"/>
      <c r="J1559" s="65"/>
      <c r="K1559" s="84"/>
      <c r="L1559" s="35"/>
      <c r="M1559" s="35"/>
      <c r="N1559" s="65"/>
      <c r="O1559" s="84"/>
      <c r="P1559" s="35"/>
      <c r="Q1559" s="35"/>
      <c r="R1559" s="35"/>
      <c r="S1559" s="35"/>
      <c r="T1559" s="35"/>
      <c r="U1559" s="35"/>
      <c r="V1559" s="35"/>
      <c r="W1559" s="35"/>
      <c r="X1559" s="35"/>
      <c r="Y1559" s="35"/>
      <c r="Z1559" s="35"/>
      <c r="AA1559" s="35"/>
      <c r="AB1559" s="35"/>
      <c r="AC1559" s="35"/>
      <c r="AD1559" s="35"/>
      <c r="AE1559" s="35"/>
      <c r="AF1559" s="35"/>
      <c r="AG1559" s="35"/>
      <c r="AH1559" s="35"/>
      <c r="AI1559" s="35"/>
      <c r="AJ1559" s="35"/>
    </row>
    <row r="1561" spans="1:38" x14ac:dyDescent="0.3">
      <c r="B1561" s="44"/>
      <c r="C1561" s="44"/>
    </row>
    <row r="1562" spans="1:38" x14ac:dyDescent="0.3">
      <c r="D1562" s="47"/>
      <c r="E1562" s="77"/>
      <c r="F1562" s="77"/>
    </row>
    <row r="1563" spans="1:38" x14ac:dyDescent="0.3">
      <c r="A1563" s="49"/>
      <c r="C1563" s="49"/>
      <c r="D1563" s="50"/>
      <c r="E1563" s="78"/>
      <c r="F1563" s="78"/>
      <c r="G1563" s="51"/>
      <c r="H1563" s="97"/>
      <c r="I1563" s="52"/>
      <c r="J1563" s="51"/>
      <c r="L1563" s="52"/>
      <c r="N1563" s="51"/>
      <c r="P1563" s="53"/>
      <c r="R1563" s="52"/>
      <c r="T1563" s="54"/>
      <c r="U1563" s="54"/>
      <c r="W1563" s="54"/>
      <c r="X1563" s="54"/>
      <c r="Y1563" s="54"/>
      <c r="Z1563" s="52"/>
      <c r="AB1563" s="52"/>
      <c r="AC1563" s="52"/>
      <c r="AE1563" s="52"/>
      <c r="AG1563" s="52"/>
      <c r="AH1563" s="52"/>
      <c r="AJ1563" s="52"/>
      <c r="AK1563" s="19"/>
      <c r="AL1563" s="19"/>
    </row>
    <row r="1564" spans="1:38" x14ac:dyDescent="0.3">
      <c r="A1564" s="56"/>
      <c r="B1564" s="56"/>
      <c r="C1564" s="56"/>
      <c r="D1564" s="56"/>
      <c r="E1564" s="79"/>
      <c r="F1564" s="79"/>
      <c r="G1564" s="64"/>
      <c r="H1564" s="98"/>
      <c r="I1564" s="56"/>
      <c r="J1564" s="64"/>
      <c r="K1564" s="83"/>
      <c r="L1564" s="56"/>
      <c r="M1564" s="56"/>
      <c r="N1564" s="64"/>
      <c r="O1564" s="83"/>
      <c r="P1564" s="56"/>
      <c r="Q1564" s="56"/>
      <c r="R1564" s="56"/>
      <c r="S1564" s="56"/>
      <c r="T1564" s="56"/>
      <c r="U1564" s="56"/>
      <c r="V1564" s="56"/>
      <c r="W1564" s="56"/>
      <c r="X1564" s="56"/>
      <c r="Y1564" s="56"/>
      <c r="Z1564" s="56"/>
      <c r="AA1564" s="56"/>
      <c r="AB1564" s="56"/>
      <c r="AC1564" s="56"/>
      <c r="AD1564" s="56"/>
      <c r="AE1564" s="56"/>
      <c r="AF1564" s="56"/>
      <c r="AG1564" s="56"/>
      <c r="AH1564" s="56"/>
      <c r="AI1564" s="56"/>
      <c r="AJ1564" s="56"/>
    </row>
    <row r="1565" spans="1:38" x14ac:dyDescent="0.3">
      <c r="A1565" s="49"/>
      <c r="C1565" s="49"/>
      <c r="D1565" s="50"/>
      <c r="E1565" s="78"/>
      <c r="F1565" s="78"/>
      <c r="G1565" s="51"/>
      <c r="H1565" s="97"/>
      <c r="I1565" s="52"/>
      <c r="J1565" s="51"/>
      <c r="L1565" s="52"/>
      <c r="N1565" s="51"/>
      <c r="P1565" s="53"/>
      <c r="R1565" s="52"/>
      <c r="T1565" s="54"/>
      <c r="U1565" s="54"/>
      <c r="W1565" s="54"/>
      <c r="X1565" s="54"/>
      <c r="Y1565" s="54"/>
      <c r="Z1565" s="52"/>
      <c r="AB1565" s="52"/>
      <c r="AC1565" s="52"/>
      <c r="AE1565" s="52"/>
      <c r="AG1565" s="52"/>
      <c r="AH1565" s="52"/>
      <c r="AJ1565" s="52"/>
      <c r="AK1565" s="19"/>
      <c r="AL1565" s="19"/>
    </row>
    <row r="1566" spans="1:38" x14ac:dyDescent="0.3">
      <c r="B1566" s="62"/>
      <c r="C1566" s="62"/>
    </row>
    <row r="1567" spans="1:38" x14ac:dyDescent="0.3">
      <c r="A1567" s="49"/>
      <c r="C1567" s="49"/>
      <c r="D1567" s="50"/>
      <c r="E1567" s="78"/>
      <c r="F1567" s="78"/>
      <c r="G1567" s="51"/>
      <c r="H1567" s="97"/>
      <c r="I1567" s="52"/>
      <c r="J1567" s="51"/>
      <c r="L1567" s="52"/>
      <c r="N1567" s="51"/>
      <c r="P1567" s="53"/>
      <c r="R1567" s="52"/>
      <c r="T1567" s="54"/>
      <c r="U1567" s="54"/>
      <c r="W1567" s="54"/>
      <c r="X1567" s="54"/>
      <c r="Y1567" s="54"/>
      <c r="Z1567" s="52"/>
      <c r="AB1567" s="52"/>
      <c r="AC1567" s="52"/>
      <c r="AE1567" s="52"/>
      <c r="AG1567" s="52"/>
      <c r="AH1567" s="52"/>
      <c r="AJ1567" s="52"/>
      <c r="AK1567" s="19"/>
      <c r="AL1567" s="19"/>
    </row>
    <row r="1569" spans="1:38" x14ac:dyDescent="0.3">
      <c r="A1569" s="49"/>
      <c r="C1569" s="16"/>
      <c r="D1569" s="50"/>
      <c r="E1569" s="78"/>
      <c r="F1569" s="78"/>
      <c r="G1569" s="51"/>
      <c r="H1569" s="97"/>
      <c r="I1569" s="52"/>
      <c r="J1569" s="51"/>
      <c r="L1569" s="52"/>
      <c r="N1569" s="51"/>
      <c r="P1569" s="53"/>
      <c r="R1569" s="52"/>
      <c r="T1569" s="54"/>
      <c r="U1569" s="54"/>
      <c r="W1569" s="54"/>
      <c r="X1569" s="54"/>
      <c r="Y1569" s="54"/>
      <c r="Z1569" s="52"/>
      <c r="AB1569" s="52"/>
      <c r="AC1569" s="52"/>
      <c r="AE1569" s="52"/>
      <c r="AG1569" s="52"/>
      <c r="AH1569" s="52"/>
      <c r="AJ1569" s="52"/>
      <c r="AK1569" s="19"/>
      <c r="AL1569" s="19"/>
    </row>
    <row r="1571" spans="1:38" x14ac:dyDescent="0.3">
      <c r="A1571" s="55"/>
      <c r="B1571" s="56"/>
      <c r="C1571" s="55"/>
      <c r="D1571" s="57"/>
      <c r="E1571" s="79"/>
      <c r="F1571" s="79"/>
      <c r="G1571" s="58"/>
      <c r="H1571" s="98"/>
      <c r="I1571" s="59"/>
      <c r="J1571" s="58"/>
      <c r="K1571" s="83"/>
      <c r="L1571" s="59"/>
      <c r="M1571" s="56"/>
      <c r="N1571" s="58"/>
      <c r="O1571" s="83"/>
      <c r="P1571" s="60"/>
      <c r="Q1571" s="56"/>
      <c r="R1571" s="59"/>
      <c r="S1571" s="56"/>
      <c r="T1571" s="61"/>
      <c r="U1571" s="61"/>
      <c r="V1571" s="56"/>
      <c r="W1571" s="61"/>
      <c r="X1571" s="61"/>
      <c r="Y1571" s="61"/>
      <c r="Z1571" s="59"/>
      <c r="AA1571" s="56"/>
      <c r="AB1571" s="59"/>
      <c r="AC1571" s="59"/>
      <c r="AD1571" s="56"/>
      <c r="AE1571" s="59"/>
      <c r="AF1571" s="56"/>
      <c r="AG1571" s="59"/>
      <c r="AH1571" s="59"/>
      <c r="AI1571" s="56"/>
      <c r="AJ1571" s="59"/>
      <c r="AK1571" s="19"/>
      <c r="AL1571" s="19"/>
    </row>
    <row r="1573" spans="1:38" x14ac:dyDescent="0.3">
      <c r="A1573" s="35"/>
      <c r="B1573" s="66"/>
      <c r="C1573" s="66"/>
      <c r="D1573" s="35"/>
      <c r="E1573" s="78"/>
      <c r="F1573" s="78"/>
      <c r="G1573" s="65"/>
      <c r="H1573" s="97"/>
      <c r="I1573" s="35"/>
      <c r="J1573" s="65"/>
      <c r="K1573" s="84"/>
      <c r="L1573" s="35"/>
      <c r="M1573" s="35"/>
      <c r="N1573" s="65"/>
      <c r="O1573" s="84"/>
      <c r="P1573" s="35"/>
      <c r="Q1573" s="35"/>
      <c r="R1573" s="35"/>
      <c r="S1573" s="35"/>
      <c r="T1573" s="35"/>
      <c r="U1573" s="35"/>
      <c r="V1573" s="35"/>
      <c r="W1573" s="35"/>
      <c r="X1573" s="35"/>
      <c r="Y1573" s="35"/>
      <c r="Z1573" s="35"/>
      <c r="AA1573" s="35"/>
      <c r="AB1573" s="35"/>
      <c r="AC1573" s="35"/>
      <c r="AD1573" s="35"/>
      <c r="AE1573" s="35"/>
      <c r="AF1573" s="35"/>
      <c r="AG1573" s="35"/>
      <c r="AH1573" s="35"/>
      <c r="AI1573" s="35"/>
      <c r="AJ1573" s="35"/>
    </row>
    <row r="1575" spans="1:38" x14ac:dyDescent="0.3">
      <c r="B1575" s="44"/>
      <c r="C1575" s="44"/>
    </row>
    <row r="1577" spans="1:38" x14ac:dyDescent="0.3">
      <c r="A1577" s="49"/>
      <c r="C1577" s="16"/>
      <c r="D1577" s="50"/>
      <c r="E1577" s="78"/>
      <c r="F1577" s="78"/>
      <c r="G1577" s="51"/>
      <c r="H1577" s="97"/>
      <c r="I1577" s="52"/>
      <c r="J1577" s="51"/>
      <c r="L1577" s="52"/>
      <c r="N1577" s="51"/>
      <c r="P1577" s="53"/>
      <c r="R1577" s="52"/>
      <c r="T1577" s="54"/>
      <c r="U1577" s="54"/>
      <c r="W1577" s="54"/>
      <c r="X1577" s="54"/>
      <c r="Y1577" s="54"/>
      <c r="Z1577" s="52"/>
      <c r="AB1577" s="52"/>
      <c r="AC1577" s="52"/>
      <c r="AE1577" s="52"/>
      <c r="AG1577" s="52"/>
      <c r="AH1577" s="52"/>
      <c r="AJ1577" s="52"/>
      <c r="AK1577" s="19"/>
      <c r="AL1577" s="19"/>
    </row>
    <row r="1579" spans="1:38" x14ac:dyDescent="0.3">
      <c r="A1579" s="49"/>
      <c r="C1579" s="49"/>
      <c r="D1579" s="50"/>
      <c r="E1579" s="78"/>
      <c r="F1579" s="78"/>
      <c r="G1579" s="51"/>
      <c r="H1579" s="97"/>
      <c r="I1579" s="52"/>
      <c r="J1579" s="51"/>
      <c r="L1579" s="52"/>
      <c r="N1579" s="51"/>
      <c r="P1579" s="53"/>
      <c r="R1579" s="52"/>
      <c r="T1579" s="54"/>
      <c r="U1579" s="54"/>
      <c r="W1579" s="54"/>
      <c r="X1579" s="54"/>
      <c r="Y1579" s="54"/>
      <c r="Z1579" s="52"/>
      <c r="AB1579" s="52"/>
      <c r="AC1579" s="52"/>
      <c r="AE1579" s="52"/>
      <c r="AG1579" s="52"/>
      <c r="AH1579" s="52"/>
      <c r="AJ1579" s="52"/>
      <c r="AK1579" s="19"/>
      <c r="AL1579" s="19"/>
    </row>
    <row r="1581" spans="1:38" x14ac:dyDescent="0.3">
      <c r="A1581" s="35"/>
      <c r="B1581" s="35"/>
      <c r="C1581" s="35"/>
      <c r="D1581" s="35"/>
      <c r="E1581" s="78"/>
      <c r="F1581" s="78"/>
      <c r="G1581" s="65"/>
      <c r="H1581" s="97"/>
      <c r="I1581" s="35"/>
      <c r="J1581" s="65"/>
      <c r="K1581" s="84"/>
      <c r="L1581" s="35"/>
      <c r="M1581" s="35"/>
      <c r="N1581" s="65"/>
      <c r="O1581" s="84"/>
      <c r="P1581" s="35"/>
      <c r="Q1581" s="35"/>
      <c r="R1581" s="35"/>
      <c r="S1581" s="35"/>
      <c r="T1581" s="35"/>
      <c r="U1581" s="35"/>
      <c r="V1581" s="35"/>
      <c r="W1581" s="35"/>
      <c r="X1581" s="35"/>
      <c r="Y1581" s="35"/>
      <c r="Z1581" s="35"/>
      <c r="AA1581" s="35"/>
      <c r="AB1581" s="35"/>
      <c r="AC1581" s="35"/>
      <c r="AD1581" s="35"/>
      <c r="AE1581" s="35"/>
      <c r="AF1581" s="35"/>
      <c r="AG1581" s="35"/>
      <c r="AH1581" s="35"/>
      <c r="AI1581" s="35"/>
      <c r="AJ1581" s="35"/>
    </row>
    <row r="1582" spans="1:38" x14ac:dyDescent="0.3">
      <c r="C1582" s="25"/>
    </row>
    <row r="1583" spans="1:38" x14ac:dyDescent="0.3">
      <c r="B1583" s="44"/>
      <c r="C1583" s="44"/>
    </row>
    <row r="1584" spans="1:38" x14ac:dyDescent="0.3">
      <c r="A1584" s="56"/>
      <c r="B1584" s="56"/>
      <c r="C1584" s="56"/>
      <c r="D1584" s="56"/>
      <c r="E1584" s="79"/>
      <c r="F1584" s="79"/>
      <c r="G1584" s="64"/>
      <c r="H1584" s="98"/>
      <c r="I1584" s="56"/>
      <c r="J1584" s="64"/>
      <c r="K1584" s="83"/>
      <c r="L1584" s="56"/>
      <c r="M1584" s="56"/>
      <c r="N1584" s="64"/>
      <c r="O1584" s="83"/>
      <c r="P1584" s="56"/>
      <c r="Q1584" s="56"/>
      <c r="R1584" s="56"/>
      <c r="S1584" s="56"/>
      <c r="T1584" s="56"/>
      <c r="U1584" s="56"/>
      <c r="V1584" s="56"/>
      <c r="W1584" s="56"/>
      <c r="X1584" s="56"/>
      <c r="Y1584" s="56"/>
      <c r="Z1584" s="56"/>
      <c r="AA1584" s="56"/>
      <c r="AB1584" s="56"/>
      <c r="AC1584" s="56"/>
      <c r="AD1584" s="56"/>
      <c r="AE1584" s="56"/>
      <c r="AF1584" s="56"/>
      <c r="AG1584" s="56"/>
      <c r="AH1584" s="56"/>
      <c r="AI1584" s="56"/>
      <c r="AJ1584" s="56"/>
    </row>
    <row r="1585" spans="1:38" x14ac:dyDescent="0.3">
      <c r="A1585" s="49"/>
      <c r="C1585" s="49"/>
      <c r="D1585" s="50"/>
      <c r="E1585" s="78"/>
      <c r="F1585" s="78"/>
      <c r="G1585" s="51"/>
      <c r="H1585" s="97"/>
      <c r="I1585" s="52"/>
      <c r="J1585" s="51"/>
      <c r="L1585" s="52"/>
      <c r="N1585" s="51"/>
      <c r="P1585" s="53"/>
      <c r="R1585" s="52"/>
      <c r="T1585" s="54"/>
      <c r="U1585" s="54"/>
      <c r="W1585" s="54"/>
      <c r="X1585" s="54"/>
      <c r="Y1585" s="54"/>
      <c r="Z1585" s="52"/>
      <c r="AB1585" s="52"/>
      <c r="AC1585" s="52"/>
      <c r="AE1585" s="52"/>
      <c r="AG1585" s="52"/>
      <c r="AH1585" s="52"/>
      <c r="AJ1585" s="52"/>
      <c r="AK1585" s="19"/>
      <c r="AL1585" s="19"/>
    </row>
    <row r="1586" spans="1:38" x14ac:dyDescent="0.3">
      <c r="B1586" s="62"/>
      <c r="C1586" s="62"/>
    </row>
    <row r="1587" spans="1:38" x14ac:dyDescent="0.3">
      <c r="A1587" s="49"/>
      <c r="C1587" s="49"/>
      <c r="D1587" s="50"/>
      <c r="E1587" s="78"/>
      <c r="F1587" s="78"/>
      <c r="G1587" s="51"/>
      <c r="H1587" s="97"/>
      <c r="I1587" s="52"/>
      <c r="J1587" s="51"/>
      <c r="L1587" s="52"/>
      <c r="N1587" s="51"/>
      <c r="P1587" s="53"/>
      <c r="R1587" s="52"/>
      <c r="T1587" s="54"/>
      <c r="U1587" s="54"/>
      <c r="W1587" s="54"/>
      <c r="X1587" s="54"/>
      <c r="Y1587" s="54"/>
      <c r="Z1587" s="52"/>
      <c r="AB1587" s="52"/>
      <c r="AC1587" s="52"/>
      <c r="AE1587" s="52"/>
      <c r="AG1587" s="52"/>
      <c r="AH1587" s="52"/>
      <c r="AJ1587" s="52"/>
      <c r="AK1587" s="19"/>
      <c r="AL1587" s="19"/>
    </row>
    <row r="1589" spans="1:38" x14ac:dyDescent="0.3">
      <c r="A1589" s="49"/>
      <c r="C1589" s="49"/>
      <c r="D1589" s="50"/>
      <c r="E1589" s="78"/>
      <c r="F1589" s="78"/>
      <c r="G1589" s="51"/>
      <c r="H1589" s="97"/>
      <c r="I1589" s="52"/>
      <c r="J1589" s="51"/>
      <c r="L1589" s="52"/>
      <c r="N1589" s="51"/>
      <c r="P1589" s="53"/>
      <c r="R1589" s="52"/>
      <c r="T1589" s="54"/>
      <c r="U1589" s="54"/>
      <c r="W1589" s="54"/>
      <c r="X1589" s="54"/>
      <c r="Y1589" s="54"/>
      <c r="Z1589" s="52"/>
      <c r="AB1589" s="52"/>
      <c r="AC1589" s="52"/>
      <c r="AE1589" s="52"/>
      <c r="AG1589" s="52"/>
      <c r="AH1589" s="52"/>
      <c r="AJ1589" s="52"/>
      <c r="AK1589" s="19"/>
      <c r="AL1589" s="19"/>
    </row>
    <row r="1590" spans="1:38" x14ac:dyDescent="0.3">
      <c r="C1590" s="49"/>
    </row>
    <row r="1591" spans="1:38" x14ac:dyDescent="0.3">
      <c r="A1591" s="56"/>
      <c r="B1591" s="56"/>
      <c r="C1591" s="56"/>
      <c r="D1591" s="56"/>
      <c r="E1591" s="79"/>
      <c r="F1591" s="79"/>
      <c r="G1591" s="64"/>
      <c r="H1591" s="98"/>
      <c r="I1591" s="56"/>
      <c r="J1591" s="64"/>
      <c r="K1591" s="83"/>
      <c r="L1591" s="56"/>
      <c r="M1591" s="56"/>
      <c r="N1591" s="64"/>
      <c r="O1591" s="83"/>
      <c r="P1591" s="56"/>
      <c r="Q1591" s="56"/>
      <c r="R1591" s="56"/>
      <c r="S1591" s="56"/>
      <c r="T1591" s="56"/>
      <c r="U1591" s="56"/>
      <c r="V1591" s="56"/>
      <c r="W1591" s="56"/>
      <c r="X1591" s="56"/>
      <c r="Y1591" s="56"/>
      <c r="Z1591" s="56"/>
      <c r="AA1591" s="56"/>
      <c r="AB1591" s="56"/>
      <c r="AC1591" s="56"/>
      <c r="AD1591" s="56"/>
      <c r="AE1591" s="56"/>
      <c r="AF1591" s="56"/>
      <c r="AG1591" s="56"/>
      <c r="AH1591" s="56"/>
      <c r="AI1591" s="56"/>
      <c r="AJ1591" s="56"/>
    </row>
    <row r="1592" spans="1:38" x14ac:dyDescent="0.3">
      <c r="A1592" s="49"/>
      <c r="C1592" s="49"/>
      <c r="D1592" s="50"/>
      <c r="E1592" s="78"/>
      <c r="F1592" s="78"/>
      <c r="G1592" s="51"/>
      <c r="H1592" s="97"/>
      <c r="I1592" s="52"/>
      <c r="J1592" s="51"/>
      <c r="L1592" s="52"/>
      <c r="N1592" s="51"/>
      <c r="P1592" s="53"/>
      <c r="R1592" s="52"/>
      <c r="T1592" s="54"/>
      <c r="U1592" s="54"/>
      <c r="W1592" s="54"/>
      <c r="X1592" s="54"/>
      <c r="Y1592" s="54"/>
      <c r="Z1592" s="52"/>
      <c r="AB1592" s="52"/>
      <c r="AC1592" s="52"/>
      <c r="AE1592" s="52"/>
      <c r="AG1592" s="52"/>
      <c r="AH1592" s="52"/>
      <c r="AJ1592" s="52"/>
      <c r="AK1592" s="19"/>
      <c r="AL1592" s="19"/>
    </row>
    <row r="1593" spans="1:38" x14ac:dyDescent="0.3">
      <c r="B1593" s="62"/>
      <c r="C1593" s="63"/>
    </row>
    <row r="1595" spans="1:38" x14ac:dyDescent="0.3">
      <c r="A1595" s="49"/>
      <c r="C1595" s="49"/>
      <c r="D1595" s="50"/>
      <c r="E1595" s="78"/>
      <c r="F1595" s="78"/>
      <c r="G1595" s="51"/>
      <c r="H1595" s="97"/>
      <c r="I1595" s="52"/>
      <c r="J1595" s="51"/>
      <c r="L1595" s="52"/>
      <c r="N1595" s="51"/>
      <c r="P1595" s="53"/>
      <c r="R1595" s="52"/>
      <c r="T1595" s="54"/>
      <c r="U1595" s="54"/>
      <c r="W1595" s="54"/>
      <c r="X1595" s="54"/>
      <c r="Y1595" s="54"/>
      <c r="Z1595" s="52"/>
      <c r="AB1595" s="52"/>
      <c r="AC1595" s="52"/>
      <c r="AE1595" s="52"/>
      <c r="AG1595" s="52"/>
      <c r="AH1595" s="52"/>
      <c r="AJ1595" s="52"/>
      <c r="AK1595" s="19"/>
      <c r="AL1595" s="19"/>
    </row>
    <row r="1597" spans="1:38" x14ac:dyDescent="0.3">
      <c r="A1597" s="49"/>
      <c r="C1597" s="49"/>
      <c r="D1597" s="50"/>
      <c r="E1597" s="78"/>
      <c r="F1597" s="78"/>
      <c r="G1597" s="51"/>
      <c r="H1597" s="97"/>
      <c r="I1597" s="52"/>
      <c r="J1597" s="51"/>
      <c r="L1597" s="52"/>
      <c r="N1597" s="51"/>
      <c r="P1597" s="53"/>
      <c r="R1597" s="52"/>
      <c r="T1597" s="54"/>
      <c r="U1597" s="54"/>
      <c r="W1597" s="54"/>
      <c r="X1597" s="54"/>
      <c r="Y1597" s="54"/>
      <c r="Z1597" s="52"/>
      <c r="AB1597" s="52"/>
      <c r="AC1597" s="52"/>
      <c r="AE1597" s="52"/>
      <c r="AG1597" s="52"/>
      <c r="AH1597" s="52"/>
      <c r="AJ1597" s="52"/>
      <c r="AK1597" s="19"/>
      <c r="AL1597" s="19"/>
    </row>
    <row r="1599" spans="1:38" x14ac:dyDescent="0.3">
      <c r="A1599" s="49"/>
      <c r="C1599" s="16"/>
      <c r="D1599" s="50"/>
      <c r="E1599" s="78"/>
      <c r="F1599" s="78"/>
      <c r="G1599" s="51"/>
      <c r="H1599" s="97"/>
      <c r="I1599" s="52"/>
      <c r="J1599" s="51"/>
      <c r="L1599" s="52"/>
      <c r="N1599" s="51"/>
      <c r="P1599" s="53"/>
      <c r="R1599" s="52"/>
      <c r="T1599" s="54"/>
      <c r="U1599" s="54"/>
      <c r="W1599" s="54"/>
      <c r="X1599" s="54"/>
      <c r="Y1599" s="54"/>
      <c r="Z1599" s="52"/>
      <c r="AB1599" s="52"/>
      <c r="AC1599" s="52"/>
      <c r="AE1599" s="52"/>
      <c r="AG1599" s="52"/>
      <c r="AH1599" s="52"/>
      <c r="AJ1599" s="52"/>
      <c r="AK1599" s="19"/>
      <c r="AL1599" s="19"/>
    </row>
    <row r="1601" spans="1:38" x14ac:dyDescent="0.3">
      <c r="A1601" s="55"/>
      <c r="B1601" s="56"/>
      <c r="C1601" s="55"/>
      <c r="D1601" s="57"/>
      <c r="E1601" s="79"/>
      <c r="F1601" s="79"/>
      <c r="G1601" s="58"/>
      <c r="H1601" s="98"/>
      <c r="I1601" s="59"/>
      <c r="J1601" s="58"/>
      <c r="K1601" s="83"/>
      <c r="L1601" s="59"/>
      <c r="M1601" s="56"/>
      <c r="N1601" s="58"/>
      <c r="O1601" s="83"/>
      <c r="P1601" s="60"/>
      <c r="Q1601" s="56"/>
      <c r="R1601" s="59"/>
      <c r="S1601" s="56"/>
      <c r="T1601" s="61"/>
      <c r="U1601" s="61"/>
      <c r="V1601" s="56"/>
      <c r="W1601" s="61"/>
      <c r="X1601" s="61"/>
      <c r="Y1601" s="61"/>
      <c r="Z1601" s="59"/>
      <c r="AA1601" s="56"/>
      <c r="AB1601" s="59"/>
      <c r="AC1601" s="59"/>
      <c r="AD1601" s="56"/>
      <c r="AE1601" s="59"/>
      <c r="AF1601" s="56"/>
      <c r="AG1601" s="59"/>
      <c r="AH1601" s="59"/>
      <c r="AI1601" s="56"/>
      <c r="AJ1601" s="59"/>
      <c r="AK1601" s="19"/>
      <c r="AL1601" s="19"/>
    </row>
    <row r="1603" spans="1:38" x14ac:dyDescent="0.3">
      <c r="A1603" s="49"/>
      <c r="B1603" s="62"/>
      <c r="C1603" s="63"/>
      <c r="D1603" s="50"/>
      <c r="E1603" s="78"/>
      <c r="F1603" s="78"/>
      <c r="G1603" s="51"/>
      <c r="H1603" s="97"/>
      <c r="I1603" s="52"/>
      <c r="J1603" s="51"/>
      <c r="L1603" s="52"/>
      <c r="N1603" s="51"/>
      <c r="P1603" s="53"/>
      <c r="R1603" s="52"/>
      <c r="T1603" s="54"/>
      <c r="U1603" s="54"/>
      <c r="W1603" s="54"/>
      <c r="X1603" s="54"/>
      <c r="Y1603" s="54"/>
      <c r="Z1603" s="52"/>
      <c r="AB1603" s="52"/>
      <c r="AC1603" s="52"/>
      <c r="AE1603" s="52"/>
      <c r="AG1603" s="52"/>
      <c r="AH1603" s="52"/>
      <c r="AJ1603" s="52"/>
      <c r="AK1603" s="19"/>
      <c r="AL1603" s="19"/>
    </row>
    <row r="1605" spans="1:38" x14ac:dyDescent="0.3">
      <c r="A1605" s="49"/>
      <c r="C1605" s="49"/>
      <c r="D1605" s="50"/>
      <c r="E1605" s="78"/>
      <c r="F1605" s="78"/>
      <c r="G1605" s="51"/>
      <c r="H1605" s="97"/>
      <c r="I1605" s="52"/>
      <c r="J1605" s="51"/>
      <c r="L1605" s="52"/>
      <c r="N1605" s="51"/>
      <c r="P1605" s="53"/>
      <c r="R1605" s="52"/>
      <c r="T1605" s="54"/>
      <c r="U1605" s="54"/>
      <c r="W1605" s="54"/>
      <c r="X1605" s="54"/>
      <c r="Y1605" s="54"/>
      <c r="Z1605" s="52"/>
      <c r="AB1605" s="52"/>
      <c r="AC1605" s="52"/>
      <c r="AE1605" s="52"/>
      <c r="AG1605" s="52"/>
      <c r="AH1605" s="52"/>
      <c r="AJ1605" s="52"/>
      <c r="AK1605" s="19"/>
      <c r="AL1605" s="19"/>
    </row>
    <row r="1607" spans="1:38" x14ac:dyDescent="0.3">
      <c r="A1607" s="49"/>
      <c r="C1607" s="16"/>
      <c r="D1607" s="50"/>
      <c r="E1607" s="78"/>
      <c r="F1607" s="78"/>
      <c r="G1607" s="51"/>
      <c r="H1607" s="97"/>
      <c r="I1607" s="52"/>
      <c r="J1607" s="51"/>
      <c r="L1607" s="52"/>
      <c r="N1607" s="51"/>
      <c r="P1607" s="53"/>
      <c r="R1607" s="52"/>
      <c r="T1607" s="54"/>
      <c r="U1607" s="54"/>
      <c r="W1607" s="54"/>
      <c r="X1607" s="54"/>
      <c r="Y1607" s="54"/>
      <c r="Z1607" s="52"/>
      <c r="AB1607" s="52"/>
      <c r="AC1607" s="52"/>
      <c r="AE1607" s="52"/>
      <c r="AG1607" s="52"/>
      <c r="AH1607" s="52"/>
      <c r="AJ1607" s="52"/>
      <c r="AK1607" s="19"/>
      <c r="AL1607" s="19"/>
    </row>
    <row r="1608" spans="1:38" x14ac:dyDescent="0.3">
      <c r="C1608" s="49"/>
    </row>
    <row r="1609" spans="1:38" x14ac:dyDescent="0.3">
      <c r="A1609" s="56"/>
      <c r="B1609" s="56"/>
      <c r="C1609" s="56"/>
      <c r="D1609" s="56"/>
      <c r="E1609" s="79"/>
      <c r="F1609" s="79"/>
      <c r="G1609" s="64"/>
      <c r="H1609" s="98"/>
      <c r="I1609" s="56"/>
      <c r="J1609" s="64"/>
      <c r="K1609" s="83"/>
      <c r="L1609" s="56"/>
      <c r="M1609" s="56"/>
      <c r="N1609" s="64"/>
      <c r="O1609" s="83"/>
      <c r="P1609" s="56"/>
      <c r="Q1609" s="56"/>
      <c r="R1609" s="56"/>
      <c r="S1609" s="56"/>
      <c r="T1609" s="56"/>
      <c r="U1609" s="56"/>
      <c r="V1609" s="56"/>
      <c r="W1609" s="56"/>
      <c r="X1609" s="56"/>
      <c r="Y1609" s="56"/>
      <c r="Z1609" s="56"/>
      <c r="AA1609" s="56"/>
      <c r="AB1609" s="56"/>
      <c r="AC1609" s="56"/>
      <c r="AD1609" s="56"/>
      <c r="AE1609" s="56"/>
      <c r="AF1609" s="56"/>
      <c r="AG1609" s="56"/>
      <c r="AH1609" s="56"/>
      <c r="AI1609" s="56"/>
      <c r="AJ1609" s="56"/>
    </row>
    <row r="1610" spans="1:38" x14ac:dyDescent="0.3">
      <c r="A1610" s="49"/>
      <c r="C1610" s="49"/>
      <c r="D1610" s="50"/>
      <c r="E1610" s="78"/>
      <c r="F1610" s="78"/>
      <c r="G1610" s="51"/>
      <c r="H1610" s="97"/>
      <c r="I1610" s="52"/>
      <c r="J1610" s="51"/>
      <c r="L1610" s="52"/>
      <c r="N1610" s="51"/>
      <c r="P1610" s="53"/>
      <c r="R1610" s="52"/>
      <c r="T1610" s="54"/>
      <c r="U1610" s="54"/>
      <c r="W1610" s="54"/>
      <c r="X1610" s="54"/>
      <c r="Y1610" s="54"/>
      <c r="Z1610" s="52"/>
      <c r="AB1610" s="52"/>
      <c r="AC1610" s="52"/>
      <c r="AE1610" s="52"/>
      <c r="AG1610" s="52"/>
      <c r="AH1610" s="52"/>
      <c r="AJ1610" s="52"/>
      <c r="AK1610" s="19"/>
      <c r="AL1610" s="19"/>
    </row>
    <row r="1611" spans="1:38" x14ac:dyDescent="0.3">
      <c r="B1611" s="62"/>
      <c r="C1611" s="63"/>
    </row>
    <row r="1613" spans="1:38" x14ac:dyDescent="0.3">
      <c r="A1613" s="49"/>
      <c r="C1613" s="49"/>
      <c r="D1613" s="50"/>
      <c r="E1613" s="78"/>
      <c r="F1613" s="78"/>
      <c r="G1613" s="51"/>
      <c r="H1613" s="97"/>
      <c r="I1613" s="52"/>
      <c r="J1613" s="51"/>
      <c r="L1613" s="52"/>
      <c r="N1613" s="51"/>
      <c r="P1613" s="53"/>
      <c r="R1613" s="52"/>
      <c r="T1613" s="54"/>
      <c r="U1613" s="54"/>
      <c r="W1613" s="54"/>
      <c r="X1613" s="54"/>
      <c r="Y1613" s="54"/>
      <c r="Z1613" s="52"/>
      <c r="AB1613" s="52"/>
      <c r="AC1613" s="52"/>
      <c r="AE1613" s="52"/>
      <c r="AG1613" s="52"/>
      <c r="AH1613" s="52"/>
      <c r="AJ1613" s="52"/>
      <c r="AK1613" s="19"/>
      <c r="AL1613" s="19"/>
    </row>
    <row r="1615" spans="1:38" x14ac:dyDescent="0.3">
      <c r="A1615" s="49"/>
      <c r="C1615" s="49"/>
      <c r="D1615" s="50"/>
      <c r="E1615" s="78"/>
      <c r="F1615" s="78"/>
      <c r="G1615" s="51"/>
      <c r="H1615" s="97"/>
      <c r="I1615" s="52"/>
      <c r="J1615" s="51"/>
      <c r="L1615" s="52"/>
      <c r="N1615" s="51"/>
      <c r="P1615" s="53"/>
      <c r="R1615" s="52"/>
      <c r="T1615" s="54"/>
      <c r="U1615" s="54"/>
      <c r="W1615" s="54"/>
      <c r="X1615" s="54"/>
      <c r="Y1615" s="54"/>
      <c r="Z1615" s="52"/>
      <c r="AB1615" s="52"/>
      <c r="AC1615" s="52"/>
      <c r="AE1615" s="52"/>
      <c r="AG1615" s="52"/>
      <c r="AH1615" s="52"/>
      <c r="AJ1615" s="52"/>
      <c r="AK1615" s="19"/>
      <c r="AL1615" s="19"/>
    </row>
    <row r="1617" spans="1:38" x14ac:dyDescent="0.3">
      <c r="A1617" s="49"/>
      <c r="C1617" s="49"/>
      <c r="D1617" s="50"/>
      <c r="E1617" s="78"/>
      <c r="F1617" s="78"/>
      <c r="G1617" s="51"/>
      <c r="H1617" s="97"/>
      <c r="I1617" s="52"/>
      <c r="J1617" s="51"/>
      <c r="L1617" s="52"/>
      <c r="N1617" s="51"/>
      <c r="P1617" s="53"/>
      <c r="R1617" s="52"/>
      <c r="T1617" s="54"/>
      <c r="U1617" s="54"/>
      <c r="W1617" s="54"/>
      <c r="X1617" s="54"/>
      <c r="Y1617" s="54"/>
      <c r="Z1617" s="52"/>
      <c r="AB1617" s="52"/>
      <c r="AC1617" s="52"/>
      <c r="AE1617" s="52"/>
      <c r="AG1617" s="52"/>
      <c r="AH1617" s="52"/>
      <c r="AJ1617" s="52"/>
      <c r="AK1617" s="19"/>
      <c r="AL1617" s="19"/>
    </row>
    <row r="1618" spans="1:38" x14ac:dyDescent="0.3">
      <c r="C1618" s="49"/>
    </row>
    <row r="1620" spans="1:38" x14ac:dyDescent="0.3">
      <c r="A1620" s="49"/>
      <c r="C1620" s="49"/>
      <c r="D1620" s="50"/>
      <c r="E1620" s="78"/>
      <c r="F1620" s="78"/>
      <c r="G1620" s="51"/>
      <c r="H1620" s="97"/>
      <c r="I1620" s="52"/>
      <c r="J1620" s="51"/>
      <c r="L1620" s="52"/>
      <c r="N1620" s="51"/>
      <c r="P1620" s="53"/>
      <c r="R1620" s="52"/>
      <c r="T1620" s="54"/>
      <c r="U1620" s="54"/>
      <c r="W1620" s="54"/>
      <c r="X1620" s="54"/>
      <c r="Y1620" s="54"/>
      <c r="Z1620" s="52"/>
      <c r="AB1620" s="52"/>
      <c r="AC1620" s="52"/>
      <c r="AE1620" s="52"/>
      <c r="AG1620" s="52"/>
      <c r="AH1620" s="52"/>
      <c r="AJ1620" s="52"/>
      <c r="AK1620" s="19"/>
      <c r="AL1620" s="19"/>
    </row>
    <row r="1622" spans="1:38" x14ac:dyDescent="0.3">
      <c r="A1622" s="35"/>
      <c r="B1622" s="35"/>
      <c r="C1622" s="35"/>
      <c r="D1622" s="35"/>
      <c r="E1622" s="78"/>
      <c r="F1622" s="78"/>
      <c r="G1622" s="65"/>
      <c r="H1622" s="97"/>
      <c r="I1622" s="35"/>
      <c r="J1622" s="65"/>
      <c r="K1622" s="84"/>
      <c r="L1622" s="35"/>
      <c r="M1622" s="35"/>
      <c r="N1622" s="65"/>
      <c r="O1622" s="84"/>
      <c r="P1622" s="35"/>
      <c r="Q1622" s="35"/>
      <c r="R1622" s="35"/>
      <c r="S1622" s="35"/>
      <c r="T1622" s="35"/>
      <c r="U1622" s="35"/>
      <c r="V1622" s="35"/>
      <c r="W1622" s="35"/>
      <c r="X1622" s="35"/>
      <c r="Y1622" s="35"/>
      <c r="Z1622" s="35"/>
      <c r="AA1622" s="35"/>
      <c r="AB1622" s="35"/>
      <c r="AC1622" s="35"/>
      <c r="AD1622" s="35"/>
      <c r="AE1622" s="35"/>
      <c r="AF1622" s="35"/>
      <c r="AG1622" s="35"/>
      <c r="AH1622" s="35"/>
      <c r="AI1622" s="35"/>
      <c r="AJ1622" s="35"/>
    </row>
    <row r="1624" spans="1:38" x14ac:dyDescent="0.3">
      <c r="B1624" s="44"/>
      <c r="C1624" s="44"/>
    </row>
    <row r="1626" spans="1:38" x14ac:dyDescent="0.3">
      <c r="A1626" s="49"/>
      <c r="C1626" s="49"/>
      <c r="D1626" s="50"/>
      <c r="E1626" s="78"/>
      <c r="F1626" s="78"/>
      <c r="G1626" s="51"/>
      <c r="H1626" s="97"/>
      <c r="I1626" s="52"/>
      <c r="J1626" s="51"/>
      <c r="L1626" s="52"/>
      <c r="N1626" s="51"/>
      <c r="P1626" s="53"/>
      <c r="R1626" s="52"/>
      <c r="T1626" s="54"/>
      <c r="U1626" s="54"/>
      <c r="W1626" s="54"/>
      <c r="X1626" s="54"/>
      <c r="Y1626" s="54"/>
      <c r="Z1626" s="52"/>
      <c r="AB1626" s="52"/>
      <c r="AC1626" s="52"/>
      <c r="AE1626" s="52"/>
      <c r="AG1626" s="52"/>
      <c r="AH1626" s="52"/>
      <c r="AJ1626" s="52"/>
      <c r="AK1626" s="19"/>
      <c r="AL1626" s="19"/>
    </row>
    <row r="1628" spans="1:38" x14ac:dyDescent="0.3">
      <c r="A1628" s="35"/>
      <c r="B1628" s="35"/>
      <c r="C1628" s="35"/>
      <c r="D1628" s="35"/>
      <c r="E1628" s="78"/>
      <c r="F1628" s="78"/>
      <c r="G1628" s="65"/>
      <c r="H1628" s="97"/>
      <c r="I1628" s="35"/>
      <c r="J1628" s="65"/>
      <c r="K1628" s="84"/>
      <c r="L1628" s="35"/>
      <c r="M1628" s="35"/>
      <c r="N1628" s="65"/>
      <c r="O1628" s="84"/>
      <c r="P1628" s="35"/>
      <c r="Q1628" s="35"/>
      <c r="R1628" s="35"/>
      <c r="S1628" s="35"/>
      <c r="T1628" s="35"/>
      <c r="U1628" s="35"/>
      <c r="V1628" s="35"/>
      <c r="W1628" s="35"/>
      <c r="X1628" s="35"/>
      <c r="Y1628" s="35"/>
      <c r="Z1628" s="35"/>
      <c r="AA1628" s="35"/>
      <c r="AB1628" s="35"/>
      <c r="AC1628" s="35"/>
      <c r="AD1628" s="35"/>
      <c r="AE1628" s="35"/>
      <c r="AF1628" s="35"/>
      <c r="AG1628" s="35"/>
      <c r="AH1628" s="35"/>
      <c r="AI1628" s="35"/>
      <c r="AJ1628" s="35"/>
    </row>
    <row r="1630" spans="1:38" x14ac:dyDescent="0.3">
      <c r="B1630" s="44"/>
      <c r="C1630" s="44"/>
    </row>
    <row r="1632" spans="1:38" x14ac:dyDescent="0.3">
      <c r="A1632" s="49"/>
      <c r="C1632" s="49"/>
      <c r="D1632" s="50"/>
      <c r="E1632" s="78"/>
      <c r="F1632" s="78"/>
      <c r="G1632" s="51"/>
      <c r="H1632" s="97"/>
      <c r="I1632" s="52"/>
      <c r="J1632" s="51"/>
      <c r="L1632" s="52"/>
      <c r="N1632" s="51"/>
      <c r="P1632" s="53"/>
      <c r="R1632" s="52"/>
      <c r="T1632" s="54"/>
      <c r="U1632" s="54"/>
      <c r="W1632" s="54"/>
      <c r="X1632" s="54"/>
      <c r="Y1632" s="54"/>
      <c r="Z1632" s="52"/>
      <c r="AB1632" s="52"/>
      <c r="AC1632" s="52"/>
      <c r="AE1632" s="52"/>
      <c r="AG1632" s="52"/>
      <c r="AH1632" s="52"/>
      <c r="AJ1632" s="52"/>
      <c r="AK1632" s="19"/>
      <c r="AL1632" s="19"/>
    </row>
    <row r="1634" spans="1:38" x14ac:dyDescent="0.3">
      <c r="A1634" s="49"/>
      <c r="C1634" s="49"/>
      <c r="D1634" s="50"/>
      <c r="E1634" s="78"/>
      <c r="F1634" s="78"/>
      <c r="G1634" s="51"/>
      <c r="H1634" s="97"/>
      <c r="I1634" s="52"/>
      <c r="J1634" s="51"/>
      <c r="L1634" s="52"/>
      <c r="N1634" s="51"/>
      <c r="P1634" s="53"/>
      <c r="R1634" s="52"/>
      <c r="T1634" s="54"/>
      <c r="U1634" s="54"/>
      <c r="W1634" s="54"/>
      <c r="X1634" s="54"/>
      <c r="Y1634" s="54"/>
      <c r="Z1634" s="52"/>
      <c r="AB1634" s="52"/>
      <c r="AC1634" s="52"/>
      <c r="AE1634" s="52"/>
      <c r="AG1634" s="52"/>
      <c r="AH1634" s="52"/>
      <c r="AJ1634" s="52"/>
      <c r="AK1634" s="19"/>
      <c r="AL1634" s="19"/>
    </row>
    <row r="1636" spans="1:38" x14ac:dyDescent="0.3">
      <c r="A1636" s="35"/>
      <c r="B1636" s="35"/>
      <c r="C1636" s="35"/>
      <c r="D1636" s="35"/>
      <c r="E1636" s="78"/>
      <c r="F1636" s="78"/>
      <c r="G1636" s="65"/>
      <c r="H1636" s="97"/>
      <c r="I1636" s="35"/>
      <c r="J1636" s="65"/>
      <c r="K1636" s="84"/>
      <c r="L1636" s="35"/>
      <c r="M1636" s="35"/>
      <c r="N1636" s="65"/>
      <c r="O1636" s="84"/>
      <c r="P1636" s="35"/>
      <c r="Q1636" s="35"/>
      <c r="R1636" s="35"/>
      <c r="S1636" s="35"/>
      <c r="T1636" s="35"/>
      <c r="U1636" s="35"/>
      <c r="V1636" s="35"/>
      <c r="W1636" s="35"/>
      <c r="X1636" s="35"/>
      <c r="Y1636" s="35"/>
      <c r="Z1636" s="35"/>
      <c r="AA1636" s="35"/>
      <c r="AB1636" s="35"/>
      <c r="AC1636" s="35"/>
      <c r="AD1636" s="35"/>
      <c r="AE1636" s="35"/>
      <c r="AF1636" s="35"/>
      <c r="AG1636" s="35"/>
      <c r="AH1636" s="35"/>
      <c r="AI1636" s="35"/>
      <c r="AJ1636" s="35"/>
    </row>
    <row r="1638" spans="1:38" x14ac:dyDescent="0.3">
      <c r="B1638" s="44"/>
      <c r="C1638" s="44"/>
    </row>
    <row r="1640" spans="1:38" x14ac:dyDescent="0.3">
      <c r="A1640" s="49"/>
      <c r="C1640" s="49"/>
      <c r="D1640" s="50"/>
      <c r="E1640" s="78"/>
      <c r="F1640" s="78"/>
      <c r="G1640" s="51"/>
      <c r="H1640" s="97"/>
      <c r="I1640" s="52"/>
      <c r="J1640" s="51"/>
      <c r="L1640" s="52"/>
      <c r="N1640" s="51"/>
      <c r="P1640" s="53"/>
      <c r="R1640" s="52"/>
      <c r="T1640" s="54"/>
      <c r="U1640" s="54"/>
      <c r="W1640" s="54"/>
      <c r="X1640" s="54"/>
      <c r="Y1640" s="54"/>
      <c r="Z1640" s="52"/>
      <c r="AB1640" s="52"/>
      <c r="AC1640" s="52"/>
      <c r="AE1640" s="52"/>
      <c r="AG1640" s="52"/>
      <c r="AH1640" s="52"/>
      <c r="AJ1640" s="52"/>
      <c r="AK1640" s="19"/>
      <c r="AL1640" s="19"/>
    </row>
    <row r="1641" spans="1:38" x14ac:dyDescent="0.3">
      <c r="C1641" s="25"/>
    </row>
    <row r="1642" spans="1:38" x14ac:dyDescent="0.3">
      <c r="A1642" s="49"/>
      <c r="C1642" s="49"/>
      <c r="D1642" s="50"/>
      <c r="E1642" s="78"/>
      <c r="F1642" s="78"/>
      <c r="G1642" s="51"/>
      <c r="H1642" s="97"/>
      <c r="I1642" s="52"/>
      <c r="J1642" s="51"/>
      <c r="L1642" s="52"/>
      <c r="N1642" s="51"/>
      <c r="P1642" s="53"/>
      <c r="R1642" s="52"/>
      <c r="T1642" s="54"/>
      <c r="U1642" s="54"/>
      <c r="W1642" s="54"/>
      <c r="X1642" s="54"/>
      <c r="Y1642" s="54"/>
      <c r="Z1642" s="52"/>
      <c r="AB1642" s="52"/>
      <c r="AC1642" s="52"/>
      <c r="AE1642" s="52"/>
      <c r="AG1642" s="52"/>
      <c r="AH1642" s="52"/>
      <c r="AJ1642" s="52"/>
      <c r="AK1642" s="19"/>
      <c r="AL1642" s="19"/>
    </row>
    <row r="1643" spans="1:38" x14ac:dyDescent="0.3">
      <c r="C1643" s="16"/>
    </row>
    <row r="1645" spans="1:38" x14ac:dyDescent="0.3">
      <c r="A1645" s="49"/>
      <c r="C1645" s="49"/>
      <c r="D1645" s="50"/>
      <c r="E1645" s="78"/>
      <c r="F1645" s="78"/>
      <c r="G1645" s="51"/>
      <c r="H1645" s="97"/>
      <c r="I1645" s="52"/>
      <c r="J1645" s="51"/>
      <c r="L1645" s="52"/>
      <c r="N1645" s="51"/>
      <c r="P1645" s="53"/>
      <c r="R1645" s="52"/>
      <c r="T1645" s="54"/>
      <c r="U1645" s="54"/>
      <c r="W1645" s="54"/>
      <c r="X1645" s="54"/>
      <c r="Y1645" s="54"/>
      <c r="Z1645" s="52"/>
      <c r="AB1645" s="52"/>
      <c r="AC1645" s="52"/>
      <c r="AE1645" s="52"/>
      <c r="AG1645" s="52"/>
      <c r="AH1645" s="52"/>
      <c r="AJ1645" s="52"/>
      <c r="AK1645" s="19"/>
      <c r="AL1645" s="19"/>
    </row>
    <row r="1647" spans="1:38" x14ac:dyDescent="0.3">
      <c r="A1647" s="49"/>
      <c r="C1647" s="16"/>
      <c r="D1647" s="50"/>
      <c r="E1647" s="78"/>
      <c r="F1647" s="78"/>
      <c r="G1647" s="51"/>
      <c r="H1647" s="97"/>
      <c r="I1647" s="52"/>
      <c r="J1647" s="51"/>
      <c r="L1647" s="52"/>
      <c r="N1647" s="51"/>
      <c r="P1647" s="53"/>
      <c r="R1647" s="52"/>
      <c r="T1647" s="54"/>
      <c r="U1647" s="54"/>
      <c r="W1647" s="54"/>
      <c r="X1647" s="54"/>
      <c r="Y1647" s="54"/>
      <c r="Z1647" s="52"/>
      <c r="AB1647" s="52"/>
      <c r="AC1647" s="52"/>
      <c r="AE1647" s="52"/>
      <c r="AG1647" s="52"/>
      <c r="AH1647" s="52"/>
      <c r="AJ1647" s="52"/>
      <c r="AK1647" s="19"/>
      <c r="AL1647" s="19"/>
    </row>
    <row r="1649" spans="1:38" x14ac:dyDescent="0.3">
      <c r="A1649" s="49"/>
      <c r="C1649" s="49"/>
      <c r="D1649" s="50"/>
      <c r="E1649" s="78"/>
      <c r="F1649" s="78"/>
      <c r="G1649" s="51"/>
      <c r="H1649" s="97"/>
      <c r="I1649" s="52"/>
      <c r="J1649" s="51"/>
      <c r="L1649" s="52"/>
      <c r="N1649" s="51"/>
      <c r="P1649" s="53"/>
      <c r="R1649" s="52"/>
      <c r="T1649" s="54"/>
      <c r="U1649" s="54"/>
      <c r="W1649" s="54"/>
      <c r="X1649" s="54"/>
      <c r="Y1649" s="54"/>
      <c r="Z1649" s="52"/>
      <c r="AB1649" s="52"/>
      <c r="AC1649" s="52"/>
      <c r="AE1649" s="52"/>
      <c r="AG1649" s="52"/>
      <c r="AH1649" s="52"/>
      <c r="AJ1649" s="52"/>
      <c r="AK1649" s="19"/>
      <c r="AL1649" s="19"/>
    </row>
    <row r="1650" spans="1:38" x14ac:dyDescent="0.3">
      <c r="C1650" s="49"/>
    </row>
    <row r="1652" spans="1:38" x14ac:dyDescent="0.3">
      <c r="A1652" s="49"/>
      <c r="C1652" s="49"/>
      <c r="D1652" s="50"/>
      <c r="E1652" s="78"/>
      <c r="F1652" s="78"/>
      <c r="G1652" s="51"/>
      <c r="H1652" s="97"/>
      <c r="I1652" s="52"/>
      <c r="J1652" s="51"/>
      <c r="L1652" s="52"/>
      <c r="N1652" s="51"/>
      <c r="P1652" s="53"/>
      <c r="R1652" s="52"/>
      <c r="T1652" s="54"/>
      <c r="U1652" s="54"/>
      <c r="W1652" s="54"/>
      <c r="X1652" s="54"/>
      <c r="Y1652" s="54"/>
      <c r="Z1652" s="52"/>
      <c r="AB1652" s="52"/>
      <c r="AC1652" s="52"/>
      <c r="AE1652" s="52"/>
      <c r="AG1652" s="52"/>
      <c r="AH1652" s="52"/>
      <c r="AJ1652" s="52"/>
      <c r="AK1652" s="19"/>
      <c r="AL1652" s="19"/>
    </row>
    <row r="1654" spans="1:38" x14ac:dyDescent="0.3">
      <c r="A1654" s="55"/>
      <c r="B1654" s="56"/>
      <c r="C1654" s="55"/>
      <c r="D1654" s="57"/>
      <c r="E1654" s="79"/>
      <c r="F1654" s="79"/>
      <c r="G1654" s="58"/>
      <c r="H1654" s="98"/>
      <c r="I1654" s="59"/>
      <c r="J1654" s="58"/>
      <c r="K1654" s="83"/>
      <c r="L1654" s="59"/>
      <c r="M1654" s="56"/>
      <c r="N1654" s="58"/>
      <c r="O1654" s="83"/>
      <c r="P1654" s="60"/>
      <c r="Q1654" s="56"/>
      <c r="R1654" s="59"/>
      <c r="S1654" s="56"/>
      <c r="T1654" s="61"/>
      <c r="U1654" s="61"/>
      <c r="V1654" s="56"/>
      <c r="W1654" s="61"/>
      <c r="X1654" s="61"/>
      <c r="Y1654" s="61"/>
      <c r="Z1654" s="59"/>
      <c r="AA1654" s="56"/>
      <c r="AB1654" s="59"/>
      <c r="AC1654" s="59"/>
      <c r="AD1654" s="56"/>
      <c r="AE1654" s="59"/>
      <c r="AF1654" s="56"/>
      <c r="AG1654" s="59"/>
      <c r="AH1654" s="59"/>
      <c r="AI1654" s="56"/>
      <c r="AJ1654" s="59"/>
      <c r="AK1654" s="19"/>
      <c r="AL1654" s="19"/>
    </row>
    <row r="1656" spans="1:38" x14ac:dyDescent="0.3">
      <c r="A1656" s="49"/>
      <c r="B1656" s="62"/>
      <c r="C1656" s="63"/>
      <c r="D1656" s="50"/>
      <c r="E1656" s="78"/>
      <c r="F1656" s="78"/>
      <c r="G1656" s="51"/>
      <c r="H1656" s="97"/>
      <c r="I1656" s="52"/>
      <c r="J1656" s="51"/>
      <c r="L1656" s="52"/>
      <c r="N1656" s="51"/>
      <c r="P1656" s="53"/>
      <c r="R1656" s="52"/>
      <c r="T1656" s="54"/>
      <c r="U1656" s="54"/>
      <c r="W1656" s="54"/>
      <c r="X1656" s="54"/>
      <c r="Y1656" s="54"/>
      <c r="Z1656" s="52"/>
      <c r="AB1656" s="52"/>
      <c r="AC1656" s="52"/>
      <c r="AE1656" s="52"/>
      <c r="AG1656" s="52"/>
      <c r="AH1656" s="52"/>
      <c r="AJ1656" s="52"/>
      <c r="AK1656" s="19"/>
      <c r="AL1656" s="19"/>
    </row>
    <row r="1658" spans="1:38" x14ac:dyDescent="0.3">
      <c r="A1658" s="35"/>
      <c r="B1658" s="35"/>
      <c r="C1658" s="35"/>
      <c r="D1658" s="35"/>
      <c r="E1658" s="78"/>
      <c r="F1658" s="78"/>
      <c r="G1658" s="65"/>
      <c r="H1658" s="97"/>
      <c r="I1658" s="35"/>
      <c r="J1658" s="65"/>
      <c r="K1658" s="84"/>
      <c r="L1658" s="35"/>
      <c r="M1658" s="35"/>
      <c r="N1658" s="65"/>
      <c r="O1658" s="84"/>
      <c r="P1658" s="35"/>
      <c r="Q1658" s="35"/>
      <c r="R1658" s="35"/>
      <c r="S1658" s="35"/>
      <c r="T1658" s="35"/>
      <c r="U1658" s="35"/>
      <c r="V1658" s="35"/>
      <c r="W1658" s="35"/>
      <c r="X1658" s="35"/>
      <c r="Y1658" s="35"/>
      <c r="Z1658" s="35"/>
      <c r="AA1658" s="35"/>
      <c r="AB1658" s="35"/>
      <c r="AC1658" s="35"/>
      <c r="AD1658" s="35"/>
      <c r="AE1658" s="35"/>
      <c r="AF1658" s="35"/>
      <c r="AG1658" s="35"/>
      <c r="AH1658" s="35"/>
      <c r="AI1658" s="35"/>
      <c r="AJ1658" s="35"/>
    </row>
    <row r="1659" spans="1:38" x14ac:dyDescent="0.3">
      <c r="C1659" s="25"/>
    </row>
    <row r="1660" spans="1:38" x14ac:dyDescent="0.3">
      <c r="B1660" s="44"/>
      <c r="C1660" s="44"/>
    </row>
    <row r="1661" spans="1:38" x14ac:dyDescent="0.3">
      <c r="A1661" s="56"/>
      <c r="B1661" s="56"/>
      <c r="C1661" s="56"/>
      <c r="D1661" s="56"/>
      <c r="E1661" s="79"/>
      <c r="F1661" s="79"/>
      <c r="G1661" s="64"/>
      <c r="H1661" s="98"/>
      <c r="I1661" s="56"/>
      <c r="J1661" s="64"/>
      <c r="K1661" s="83"/>
      <c r="L1661" s="56"/>
      <c r="M1661" s="56"/>
      <c r="N1661" s="64"/>
      <c r="O1661" s="83"/>
      <c r="P1661" s="56"/>
      <c r="Q1661" s="56"/>
      <c r="R1661" s="56"/>
      <c r="S1661" s="56"/>
      <c r="T1661" s="56"/>
      <c r="U1661" s="56"/>
      <c r="V1661" s="56"/>
      <c r="W1661" s="56"/>
      <c r="X1661" s="56"/>
      <c r="Y1661" s="56"/>
      <c r="Z1661" s="56"/>
      <c r="AA1661" s="56"/>
      <c r="AB1661" s="56"/>
      <c r="AC1661" s="56"/>
      <c r="AD1661" s="56"/>
      <c r="AE1661" s="56"/>
      <c r="AF1661" s="56"/>
      <c r="AG1661" s="56"/>
      <c r="AH1661" s="56"/>
      <c r="AI1661" s="56"/>
      <c r="AJ1661" s="56"/>
    </row>
    <row r="1662" spans="1:38" x14ac:dyDescent="0.3">
      <c r="A1662" s="49"/>
      <c r="C1662" s="49"/>
      <c r="D1662" s="50"/>
      <c r="E1662" s="78"/>
      <c r="F1662" s="78"/>
      <c r="G1662" s="51"/>
      <c r="H1662" s="97"/>
      <c r="I1662" s="52"/>
      <c r="J1662" s="51"/>
      <c r="L1662" s="52"/>
      <c r="N1662" s="51"/>
      <c r="P1662" s="53"/>
      <c r="R1662" s="52"/>
      <c r="T1662" s="54"/>
      <c r="U1662" s="54"/>
      <c r="W1662" s="54"/>
      <c r="X1662" s="54"/>
      <c r="Y1662" s="54"/>
      <c r="Z1662" s="52"/>
      <c r="AB1662" s="52"/>
      <c r="AC1662" s="52"/>
      <c r="AE1662" s="52"/>
      <c r="AG1662" s="52"/>
      <c r="AH1662" s="52"/>
      <c r="AJ1662" s="52"/>
      <c r="AK1662" s="19"/>
      <c r="AL1662" s="19"/>
    </row>
    <row r="1663" spans="1:38" x14ac:dyDescent="0.3">
      <c r="B1663" s="62"/>
      <c r="C1663" s="62"/>
    </row>
    <row r="1664" spans="1:38" x14ac:dyDescent="0.3">
      <c r="A1664" s="49"/>
      <c r="C1664" s="49"/>
      <c r="D1664" s="50"/>
      <c r="E1664" s="78"/>
      <c r="F1664" s="78"/>
      <c r="G1664" s="51"/>
      <c r="H1664" s="97"/>
      <c r="I1664" s="52"/>
      <c r="J1664" s="51"/>
      <c r="L1664" s="52"/>
      <c r="N1664" s="51"/>
      <c r="P1664" s="53"/>
      <c r="R1664" s="52"/>
      <c r="T1664" s="54"/>
      <c r="U1664" s="54"/>
      <c r="W1664" s="54"/>
      <c r="X1664" s="54"/>
      <c r="Y1664" s="54"/>
      <c r="Z1664" s="52"/>
      <c r="AB1664" s="52"/>
      <c r="AC1664" s="52"/>
      <c r="AE1664" s="52"/>
      <c r="AG1664" s="52"/>
      <c r="AH1664" s="52"/>
      <c r="AJ1664" s="52"/>
      <c r="AK1664" s="19"/>
      <c r="AL1664" s="19"/>
    </row>
    <row r="1666" spans="1:38" x14ac:dyDescent="0.3">
      <c r="A1666" s="49"/>
      <c r="C1666" s="49"/>
      <c r="D1666" s="50"/>
      <c r="E1666" s="78"/>
      <c r="F1666" s="78"/>
      <c r="G1666" s="51"/>
      <c r="H1666" s="97"/>
      <c r="I1666" s="52"/>
      <c r="J1666" s="51"/>
      <c r="L1666" s="52"/>
      <c r="N1666" s="51"/>
      <c r="P1666" s="53"/>
      <c r="R1666" s="52"/>
      <c r="T1666" s="54"/>
      <c r="U1666" s="54"/>
      <c r="W1666" s="54"/>
      <c r="X1666" s="54"/>
      <c r="Y1666" s="54"/>
      <c r="Z1666" s="52"/>
      <c r="AB1666" s="52"/>
      <c r="AC1666" s="52"/>
      <c r="AE1666" s="52"/>
      <c r="AG1666" s="52"/>
      <c r="AH1666" s="52"/>
      <c r="AJ1666" s="52"/>
      <c r="AK1666" s="19"/>
      <c r="AL1666" s="19"/>
    </row>
    <row r="1667" spans="1:38" x14ac:dyDescent="0.3">
      <c r="A1667" s="56"/>
      <c r="B1667" s="56"/>
      <c r="C1667" s="56"/>
      <c r="D1667" s="56"/>
      <c r="E1667" s="79"/>
      <c r="F1667" s="79"/>
      <c r="G1667" s="64"/>
      <c r="H1667" s="98"/>
      <c r="I1667" s="56"/>
      <c r="J1667" s="64"/>
      <c r="K1667" s="83"/>
      <c r="L1667" s="56"/>
      <c r="M1667" s="56"/>
      <c r="N1667" s="64"/>
      <c r="O1667" s="83"/>
      <c r="P1667" s="56"/>
      <c r="Q1667" s="56"/>
      <c r="R1667" s="56"/>
      <c r="S1667" s="56"/>
      <c r="T1667" s="56"/>
      <c r="U1667" s="56"/>
      <c r="V1667" s="56"/>
      <c r="W1667" s="56"/>
      <c r="X1667" s="56"/>
      <c r="Y1667" s="56"/>
      <c r="Z1667" s="56"/>
      <c r="AA1667" s="56"/>
      <c r="AB1667" s="56"/>
      <c r="AC1667" s="56"/>
      <c r="AD1667" s="56"/>
      <c r="AE1667" s="56"/>
      <c r="AF1667" s="56"/>
      <c r="AG1667" s="56"/>
      <c r="AH1667" s="56"/>
      <c r="AI1667" s="56"/>
      <c r="AJ1667" s="56"/>
    </row>
    <row r="1668" spans="1:38" x14ac:dyDescent="0.3">
      <c r="A1668" s="35"/>
      <c r="B1668" s="35"/>
      <c r="C1668" s="35"/>
      <c r="D1668" s="35"/>
      <c r="E1668" s="78"/>
      <c r="F1668" s="78"/>
      <c r="G1668" s="65"/>
      <c r="H1668" s="97"/>
      <c r="I1668" s="35"/>
      <c r="J1668" s="65"/>
      <c r="K1668" s="84"/>
      <c r="L1668" s="35"/>
      <c r="M1668" s="35"/>
      <c r="N1668" s="65"/>
      <c r="O1668" s="84"/>
      <c r="P1668" s="35"/>
      <c r="Q1668" s="35"/>
      <c r="R1668" s="35"/>
      <c r="S1668" s="35"/>
      <c r="T1668" s="35"/>
      <c r="U1668" s="35"/>
      <c r="V1668" s="35"/>
      <c r="W1668" s="35"/>
      <c r="X1668" s="35"/>
      <c r="Y1668" s="35"/>
      <c r="Z1668" s="35"/>
      <c r="AA1668" s="35"/>
      <c r="AB1668" s="35"/>
      <c r="AC1668" s="35"/>
      <c r="AD1668" s="35"/>
      <c r="AE1668" s="35"/>
      <c r="AF1668" s="35"/>
      <c r="AG1668" s="35"/>
      <c r="AH1668" s="35"/>
      <c r="AI1668" s="35"/>
      <c r="AJ1668" s="35"/>
    </row>
    <row r="1669" spans="1:38" x14ac:dyDescent="0.3">
      <c r="B1669" s="62"/>
      <c r="C1669" s="62"/>
    </row>
    <row r="1670" spans="1:38" x14ac:dyDescent="0.3">
      <c r="B1670" s="44"/>
      <c r="C1670" s="44"/>
    </row>
    <row r="1672" spans="1:38" x14ac:dyDescent="0.3">
      <c r="A1672" s="49"/>
      <c r="C1672" s="49"/>
      <c r="D1672" s="50"/>
      <c r="E1672" s="78"/>
      <c r="F1672" s="78"/>
      <c r="G1672" s="51"/>
      <c r="H1672" s="97"/>
      <c r="I1672" s="52"/>
      <c r="J1672" s="51"/>
      <c r="L1672" s="52"/>
      <c r="N1672" s="51"/>
      <c r="P1672" s="53"/>
      <c r="R1672" s="52"/>
      <c r="T1672" s="54"/>
      <c r="U1672" s="54"/>
      <c r="W1672" s="54"/>
      <c r="X1672" s="54"/>
      <c r="Y1672" s="54"/>
      <c r="Z1672" s="52"/>
      <c r="AB1672" s="52"/>
      <c r="AC1672" s="52"/>
      <c r="AE1672" s="52"/>
      <c r="AG1672" s="52"/>
      <c r="AH1672" s="52"/>
      <c r="AJ1672" s="52"/>
      <c r="AK1672" s="19"/>
      <c r="AL1672" s="19"/>
    </row>
    <row r="1673" spans="1:38" x14ac:dyDescent="0.3">
      <c r="A1673" s="56"/>
      <c r="B1673" s="56"/>
      <c r="C1673" s="56"/>
      <c r="D1673" s="56"/>
      <c r="E1673" s="79"/>
      <c r="F1673" s="79"/>
      <c r="G1673" s="64"/>
      <c r="H1673" s="98"/>
      <c r="I1673" s="56"/>
      <c r="J1673" s="64"/>
      <c r="K1673" s="83"/>
      <c r="L1673" s="56"/>
      <c r="M1673" s="56"/>
      <c r="N1673" s="64"/>
      <c r="O1673" s="83"/>
      <c r="P1673" s="56"/>
      <c r="Q1673" s="56"/>
      <c r="R1673" s="56"/>
      <c r="S1673" s="56"/>
      <c r="T1673" s="56"/>
      <c r="U1673" s="56"/>
      <c r="V1673" s="56"/>
      <c r="W1673" s="56"/>
      <c r="X1673" s="56"/>
      <c r="Y1673" s="56"/>
      <c r="Z1673" s="56"/>
      <c r="AA1673" s="56"/>
      <c r="AB1673" s="56"/>
      <c r="AC1673" s="56"/>
      <c r="AD1673" s="56"/>
      <c r="AE1673" s="56"/>
      <c r="AF1673" s="56"/>
      <c r="AG1673" s="56"/>
      <c r="AH1673" s="56"/>
      <c r="AI1673" s="56"/>
      <c r="AJ1673" s="56"/>
    </row>
    <row r="1674" spans="1:38" x14ac:dyDescent="0.3">
      <c r="A1674" s="35"/>
      <c r="B1674" s="35"/>
      <c r="C1674" s="35"/>
      <c r="D1674" s="35"/>
      <c r="E1674" s="78"/>
      <c r="F1674" s="78"/>
      <c r="G1674" s="65"/>
      <c r="H1674" s="97"/>
      <c r="I1674" s="35"/>
      <c r="J1674" s="65"/>
      <c r="K1674" s="84"/>
      <c r="L1674" s="35"/>
      <c r="M1674" s="35"/>
      <c r="N1674" s="65"/>
      <c r="O1674" s="84"/>
      <c r="P1674" s="35"/>
      <c r="Q1674" s="35"/>
      <c r="R1674" s="35"/>
      <c r="S1674" s="35"/>
      <c r="T1674" s="35"/>
      <c r="U1674" s="35"/>
      <c r="V1674" s="35"/>
      <c r="W1674" s="35"/>
      <c r="X1674" s="35"/>
      <c r="Y1674" s="35"/>
      <c r="Z1674" s="35"/>
      <c r="AA1674" s="35"/>
      <c r="AB1674" s="35"/>
      <c r="AC1674" s="35"/>
      <c r="AD1674" s="35"/>
      <c r="AE1674" s="35"/>
      <c r="AF1674" s="35"/>
      <c r="AG1674" s="35"/>
      <c r="AH1674" s="35"/>
      <c r="AI1674" s="35"/>
      <c r="AJ1674" s="35"/>
    </row>
    <row r="1675" spans="1:38" x14ac:dyDescent="0.3">
      <c r="B1675" s="62"/>
      <c r="C1675" s="62"/>
    </row>
    <row r="1676" spans="1:38" x14ac:dyDescent="0.3">
      <c r="B1676" s="44"/>
      <c r="C1676" s="44"/>
    </row>
    <row r="1678" spans="1:38" x14ac:dyDescent="0.3">
      <c r="A1678" s="55"/>
      <c r="B1678" s="56"/>
      <c r="C1678" s="55"/>
      <c r="D1678" s="57"/>
      <c r="E1678" s="79"/>
      <c r="F1678" s="79"/>
      <c r="G1678" s="58"/>
      <c r="H1678" s="98"/>
      <c r="I1678" s="59"/>
      <c r="J1678" s="58"/>
      <c r="K1678" s="83"/>
      <c r="L1678" s="59"/>
      <c r="M1678" s="56"/>
      <c r="N1678" s="58"/>
      <c r="O1678" s="83"/>
      <c r="P1678" s="60"/>
      <c r="Q1678" s="56"/>
      <c r="R1678" s="59"/>
      <c r="S1678" s="56"/>
      <c r="T1678" s="61"/>
      <c r="U1678" s="61"/>
      <c r="V1678" s="56"/>
      <c r="W1678" s="61"/>
      <c r="X1678" s="61"/>
      <c r="Y1678" s="61"/>
      <c r="Z1678" s="59"/>
      <c r="AA1678" s="56"/>
      <c r="AB1678" s="59"/>
      <c r="AC1678" s="59"/>
      <c r="AD1678" s="56"/>
      <c r="AE1678" s="59"/>
      <c r="AF1678" s="56"/>
      <c r="AG1678" s="59"/>
      <c r="AH1678" s="59"/>
      <c r="AI1678" s="56"/>
      <c r="AJ1678" s="59"/>
      <c r="AK1678" s="19"/>
      <c r="AL1678" s="19"/>
    </row>
    <row r="1680" spans="1:38" x14ac:dyDescent="0.3">
      <c r="A1680" s="35"/>
      <c r="B1680" s="66"/>
      <c r="C1680" s="66"/>
      <c r="D1680" s="35"/>
      <c r="E1680" s="78"/>
      <c r="F1680" s="78"/>
      <c r="G1680" s="65"/>
      <c r="H1680" s="97"/>
      <c r="I1680" s="35"/>
      <c r="J1680" s="65"/>
      <c r="K1680" s="84"/>
      <c r="L1680" s="35"/>
      <c r="M1680" s="35"/>
      <c r="N1680" s="65"/>
      <c r="O1680" s="84"/>
      <c r="P1680" s="35"/>
      <c r="Q1680" s="35"/>
      <c r="R1680" s="35"/>
      <c r="S1680" s="35"/>
      <c r="T1680" s="35"/>
      <c r="U1680" s="35"/>
      <c r="V1680" s="35"/>
      <c r="W1680" s="35"/>
      <c r="X1680" s="35"/>
      <c r="Y1680" s="35"/>
      <c r="Z1680" s="35"/>
      <c r="AA1680" s="35"/>
      <c r="AB1680" s="35"/>
      <c r="AC1680" s="35"/>
      <c r="AD1680" s="35"/>
      <c r="AE1680" s="35"/>
      <c r="AF1680" s="35"/>
      <c r="AG1680" s="35"/>
      <c r="AH1680" s="35"/>
      <c r="AI1680" s="35"/>
      <c r="AJ1680" s="35"/>
    </row>
    <row r="1682" spans="1:38" x14ac:dyDescent="0.3">
      <c r="B1682" s="44"/>
      <c r="C1682" s="44"/>
    </row>
    <row r="1684" spans="1:38" x14ac:dyDescent="0.3">
      <c r="A1684" s="49"/>
      <c r="C1684" s="49"/>
      <c r="D1684" s="50"/>
      <c r="E1684" s="78"/>
      <c r="F1684" s="78"/>
      <c r="G1684" s="51"/>
      <c r="H1684" s="97"/>
      <c r="I1684" s="52"/>
      <c r="J1684" s="51"/>
      <c r="L1684" s="52"/>
      <c r="N1684" s="51"/>
      <c r="P1684" s="53"/>
      <c r="R1684" s="52"/>
      <c r="T1684" s="54"/>
      <c r="U1684" s="54"/>
      <c r="W1684" s="54"/>
      <c r="X1684" s="54"/>
      <c r="Y1684" s="54"/>
      <c r="Z1684" s="52"/>
      <c r="AB1684" s="52"/>
      <c r="AC1684" s="52"/>
      <c r="AE1684" s="52"/>
      <c r="AG1684" s="52"/>
      <c r="AH1684" s="52"/>
      <c r="AJ1684" s="52"/>
      <c r="AK1684" s="19"/>
      <c r="AL1684" s="19"/>
    </row>
    <row r="1686" spans="1:38" x14ac:dyDescent="0.3">
      <c r="A1686" s="49"/>
      <c r="C1686" s="49"/>
      <c r="D1686" s="50"/>
      <c r="E1686" s="78"/>
      <c r="F1686" s="78"/>
      <c r="G1686" s="51"/>
      <c r="H1686" s="97"/>
      <c r="I1686" s="52"/>
      <c r="J1686" s="51"/>
      <c r="L1686" s="52"/>
      <c r="N1686" s="51"/>
      <c r="P1686" s="53"/>
      <c r="R1686" s="52"/>
      <c r="T1686" s="54"/>
      <c r="U1686" s="54"/>
      <c r="W1686" s="54"/>
      <c r="X1686" s="54"/>
      <c r="Y1686" s="54"/>
      <c r="Z1686" s="52"/>
      <c r="AB1686" s="52"/>
      <c r="AC1686" s="52"/>
      <c r="AE1686" s="52"/>
      <c r="AG1686" s="52"/>
      <c r="AH1686" s="52"/>
      <c r="AJ1686" s="52"/>
      <c r="AK1686" s="19"/>
      <c r="AL1686" s="19"/>
    </row>
    <row r="1688" spans="1:38" x14ac:dyDescent="0.3">
      <c r="A1688" s="49"/>
      <c r="C1688" s="49"/>
      <c r="D1688" s="50"/>
      <c r="E1688" s="78"/>
      <c r="F1688" s="78"/>
      <c r="G1688" s="51"/>
      <c r="H1688" s="97"/>
      <c r="I1688" s="52"/>
      <c r="J1688" s="51"/>
      <c r="L1688" s="52"/>
      <c r="N1688" s="51"/>
      <c r="P1688" s="53"/>
      <c r="R1688" s="52"/>
      <c r="T1688" s="54"/>
      <c r="U1688" s="54"/>
      <c r="W1688" s="54"/>
      <c r="X1688" s="54"/>
      <c r="Y1688" s="54"/>
      <c r="Z1688" s="52"/>
      <c r="AB1688" s="52"/>
      <c r="AC1688" s="52"/>
      <c r="AE1688" s="52"/>
      <c r="AG1688" s="52"/>
      <c r="AH1688" s="52"/>
      <c r="AJ1688" s="52"/>
      <c r="AK1688" s="19"/>
      <c r="AL1688" s="19"/>
    </row>
    <row r="1690" spans="1:38" x14ac:dyDescent="0.3">
      <c r="A1690" s="49"/>
      <c r="C1690" s="49"/>
      <c r="D1690" s="50"/>
      <c r="E1690" s="78"/>
      <c r="F1690" s="78"/>
      <c r="G1690" s="51"/>
      <c r="H1690" s="97"/>
      <c r="I1690" s="52"/>
      <c r="J1690" s="51"/>
      <c r="L1690" s="52"/>
      <c r="N1690" s="51"/>
      <c r="P1690" s="53"/>
      <c r="R1690" s="52"/>
      <c r="T1690" s="54"/>
      <c r="U1690" s="54"/>
      <c r="W1690" s="54"/>
      <c r="X1690" s="54"/>
      <c r="Y1690" s="54"/>
      <c r="Z1690" s="52"/>
      <c r="AB1690" s="52"/>
      <c r="AC1690" s="52"/>
      <c r="AE1690" s="52"/>
      <c r="AG1690" s="52"/>
      <c r="AH1690" s="52"/>
      <c r="AJ1690" s="52"/>
      <c r="AK1690" s="19"/>
      <c r="AL1690" s="19"/>
    </row>
    <row r="1692" spans="1:38" x14ac:dyDescent="0.3">
      <c r="A1692" s="49"/>
      <c r="C1692" s="16"/>
      <c r="D1692" s="50"/>
      <c r="E1692" s="78"/>
      <c r="F1692" s="78"/>
      <c r="G1692" s="51"/>
      <c r="H1692" s="97"/>
      <c r="I1692" s="52"/>
      <c r="J1692" s="51"/>
      <c r="L1692" s="52"/>
      <c r="N1692" s="51"/>
      <c r="P1692" s="53"/>
      <c r="R1692" s="52"/>
      <c r="T1692" s="54"/>
      <c r="U1692" s="54"/>
      <c r="W1692" s="54"/>
      <c r="X1692" s="54"/>
      <c r="Y1692" s="54"/>
      <c r="Z1692" s="52"/>
      <c r="AB1692" s="52"/>
      <c r="AC1692" s="52"/>
      <c r="AE1692" s="52"/>
      <c r="AG1692" s="52"/>
      <c r="AH1692" s="52"/>
      <c r="AJ1692" s="52"/>
      <c r="AK1692" s="19"/>
      <c r="AL1692" s="19"/>
    </row>
    <row r="1694" spans="1:38" x14ac:dyDescent="0.3">
      <c r="A1694" s="35"/>
      <c r="B1694" s="35"/>
      <c r="C1694" s="34"/>
      <c r="D1694" s="35"/>
      <c r="E1694" s="78"/>
      <c r="F1694" s="78"/>
      <c r="G1694" s="65"/>
      <c r="H1694" s="97"/>
      <c r="I1694" s="35"/>
      <c r="J1694" s="65"/>
      <c r="K1694" s="84"/>
      <c r="L1694" s="35"/>
      <c r="M1694" s="35"/>
      <c r="N1694" s="65"/>
      <c r="O1694" s="84"/>
      <c r="P1694" s="35"/>
      <c r="Q1694" s="35"/>
      <c r="R1694" s="35"/>
      <c r="S1694" s="35"/>
      <c r="T1694" s="35"/>
      <c r="U1694" s="35"/>
      <c r="V1694" s="35"/>
      <c r="W1694" s="35"/>
      <c r="X1694" s="35"/>
      <c r="Y1694" s="35"/>
      <c r="Z1694" s="35"/>
      <c r="AA1694" s="35"/>
      <c r="AB1694" s="35"/>
      <c r="AC1694" s="35"/>
      <c r="AD1694" s="35"/>
      <c r="AE1694" s="35"/>
      <c r="AF1694" s="35"/>
      <c r="AG1694" s="35"/>
      <c r="AH1694" s="35"/>
      <c r="AI1694" s="35"/>
      <c r="AJ1694" s="35"/>
    </row>
    <row r="1696" spans="1:38" x14ac:dyDescent="0.3">
      <c r="B1696" s="44"/>
      <c r="C1696" s="45"/>
    </row>
    <row r="1698" spans="1:38" x14ac:dyDescent="0.3">
      <c r="A1698" s="49"/>
      <c r="C1698" s="16"/>
      <c r="D1698" s="50"/>
      <c r="E1698" s="78"/>
      <c r="F1698" s="78"/>
      <c r="G1698" s="51"/>
      <c r="H1698" s="97"/>
      <c r="I1698" s="52"/>
      <c r="J1698" s="51"/>
      <c r="L1698" s="52"/>
      <c r="N1698" s="51"/>
      <c r="P1698" s="53"/>
      <c r="R1698" s="52"/>
      <c r="T1698" s="54"/>
      <c r="U1698" s="54"/>
      <c r="W1698" s="54"/>
      <c r="X1698" s="54"/>
      <c r="Y1698" s="54"/>
      <c r="Z1698" s="52"/>
      <c r="AB1698" s="52"/>
      <c r="AC1698" s="52"/>
      <c r="AE1698" s="52"/>
      <c r="AG1698" s="52"/>
      <c r="AH1698" s="52"/>
      <c r="AJ1698" s="52"/>
      <c r="AK1698" s="19"/>
      <c r="AL1698" s="19"/>
    </row>
    <row r="1700" spans="1:38" x14ac:dyDescent="0.3">
      <c r="A1700" s="49"/>
      <c r="C1700" s="49"/>
      <c r="D1700" s="50"/>
      <c r="E1700" s="78"/>
      <c r="F1700" s="78"/>
      <c r="G1700" s="51"/>
      <c r="H1700" s="97"/>
      <c r="I1700" s="52"/>
      <c r="J1700" s="51"/>
      <c r="L1700" s="52"/>
      <c r="N1700" s="51"/>
      <c r="P1700" s="53"/>
      <c r="R1700" s="52"/>
      <c r="T1700" s="54"/>
      <c r="U1700" s="54"/>
      <c r="W1700" s="54"/>
      <c r="X1700" s="54"/>
      <c r="Y1700" s="54"/>
      <c r="Z1700" s="52"/>
      <c r="AB1700" s="52"/>
      <c r="AC1700" s="52"/>
      <c r="AE1700" s="52"/>
      <c r="AG1700" s="52"/>
      <c r="AH1700" s="52"/>
      <c r="AJ1700" s="52"/>
      <c r="AK1700" s="19"/>
      <c r="AL1700" s="19"/>
    </row>
    <row r="1702" spans="1:38" x14ac:dyDescent="0.3">
      <c r="A1702" s="55"/>
      <c r="B1702" s="56"/>
      <c r="C1702" s="55"/>
      <c r="D1702" s="57"/>
      <c r="E1702" s="79"/>
      <c r="F1702" s="79"/>
      <c r="G1702" s="58"/>
      <c r="H1702" s="98"/>
      <c r="I1702" s="59"/>
      <c r="J1702" s="58"/>
      <c r="K1702" s="83"/>
      <c r="L1702" s="59"/>
      <c r="M1702" s="56"/>
      <c r="N1702" s="58"/>
      <c r="O1702" s="83"/>
      <c r="P1702" s="60"/>
      <c r="Q1702" s="56"/>
      <c r="R1702" s="59"/>
      <c r="S1702" s="56"/>
      <c r="T1702" s="61"/>
      <c r="U1702" s="61"/>
      <c r="V1702" s="56"/>
      <c r="W1702" s="61"/>
      <c r="X1702" s="61"/>
      <c r="Y1702" s="61"/>
      <c r="Z1702" s="59"/>
      <c r="AA1702" s="56"/>
      <c r="AB1702" s="59"/>
      <c r="AC1702" s="59"/>
      <c r="AD1702" s="56"/>
      <c r="AE1702" s="59"/>
      <c r="AF1702" s="56"/>
      <c r="AG1702" s="59"/>
      <c r="AH1702" s="59"/>
      <c r="AI1702" s="56"/>
      <c r="AJ1702" s="59"/>
      <c r="AK1702" s="19"/>
      <c r="AL1702" s="19"/>
    </row>
    <row r="1704" spans="1:38" x14ac:dyDescent="0.3">
      <c r="A1704" s="49"/>
      <c r="B1704" s="62"/>
      <c r="C1704" s="63"/>
      <c r="D1704" s="50"/>
      <c r="E1704" s="78"/>
      <c r="F1704" s="78"/>
      <c r="G1704" s="51"/>
      <c r="H1704" s="97"/>
      <c r="I1704" s="52"/>
      <c r="J1704" s="51"/>
      <c r="L1704" s="52"/>
      <c r="N1704" s="51"/>
      <c r="P1704" s="53"/>
      <c r="R1704" s="52"/>
      <c r="T1704" s="54"/>
      <c r="U1704" s="54"/>
      <c r="W1704" s="54"/>
      <c r="X1704" s="54"/>
      <c r="Y1704" s="54"/>
      <c r="Z1704" s="52"/>
      <c r="AB1704" s="52"/>
      <c r="AC1704" s="52"/>
      <c r="AE1704" s="52"/>
      <c r="AG1704" s="52"/>
      <c r="AH1704" s="52"/>
      <c r="AJ1704" s="52"/>
      <c r="AK1704" s="19"/>
      <c r="AL1704" s="19"/>
    </row>
    <row r="1706" spans="1:38" x14ac:dyDescent="0.3">
      <c r="A1706" s="49"/>
      <c r="C1706" s="16"/>
      <c r="D1706" s="50"/>
      <c r="E1706" s="78"/>
      <c r="F1706" s="78"/>
      <c r="G1706" s="51"/>
      <c r="H1706" s="97"/>
      <c r="I1706" s="52"/>
      <c r="J1706" s="51"/>
      <c r="L1706" s="52"/>
      <c r="N1706" s="51"/>
      <c r="P1706" s="53"/>
      <c r="R1706" s="52"/>
      <c r="T1706" s="54"/>
      <c r="U1706" s="54"/>
      <c r="W1706" s="54"/>
      <c r="X1706" s="54"/>
      <c r="Y1706" s="54"/>
      <c r="Z1706" s="52"/>
      <c r="AB1706" s="52"/>
      <c r="AC1706" s="52"/>
      <c r="AE1706" s="52"/>
      <c r="AG1706" s="52"/>
      <c r="AH1706" s="52"/>
      <c r="AJ1706" s="52"/>
      <c r="AK1706" s="19"/>
      <c r="AL1706" s="19"/>
    </row>
    <row r="1708" spans="1:38" x14ac:dyDescent="0.3">
      <c r="A1708" s="49"/>
      <c r="C1708" s="49"/>
      <c r="D1708" s="50"/>
      <c r="E1708" s="78"/>
      <c r="F1708" s="78"/>
      <c r="G1708" s="51"/>
      <c r="H1708" s="97"/>
      <c r="I1708" s="52"/>
      <c r="J1708" s="51"/>
      <c r="L1708" s="52"/>
      <c r="N1708" s="51"/>
      <c r="P1708" s="53"/>
      <c r="R1708" s="52"/>
      <c r="T1708" s="54"/>
      <c r="U1708" s="54"/>
      <c r="W1708" s="54"/>
      <c r="X1708" s="54"/>
      <c r="Y1708" s="54"/>
      <c r="Z1708" s="52"/>
      <c r="AB1708" s="52"/>
      <c r="AC1708" s="52"/>
      <c r="AE1708" s="52"/>
      <c r="AG1708" s="52"/>
      <c r="AH1708" s="52"/>
      <c r="AJ1708" s="52"/>
      <c r="AK1708" s="19"/>
      <c r="AL1708" s="19"/>
    </row>
    <row r="1710" spans="1:38" x14ac:dyDescent="0.3">
      <c r="A1710" s="49"/>
      <c r="C1710" s="49"/>
      <c r="D1710" s="50"/>
      <c r="E1710" s="78"/>
      <c r="F1710" s="78"/>
      <c r="G1710" s="51"/>
      <c r="H1710" s="97"/>
      <c r="I1710" s="52"/>
      <c r="J1710" s="51"/>
      <c r="L1710" s="52"/>
      <c r="N1710" s="51"/>
      <c r="P1710" s="53"/>
      <c r="R1710" s="52"/>
      <c r="T1710" s="54"/>
      <c r="U1710" s="54"/>
      <c r="W1710" s="54"/>
      <c r="X1710" s="54"/>
      <c r="Y1710" s="54"/>
      <c r="Z1710" s="52"/>
      <c r="AB1710" s="52"/>
      <c r="AC1710" s="52"/>
      <c r="AE1710" s="52"/>
      <c r="AG1710" s="52"/>
      <c r="AH1710" s="52"/>
      <c r="AJ1710" s="52"/>
      <c r="AK1710" s="19"/>
      <c r="AL1710" s="19"/>
    </row>
    <row r="1712" spans="1:38" x14ac:dyDescent="0.3">
      <c r="A1712" s="49"/>
      <c r="C1712" s="49"/>
      <c r="D1712" s="50"/>
      <c r="E1712" s="78"/>
      <c r="F1712" s="78"/>
      <c r="G1712" s="51"/>
      <c r="H1712" s="97"/>
      <c r="I1712" s="52"/>
      <c r="J1712" s="51"/>
      <c r="L1712" s="52"/>
      <c r="N1712" s="51"/>
      <c r="P1712" s="53"/>
      <c r="R1712" s="52"/>
      <c r="T1712" s="54"/>
      <c r="U1712" s="54"/>
      <c r="W1712" s="54"/>
      <c r="X1712" s="54"/>
      <c r="Y1712" s="54"/>
      <c r="Z1712" s="52"/>
      <c r="AB1712" s="52"/>
      <c r="AC1712" s="52"/>
      <c r="AE1712" s="52"/>
      <c r="AG1712" s="52"/>
      <c r="AH1712" s="52"/>
      <c r="AJ1712" s="52"/>
      <c r="AK1712" s="19"/>
      <c r="AL1712" s="19"/>
    </row>
    <row r="1713" spans="1:38" x14ac:dyDescent="0.3">
      <c r="A1713" s="56"/>
      <c r="B1713" s="56"/>
      <c r="C1713" s="56"/>
      <c r="D1713" s="56"/>
      <c r="E1713" s="79"/>
      <c r="F1713" s="79"/>
      <c r="G1713" s="64"/>
      <c r="H1713" s="98"/>
      <c r="I1713" s="56"/>
      <c r="J1713" s="64"/>
      <c r="K1713" s="83"/>
      <c r="L1713" s="56"/>
      <c r="M1713" s="56"/>
      <c r="N1713" s="64"/>
      <c r="O1713" s="83"/>
      <c r="P1713" s="56"/>
      <c r="Q1713" s="56"/>
      <c r="R1713" s="56"/>
      <c r="S1713" s="56"/>
      <c r="T1713" s="56"/>
      <c r="U1713" s="56"/>
      <c r="V1713" s="56"/>
      <c r="W1713" s="56"/>
      <c r="X1713" s="56"/>
      <c r="Y1713" s="56"/>
      <c r="Z1713" s="56"/>
      <c r="AA1713" s="56"/>
      <c r="AB1713" s="56"/>
      <c r="AC1713" s="56"/>
      <c r="AD1713" s="56"/>
      <c r="AE1713" s="56"/>
      <c r="AF1713" s="56"/>
      <c r="AG1713" s="56"/>
      <c r="AH1713" s="56"/>
      <c r="AI1713" s="56"/>
      <c r="AJ1713" s="56"/>
    </row>
    <row r="1714" spans="1:38" x14ac:dyDescent="0.3">
      <c r="A1714" s="49"/>
      <c r="C1714" s="49"/>
      <c r="D1714" s="50"/>
      <c r="E1714" s="78"/>
      <c r="F1714" s="78"/>
      <c r="G1714" s="51"/>
      <c r="H1714" s="97"/>
      <c r="I1714" s="52"/>
      <c r="J1714" s="51"/>
      <c r="L1714" s="52"/>
      <c r="N1714" s="51"/>
      <c r="P1714" s="53"/>
      <c r="R1714" s="52"/>
      <c r="T1714" s="54"/>
      <c r="U1714" s="54"/>
      <c r="W1714" s="54"/>
      <c r="X1714" s="54"/>
      <c r="Y1714" s="54"/>
      <c r="Z1714" s="52"/>
      <c r="AB1714" s="52"/>
      <c r="AC1714" s="52"/>
      <c r="AE1714" s="52"/>
      <c r="AG1714" s="52"/>
      <c r="AH1714" s="52"/>
      <c r="AJ1714" s="52"/>
      <c r="AK1714" s="19"/>
      <c r="AL1714" s="19"/>
    </row>
    <row r="1715" spans="1:38" x14ac:dyDescent="0.3">
      <c r="B1715" s="62"/>
      <c r="C1715" s="62"/>
    </row>
    <row r="1716" spans="1:38" x14ac:dyDescent="0.3">
      <c r="A1716" s="49"/>
      <c r="C1716" s="49"/>
      <c r="D1716" s="50"/>
      <c r="E1716" s="78"/>
      <c r="F1716" s="78"/>
      <c r="G1716" s="51"/>
      <c r="H1716" s="97"/>
      <c r="I1716" s="52"/>
      <c r="J1716" s="51"/>
      <c r="L1716" s="52"/>
      <c r="N1716" s="51"/>
      <c r="P1716" s="53"/>
      <c r="R1716" s="52"/>
      <c r="T1716" s="54"/>
      <c r="U1716" s="54"/>
      <c r="W1716" s="54"/>
      <c r="X1716" s="54"/>
      <c r="Y1716" s="54"/>
      <c r="Z1716" s="52"/>
      <c r="AB1716" s="52"/>
      <c r="AC1716" s="52"/>
      <c r="AE1716" s="52"/>
      <c r="AG1716" s="52"/>
      <c r="AH1716" s="52"/>
      <c r="AJ1716" s="52"/>
      <c r="AK1716" s="19"/>
      <c r="AL1716" s="19"/>
    </row>
    <row r="1718" spans="1:38" x14ac:dyDescent="0.3">
      <c r="A1718" s="49"/>
      <c r="C1718" s="49"/>
      <c r="D1718" s="50"/>
      <c r="E1718" s="78"/>
      <c r="F1718" s="78"/>
      <c r="G1718" s="51"/>
      <c r="H1718" s="97"/>
      <c r="I1718" s="52"/>
      <c r="J1718" s="51"/>
      <c r="L1718" s="52"/>
      <c r="N1718" s="51"/>
      <c r="P1718" s="53"/>
      <c r="R1718" s="52"/>
      <c r="T1718" s="54"/>
      <c r="U1718" s="54"/>
      <c r="W1718" s="54"/>
      <c r="X1718" s="54"/>
      <c r="Y1718" s="54"/>
      <c r="Z1718" s="52"/>
      <c r="AB1718" s="52"/>
      <c r="AC1718" s="52"/>
      <c r="AE1718" s="52"/>
      <c r="AG1718" s="52"/>
      <c r="AH1718" s="52"/>
      <c r="AJ1718" s="52"/>
      <c r="AK1718" s="19"/>
      <c r="AL1718" s="19"/>
    </row>
    <row r="1720" spans="1:38" x14ac:dyDescent="0.3">
      <c r="A1720" s="49"/>
      <c r="C1720" s="49"/>
      <c r="D1720" s="50"/>
      <c r="E1720" s="78"/>
      <c r="F1720" s="78"/>
      <c r="G1720" s="51"/>
      <c r="H1720" s="97"/>
      <c r="I1720" s="52"/>
      <c r="J1720" s="51"/>
      <c r="L1720" s="52"/>
      <c r="N1720" s="51"/>
      <c r="P1720" s="53"/>
      <c r="R1720" s="52"/>
      <c r="T1720" s="54"/>
      <c r="U1720" s="54"/>
      <c r="W1720" s="54"/>
      <c r="X1720" s="54"/>
      <c r="Y1720" s="54"/>
      <c r="Z1720" s="52"/>
      <c r="AB1720" s="52"/>
      <c r="AC1720" s="52"/>
      <c r="AE1720" s="52"/>
      <c r="AG1720" s="52"/>
      <c r="AH1720" s="52"/>
      <c r="AJ1720" s="52"/>
      <c r="AK1720" s="19"/>
      <c r="AL1720" s="19"/>
    </row>
    <row r="1721" spans="1:38" x14ac:dyDescent="0.3">
      <c r="A1721" s="56"/>
      <c r="B1721" s="56"/>
      <c r="C1721" s="56"/>
      <c r="D1721" s="56"/>
      <c r="E1721" s="79"/>
      <c r="F1721" s="79"/>
      <c r="G1721" s="64"/>
      <c r="H1721" s="98"/>
      <c r="I1721" s="56"/>
      <c r="J1721" s="64"/>
      <c r="K1721" s="83"/>
      <c r="L1721" s="56"/>
      <c r="M1721" s="56"/>
      <c r="N1721" s="64"/>
      <c r="O1721" s="83"/>
      <c r="P1721" s="56"/>
      <c r="Q1721" s="56"/>
      <c r="R1721" s="56"/>
      <c r="S1721" s="56"/>
      <c r="T1721" s="56"/>
      <c r="U1721" s="56"/>
      <c r="V1721" s="56"/>
      <c r="W1721" s="56"/>
      <c r="X1721" s="56"/>
      <c r="Y1721" s="56"/>
      <c r="Z1721" s="56"/>
      <c r="AA1721" s="56"/>
      <c r="AB1721" s="56"/>
      <c r="AC1721" s="56"/>
      <c r="AD1721" s="56"/>
      <c r="AE1721" s="56"/>
      <c r="AF1721" s="56"/>
      <c r="AG1721" s="56"/>
      <c r="AH1721" s="56"/>
      <c r="AI1721" s="56"/>
      <c r="AJ1721" s="56"/>
    </row>
    <row r="1722" spans="1:38" x14ac:dyDescent="0.3">
      <c r="A1722" s="49"/>
      <c r="C1722" s="49"/>
      <c r="D1722" s="50"/>
      <c r="E1722" s="78"/>
      <c r="F1722" s="78"/>
      <c r="G1722" s="51"/>
      <c r="H1722" s="97"/>
      <c r="I1722" s="52"/>
      <c r="J1722" s="51"/>
      <c r="L1722" s="52"/>
      <c r="N1722" s="51"/>
      <c r="P1722" s="53"/>
      <c r="R1722" s="52"/>
      <c r="T1722" s="54"/>
      <c r="U1722" s="54"/>
      <c r="W1722" s="54"/>
      <c r="X1722" s="54"/>
      <c r="Y1722" s="54"/>
      <c r="Z1722" s="52"/>
      <c r="AB1722" s="52"/>
      <c r="AC1722" s="52"/>
      <c r="AE1722" s="52"/>
      <c r="AG1722" s="52"/>
      <c r="AH1722" s="52"/>
      <c r="AJ1722" s="52"/>
      <c r="AK1722" s="19"/>
      <c r="AL1722" s="19"/>
    </row>
    <row r="1723" spans="1:38" x14ac:dyDescent="0.3">
      <c r="B1723" s="62"/>
      <c r="C1723" s="62"/>
    </row>
    <row r="1724" spans="1:38" x14ac:dyDescent="0.3">
      <c r="A1724" s="49"/>
      <c r="C1724" s="49"/>
      <c r="D1724" s="50"/>
      <c r="E1724" s="78"/>
      <c r="F1724" s="78"/>
      <c r="G1724" s="51"/>
      <c r="H1724" s="97"/>
      <c r="I1724" s="52"/>
      <c r="J1724" s="51"/>
      <c r="L1724" s="52"/>
      <c r="N1724" s="51"/>
      <c r="P1724" s="53"/>
      <c r="R1724" s="52"/>
      <c r="T1724" s="54"/>
      <c r="U1724" s="54"/>
      <c r="W1724" s="54"/>
      <c r="X1724" s="54"/>
      <c r="Y1724" s="54"/>
      <c r="Z1724" s="52"/>
      <c r="AB1724" s="52"/>
      <c r="AC1724" s="52"/>
      <c r="AE1724" s="52"/>
      <c r="AG1724" s="52"/>
      <c r="AH1724" s="52"/>
      <c r="AJ1724" s="52"/>
      <c r="AK1724" s="19"/>
      <c r="AL1724" s="19"/>
    </row>
    <row r="1726" spans="1:38" x14ac:dyDescent="0.3">
      <c r="A1726" s="49"/>
      <c r="C1726" s="49"/>
      <c r="D1726" s="50"/>
      <c r="E1726" s="78"/>
      <c r="F1726" s="78"/>
      <c r="G1726" s="51"/>
      <c r="H1726" s="97"/>
      <c r="I1726" s="52"/>
      <c r="J1726" s="51"/>
      <c r="L1726" s="52"/>
      <c r="N1726" s="51"/>
      <c r="P1726" s="53"/>
      <c r="R1726" s="52"/>
      <c r="T1726" s="54"/>
      <c r="U1726" s="54"/>
      <c r="W1726" s="54"/>
      <c r="X1726" s="54"/>
      <c r="Y1726" s="54"/>
      <c r="Z1726" s="52"/>
      <c r="AB1726" s="52"/>
      <c r="AC1726" s="52"/>
      <c r="AE1726" s="52"/>
      <c r="AG1726" s="52"/>
      <c r="AH1726" s="52"/>
      <c r="AJ1726" s="52"/>
      <c r="AK1726" s="19"/>
      <c r="AL1726" s="19"/>
    </row>
    <row r="1728" spans="1:38" x14ac:dyDescent="0.3">
      <c r="A1728" s="49"/>
      <c r="C1728" s="49"/>
      <c r="D1728" s="50"/>
      <c r="E1728" s="78"/>
      <c r="F1728" s="78"/>
      <c r="G1728" s="51"/>
      <c r="H1728" s="97"/>
      <c r="I1728" s="52"/>
      <c r="J1728" s="51"/>
      <c r="L1728" s="52"/>
      <c r="N1728" s="51"/>
      <c r="P1728" s="53"/>
      <c r="R1728" s="52"/>
      <c r="T1728" s="54"/>
      <c r="U1728" s="54"/>
      <c r="W1728" s="54"/>
      <c r="X1728" s="54"/>
      <c r="Y1728" s="54"/>
      <c r="Z1728" s="52"/>
      <c r="AB1728" s="52"/>
      <c r="AC1728" s="52"/>
      <c r="AE1728" s="52"/>
      <c r="AG1728" s="52"/>
      <c r="AH1728" s="52"/>
      <c r="AJ1728" s="52"/>
      <c r="AK1728" s="19"/>
      <c r="AL1728" s="19"/>
    </row>
    <row r="1730" spans="1:38" x14ac:dyDescent="0.3">
      <c r="A1730" s="49"/>
      <c r="C1730" s="49"/>
      <c r="D1730" s="50"/>
      <c r="E1730" s="78"/>
      <c r="F1730" s="78"/>
      <c r="G1730" s="51"/>
      <c r="H1730" s="97"/>
      <c r="I1730" s="52"/>
      <c r="J1730" s="51"/>
      <c r="L1730" s="52"/>
      <c r="N1730" s="51"/>
      <c r="P1730" s="53"/>
      <c r="R1730" s="52"/>
      <c r="T1730" s="54"/>
      <c r="U1730" s="54"/>
      <c r="W1730" s="54"/>
      <c r="X1730" s="54"/>
      <c r="Y1730" s="54"/>
      <c r="Z1730" s="52"/>
      <c r="AB1730" s="52"/>
      <c r="AC1730" s="52"/>
      <c r="AE1730" s="52"/>
      <c r="AG1730" s="52"/>
      <c r="AH1730" s="52"/>
      <c r="AJ1730" s="52"/>
      <c r="AK1730" s="19"/>
      <c r="AL1730" s="19"/>
    </row>
    <row r="1732" spans="1:38" x14ac:dyDescent="0.3">
      <c r="A1732" s="55"/>
      <c r="B1732" s="56"/>
      <c r="C1732" s="55"/>
      <c r="D1732" s="57"/>
      <c r="E1732" s="79"/>
      <c r="F1732" s="79"/>
      <c r="G1732" s="58"/>
      <c r="H1732" s="98"/>
      <c r="I1732" s="59"/>
      <c r="J1732" s="58"/>
      <c r="K1732" s="83"/>
      <c r="L1732" s="59"/>
      <c r="M1732" s="56"/>
      <c r="N1732" s="58"/>
      <c r="O1732" s="83"/>
      <c r="P1732" s="60"/>
      <c r="Q1732" s="56"/>
      <c r="R1732" s="59"/>
      <c r="S1732" s="56"/>
      <c r="T1732" s="61"/>
      <c r="U1732" s="61"/>
      <c r="V1732" s="56"/>
      <c r="W1732" s="61"/>
      <c r="X1732" s="61"/>
      <c r="Y1732" s="61"/>
      <c r="Z1732" s="59"/>
      <c r="AA1732" s="56"/>
      <c r="AB1732" s="59"/>
      <c r="AC1732" s="59"/>
      <c r="AD1732" s="56"/>
      <c r="AE1732" s="59"/>
      <c r="AF1732" s="56"/>
      <c r="AG1732" s="59"/>
      <c r="AH1732" s="59"/>
      <c r="AI1732" s="56"/>
      <c r="AJ1732" s="59"/>
      <c r="AK1732" s="19"/>
      <c r="AL1732" s="19"/>
    </row>
    <row r="1734" spans="1:38" x14ac:dyDescent="0.3">
      <c r="A1734" s="49"/>
      <c r="B1734" s="62"/>
      <c r="C1734" s="63"/>
      <c r="D1734" s="50"/>
      <c r="E1734" s="78"/>
      <c r="F1734" s="78"/>
      <c r="G1734" s="51"/>
      <c r="H1734" s="97"/>
      <c r="I1734" s="52"/>
      <c r="J1734" s="51"/>
      <c r="L1734" s="52"/>
      <c r="N1734" s="51"/>
      <c r="P1734" s="53"/>
      <c r="R1734" s="52"/>
      <c r="T1734" s="54"/>
      <c r="U1734" s="54"/>
      <c r="W1734" s="54"/>
      <c r="X1734" s="54"/>
      <c r="Y1734" s="54"/>
      <c r="Z1734" s="52"/>
      <c r="AB1734" s="52"/>
      <c r="AC1734" s="52"/>
      <c r="AE1734" s="52"/>
      <c r="AG1734" s="52"/>
      <c r="AH1734" s="52"/>
      <c r="AJ1734" s="52"/>
      <c r="AK1734" s="19"/>
      <c r="AL1734" s="19"/>
    </row>
    <row r="1736" spans="1:38" x14ac:dyDescent="0.3">
      <c r="A1736" s="49"/>
      <c r="C1736" s="49"/>
      <c r="D1736" s="50"/>
      <c r="E1736" s="78"/>
      <c r="F1736" s="78"/>
      <c r="G1736" s="51"/>
      <c r="H1736" s="97"/>
      <c r="I1736" s="52"/>
      <c r="J1736" s="51"/>
      <c r="L1736" s="52"/>
      <c r="N1736" s="51"/>
      <c r="P1736" s="53"/>
      <c r="R1736" s="52"/>
      <c r="T1736" s="54"/>
      <c r="U1736" s="54"/>
      <c r="W1736" s="54"/>
      <c r="X1736" s="54"/>
      <c r="Y1736" s="54"/>
      <c r="Z1736" s="52"/>
      <c r="AB1736" s="52"/>
      <c r="AC1736" s="52"/>
      <c r="AE1736" s="52"/>
      <c r="AG1736" s="52"/>
      <c r="AH1736" s="52"/>
      <c r="AJ1736" s="52"/>
      <c r="AK1736" s="19"/>
      <c r="AL1736" s="19"/>
    </row>
    <row r="1737" spans="1:38" x14ac:dyDescent="0.3">
      <c r="A1737" s="56"/>
      <c r="B1737" s="56"/>
      <c r="C1737" s="56"/>
      <c r="D1737" s="56"/>
      <c r="E1737" s="79"/>
      <c r="F1737" s="79"/>
      <c r="G1737" s="64"/>
      <c r="H1737" s="98"/>
      <c r="I1737" s="56"/>
      <c r="J1737" s="64"/>
      <c r="K1737" s="83"/>
      <c r="L1737" s="56"/>
      <c r="M1737" s="56"/>
      <c r="N1737" s="64"/>
      <c r="O1737" s="83"/>
      <c r="P1737" s="56"/>
      <c r="Q1737" s="56"/>
      <c r="R1737" s="56"/>
      <c r="S1737" s="56"/>
      <c r="T1737" s="56"/>
      <c r="U1737" s="56"/>
      <c r="V1737" s="56"/>
      <c r="W1737" s="56"/>
      <c r="X1737" s="56"/>
      <c r="Y1737" s="56"/>
      <c r="Z1737" s="56"/>
      <c r="AA1737" s="56"/>
      <c r="AB1737" s="56"/>
      <c r="AC1737" s="56"/>
      <c r="AD1737" s="56"/>
      <c r="AE1737" s="56"/>
      <c r="AF1737" s="56"/>
      <c r="AG1737" s="56"/>
      <c r="AH1737" s="56"/>
      <c r="AI1737" s="56"/>
      <c r="AJ1737" s="56"/>
    </row>
    <row r="1738" spans="1:38" x14ac:dyDescent="0.3">
      <c r="A1738" s="49"/>
      <c r="C1738" s="49"/>
      <c r="D1738" s="50"/>
      <c r="E1738" s="78"/>
      <c r="F1738" s="78"/>
      <c r="G1738" s="51"/>
      <c r="H1738" s="97"/>
      <c r="I1738" s="52"/>
      <c r="J1738" s="51"/>
      <c r="L1738" s="52"/>
      <c r="N1738" s="51"/>
      <c r="P1738" s="53"/>
      <c r="R1738" s="52"/>
      <c r="T1738" s="54"/>
      <c r="U1738" s="54"/>
      <c r="W1738" s="54"/>
      <c r="X1738" s="54"/>
      <c r="Y1738" s="54"/>
      <c r="Z1738" s="52"/>
      <c r="AB1738" s="52"/>
      <c r="AC1738" s="52"/>
      <c r="AE1738" s="52"/>
      <c r="AG1738" s="52"/>
      <c r="AH1738" s="52"/>
      <c r="AJ1738" s="52"/>
      <c r="AK1738" s="19"/>
      <c r="AL1738" s="19"/>
    </row>
    <row r="1739" spans="1:38" x14ac:dyDescent="0.3">
      <c r="B1739" s="62"/>
      <c r="C1739" s="62"/>
    </row>
    <row r="1740" spans="1:38" x14ac:dyDescent="0.3">
      <c r="A1740" s="49"/>
      <c r="C1740" s="49"/>
      <c r="D1740" s="50"/>
      <c r="E1740" s="78"/>
      <c r="F1740" s="78"/>
      <c r="G1740" s="51"/>
      <c r="H1740" s="97"/>
      <c r="I1740" s="52"/>
      <c r="J1740" s="51"/>
      <c r="L1740" s="52"/>
      <c r="N1740" s="51"/>
      <c r="P1740" s="53"/>
      <c r="R1740" s="52"/>
      <c r="T1740" s="54"/>
      <c r="U1740" s="54"/>
      <c r="W1740" s="54"/>
      <c r="X1740" s="54"/>
      <c r="Y1740" s="54"/>
      <c r="Z1740" s="52"/>
      <c r="AB1740" s="52"/>
      <c r="AC1740" s="52"/>
      <c r="AE1740" s="52"/>
      <c r="AG1740" s="52"/>
      <c r="AH1740" s="52"/>
      <c r="AJ1740" s="52"/>
      <c r="AK1740" s="19"/>
      <c r="AL1740" s="19"/>
    </row>
    <row r="1742" spans="1:38" x14ac:dyDescent="0.3">
      <c r="A1742" s="49"/>
      <c r="C1742" s="49"/>
      <c r="D1742" s="50"/>
      <c r="E1742" s="78"/>
      <c r="F1742" s="78"/>
      <c r="G1742" s="51"/>
      <c r="H1742" s="97"/>
      <c r="I1742" s="52"/>
      <c r="J1742" s="51"/>
      <c r="L1742" s="52"/>
      <c r="N1742" s="51"/>
      <c r="P1742" s="53"/>
      <c r="R1742" s="52"/>
      <c r="T1742" s="54"/>
      <c r="U1742" s="54"/>
      <c r="W1742" s="54"/>
      <c r="X1742" s="54"/>
      <c r="Y1742" s="54"/>
      <c r="Z1742" s="52"/>
      <c r="AB1742" s="52"/>
      <c r="AC1742" s="52"/>
      <c r="AE1742" s="52"/>
      <c r="AG1742" s="52"/>
      <c r="AH1742" s="52"/>
      <c r="AJ1742" s="52"/>
      <c r="AK1742" s="19"/>
      <c r="AL1742" s="19"/>
    </row>
    <row r="1744" spans="1:38" x14ac:dyDescent="0.3">
      <c r="A1744" s="49"/>
      <c r="C1744" s="49"/>
      <c r="D1744" s="50"/>
      <c r="E1744" s="78"/>
      <c r="F1744" s="78"/>
      <c r="G1744" s="51"/>
      <c r="H1744" s="97"/>
      <c r="I1744" s="52"/>
      <c r="J1744" s="51"/>
      <c r="L1744" s="52"/>
      <c r="N1744" s="51"/>
      <c r="P1744" s="53"/>
      <c r="R1744" s="52"/>
      <c r="T1744" s="54"/>
      <c r="U1744" s="54"/>
      <c r="W1744" s="54"/>
      <c r="X1744" s="54"/>
      <c r="Y1744" s="54"/>
      <c r="Z1744" s="52"/>
      <c r="AB1744" s="52"/>
      <c r="AC1744" s="52"/>
      <c r="AE1744" s="52"/>
      <c r="AG1744" s="52"/>
      <c r="AH1744" s="52"/>
      <c r="AJ1744" s="52"/>
      <c r="AK1744" s="19"/>
      <c r="AL1744" s="19"/>
    </row>
    <row r="1746" spans="1:38" x14ac:dyDescent="0.3">
      <c r="A1746" s="55"/>
      <c r="B1746" s="56"/>
      <c r="C1746" s="55"/>
      <c r="D1746" s="57"/>
      <c r="E1746" s="79"/>
      <c r="F1746" s="79"/>
      <c r="G1746" s="58"/>
      <c r="H1746" s="98"/>
      <c r="I1746" s="59"/>
      <c r="J1746" s="58"/>
      <c r="K1746" s="83"/>
      <c r="L1746" s="59"/>
      <c r="M1746" s="56"/>
      <c r="N1746" s="58"/>
      <c r="O1746" s="83"/>
      <c r="P1746" s="60"/>
      <c r="Q1746" s="56"/>
      <c r="R1746" s="59"/>
      <c r="S1746" s="56"/>
      <c r="T1746" s="61"/>
      <c r="U1746" s="61"/>
      <c r="V1746" s="56"/>
      <c r="W1746" s="61"/>
      <c r="X1746" s="61"/>
      <c r="Y1746" s="61"/>
      <c r="Z1746" s="59"/>
      <c r="AA1746" s="56"/>
      <c r="AB1746" s="59"/>
      <c r="AC1746" s="59"/>
      <c r="AD1746" s="56"/>
      <c r="AE1746" s="59"/>
      <c r="AF1746" s="56"/>
      <c r="AG1746" s="59"/>
      <c r="AH1746" s="59"/>
      <c r="AI1746" s="56"/>
      <c r="AJ1746" s="59"/>
      <c r="AK1746" s="19"/>
      <c r="AL1746" s="19"/>
    </row>
    <row r="1748" spans="1:38" x14ac:dyDescent="0.3">
      <c r="A1748" s="49"/>
      <c r="B1748" s="62"/>
      <c r="C1748" s="63"/>
      <c r="D1748" s="50"/>
      <c r="E1748" s="78"/>
      <c r="F1748" s="78"/>
      <c r="G1748" s="51"/>
      <c r="H1748" s="97"/>
      <c r="I1748" s="52"/>
      <c r="J1748" s="51"/>
      <c r="L1748" s="52"/>
      <c r="N1748" s="51"/>
      <c r="P1748" s="53"/>
      <c r="R1748" s="52"/>
      <c r="T1748" s="54"/>
      <c r="U1748" s="54"/>
      <c r="W1748" s="54"/>
      <c r="X1748" s="54"/>
      <c r="Y1748" s="54"/>
      <c r="Z1748" s="52"/>
      <c r="AB1748" s="52"/>
      <c r="AC1748" s="52"/>
      <c r="AE1748" s="52"/>
      <c r="AG1748" s="52"/>
      <c r="AH1748" s="52"/>
      <c r="AJ1748" s="52"/>
      <c r="AK1748" s="19"/>
      <c r="AL1748" s="19"/>
    </row>
    <row r="1750" spans="1:38" x14ac:dyDescent="0.3">
      <c r="A1750" s="49"/>
      <c r="C1750" s="49"/>
      <c r="D1750" s="50"/>
      <c r="E1750" s="78"/>
      <c r="F1750" s="78"/>
      <c r="G1750" s="51"/>
      <c r="H1750" s="97"/>
      <c r="I1750" s="52"/>
      <c r="J1750" s="51"/>
      <c r="L1750" s="52"/>
      <c r="N1750" s="51"/>
      <c r="P1750" s="53"/>
      <c r="R1750" s="52"/>
      <c r="T1750" s="54"/>
      <c r="U1750" s="54"/>
      <c r="W1750" s="54"/>
      <c r="X1750" s="54"/>
      <c r="Y1750" s="54"/>
      <c r="Z1750" s="52"/>
      <c r="AB1750" s="52"/>
      <c r="AC1750" s="52"/>
      <c r="AE1750" s="52"/>
      <c r="AG1750" s="52"/>
      <c r="AH1750" s="52"/>
      <c r="AJ1750" s="52"/>
      <c r="AK1750" s="19"/>
      <c r="AL1750" s="19"/>
    </row>
    <row r="1752" spans="1:38" x14ac:dyDescent="0.3">
      <c r="A1752" s="55"/>
      <c r="B1752" s="56"/>
      <c r="C1752" s="55"/>
      <c r="D1752" s="57"/>
      <c r="E1752" s="79"/>
      <c r="F1752" s="79"/>
      <c r="G1752" s="58"/>
      <c r="H1752" s="98"/>
      <c r="I1752" s="59"/>
      <c r="J1752" s="58"/>
      <c r="K1752" s="83"/>
      <c r="L1752" s="59"/>
      <c r="M1752" s="56"/>
      <c r="N1752" s="58"/>
      <c r="O1752" s="83"/>
      <c r="P1752" s="60"/>
      <c r="Q1752" s="56"/>
      <c r="R1752" s="59"/>
      <c r="S1752" s="56"/>
      <c r="T1752" s="61"/>
      <c r="U1752" s="61"/>
      <c r="V1752" s="56"/>
      <c r="W1752" s="61"/>
      <c r="X1752" s="61"/>
      <c r="Y1752" s="61"/>
      <c r="Z1752" s="59"/>
      <c r="AA1752" s="56"/>
      <c r="AB1752" s="59"/>
      <c r="AC1752" s="59"/>
      <c r="AD1752" s="56"/>
      <c r="AE1752" s="59"/>
      <c r="AF1752" s="56"/>
      <c r="AG1752" s="59"/>
      <c r="AH1752" s="59"/>
      <c r="AI1752" s="56"/>
      <c r="AJ1752" s="59"/>
      <c r="AK1752" s="19"/>
      <c r="AL1752" s="19"/>
    </row>
    <row r="1754" spans="1:38" x14ac:dyDescent="0.3">
      <c r="A1754" s="49"/>
      <c r="B1754" s="62"/>
      <c r="C1754" s="63"/>
      <c r="D1754" s="50"/>
      <c r="E1754" s="78"/>
      <c r="F1754" s="78"/>
      <c r="G1754" s="51"/>
      <c r="H1754" s="97"/>
      <c r="I1754" s="52"/>
      <c r="J1754" s="51"/>
      <c r="L1754" s="52"/>
      <c r="N1754" s="51"/>
      <c r="P1754" s="53"/>
      <c r="R1754" s="52"/>
      <c r="T1754" s="54"/>
      <c r="U1754" s="54"/>
      <c r="W1754" s="54"/>
      <c r="X1754" s="54"/>
      <c r="Y1754" s="54"/>
      <c r="Z1754" s="52"/>
      <c r="AB1754" s="52"/>
      <c r="AC1754" s="52"/>
      <c r="AE1754" s="52"/>
      <c r="AG1754" s="52"/>
      <c r="AH1754" s="52"/>
      <c r="AJ1754" s="52"/>
      <c r="AK1754" s="19"/>
      <c r="AL1754" s="19"/>
    </row>
    <row r="1756" spans="1:38" x14ac:dyDescent="0.3">
      <c r="A1756" s="49"/>
      <c r="C1756" s="49"/>
      <c r="D1756" s="50"/>
      <c r="E1756" s="78"/>
      <c r="F1756" s="78"/>
      <c r="G1756" s="51"/>
      <c r="H1756" s="97"/>
      <c r="I1756" s="52"/>
      <c r="J1756" s="51"/>
      <c r="L1756" s="52"/>
      <c r="N1756" s="51"/>
      <c r="P1756" s="53"/>
      <c r="R1756" s="52"/>
      <c r="T1756" s="54"/>
      <c r="U1756" s="54"/>
      <c r="W1756" s="54"/>
      <c r="X1756" s="54"/>
      <c r="Y1756" s="54"/>
      <c r="Z1756" s="52"/>
      <c r="AB1756" s="52"/>
      <c r="AC1756" s="52"/>
      <c r="AE1756" s="52"/>
      <c r="AG1756" s="52"/>
      <c r="AH1756" s="52"/>
      <c r="AJ1756" s="52"/>
      <c r="AK1756" s="19"/>
      <c r="AL1756" s="19"/>
    </row>
    <row r="1758" spans="1:38" x14ac:dyDescent="0.3">
      <c r="A1758" s="49"/>
      <c r="C1758" s="16"/>
      <c r="D1758" s="50"/>
      <c r="E1758" s="78"/>
      <c r="F1758" s="78"/>
      <c r="G1758" s="51"/>
      <c r="H1758" s="97"/>
      <c r="I1758" s="52"/>
      <c r="J1758" s="51"/>
      <c r="L1758" s="52"/>
      <c r="N1758" s="51"/>
      <c r="P1758" s="53"/>
      <c r="R1758" s="52"/>
      <c r="T1758" s="54"/>
      <c r="U1758" s="54"/>
      <c r="W1758" s="54"/>
      <c r="X1758" s="54"/>
      <c r="Y1758" s="54"/>
      <c r="Z1758" s="52"/>
      <c r="AB1758" s="52"/>
      <c r="AC1758" s="52"/>
      <c r="AE1758" s="52"/>
      <c r="AG1758" s="52"/>
      <c r="AH1758" s="52"/>
      <c r="AJ1758" s="52"/>
      <c r="AK1758" s="19"/>
      <c r="AL1758" s="19"/>
    </row>
    <row r="1760" spans="1:38" x14ac:dyDescent="0.3">
      <c r="A1760" s="49"/>
      <c r="C1760" s="16"/>
      <c r="D1760" s="50"/>
      <c r="E1760" s="78"/>
      <c r="F1760" s="78"/>
      <c r="G1760" s="51"/>
      <c r="H1760" s="97"/>
      <c r="I1760" s="52"/>
      <c r="J1760" s="51"/>
      <c r="L1760" s="52"/>
      <c r="N1760" s="51"/>
      <c r="P1760" s="53"/>
      <c r="R1760" s="52"/>
      <c r="T1760" s="54"/>
      <c r="U1760" s="54"/>
      <c r="W1760" s="54"/>
      <c r="X1760" s="54"/>
      <c r="Y1760" s="54"/>
      <c r="Z1760" s="52"/>
      <c r="AB1760" s="52"/>
      <c r="AC1760" s="52"/>
      <c r="AE1760" s="52"/>
      <c r="AG1760" s="52"/>
      <c r="AH1760" s="52"/>
      <c r="AJ1760" s="52"/>
      <c r="AK1760" s="19"/>
      <c r="AL1760" s="19"/>
    </row>
    <row r="1761" spans="1:38" x14ac:dyDescent="0.3">
      <c r="C1761" s="49"/>
    </row>
    <row r="1763" spans="1:38" x14ac:dyDescent="0.3">
      <c r="A1763" s="49"/>
      <c r="C1763" s="49"/>
      <c r="D1763" s="50"/>
      <c r="E1763" s="78"/>
      <c r="F1763" s="78"/>
      <c r="G1763" s="51"/>
      <c r="H1763" s="97"/>
      <c r="I1763" s="52"/>
      <c r="J1763" s="51"/>
      <c r="L1763" s="52"/>
      <c r="N1763" s="51"/>
      <c r="P1763" s="53"/>
      <c r="R1763" s="52"/>
      <c r="T1763" s="54"/>
      <c r="U1763" s="54"/>
      <c r="W1763" s="54"/>
      <c r="X1763" s="54"/>
      <c r="Y1763" s="54"/>
      <c r="Z1763" s="52"/>
      <c r="AB1763" s="52"/>
      <c r="AC1763" s="52"/>
      <c r="AE1763" s="52"/>
      <c r="AG1763" s="52"/>
      <c r="AH1763" s="52"/>
      <c r="AJ1763" s="52"/>
      <c r="AK1763" s="19"/>
      <c r="AL1763" s="19"/>
    </row>
    <row r="1765" spans="1:38" x14ac:dyDescent="0.3">
      <c r="A1765" s="49"/>
      <c r="C1765" s="49"/>
      <c r="D1765" s="50"/>
      <c r="E1765" s="78"/>
      <c r="F1765" s="78"/>
      <c r="G1765" s="51"/>
      <c r="H1765" s="97"/>
      <c r="I1765" s="52"/>
      <c r="J1765" s="51"/>
      <c r="L1765" s="52"/>
      <c r="N1765" s="51"/>
      <c r="P1765" s="53"/>
      <c r="R1765" s="52"/>
      <c r="T1765" s="54"/>
      <c r="U1765" s="54"/>
      <c r="W1765" s="54"/>
      <c r="X1765" s="54"/>
      <c r="Y1765" s="54"/>
      <c r="Z1765" s="52"/>
      <c r="AB1765" s="52"/>
      <c r="AC1765" s="52"/>
      <c r="AE1765" s="52"/>
      <c r="AG1765" s="52"/>
      <c r="AH1765" s="52"/>
      <c r="AJ1765" s="52"/>
      <c r="AK1765" s="19"/>
      <c r="AL1765" s="19"/>
    </row>
    <row r="1767" spans="1:38" x14ac:dyDescent="0.3">
      <c r="A1767" s="49"/>
      <c r="C1767" s="49"/>
      <c r="D1767" s="50"/>
      <c r="E1767" s="78"/>
      <c r="F1767" s="78"/>
      <c r="G1767" s="51"/>
      <c r="H1767" s="97"/>
      <c r="I1767" s="52"/>
      <c r="J1767" s="51"/>
      <c r="L1767" s="52"/>
      <c r="N1767" s="51"/>
      <c r="P1767" s="53"/>
      <c r="R1767" s="52"/>
      <c r="T1767" s="54"/>
      <c r="U1767" s="54"/>
      <c r="W1767" s="54"/>
      <c r="X1767" s="54"/>
      <c r="Y1767" s="54"/>
      <c r="Z1767" s="52"/>
      <c r="AB1767" s="52"/>
      <c r="AC1767" s="52"/>
      <c r="AE1767" s="52"/>
      <c r="AG1767" s="52"/>
      <c r="AH1767" s="52"/>
      <c r="AJ1767" s="52"/>
      <c r="AK1767" s="19"/>
      <c r="AL1767" s="19"/>
    </row>
    <row r="1768" spans="1:38" x14ac:dyDescent="0.3">
      <c r="C1768" s="25"/>
    </row>
    <row r="1769" spans="1:38" x14ac:dyDescent="0.3">
      <c r="A1769" s="49"/>
      <c r="C1769" s="49"/>
      <c r="D1769" s="50"/>
      <c r="E1769" s="78"/>
      <c r="F1769" s="78"/>
      <c r="G1769" s="51"/>
      <c r="H1769" s="97"/>
      <c r="I1769" s="52"/>
      <c r="J1769" s="51"/>
      <c r="L1769" s="52"/>
      <c r="N1769" s="51"/>
      <c r="P1769" s="53"/>
      <c r="R1769" s="52"/>
      <c r="T1769" s="54"/>
      <c r="U1769" s="54"/>
      <c r="W1769" s="54"/>
      <c r="X1769" s="54"/>
      <c r="Y1769" s="54"/>
      <c r="Z1769" s="52"/>
      <c r="AB1769" s="52"/>
      <c r="AC1769" s="52"/>
      <c r="AE1769" s="52"/>
      <c r="AG1769" s="52"/>
      <c r="AH1769" s="52"/>
      <c r="AJ1769" s="52"/>
      <c r="AK1769" s="19"/>
      <c r="AL1769" s="19"/>
    </row>
    <row r="1770" spans="1:38" x14ac:dyDescent="0.3">
      <c r="C1770" s="25"/>
    </row>
    <row r="1771" spans="1:38" x14ac:dyDescent="0.3">
      <c r="A1771" s="49"/>
      <c r="C1771" s="49"/>
      <c r="D1771" s="50"/>
      <c r="E1771" s="78"/>
      <c r="F1771" s="78"/>
      <c r="G1771" s="51"/>
      <c r="H1771" s="97"/>
      <c r="I1771" s="52"/>
      <c r="J1771" s="51"/>
      <c r="L1771" s="52"/>
      <c r="N1771" s="51"/>
      <c r="P1771" s="53"/>
      <c r="R1771" s="52"/>
      <c r="T1771" s="54"/>
      <c r="U1771" s="54"/>
      <c r="W1771" s="54"/>
      <c r="X1771" s="54"/>
      <c r="Y1771" s="54"/>
      <c r="Z1771" s="52"/>
      <c r="AB1771" s="52"/>
      <c r="AC1771" s="52"/>
      <c r="AE1771" s="52"/>
      <c r="AG1771" s="52"/>
      <c r="AH1771" s="52"/>
      <c r="AJ1771" s="52"/>
      <c r="AK1771" s="19"/>
      <c r="AL1771" s="19"/>
    </row>
    <row r="1773" spans="1:38" x14ac:dyDescent="0.3">
      <c r="A1773" s="49"/>
      <c r="C1773" s="49"/>
      <c r="D1773" s="50"/>
      <c r="E1773" s="78"/>
      <c r="F1773" s="78"/>
      <c r="G1773" s="51"/>
      <c r="H1773" s="97"/>
      <c r="I1773" s="52"/>
      <c r="J1773" s="51"/>
      <c r="L1773" s="52"/>
      <c r="N1773" s="51"/>
      <c r="P1773" s="53"/>
      <c r="R1773" s="52"/>
      <c r="T1773" s="54"/>
      <c r="U1773" s="54"/>
      <c r="W1773" s="54"/>
      <c r="X1773" s="54"/>
      <c r="Y1773" s="54"/>
      <c r="Z1773" s="52"/>
      <c r="AB1773" s="52"/>
      <c r="AC1773" s="52"/>
      <c r="AE1773" s="52"/>
      <c r="AG1773" s="52"/>
      <c r="AH1773" s="52"/>
      <c r="AJ1773" s="52"/>
      <c r="AK1773" s="19"/>
      <c r="AL1773" s="19"/>
    </row>
    <row r="1774" spans="1:38" x14ac:dyDescent="0.3">
      <c r="C1774" s="25"/>
    </row>
    <row r="1775" spans="1:38" x14ac:dyDescent="0.3">
      <c r="A1775" s="49"/>
      <c r="C1775" s="49"/>
      <c r="D1775" s="50"/>
      <c r="E1775" s="78"/>
      <c r="F1775" s="78"/>
      <c r="G1775" s="51"/>
      <c r="H1775" s="97"/>
      <c r="I1775" s="52"/>
      <c r="J1775" s="51"/>
      <c r="L1775" s="52"/>
      <c r="N1775" s="51"/>
      <c r="P1775" s="53"/>
      <c r="R1775" s="52"/>
      <c r="T1775" s="54"/>
      <c r="U1775" s="54"/>
      <c r="W1775" s="54"/>
      <c r="X1775" s="54"/>
      <c r="Y1775" s="54"/>
      <c r="Z1775" s="52"/>
      <c r="AB1775" s="52"/>
      <c r="AC1775" s="52"/>
      <c r="AE1775" s="52"/>
      <c r="AG1775" s="52"/>
      <c r="AH1775" s="52"/>
      <c r="AJ1775" s="52"/>
      <c r="AK1775" s="19"/>
      <c r="AL1775" s="19"/>
    </row>
    <row r="1777" spans="1:38" x14ac:dyDescent="0.3">
      <c r="A1777" s="55"/>
      <c r="B1777" s="56"/>
      <c r="C1777" s="55"/>
      <c r="D1777" s="57"/>
      <c r="E1777" s="79"/>
      <c r="F1777" s="79"/>
      <c r="G1777" s="58"/>
      <c r="H1777" s="98"/>
      <c r="I1777" s="59"/>
      <c r="J1777" s="58"/>
      <c r="K1777" s="83"/>
      <c r="L1777" s="59"/>
      <c r="M1777" s="56"/>
      <c r="N1777" s="58"/>
      <c r="O1777" s="83"/>
      <c r="P1777" s="60"/>
      <c r="Q1777" s="56"/>
      <c r="R1777" s="59"/>
      <c r="S1777" s="56"/>
      <c r="T1777" s="61"/>
      <c r="U1777" s="61"/>
      <c r="V1777" s="56"/>
      <c r="W1777" s="61"/>
      <c r="X1777" s="61"/>
      <c r="Y1777" s="61"/>
      <c r="Z1777" s="59"/>
      <c r="AA1777" s="56"/>
      <c r="AB1777" s="59"/>
      <c r="AC1777" s="59"/>
      <c r="AD1777" s="56"/>
      <c r="AE1777" s="59"/>
      <c r="AF1777" s="56"/>
      <c r="AG1777" s="59"/>
      <c r="AH1777" s="59"/>
      <c r="AI1777" s="56"/>
      <c r="AJ1777" s="59"/>
      <c r="AK1777" s="19"/>
      <c r="AL1777" s="19"/>
    </row>
    <row r="1779" spans="1:38" x14ac:dyDescent="0.3">
      <c r="A1779" s="49"/>
      <c r="B1779" s="62"/>
      <c r="C1779" s="63"/>
      <c r="D1779" s="50"/>
      <c r="E1779" s="78"/>
      <c r="F1779" s="78"/>
      <c r="G1779" s="51"/>
      <c r="H1779" s="97"/>
      <c r="I1779" s="52"/>
      <c r="J1779" s="51"/>
      <c r="L1779" s="52"/>
      <c r="N1779" s="51"/>
      <c r="P1779" s="53"/>
      <c r="R1779" s="52"/>
      <c r="T1779" s="54"/>
      <c r="U1779" s="54"/>
      <c r="W1779" s="54"/>
      <c r="X1779" s="54"/>
      <c r="Y1779" s="54"/>
      <c r="Z1779" s="52"/>
      <c r="AB1779" s="52"/>
      <c r="AC1779" s="52"/>
      <c r="AE1779" s="52"/>
      <c r="AG1779" s="52"/>
      <c r="AH1779" s="52"/>
      <c r="AJ1779" s="52"/>
      <c r="AK1779" s="19"/>
      <c r="AL1779" s="19"/>
    </row>
    <row r="1781" spans="1:38" x14ac:dyDescent="0.3">
      <c r="A1781" s="49"/>
      <c r="C1781" s="49"/>
      <c r="D1781" s="50"/>
      <c r="E1781" s="78"/>
      <c r="F1781" s="78"/>
      <c r="G1781" s="51"/>
      <c r="H1781" s="97"/>
      <c r="I1781" s="52"/>
      <c r="J1781" s="51"/>
      <c r="L1781" s="52"/>
      <c r="N1781" s="51"/>
      <c r="P1781" s="53"/>
      <c r="R1781" s="52"/>
      <c r="T1781" s="54"/>
      <c r="U1781" s="54"/>
      <c r="W1781" s="54"/>
      <c r="X1781" s="54"/>
      <c r="Y1781" s="54"/>
      <c r="Z1781" s="52"/>
      <c r="AB1781" s="52"/>
      <c r="AC1781" s="52"/>
      <c r="AE1781" s="52"/>
      <c r="AG1781" s="52"/>
      <c r="AH1781" s="52"/>
      <c r="AJ1781" s="52"/>
      <c r="AK1781" s="19"/>
      <c r="AL1781" s="19"/>
    </row>
    <row r="1782" spans="1:38" x14ac:dyDescent="0.3">
      <c r="A1782" s="56"/>
      <c r="B1782" s="56"/>
      <c r="C1782" s="56"/>
      <c r="D1782" s="56"/>
      <c r="E1782" s="79"/>
      <c r="F1782" s="79"/>
      <c r="G1782" s="64"/>
      <c r="H1782" s="98"/>
      <c r="I1782" s="56"/>
      <c r="J1782" s="64"/>
      <c r="K1782" s="83"/>
      <c r="L1782" s="56"/>
      <c r="M1782" s="56"/>
      <c r="N1782" s="64"/>
      <c r="O1782" s="83"/>
      <c r="P1782" s="56"/>
      <c r="Q1782" s="56"/>
      <c r="R1782" s="56"/>
      <c r="S1782" s="56"/>
      <c r="T1782" s="56"/>
      <c r="U1782" s="56"/>
      <c r="V1782" s="56"/>
      <c r="W1782" s="56"/>
      <c r="X1782" s="56"/>
      <c r="Y1782" s="56"/>
      <c r="Z1782" s="56"/>
      <c r="AA1782" s="56"/>
      <c r="AB1782" s="56"/>
      <c r="AC1782" s="56"/>
      <c r="AD1782" s="56"/>
      <c r="AE1782" s="56"/>
      <c r="AF1782" s="56"/>
      <c r="AG1782" s="56"/>
      <c r="AH1782" s="56"/>
      <c r="AI1782" s="56"/>
      <c r="AJ1782" s="56"/>
    </row>
    <row r="1783" spans="1:38" x14ac:dyDescent="0.3">
      <c r="A1783" s="49"/>
      <c r="C1783" s="49"/>
      <c r="D1783" s="50"/>
      <c r="E1783" s="78"/>
      <c r="F1783" s="78"/>
      <c r="G1783" s="51"/>
      <c r="H1783" s="97"/>
      <c r="I1783" s="52"/>
      <c r="J1783" s="51"/>
      <c r="L1783" s="52"/>
      <c r="N1783" s="51"/>
      <c r="P1783" s="53"/>
      <c r="R1783" s="52"/>
      <c r="T1783" s="54"/>
      <c r="U1783" s="54"/>
      <c r="W1783" s="54"/>
      <c r="X1783" s="54"/>
      <c r="Y1783" s="54"/>
      <c r="Z1783" s="52"/>
      <c r="AB1783" s="52"/>
      <c r="AC1783" s="52"/>
      <c r="AE1783" s="52"/>
      <c r="AG1783" s="52"/>
      <c r="AH1783" s="52"/>
      <c r="AJ1783" s="52"/>
      <c r="AK1783" s="19"/>
      <c r="AL1783" s="19"/>
    </row>
    <row r="1784" spans="1:38" x14ac:dyDescent="0.3">
      <c r="B1784" s="62"/>
      <c r="C1784" s="62"/>
    </row>
    <row r="1785" spans="1:38" x14ac:dyDescent="0.3">
      <c r="A1785" s="49"/>
      <c r="C1785" s="49"/>
      <c r="D1785" s="50"/>
      <c r="E1785" s="78"/>
      <c r="F1785" s="78"/>
      <c r="G1785" s="51"/>
      <c r="H1785" s="97"/>
      <c r="I1785" s="52"/>
      <c r="J1785" s="51"/>
      <c r="L1785" s="52"/>
      <c r="N1785" s="51"/>
      <c r="P1785" s="53"/>
      <c r="R1785" s="52"/>
      <c r="T1785" s="54"/>
      <c r="U1785" s="54"/>
      <c r="W1785" s="54"/>
      <c r="X1785" s="54"/>
      <c r="Y1785" s="54"/>
      <c r="Z1785" s="52"/>
      <c r="AB1785" s="52"/>
      <c r="AC1785" s="52"/>
      <c r="AE1785" s="52"/>
      <c r="AG1785" s="52"/>
      <c r="AH1785" s="52"/>
      <c r="AJ1785" s="52"/>
      <c r="AK1785" s="19"/>
      <c r="AL1785" s="19"/>
    </row>
    <row r="1787" spans="1:38" x14ac:dyDescent="0.3">
      <c r="A1787" s="49"/>
      <c r="C1787" s="49"/>
      <c r="D1787" s="50"/>
      <c r="E1787" s="78"/>
      <c r="F1787" s="78"/>
      <c r="G1787" s="51"/>
      <c r="H1787" s="97"/>
      <c r="I1787" s="52"/>
      <c r="J1787" s="51"/>
      <c r="L1787" s="52"/>
      <c r="N1787" s="51"/>
      <c r="P1787" s="53"/>
      <c r="R1787" s="52"/>
      <c r="T1787" s="54"/>
      <c r="U1787" s="54"/>
      <c r="W1787" s="54"/>
      <c r="X1787" s="54"/>
      <c r="Y1787" s="54"/>
      <c r="Z1787" s="52"/>
      <c r="AB1787" s="52"/>
      <c r="AC1787" s="52"/>
      <c r="AE1787" s="52"/>
      <c r="AG1787" s="52"/>
      <c r="AH1787" s="52"/>
      <c r="AJ1787" s="52"/>
      <c r="AK1787" s="19"/>
      <c r="AL1787" s="19"/>
    </row>
    <row r="1788" spans="1:38" x14ac:dyDescent="0.3">
      <c r="A1788" s="56"/>
      <c r="B1788" s="56"/>
      <c r="C1788" s="56"/>
      <c r="D1788" s="56"/>
      <c r="E1788" s="79"/>
      <c r="F1788" s="79"/>
      <c r="G1788" s="64"/>
      <c r="H1788" s="98"/>
      <c r="I1788" s="56"/>
      <c r="J1788" s="64"/>
      <c r="K1788" s="83"/>
      <c r="L1788" s="56"/>
      <c r="M1788" s="56"/>
      <c r="N1788" s="64"/>
      <c r="O1788" s="83"/>
      <c r="P1788" s="56"/>
      <c r="Q1788" s="56"/>
      <c r="R1788" s="56"/>
      <c r="S1788" s="56"/>
      <c r="T1788" s="56"/>
      <c r="U1788" s="56"/>
      <c r="V1788" s="56"/>
      <c r="W1788" s="56"/>
      <c r="X1788" s="56"/>
      <c r="Y1788" s="56"/>
      <c r="Z1788" s="56"/>
      <c r="AA1788" s="56"/>
      <c r="AB1788" s="56"/>
      <c r="AC1788" s="56"/>
      <c r="AD1788" s="56"/>
      <c r="AE1788" s="56"/>
      <c r="AF1788" s="56"/>
      <c r="AG1788" s="56"/>
      <c r="AH1788" s="56"/>
      <c r="AI1788" s="56"/>
      <c r="AJ1788" s="56"/>
    </row>
    <row r="1789" spans="1:38" x14ac:dyDescent="0.3">
      <c r="A1789" s="49"/>
      <c r="C1789" s="49"/>
      <c r="D1789" s="50"/>
      <c r="E1789" s="78"/>
      <c r="F1789" s="78"/>
      <c r="G1789" s="51"/>
      <c r="H1789" s="97"/>
      <c r="I1789" s="52"/>
      <c r="J1789" s="51"/>
      <c r="L1789" s="52"/>
      <c r="N1789" s="51"/>
      <c r="P1789" s="53"/>
      <c r="R1789" s="52"/>
      <c r="T1789" s="54"/>
      <c r="U1789" s="54"/>
      <c r="W1789" s="54"/>
      <c r="X1789" s="54"/>
      <c r="Y1789" s="54"/>
      <c r="Z1789" s="52"/>
      <c r="AB1789" s="52"/>
      <c r="AC1789" s="52"/>
      <c r="AE1789" s="52"/>
      <c r="AG1789" s="52"/>
      <c r="AH1789" s="52"/>
      <c r="AJ1789" s="52"/>
      <c r="AK1789" s="19"/>
      <c r="AL1789" s="19"/>
    </row>
    <row r="1790" spans="1:38" x14ac:dyDescent="0.3">
      <c r="B1790" s="62"/>
      <c r="C1790" s="62"/>
    </row>
    <row r="1791" spans="1:38" x14ac:dyDescent="0.3">
      <c r="A1791" s="49"/>
      <c r="C1791" s="49"/>
      <c r="D1791" s="50"/>
      <c r="E1791" s="78"/>
      <c r="F1791" s="78"/>
      <c r="G1791" s="51"/>
      <c r="H1791" s="97"/>
      <c r="I1791" s="52"/>
      <c r="J1791" s="51"/>
      <c r="L1791" s="52"/>
      <c r="N1791" s="51"/>
      <c r="P1791" s="53"/>
      <c r="R1791" s="52"/>
      <c r="T1791" s="54"/>
      <c r="U1791" s="54"/>
      <c r="W1791" s="54"/>
      <c r="X1791" s="54"/>
      <c r="Y1791" s="54"/>
      <c r="Z1791" s="52"/>
      <c r="AB1791" s="52"/>
      <c r="AC1791" s="52"/>
      <c r="AE1791" s="52"/>
      <c r="AG1791" s="52"/>
      <c r="AH1791" s="52"/>
      <c r="AJ1791" s="52"/>
      <c r="AK1791" s="19"/>
      <c r="AL1791" s="19"/>
    </row>
    <row r="1793" spans="1:38" x14ac:dyDescent="0.3">
      <c r="A1793" s="49"/>
      <c r="C1793" s="16"/>
      <c r="D1793" s="50"/>
      <c r="E1793" s="78"/>
      <c r="F1793" s="78"/>
      <c r="G1793" s="51"/>
      <c r="H1793" s="97"/>
      <c r="I1793" s="52"/>
      <c r="J1793" s="51"/>
      <c r="L1793" s="52"/>
      <c r="N1793" s="51"/>
      <c r="P1793" s="53"/>
      <c r="R1793" s="52"/>
      <c r="T1793" s="54"/>
      <c r="U1793" s="54"/>
      <c r="W1793" s="54"/>
      <c r="X1793" s="54"/>
      <c r="Y1793" s="54"/>
      <c r="Z1793" s="52"/>
      <c r="AB1793" s="52"/>
      <c r="AC1793" s="52"/>
      <c r="AE1793" s="52"/>
      <c r="AG1793" s="52"/>
      <c r="AH1793" s="52"/>
      <c r="AJ1793" s="52"/>
      <c r="AK1793" s="19"/>
      <c r="AL1793" s="19"/>
    </row>
    <row r="1795" spans="1:38" x14ac:dyDescent="0.3">
      <c r="A1795" s="49"/>
      <c r="C1795" s="49"/>
      <c r="D1795" s="50"/>
      <c r="E1795" s="78"/>
      <c r="F1795" s="78"/>
      <c r="G1795" s="51"/>
      <c r="H1795" s="97"/>
      <c r="I1795" s="52"/>
      <c r="J1795" s="51"/>
      <c r="L1795" s="52"/>
      <c r="N1795" s="51"/>
      <c r="P1795" s="53"/>
      <c r="R1795" s="52"/>
      <c r="T1795" s="54"/>
      <c r="U1795" s="54"/>
      <c r="W1795" s="54"/>
      <c r="X1795" s="54"/>
      <c r="Y1795" s="54"/>
      <c r="Z1795" s="52"/>
      <c r="AB1795" s="52"/>
      <c r="AC1795" s="52"/>
      <c r="AE1795" s="52"/>
      <c r="AG1795" s="52"/>
      <c r="AH1795" s="52"/>
      <c r="AJ1795" s="52"/>
      <c r="AK1795" s="19"/>
      <c r="AL1795" s="19"/>
    </row>
    <row r="1797" spans="1:38" x14ac:dyDescent="0.3">
      <c r="A1797" s="49"/>
      <c r="C1797" s="16"/>
      <c r="D1797" s="50"/>
      <c r="E1797" s="78"/>
      <c r="F1797" s="78"/>
      <c r="G1797" s="51"/>
      <c r="H1797" s="97"/>
      <c r="I1797" s="52"/>
      <c r="J1797" s="51"/>
      <c r="L1797" s="52"/>
      <c r="N1797" s="51"/>
      <c r="P1797" s="53"/>
      <c r="R1797" s="52"/>
      <c r="T1797" s="54"/>
      <c r="U1797" s="54"/>
      <c r="W1797" s="54"/>
      <c r="X1797" s="54"/>
      <c r="Y1797" s="54"/>
      <c r="Z1797" s="52"/>
      <c r="AB1797" s="52"/>
      <c r="AC1797" s="52"/>
      <c r="AE1797" s="52"/>
      <c r="AG1797" s="52"/>
      <c r="AH1797" s="52"/>
      <c r="AJ1797" s="52"/>
      <c r="AK1797" s="19"/>
      <c r="AL1797" s="19"/>
    </row>
    <row r="1799" spans="1:38" x14ac:dyDescent="0.3">
      <c r="A1799" s="49"/>
      <c r="C1799" s="49"/>
      <c r="D1799" s="50"/>
      <c r="E1799" s="78"/>
      <c r="F1799" s="78"/>
      <c r="G1799" s="51"/>
      <c r="H1799" s="97"/>
      <c r="I1799" s="52"/>
      <c r="J1799" s="51"/>
      <c r="L1799" s="52"/>
      <c r="N1799" s="51"/>
      <c r="P1799" s="53"/>
      <c r="R1799" s="52"/>
      <c r="T1799" s="54"/>
      <c r="U1799" s="54"/>
      <c r="W1799" s="54"/>
      <c r="X1799" s="54"/>
      <c r="Y1799" s="54"/>
      <c r="Z1799" s="52"/>
      <c r="AB1799" s="52"/>
      <c r="AC1799" s="52"/>
      <c r="AE1799" s="52"/>
      <c r="AG1799" s="52"/>
      <c r="AH1799" s="52"/>
      <c r="AJ1799" s="52"/>
      <c r="AK1799" s="19"/>
      <c r="AL1799" s="19"/>
    </row>
    <row r="1801" spans="1:38" x14ac:dyDescent="0.3">
      <c r="A1801" s="49"/>
      <c r="C1801" s="49"/>
      <c r="D1801" s="50"/>
      <c r="E1801" s="78"/>
      <c r="F1801" s="78"/>
      <c r="G1801" s="51"/>
      <c r="H1801" s="97"/>
      <c r="I1801" s="52"/>
      <c r="J1801" s="51"/>
      <c r="L1801" s="52"/>
      <c r="N1801" s="51"/>
      <c r="P1801" s="53"/>
      <c r="R1801" s="52"/>
      <c r="T1801" s="54"/>
      <c r="U1801" s="54"/>
      <c r="W1801" s="54"/>
      <c r="X1801" s="54"/>
      <c r="Y1801" s="54"/>
      <c r="Z1801" s="52"/>
      <c r="AB1801" s="52"/>
      <c r="AC1801" s="52"/>
      <c r="AE1801" s="52"/>
      <c r="AG1801" s="52"/>
      <c r="AH1801" s="52"/>
      <c r="AJ1801" s="52"/>
      <c r="AK1801" s="19"/>
      <c r="AL1801" s="19"/>
    </row>
    <row r="1802" spans="1:38" x14ac:dyDescent="0.3">
      <c r="A1802" s="56"/>
      <c r="B1802" s="56"/>
      <c r="C1802" s="56"/>
      <c r="D1802" s="56"/>
      <c r="E1802" s="79"/>
      <c r="F1802" s="79"/>
      <c r="G1802" s="64"/>
      <c r="H1802" s="98"/>
      <c r="I1802" s="56"/>
      <c r="J1802" s="64"/>
      <c r="K1802" s="83"/>
      <c r="L1802" s="56"/>
      <c r="M1802" s="56"/>
      <c r="N1802" s="64"/>
      <c r="O1802" s="83"/>
      <c r="P1802" s="56"/>
      <c r="Q1802" s="56"/>
      <c r="R1802" s="56"/>
      <c r="S1802" s="56"/>
      <c r="T1802" s="56"/>
      <c r="U1802" s="56"/>
      <c r="V1802" s="56"/>
      <c r="W1802" s="56"/>
      <c r="X1802" s="56"/>
      <c r="Y1802" s="56"/>
      <c r="Z1802" s="56"/>
      <c r="AA1802" s="56"/>
      <c r="AB1802" s="56"/>
      <c r="AC1802" s="56"/>
      <c r="AD1802" s="56"/>
      <c r="AE1802" s="56"/>
      <c r="AF1802" s="56"/>
      <c r="AG1802" s="56"/>
      <c r="AH1802" s="56"/>
      <c r="AI1802" s="56"/>
      <c r="AJ1802" s="56"/>
    </row>
    <row r="1803" spans="1:38" x14ac:dyDescent="0.3">
      <c r="A1803" s="49"/>
      <c r="C1803" s="49"/>
      <c r="D1803" s="50"/>
      <c r="E1803" s="78"/>
      <c r="F1803" s="78"/>
      <c r="G1803" s="51"/>
      <c r="H1803" s="97"/>
      <c r="I1803" s="52"/>
      <c r="J1803" s="51"/>
      <c r="L1803" s="52"/>
      <c r="N1803" s="51"/>
      <c r="P1803" s="53"/>
      <c r="R1803" s="52"/>
      <c r="T1803" s="54"/>
      <c r="U1803" s="54"/>
      <c r="W1803" s="54"/>
      <c r="X1803" s="54"/>
      <c r="Y1803" s="54"/>
      <c r="Z1803" s="52"/>
      <c r="AB1803" s="52"/>
      <c r="AC1803" s="52"/>
      <c r="AE1803" s="52"/>
      <c r="AG1803" s="52"/>
      <c r="AH1803" s="52"/>
      <c r="AJ1803" s="52"/>
      <c r="AK1803" s="19"/>
      <c r="AL1803" s="19"/>
    </row>
    <row r="1804" spans="1:38" x14ac:dyDescent="0.3">
      <c r="B1804" s="62"/>
      <c r="C1804" s="62"/>
    </row>
    <row r="1805" spans="1:38" x14ac:dyDescent="0.3">
      <c r="A1805" s="49"/>
      <c r="C1805" s="49"/>
      <c r="D1805" s="50"/>
      <c r="E1805" s="78"/>
      <c r="F1805" s="78"/>
      <c r="G1805" s="51"/>
      <c r="H1805" s="97"/>
      <c r="I1805" s="52"/>
      <c r="J1805" s="51"/>
      <c r="L1805" s="52"/>
      <c r="N1805" s="51"/>
      <c r="P1805" s="53"/>
      <c r="R1805" s="52"/>
      <c r="T1805" s="54"/>
      <c r="U1805" s="54"/>
      <c r="W1805" s="54"/>
      <c r="X1805" s="54"/>
      <c r="Y1805" s="54"/>
      <c r="Z1805" s="52"/>
      <c r="AB1805" s="52"/>
      <c r="AC1805" s="52"/>
      <c r="AE1805" s="52"/>
      <c r="AG1805" s="52"/>
      <c r="AH1805" s="52"/>
      <c r="AJ1805" s="52"/>
      <c r="AK1805" s="19"/>
      <c r="AL1805" s="19"/>
    </row>
    <row r="1807" spans="1:38" x14ac:dyDescent="0.3">
      <c r="A1807" s="49"/>
      <c r="C1807" s="49"/>
      <c r="D1807" s="50"/>
      <c r="E1807" s="78"/>
      <c r="F1807" s="78"/>
      <c r="G1807" s="51"/>
      <c r="H1807" s="97"/>
      <c r="I1807" s="52"/>
      <c r="J1807" s="51"/>
      <c r="L1807" s="52"/>
      <c r="N1807" s="51"/>
      <c r="P1807" s="53"/>
      <c r="R1807" s="52"/>
      <c r="T1807" s="54"/>
      <c r="U1807" s="54"/>
      <c r="W1807" s="54"/>
      <c r="X1807" s="54"/>
      <c r="Y1807" s="54"/>
      <c r="Z1807" s="52"/>
      <c r="AB1807" s="52"/>
      <c r="AC1807" s="52"/>
      <c r="AE1807" s="52"/>
      <c r="AG1807" s="52"/>
      <c r="AH1807" s="52"/>
      <c r="AJ1807" s="52"/>
      <c r="AK1807" s="19"/>
      <c r="AL1807" s="19"/>
    </row>
    <row r="1809" spans="1:38" x14ac:dyDescent="0.3">
      <c r="A1809" s="55"/>
      <c r="B1809" s="56"/>
      <c r="C1809" s="55"/>
      <c r="D1809" s="57"/>
      <c r="E1809" s="79"/>
      <c r="F1809" s="79"/>
      <c r="G1809" s="58"/>
      <c r="H1809" s="98"/>
      <c r="I1809" s="59"/>
      <c r="J1809" s="58"/>
      <c r="K1809" s="83"/>
      <c r="L1809" s="59"/>
      <c r="M1809" s="56"/>
      <c r="N1809" s="58"/>
      <c r="O1809" s="83"/>
      <c r="P1809" s="60"/>
      <c r="Q1809" s="56"/>
      <c r="R1809" s="59"/>
      <c r="S1809" s="56"/>
      <c r="T1809" s="61"/>
      <c r="U1809" s="61"/>
      <c r="V1809" s="56"/>
      <c r="W1809" s="61"/>
      <c r="X1809" s="61"/>
      <c r="Y1809" s="61"/>
      <c r="Z1809" s="59"/>
      <c r="AA1809" s="56"/>
      <c r="AB1809" s="59"/>
      <c r="AC1809" s="59"/>
      <c r="AD1809" s="56"/>
      <c r="AE1809" s="59"/>
      <c r="AF1809" s="56"/>
      <c r="AG1809" s="59"/>
      <c r="AH1809" s="59"/>
      <c r="AI1809" s="56"/>
      <c r="AJ1809" s="59"/>
      <c r="AK1809" s="19"/>
      <c r="AL1809" s="19"/>
    </row>
    <row r="1811" spans="1:38" x14ac:dyDescent="0.3">
      <c r="A1811" s="49"/>
      <c r="B1811" s="62"/>
      <c r="C1811" s="63"/>
      <c r="D1811" s="50"/>
      <c r="E1811" s="78"/>
      <c r="F1811" s="78"/>
      <c r="G1811" s="51"/>
      <c r="H1811" s="97"/>
      <c r="I1811" s="52"/>
      <c r="J1811" s="51"/>
      <c r="L1811" s="52"/>
      <c r="N1811" s="51"/>
      <c r="P1811" s="53"/>
      <c r="R1811" s="52"/>
      <c r="T1811" s="54"/>
      <c r="U1811" s="54"/>
      <c r="W1811" s="54"/>
      <c r="X1811" s="54"/>
      <c r="Y1811" s="54"/>
      <c r="Z1811" s="52"/>
      <c r="AB1811" s="52"/>
      <c r="AC1811" s="52"/>
      <c r="AE1811" s="52"/>
      <c r="AG1811" s="52"/>
      <c r="AH1811" s="52"/>
      <c r="AJ1811" s="52"/>
      <c r="AK1811" s="19"/>
      <c r="AL1811" s="19"/>
    </row>
    <row r="1813" spans="1:38" x14ac:dyDescent="0.3">
      <c r="A1813" s="49"/>
      <c r="C1813" s="49"/>
      <c r="D1813" s="50"/>
      <c r="E1813" s="78"/>
      <c r="F1813" s="78"/>
      <c r="G1813" s="51"/>
      <c r="H1813" s="97"/>
      <c r="I1813" s="52"/>
      <c r="J1813" s="51"/>
      <c r="L1813" s="52"/>
      <c r="N1813" s="51"/>
      <c r="P1813" s="53"/>
      <c r="R1813" s="52"/>
      <c r="T1813" s="54"/>
      <c r="U1813" s="54"/>
      <c r="W1813" s="54"/>
      <c r="X1813" s="54"/>
      <c r="Y1813" s="54"/>
      <c r="Z1813" s="52"/>
      <c r="AB1813" s="52"/>
      <c r="AC1813" s="52"/>
      <c r="AE1813" s="52"/>
      <c r="AG1813" s="52"/>
      <c r="AH1813" s="52"/>
      <c r="AJ1813" s="52"/>
      <c r="AK1813" s="19"/>
      <c r="AL1813" s="19"/>
    </row>
    <row r="1814" spans="1:38" x14ac:dyDescent="0.3">
      <c r="A1814" s="56"/>
      <c r="B1814" s="56"/>
      <c r="C1814" s="56"/>
      <c r="D1814" s="56"/>
      <c r="E1814" s="79"/>
      <c r="F1814" s="79"/>
      <c r="G1814" s="64"/>
      <c r="H1814" s="98"/>
      <c r="I1814" s="56"/>
      <c r="J1814" s="64"/>
      <c r="K1814" s="83"/>
      <c r="L1814" s="56"/>
      <c r="M1814" s="56"/>
      <c r="N1814" s="64"/>
      <c r="O1814" s="83"/>
      <c r="P1814" s="56"/>
      <c r="Q1814" s="56"/>
      <c r="R1814" s="56"/>
      <c r="S1814" s="56"/>
      <c r="T1814" s="56"/>
      <c r="U1814" s="56"/>
      <c r="V1814" s="56"/>
      <c r="W1814" s="56"/>
      <c r="X1814" s="56"/>
      <c r="Y1814" s="56"/>
      <c r="Z1814" s="56"/>
      <c r="AA1814" s="56"/>
      <c r="AB1814" s="56"/>
      <c r="AC1814" s="56"/>
      <c r="AD1814" s="56"/>
      <c r="AE1814" s="56"/>
      <c r="AF1814" s="56"/>
      <c r="AG1814" s="56"/>
      <c r="AH1814" s="56"/>
      <c r="AI1814" s="56"/>
      <c r="AJ1814" s="56"/>
    </row>
    <row r="1815" spans="1:38" x14ac:dyDescent="0.3">
      <c r="A1815" s="49"/>
      <c r="C1815" s="49"/>
      <c r="D1815" s="50"/>
      <c r="E1815" s="78"/>
      <c r="F1815" s="78"/>
      <c r="G1815" s="51"/>
      <c r="H1815" s="97"/>
      <c r="I1815" s="52"/>
      <c r="J1815" s="51"/>
      <c r="L1815" s="52"/>
      <c r="N1815" s="51"/>
      <c r="P1815" s="53"/>
      <c r="R1815" s="52"/>
      <c r="T1815" s="54"/>
      <c r="U1815" s="54"/>
      <c r="W1815" s="54"/>
      <c r="X1815" s="54"/>
      <c r="Y1815" s="54"/>
      <c r="Z1815" s="52"/>
      <c r="AB1815" s="52"/>
      <c r="AC1815" s="52"/>
      <c r="AE1815" s="52"/>
      <c r="AG1815" s="52"/>
      <c r="AH1815" s="52"/>
      <c r="AJ1815" s="52"/>
      <c r="AK1815" s="19"/>
      <c r="AL1815" s="19"/>
    </row>
    <row r="1816" spans="1:38" x14ac:dyDescent="0.3">
      <c r="B1816" s="62"/>
      <c r="C1816" s="62"/>
    </row>
    <row r="1817" spans="1:38" x14ac:dyDescent="0.3">
      <c r="A1817" s="35"/>
      <c r="B1817" s="35"/>
      <c r="C1817" s="35"/>
      <c r="D1817" s="35"/>
      <c r="E1817" s="78"/>
      <c r="F1817" s="78"/>
      <c r="G1817" s="65"/>
      <c r="H1817" s="97"/>
      <c r="I1817" s="35"/>
      <c r="J1817" s="65"/>
      <c r="K1817" s="84"/>
      <c r="L1817" s="35"/>
      <c r="M1817" s="35"/>
      <c r="N1817" s="65"/>
      <c r="O1817" s="84"/>
      <c r="P1817" s="35"/>
      <c r="Q1817" s="35"/>
      <c r="R1817" s="35"/>
      <c r="S1817" s="35"/>
      <c r="T1817" s="35"/>
      <c r="U1817" s="35"/>
      <c r="V1817" s="35"/>
      <c r="W1817" s="35"/>
      <c r="X1817" s="35"/>
      <c r="Y1817" s="35"/>
      <c r="Z1817" s="35"/>
      <c r="AA1817" s="35"/>
      <c r="AB1817" s="35"/>
      <c r="AC1817" s="35"/>
      <c r="AD1817" s="35"/>
      <c r="AE1817" s="35"/>
      <c r="AF1817" s="35"/>
      <c r="AG1817" s="35"/>
      <c r="AH1817" s="35"/>
      <c r="AI1817" s="35"/>
      <c r="AJ1817" s="35"/>
    </row>
    <row r="1819" spans="1:38" x14ac:dyDescent="0.3">
      <c r="A1819" s="56"/>
      <c r="B1819" s="69"/>
      <c r="C1819" s="69"/>
      <c r="D1819" s="56"/>
      <c r="E1819" s="79"/>
      <c r="F1819" s="79"/>
      <c r="G1819" s="64"/>
      <c r="H1819" s="98"/>
      <c r="I1819" s="56"/>
      <c r="J1819" s="64"/>
      <c r="K1819" s="83"/>
      <c r="L1819" s="56"/>
      <c r="M1819" s="56"/>
      <c r="N1819" s="64"/>
      <c r="O1819" s="83"/>
      <c r="P1819" s="56"/>
      <c r="Q1819" s="56"/>
      <c r="R1819" s="56"/>
      <c r="S1819" s="56"/>
      <c r="T1819" s="56"/>
      <c r="U1819" s="56"/>
      <c r="V1819" s="56"/>
      <c r="W1819" s="56"/>
      <c r="X1819" s="56"/>
      <c r="Y1819" s="56"/>
      <c r="Z1819" s="56"/>
      <c r="AA1819" s="56"/>
      <c r="AB1819" s="56"/>
      <c r="AC1819" s="56"/>
      <c r="AD1819" s="56"/>
      <c r="AE1819" s="56"/>
      <c r="AF1819" s="56"/>
      <c r="AG1819" s="56"/>
      <c r="AH1819" s="56"/>
      <c r="AI1819" s="56"/>
      <c r="AJ1819" s="56"/>
    </row>
    <row r="1821" spans="1:38" x14ac:dyDescent="0.3">
      <c r="A1821" s="49"/>
      <c r="B1821" s="62"/>
      <c r="C1821" s="63"/>
      <c r="D1821" s="50"/>
      <c r="E1821" s="78"/>
      <c r="F1821" s="78"/>
      <c r="G1821" s="51"/>
      <c r="H1821" s="97"/>
      <c r="I1821" s="52"/>
      <c r="J1821" s="51"/>
      <c r="L1821" s="52"/>
      <c r="N1821" s="51"/>
      <c r="P1821" s="53"/>
      <c r="R1821" s="52"/>
      <c r="T1821" s="54"/>
      <c r="U1821" s="54"/>
      <c r="W1821" s="54"/>
      <c r="X1821" s="54"/>
      <c r="Y1821" s="54"/>
      <c r="Z1821" s="52"/>
      <c r="AB1821" s="52"/>
      <c r="AC1821" s="52"/>
      <c r="AE1821" s="52"/>
      <c r="AG1821" s="52"/>
      <c r="AH1821" s="52"/>
      <c r="AJ1821" s="52"/>
      <c r="AK1821" s="19"/>
      <c r="AL1821" s="19"/>
    </row>
    <row r="1823" spans="1:38" x14ac:dyDescent="0.3">
      <c r="A1823" s="49"/>
      <c r="C1823" s="49"/>
      <c r="D1823" s="50"/>
      <c r="E1823" s="78"/>
      <c r="F1823" s="78"/>
      <c r="G1823" s="51"/>
      <c r="H1823" s="97"/>
      <c r="I1823" s="52"/>
      <c r="J1823" s="51"/>
      <c r="L1823" s="52"/>
      <c r="N1823" s="51"/>
      <c r="P1823" s="53"/>
      <c r="R1823" s="52"/>
      <c r="T1823" s="54"/>
      <c r="U1823" s="54"/>
      <c r="W1823" s="54"/>
      <c r="X1823" s="54"/>
      <c r="Y1823" s="54"/>
      <c r="Z1823" s="52"/>
      <c r="AB1823" s="52"/>
      <c r="AC1823" s="52"/>
      <c r="AE1823" s="52"/>
      <c r="AG1823" s="52"/>
      <c r="AH1823" s="52"/>
      <c r="AJ1823" s="52"/>
      <c r="AK1823" s="19"/>
      <c r="AL1823" s="19"/>
    </row>
    <row r="1825" spans="1:38" x14ac:dyDescent="0.3">
      <c r="A1825" s="49"/>
      <c r="C1825" s="49"/>
      <c r="D1825" s="50"/>
      <c r="E1825" s="78"/>
      <c r="F1825" s="78"/>
      <c r="G1825" s="51"/>
      <c r="H1825" s="97"/>
      <c r="I1825" s="52"/>
      <c r="J1825" s="51"/>
      <c r="L1825" s="52"/>
      <c r="N1825" s="51"/>
      <c r="P1825" s="53"/>
      <c r="R1825" s="52"/>
      <c r="T1825" s="54"/>
      <c r="U1825" s="54"/>
      <c r="W1825" s="54"/>
      <c r="X1825" s="54"/>
      <c r="Y1825" s="54"/>
      <c r="Z1825" s="52"/>
      <c r="AB1825" s="52"/>
      <c r="AC1825" s="52"/>
      <c r="AE1825" s="52"/>
      <c r="AG1825" s="52"/>
      <c r="AH1825" s="52"/>
      <c r="AJ1825" s="52"/>
      <c r="AK1825" s="19"/>
      <c r="AL1825" s="19"/>
    </row>
    <row r="1827" spans="1:38" x14ac:dyDescent="0.3">
      <c r="A1827" s="49"/>
      <c r="C1827" s="49"/>
      <c r="D1827" s="50"/>
      <c r="E1827" s="78"/>
      <c r="F1827" s="78"/>
      <c r="G1827" s="51"/>
      <c r="H1827" s="97"/>
      <c r="I1827" s="52"/>
      <c r="J1827" s="51"/>
      <c r="L1827" s="52"/>
      <c r="N1827" s="51"/>
      <c r="P1827" s="53"/>
      <c r="R1827" s="52"/>
      <c r="T1827" s="54"/>
      <c r="U1827" s="54"/>
      <c r="W1827" s="54"/>
      <c r="X1827" s="54"/>
      <c r="Y1827" s="54"/>
      <c r="Z1827" s="52"/>
      <c r="AB1827" s="52"/>
      <c r="AC1827" s="52"/>
      <c r="AE1827" s="52"/>
      <c r="AG1827" s="52"/>
      <c r="AH1827" s="52"/>
      <c r="AJ1827" s="52"/>
      <c r="AK1827" s="19"/>
      <c r="AL1827" s="19"/>
    </row>
    <row r="1828" spans="1:38" x14ac:dyDescent="0.3">
      <c r="A1828" s="56"/>
      <c r="B1828" s="56"/>
      <c r="C1828" s="56"/>
      <c r="D1828" s="56"/>
      <c r="E1828" s="79"/>
      <c r="F1828" s="79"/>
      <c r="G1828" s="64"/>
      <c r="H1828" s="98"/>
      <c r="I1828" s="56"/>
      <c r="J1828" s="64"/>
      <c r="K1828" s="83"/>
      <c r="L1828" s="56"/>
      <c r="M1828" s="56"/>
      <c r="N1828" s="64"/>
      <c r="O1828" s="83"/>
      <c r="P1828" s="56"/>
      <c r="Q1828" s="56"/>
      <c r="R1828" s="56"/>
      <c r="S1828" s="56"/>
      <c r="T1828" s="56"/>
      <c r="U1828" s="56"/>
      <c r="V1828" s="56"/>
      <c r="W1828" s="56"/>
      <c r="X1828" s="56"/>
      <c r="Y1828" s="56"/>
      <c r="Z1828" s="56"/>
      <c r="AA1828" s="56"/>
      <c r="AB1828" s="56"/>
      <c r="AC1828" s="56"/>
      <c r="AD1828" s="56"/>
      <c r="AE1828" s="56"/>
      <c r="AF1828" s="56"/>
      <c r="AG1828" s="56"/>
      <c r="AH1828" s="56"/>
      <c r="AI1828" s="56"/>
      <c r="AJ1828" s="56"/>
    </row>
    <row r="1829" spans="1:38" x14ac:dyDescent="0.3">
      <c r="A1829" s="49"/>
      <c r="C1829" s="49"/>
      <c r="D1829" s="50"/>
      <c r="E1829" s="78"/>
      <c r="F1829" s="78"/>
      <c r="G1829" s="51"/>
      <c r="H1829" s="97"/>
      <c r="I1829" s="52"/>
      <c r="J1829" s="51"/>
      <c r="L1829" s="52"/>
      <c r="N1829" s="51"/>
      <c r="P1829" s="53"/>
      <c r="R1829" s="52"/>
      <c r="T1829" s="54"/>
      <c r="U1829" s="54"/>
      <c r="W1829" s="54"/>
      <c r="X1829" s="54"/>
      <c r="Y1829" s="54"/>
      <c r="Z1829" s="52"/>
      <c r="AB1829" s="52"/>
      <c r="AC1829" s="52"/>
      <c r="AE1829" s="52"/>
      <c r="AG1829" s="52"/>
      <c r="AH1829" s="52"/>
      <c r="AJ1829" s="52"/>
      <c r="AK1829" s="19"/>
      <c r="AL1829" s="19"/>
    </row>
    <row r="1830" spans="1:38" x14ac:dyDescent="0.3">
      <c r="B1830" s="62"/>
      <c r="C1830" s="62"/>
    </row>
    <row r="1831" spans="1:38" x14ac:dyDescent="0.3">
      <c r="A1831" s="49"/>
      <c r="C1831" s="49"/>
      <c r="D1831" s="50"/>
      <c r="E1831" s="78"/>
      <c r="F1831" s="78"/>
      <c r="G1831" s="51"/>
      <c r="H1831" s="97"/>
      <c r="I1831" s="52"/>
      <c r="J1831" s="51"/>
      <c r="L1831" s="52"/>
      <c r="N1831" s="51"/>
      <c r="P1831" s="53"/>
      <c r="R1831" s="52"/>
      <c r="T1831" s="54"/>
      <c r="U1831" s="54"/>
      <c r="W1831" s="54"/>
      <c r="X1831" s="54"/>
      <c r="Y1831" s="54"/>
      <c r="Z1831" s="52"/>
      <c r="AB1831" s="52"/>
      <c r="AC1831" s="52"/>
      <c r="AE1831" s="52"/>
      <c r="AG1831" s="52"/>
      <c r="AH1831" s="52"/>
      <c r="AJ1831" s="52"/>
      <c r="AK1831" s="19"/>
      <c r="AL1831" s="19"/>
    </row>
    <row r="1833" spans="1:38" x14ac:dyDescent="0.3">
      <c r="A1833" s="49"/>
      <c r="C1833" s="49"/>
      <c r="D1833" s="50"/>
      <c r="E1833" s="78"/>
      <c r="F1833" s="78"/>
      <c r="G1833" s="51"/>
      <c r="H1833" s="97"/>
      <c r="I1833" s="52"/>
      <c r="J1833" s="51"/>
      <c r="L1833" s="52"/>
      <c r="N1833" s="51"/>
      <c r="P1833" s="53"/>
      <c r="R1833" s="52"/>
      <c r="T1833" s="54"/>
      <c r="U1833" s="54"/>
      <c r="W1833" s="54"/>
      <c r="X1833" s="54"/>
      <c r="Y1833" s="54"/>
      <c r="Z1833" s="52"/>
      <c r="AB1833" s="52"/>
      <c r="AC1833" s="52"/>
      <c r="AE1833" s="52"/>
      <c r="AG1833" s="52"/>
      <c r="AH1833" s="52"/>
      <c r="AJ1833" s="52"/>
      <c r="AK1833" s="19"/>
      <c r="AL1833" s="19"/>
    </row>
    <row r="1835" spans="1:38" x14ac:dyDescent="0.3">
      <c r="A1835" s="49"/>
      <c r="C1835" s="49"/>
      <c r="D1835" s="50"/>
      <c r="E1835" s="78"/>
      <c r="F1835" s="78"/>
      <c r="G1835" s="51"/>
      <c r="H1835" s="97"/>
      <c r="I1835" s="52"/>
      <c r="J1835" s="51"/>
      <c r="L1835" s="52"/>
      <c r="N1835" s="51"/>
      <c r="P1835" s="53"/>
      <c r="R1835" s="52"/>
      <c r="T1835" s="54"/>
      <c r="U1835" s="54"/>
      <c r="W1835" s="54"/>
      <c r="X1835" s="54"/>
      <c r="Y1835" s="54"/>
      <c r="Z1835" s="52"/>
      <c r="AB1835" s="52"/>
      <c r="AC1835" s="52"/>
      <c r="AE1835" s="52"/>
      <c r="AG1835" s="52"/>
      <c r="AH1835" s="52"/>
      <c r="AJ1835" s="52"/>
      <c r="AK1835" s="19"/>
      <c r="AL1835" s="19"/>
    </row>
    <row r="1837" spans="1:38" x14ac:dyDescent="0.3">
      <c r="A1837" s="49"/>
      <c r="C1837" s="49"/>
      <c r="D1837" s="50"/>
      <c r="E1837" s="78"/>
      <c r="F1837" s="78"/>
      <c r="G1837" s="51"/>
      <c r="H1837" s="97"/>
      <c r="I1837" s="52"/>
      <c r="J1837" s="51"/>
      <c r="L1837" s="52"/>
      <c r="N1837" s="51"/>
      <c r="P1837" s="53"/>
      <c r="R1837" s="52"/>
      <c r="T1837" s="54"/>
      <c r="U1837" s="54"/>
      <c r="W1837" s="54"/>
      <c r="X1837" s="54"/>
      <c r="Y1837" s="54"/>
      <c r="Z1837" s="52"/>
      <c r="AB1837" s="52"/>
      <c r="AC1837" s="52"/>
      <c r="AE1837" s="52"/>
      <c r="AG1837" s="52"/>
      <c r="AH1837" s="52"/>
      <c r="AJ1837" s="52"/>
      <c r="AK1837" s="19"/>
      <c r="AL1837" s="19"/>
    </row>
    <row r="1839" spans="1:38" x14ac:dyDescent="0.3">
      <c r="A1839" s="49"/>
      <c r="C1839" s="49"/>
      <c r="D1839" s="50"/>
      <c r="E1839" s="78"/>
      <c r="F1839" s="78"/>
      <c r="G1839" s="51"/>
      <c r="H1839" s="97"/>
      <c r="I1839" s="52"/>
      <c r="J1839" s="51"/>
      <c r="L1839" s="52"/>
      <c r="N1839" s="51"/>
      <c r="P1839" s="53"/>
      <c r="R1839" s="52"/>
      <c r="T1839" s="54"/>
      <c r="U1839" s="54"/>
      <c r="W1839" s="54"/>
      <c r="X1839" s="54"/>
      <c r="Y1839" s="54"/>
      <c r="Z1839" s="52"/>
      <c r="AB1839" s="52"/>
      <c r="AC1839" s="52"/>
      <c r="AE1839" s="52"/>
      <c r="AG1839" s="52"/>
      <c r="AH1839" s="52"/>
      <c r="AJ1839" s="52"/>
      <c r="AK1839" s="19"/>
      <c r="AL1839" s="19"/>
    </row>
    <row r="1841" spans="1:38" x14ac:dyDescent="0.3">
      <c r="A1841" s="49"/>
      <c r="C1841" s="49"/>
      <c r="D1841" s="50"/>
      <c r="E1841" s="78"/>
      <c r="F1841" s="78"/>
      <c r="G1841" s="51"/>
      <c r="H1841" s="97"/>
      <c r="I1841" s="52"/>
      <c r="J1841" s="51"/>
      <c r="L1841" s="52"/>
      <c r="N1841" s="51"/>
      <c r="P1841" s="53"/>
      <c r="R1841" s="52"/>
      <c r="T1841" s="54"/>
      <c r="U1841" s="54"/>
      <c r="W1841" s="54"/>
      <c r="X1841" s="54"/>
      <c r="Y1841" s="54"/>
      <c r="Z1841" s="52"/>
      <c r="AB1841" s="52"/>
      <c r="AC1841" s="52"/>
      <c r="AE1841" s="52"/>
      <c r="AG1841" s="52"/>
      <c r="AH1841" s="52"/>
      <c r="AJ1841" s="52"/>
      <c r="AK1841" s="19"/>
      <c r="AL1841" s="19"/>
    </row>
    <row r="1843" spans="1:38" x14ac:dyDescent="0.3">
      <c r="A1843" s="49"/>
      <c r="C1843" s="49"/>
      <c r="D1843" s="50"/>
      <c r="E1843" s="78"/>
      <c r="F1843" s="78"/>
      <c r="G1843" s="51"/>
      <c r="H1843" s="97"/>
      <c r="I1843" s="52"/>
      <c r="J1843" s="51"/>
      <c r="L1843" s="52"/>
      <c r="N1843" s="51"/>
      <c r="P1843" s="53"/>
      <c r="R1843" s="52"/>
      <c r="T1843" s="54"/>
      <c r="U1843" s="54"/>
      <c r="W1843" s="54"/>
      <c r="X1843" s="54"/>
      <c r="Y1843" s="54"/>
      <c r="Z1843" s="52"/>
      <c r="AB1843" s="52"/>
      <c r="AC1843" s="52"/>
      <c r="AE1843" s="52"/>
      <c r="AG1843" s="52"/>
      <c r="AH1843" s="52"/>
      <c r="AJ1843" s="52"/>
      <c r="AK1843" s="19"/>
      <c r="AL1843" s="19"/>
    </row>
    <row r="1845" spans="1:38" x14ac:dyDescent="0.3">
      <c r="A1845" s="49"/>
      <c r="C1845" s="49"/>
      <c r="D1845" s="50"/>
      <c r="E1845" s="78"/>
      <c r="F1845" s="78"/>
      <c r="G1845" s="51"/>
      <c r="H1845" s="97"/>
      <c r="I1845" s="52"/>
      <c r="J1845" s="51"/>
      <c r="L1845" s="52"/>
      <c r="N1845" s="51"/>
      <c r="P1845" s="53"/>
      <c r="R1845" s="52"/>
      <c r="T1845" s="54"/>
      <c r="U1845" s="54"/>
      <c r="W1845" s="54"/>
      <c r="X1845" s="54"/>
      <c r="Y1845" s="54"/>
      <c r="Z1845" s="52"/>
      <c r="AB1845" s="52"/>
      <c r="AC1845" s="52"/>
      <c r="AE1845" s="52"/>
      <c r="AG1845" s="52"/>
      <c r="AH1845" s="52"/>
      <c r="AJ1845" s="52"/>
      <c r="AK1845" s="19"/>
      <c r="AL1845" s="19"/>
    </row>
    <row r="1847" spans="1:38" x14ac:dyDescent="0.3">
      <c r="A1847" s="49"/>
      <c r="C1847" s="49"/>
      <c r="D1847" s="50"/>
      <c r="E1847" s="78"/>
      <c r="F1847" s="78"/>
      <c r="G1847" s="51"/>
      <c r="H1847" s="97"/>
      <c r="I1847" s="52"/>
      <c r="J1847" s="51"/>
      <c r="L1847" s="52"/>
      <c r="N1847" s="51"/>
      <c r="P1847" s="53"/>
      <c r="R1847" s="52"/>
      <c r="T1847" s="54"/>
      <c r="U1847" s="54"/>
      <c r="W1847" s="54"/>
      <c r="X1847" s="54"/>
      <c r="Y1847" s="54"/>
      <c r="Z1847" s="52"/>
      <c r="AB1847" s="52"/>
      <c r="AC1847" s="52"/>
      <c r="AE1847" s="52"/>
      <c r="AG1847" s="52"/>
      <c r="AH1847" s="52"/>
      <c r="AJ1847" s="52"/>
      <c r="AK1847" s="19"/>
      <c r="AL1847" s="19"/>
    </row>
    <row r="1849" spans="1:38" x14ac:dyDescent="0.3">
      <c r="A1849" s="49"/>
      <c r="C1849" s="49"/>
      <c r="D1849" s="50"/>
      <c r="E1849" s="78"/>
      <c r="F1849" s="78"/>
      <c r="G1849" s="51"/>
      <c r="H1849" s="97"/>
      <c r="I1849" s="52"/>
      <c r="J1849" s="51"/>
      <c r="L1849" s="52"/>
      <c r="N1849" s="51"/>
      <c r="P1849" s="53"/>
      <c r="R1849" s="52"/>
      <c r="T1849" s="54"/>
      <c r="U1849" s="54"/>
      <c r="W1849" s="54"/>
      <c r="X1849" s="54"/>
      <c r="Y1849" s="54"/>
      <c r="Z1849" s="52"/>
      <c r="AB1849" s="52"/>
      <c r="AC1849" s="52"/>
      <c r="AE1849" s="52"/>
      <c r="AG1849" s="52"/>
      <c r="AH1849" s="52"/>
      <c r="AJ1849" s="52"/>
      <c r="AK1849" s="19"/>
      <c r="AL1849" s="19"/>
    </row>
    <row r="1851" spans="1:38" x14ac:dyDescent="0.3">
      <c r="A1851" s="49"/>
      <c r="C1851" s="49"/>
      <c r="D1851" s="50"/>
      <c r="E1851" s="78"/>
      <c r="F1851" s="78"/>
      <c r="G1851" s="51"/>
      <c r="H1851" s="97"/>
      <c r="I1851" s="52"/>
      <c r="J1851" s="51"/>
      <c r="L1851" s="52"/>
      <c r="N1851" s="51"/>
      <c r="P1851" s="53"/>
      <c r="R1851" s="52"/>
      <c r="T1851" s="54"/>
      <c r="U1851" s="54"/>
      <c r="W1851" s="54"/>
      <c r="X1851" s="54"/>
      <c r="Y1851" s="54"/>
      <c r="Z1851" s="52"/>
      <c r="AB1851" s="52"/>
      <c r="AC1851" s="52"/>
      <c r="AE1851" s="52"/>
      <c r="AG1851" s="52"/>
      <c r="AH1851" s="52"/>
      <c r="AJ1851" s="52"/>
      <c r="AK1851" s="19"/>
      <c r="AL1851" s="19"/>
    </row>
    <row r="1853" spans="1:38" x14ac:dyDescent="0.3">
      <c r="A1853" s="49"/>
      <c r="C1853" s="49"/>
      <c r="D1853" s="50"/>
      <c r="E1853" s="78"/>
      <c r="F1853" s="78"/>
      <c r="G1853" s="51"/>
      <c r="H1853" s="97"/>
      <c r="I1853" s="52"/>
      <c r="J1853" s="51"/>
      <c r="L1853" s="52"/>
      <c r="N1853" s="51"/>
      <c r="P1853" s="53"/>
      <c r="R1853" s="52"/>
      <c r="T1853" s="54"/>
      <c r="U1853" s="54"/>
      <c r="W1853" s="54"/>
      <c r="X1853" s="54"/>
      <c r="Y1853" s="54"/>
      <c r="Z1853" s="52"/>
      <c r="AB1853" s="52"/>
      <c r="AC1853" s="52"/>
      <c r="AE1853" s="52"/>
      <c r="AG1853" s="52"/>
      <c r="AH1853" s="52"/>
      <c r="AJ1853" s="52"/>
      <c r="AK1853" s="19"/>
      <c r="AL1853" s="19"/>
    </row>
    <row r="1855" spans="1:38" x14ac:dyDescent="0.3">
      <c r="A1855" s="49"/>
      <c r="C1855" s="49"/>
      <c r="D1855" s="50"/>
      <c r="E1855" s="78"/>
      <c r="F1855" s="78"/>
      <c r="G1855" s="51"/>
      <c r="H1855" s="97"/>
      <c r="I1855" s="52"/>
      <c r="J1855" s="51"/>
      <c r="L1855" s="52"/>
      <c r="N1855" s="51"/>
      <c r="P1855" s="53"/>
      <c r="R1855" s="52"/>
      <c r="T1855" s="54"/>
      <c r="U1855" s="54"/>
      <c r="W1855" s="54"/>
      <c r="X1855" s="54"/>
      <c r="Y1855" s="54"/>
      <c r="Z1855" s="52"/>
      <c r="AB1855" s="52"/>
      <c r="AC1855" s="52"/>
      <c r="AE1855" s="52"/>
      <c r="AG1855" s="52"/>
      <c r="AH1855" s="52"/>
      <c r="AJ1855" s="52"/>
      <c r="AK1855" s="19"/>
      <c r="AL1855" s="19"/>
    </row>
    <row r="1857" spans="1:38" x14ac:dyDescent="0.3">
      <c r="A1857" s="49"/>
      <c r="C1857" s="49"/>
      <c r="D1857" s="50"/>
      <c r="E1857" s="78"/>
      <c r="F1857" s="78"/>
      <c r="G1857" s="51"/>
      <c r="H1857" s="97"/>
      <c r="I1857" s="52"/>
      <c r="J1857" s="51"/>
      <c r="L1857" s="52"/>
      <c r="N1857" s="51"/>
      <c r="P1857" s="53"/>
      <c r="R1857" s="52"/>
      <c r="T1857" s="54"/>
      <c r="U1857" s="54"/>
      <c r="W1857" s="54"/>
      <c r="X1857" s="54"/>
      <c r="Y1857" s="54"/>
      <c r="Z1857" s="52"/>
      <c r="AB1857" s="52"/>
      <c r="AC1857" s="52"/>
      <c r="AE1857" s="52"/>
      <c r="AG1857" s="52"/>
      <c r="AH1857" s="52"/>
      <c r="AJ1857" s="52"/>
      <c r="AK1857" s="19"/>
      <c r="AL1857" s="19"/>
    </row>
    <row r="1859" spans="1:38" x14ac:dyDescent="0.3">
      <c r="A1859" s="49"/>
      <c r="C1859" s="49"/>
      <c r="D1859" s="50"/>
      <c r="E1859" s="78"/>
      <c r="F1859" s="78"/>
      <c r="G1859" s="51"/>
      <c r="H1859" s="97"/>
      <c r="I1859" s="52"/>
      <c r="J1859" s="51"/>
      <c r="L1859" s="52"/>
      <c r="N1859" s="51"/>
      <c r="P1859" s="53"/>
      <c r="R1859" s="52"/>
      <c r="T1859" s="54"/>
      <c r="U1859" s="54"/>
      <c r="W1859" s="54"/>
      <c r="X1859" s="54"/>
      <c r="Y1859" s="54"/>
      <c r="Z1859" s="52"/>
      <c r="AB1859" s="52"/>
      <c r="AC1859" s="52"/>
      <c r="AE1859" s="52"/>
      <c r="AG1859" s="52"/>
      <c r="AH1859" s="52"/>
      <c r="AJ1859" s="52"/>
      <c r="AK1859" s="19"/>
      <c r="AL1859" s="19"/>
    </row>
    <row r="1861" spans="1:38" x14ac:dyDescent="0.3">
      <c r="A1861" s="49"/>
      <c r="C1861" s="49"/>
      <c r="D1861" s="50"/>
      <c r="E1861" s="78"/>
      <c r="F1861" s="78"/>
      <c r="G1861" s="51"/>
      <c r="H1861" s="97"/>
      <c r="I1861" s="52"/>
      <c r="J1861" s="51"/>
      <c r="L1861" s="52"/>
      <c r="N1861" s="51"/>
      <c r="P1861" s="53"/>
      <c r="R1861" s="52"/>
      <c r="T1861" s="54"/>
      <c r="U1861" s="54"/>
      <c r="W1861" s="54"/>
      <c r="X1861" s="54"/>
      <c r="Y1861" s="54"/>
      <c r="Z1861" s="52"/>
      <c r="AB1861" s="52"/>
      <c r="AC1861" s="52"/>
      <c r="AE1861" s="52"/>
      <c r="AG1861" s="52"/>
      <c r="AH1861" s="52"/>
      <c r="AJ1861" s="52"/>
      <c r="AK1861" s="19"/>
      <c r="AL1861" s="19"/>
    </row>
    <row r="1863" spans="1:38" x14ac:dyDescent="0.3">
      <c r="A1863" s="49"/>
      <c r="C1863" s="16"/>
      <c r="D1863" s="50"/>
      <c r="E1863" s="78"/>
      <c r="F1863" s="78"/>
      <c r="G1863" s="51"/>
      <c r="H1863" s="97"/>
      <c r="I1863" s="52"/>
      <c r="J1863" s="51"/>
      <c r="L1863" s="52"/>
      <c r="N1863" s="51"/>
      <c r="P1863" s="53"/>
      <c r="R1863" s="52"/>
      <c r="T1863" s="54"/>
      <c r="U1863" s="54"/>
      <c r="W1863" s="54"/>
      <c r="X1863" s="54"/>
      <c r="Y1863" s="54"/>
      <c r="Z1863" s="52"/>
      <c r="AB1863" s="52"/>
      <c r="AC1863" s="52"/>
      <c r="AE1863" s="52"/>
      <c r="AG1863" s="52"/>
      <c r="AH1863" s="52"/>
      <c r="AJ1863" s="52"/>
      <c r="AK1863" s="19"/>
      <c r="AL1863" s="19"/>
    </row>
    <row r="1865" spans="1:38" x14ac:dyDescent="0.3">
      <c r="A1865" s="49"/>
      <c r="C1865" s="49"/>
      <c r="D1865" s="50"/>
      <c r="E1865" s="78"/>
      <c r="F1865" s="78"/>
      <c r="G1865" s="51"/>
      <c r="H1865" s="97"/>
      <c r="I1865" s="52"/>
      <c r="J1865" s="51"/>
      <c r="L1865" s="52"/>
      <c r="N1865" s="51"/>
      <c r="P1865" s="53"/>
      <c r="R1865" s="52"/>
      <c r="T1865" s="54"/>
      <c r="U1865" s="54"/>
      <c r="W1865" s="54"/>
      <c r="X1865" s="54"/>
      <c r="Y1865" s="54"/>
      <c r="Z1865" s="52"/>
      <c r="AB1865" s="52"/>
      <c r="AC1865" s="52"/>
      <c r="AE1865" s="52"/>
      <c r="AG1865" s="52"/>
      <c r="AH1865" s="52"/>
      <c r="AJ1865" s="52"/>
      <c r="AK1865" s="19"/>
      <c r="AL1865" s="19"/>
    </row>
    <row r="1867" spans="1:38" x14ac:dyDescent="0.3">
      <c r="A1867" s="49"/>
      <c r="C1867" s="49"/>
      <c r="D1867" s="50"/>
      <c r="E1867" s="78"/>
      <c r="F1867" s="78"/>
      <c r="G1867" s="51"/>
      <c r="H1867" s="97"/>
      <c r="I1867" s="52"/>
      <c r="J1867" s="51"/>
      <c r="L1867" s="52"/>
      <c r="N1867" s="51"/>
      <c r="P1867" s="53"/>
      <c r="R1867" s="52"/>
      <c r="T1867" s="54"/>
      <c r="U1867" s="54"/>
      <c r="W1867" s="54"/>
      <c r="X1867" s="54"/>
      <c r="Y1867" s="54"/>
      <c r="Z1867" s="52"/>
      <c r="AB1867" s="52"/>
      <c r="AC1867" s="52"/>
      <c r="AE1867" s="52"/>
      <c r="AG1867" s="52"/>
      <c r="AH1867" s="52"/>
      <c r="AJ1867" s="52"/>
      <c r="AK1867" s="19"/>
      <c r="AL1867" s="19"/>
    </row>
    <row r="1869" spans="1:38" x14ac:dyDescent="0.3">
      <c r="A1869" s="49"/>
      <c r="C1869" s="49"/>
      <c r="D1869" s="50"/>
      <c r="E1869" s="78"/>
      <c r="F1869" s="78"/>
      <c r="G1869" s="51"/>
      <c r="H1869" s="97"/>
      <c r="I1869" s="52"/>
      <c r="J1869" s="51"/>
      <c r="L1869" s="52"/>
      <c r="N1869" s="51"/>
      <c r="P1869" s="53"/>
      <c r="R1869" s="52"/>
      <c r="T1869" s="54"/>
      <c r="U1869" s="54"/>
      <c r="W1869" s="54"/>
      <c r="X1869" s="54"/>
      <c r="Y1869" s="54"/>
      <c r="Z1869" s="52"/>
      <c r="AB1869" s="52"/>
      <c r="AC1869" s="52"/>
      <c r="AE1869" s="52"/>
      <c r="AG1869" s="52"/>
      <c r="AH1869" s="52"/>
      <c r="AJ1869" s="52"/>
      <c r="AK1869" s="19"/>
      <c r="AL1869" s="19"/>
    </row>
    <row r="1871" spans="1:38" x14ac:dyDescent="0.3">
      <c r="A1871" s="49"/>
      <c r="C1871" s="49"/>
      <c r="D1871" s="50"/>
      <c r="E1871" s="78"/>
      <c r="F1871" s="78"/>
      <c r="G1871" s="51"/>
      <c r="H1871" s="97"/>
      <c r="I1871" s="52"/>
      <c r="J1871" s="51"/>
      <c r="L1871" s="52"/>
      <c r="N1871" s="51"/>
      <c r="P1871" s="53"/>
      <c r="R1871" s="52"/>
      <c r="T1871" s="54"/>
      <c r="U1871" s="54"/>
      <c r="W1871" s="54"/>
      <c r="X1871" s="54"/>
      <c r="Y1871" s="54"/>
      <c r="Z1871" s="52"/>
      <c r="AB1871" s="52"/>
      <c r="AC1871" s="52"/>
      <c r="AE1871" s="52"/>
      <c r="AG1871" s="52"/>
      <c r="AH1871" s="52"/>
      <c r="AJ1871" s="52"/>
      <c r="AK1871" s="19"/>
      <c r="AL1871" s="19"/>
    </row>
    <row r="1873" spans="1:38" x14ac:dyDescent="0.3">
      <c r="A1873" s="35"/>
      <c r="B1873" s="35"/>
      <c r="C1873" s="35"/>
      <c r="D1873" s="35"/>
      <c r="E1873" s="78"/>
      <c r="F1873" s="78"/>
      <c r="G1873" s="65"/>
      <c r="H1873" s="97"/>
      <c r="I1873" s="35"/>
      <c r="J1873" s="65"/>
      <c r="K1873" s="84"/>
      <c r="L1873" s="35"/>
      <c r="M1873" s="35"/>
      <c r="N1873" s="65"/>
      <c r="O1873" s="84"/>
      <c r="P1873" s="35"/>
      <c r="Q1873" s="35"/>
      <c r="R1873" s="35"/>
      <c r="S1873" s="35"/>
      <c r="T1873" s="35"/>
      <c r="U1873" s="35"/>
      <c r="V1873" s="35"/>
      <c r="W1873" s="35"/>
      <c r="X1873" s="35"/>
      <c r="Y1873" s="35"/>
      <c r="Z1873" s="35"/>
      <c r="AA1873" s="35"/>
      <c r="AB1873" s="35"/>
      <c r="AC1873" s="35"/>
      <c r="AD1873" s="35"/>
      <c r="AE1873" s="35"/>
      <c r="AF1873" s="35"/>
      <c r="AG1873" s="35"/>
      <c r="AH1873" s="35"/>
      <c r="AI1873" s="35"/>
      <c r="AJ1873" s="35"/>
    </row>
    <row r="1875" spans="1:38" x14ac:dyDescent="0.3">
      <c r="B1875" s="44"/>
      <c r="C1875" s="44"/>
    </row>
    <row r="1877" spans="1:38" x14ac:dyDescent="0.3">
      <c r="A1877" s="49"/>
      <c r="C1877" s="49"/>
      <c r="D1877" s="50"/>
      <c r="E1877" s="78"/>
      <c r="F1877" s="78"/>
      <c r="G1877" s="51"/>
      <c r="H1877" s="97"/>
      <c r="I1877" s="52"/>
      <c r="J1877" s="51"/>
      <c r="L1877" s="52"/>
      <c r="N1877" s="51"/>
      <c r="P1877" s="53"/>
      <c r="R1877" s="52"/>
      <c r="T1877" s="54"/>
      <c r="U1877" s="54"/>
      <c r="W1877" s="54"/>
      <c r="X1877" s="54"/>
      <c r="Y1877" s="54"/>
      <c r="Z1877" s="52"/>
      <c r="AB1877" s="52"/>
      <c r="AC1877" s="52"/>
      <c r="AE1877" s="52"/>
      <c r="AG1877" s="52"/>
      <c r="AH1877" s="52"/>
      <c r="AJ1877" s="52"/>
      <c r="AK1877" s="19"/>
      <c r="AL1877" s="19"/>
    </row>
    <row r="1879" spans="1:38" x14ac:dyDescent="0.3">
      <c r="A1879" s="49"/>
      <c r="C1879" s="49"/>
      <c r="D1879" s="50"/>
      <c r="E1879" s="78"/>
      <c r="F1879" s="78"/>
      <c r="G1879" s="51"/>
      <c r="H1879" s="97"/>
      <c r="I1879" s="52"/>
      <c r="J1879" s="51"/>
      <c r="L1879" s="52"/>
      <c r="N1879" s="51"/>
      <c r="P1879" s="53"/>
      <c r="R1879" s="52"/>
      <c r="T1879" s="54"/>
      <c r="U1879" s="54"/>
      <c r="W1879" s="54"/>
      <c r="X1879" s="54"/>
      <c r="Y1879" s="54"/>
      <c r="Z1879" s="52"/>
      <c r="AB1879" s="52"/>
      <c r="AC1879" s="52"/>
      <c r="AE1879" s="52"/>
      <c r="AG1879" s="52"/>
      <c r="AH1879" s="52"/>
      <c r="AJ1879" s="52"/>
      <c r="AK1879" s="19"/>
      <c r="AL1879" s="19"/>
    </row>
    <row r="1881" spans="1:38" x14ac:dyDescent="0.3">
      <c r="A1881" s="49"/>
      <c r="C1881" s="49"/>
      <c r="D1881" s="50"/>
      <c r="E1881" s="78"/>
      <c r="F1881" s="78"/>
      <c r="G1881" s="51"/>
      <c r="H1881" s="97"/>
      <c r="I1881" s="52"/>
      <c r="J1881" s="51"/>
      <c r="L1881" s="52"/>
      <c r="N1881" s="51"/>
      <c r="P1881" s="53"/>
      <c r="R1881" s="52"/>
      <c r="T1881" s="54"/>
      <c r="U1881" s="54"/>
      <c r="W1881" s="54"/>
      <c r="X1881" s="54"/>
      <c r="Y1881" s="54"/>
      <c r="Z1881" s="52"/>
      <c r="AB1881" s="52"/>
      <c r="AC1881" s="52"/>
      <c r="AE1881" s="52"/>
      <c r="AG1881" s="52"/>
      <c r="AH1881" s="52"/>
      <c r="AJ1881" s="52"/>
      <c r="AK1881" s="19"/>
      <c r="AL1881" s="19"/>
    </row>
    <row r="1883" spans="1:38" x14ac:dyDescent="0.3">
      <c r="A1883" s="49"/>
      <c r="C1883" s="49"/>
      <c r="D1883" s="50"/>
      <c r="E1883" s="78"/>
      <c r="F1883" s="78"/>
      <c r="G1883" s="51"/>
      <c r="H1883" s="97"/>
      <c r="I1883" s="52"/>
      <c r="J1883" s="51"/>
      <c r="L1883" s="52"/>
      <c r="N1883" s="51"/>
      <c r="P1883" s="53"/>
      <c r="R1883" s="52"/>
      <c r="T1883" s="54"/>
      <c r="U1883" s="54"/>
      <c r="W1883" s="54"/>
      <c r="X1883" s="54"/>
      <c r="Y1883" s="54"/>
      <c r="Z1883" s="52"/>
      <c r="AB1883" s="52"/>
      <c r="AC1883" s="52"/>
      <c r="AE1883" s="52"/>
      <c r="AG1883" s="52"/>
      <c r="AH1883" s="52"/>
      <c r="AJ1883" s="52"/>
      <c r="AK1883" s="19"/>
      <c r="AL1883" s="19"/>
    </row>
    <row r="1885" spans="1:38" x14ac:dyDescent="0.3">
      <c r="A1885" s="49"/>
      <c r="C1885" s="49"/>
      <c r="D1885" s="50"/>
      <c r="E1885" s="78"/>
      <c r="F1885" s="78"/>
      <c r="G1885" s="51"/>
      <c r="H1885" s="97"/>
      <c r="I1885" s="52"/>
      <c r="J1885" s="51"/>
      <c r="L1885" s="52"/>
      <c r="N1885" s="51"/>
      <c r="P1885" s="53"/>
      <c r="R1885" s="52"/>
      <c r="T1885" s="54"/>
      <c r="U1885" s="54"/>
      <c r="W1885" s="54"/>
      <c r="X1885" s="54"/>
      <c r="Y1885" s="54"/>
      <c r="Z1885" s="52"/>
      <c r="AB1885" s="52"/>
      <c r="AC1885" s="52"/>
      <c r="AE1885" s="52"/>
      <c r="AG1885" s="52"/>
      <c r="AH1885" s="52"/>
      <c r="AJ1885" s="52"/>
      <c r="AK1885" s="19"/>
      <c r="AL1885" s="19"/>
    </row>
    <row r="1887" spans="1:38" x14ac:dyDescent="0.3">
      <c r="A1887" s="49"/>
      <c r="C1887" s="49"/>
      <c r="D1887" s="50"/>
      <c r="E1887" s="78"/>
      <c r="F1887" s="78"/>
      <c r="G1887" s="51"/>
      <c r="H1887" s="97"/>
      <c r="I1887" s="52"/>
      <c r="J1887" s="51"/>
      <c r="L1887" s="52"/>
      <c r="N1887" s="51"/>
      <c r="P1887" s="53"/>
      <c r="R1887" s="52"/>
      <c r="T1887" s="54"/>
      <c r="U1887" s="54"/>
      <c r="W1887" s="54"/>
      <c r="X1887" s="54"/>
      <c r="Y1887" s="54"/>
      <c r="Z1887" s="52"/>
      <c r="AB1887" s="52"/>
      <c r="AC1887" s="52"/>
      <c r="AE1887" s="52"/>
      <c r="AG1887" s="52"/>
      <c r="AH1887" s="52"/>
      <c r="AJ1887" s="52"/>
      <c r="AK1887" s="19"/>
      <c r="AL1887" s="19"/>
    </row>
    <row r="1889" spans="1:38" x14ac:dyDescent="0.3">
      <c r="A1889" s="49"/>
      <c r="C1889" s="49"/>
      <c r="D1889" s="50"/>
      <c r="E1889" s="78"/>
      <c r="F1889" s="78"/>
      <c r="G1889" s="51"/>
      <c r="H1889" s="97"/>
      <c r="I1889" s="52"/>
      <c r="J1889" s="51"/>
      <c r="L1889" s="52"/>
      <c r="N1889" s="51"/>
      <c r="P1889" s="53"/>
      <c r="R1889" s="52"/>
      <c r="T1889" s="54"/>
      <c r="U1889" s="54"/>
      <c r="W1889" s="54"/>
      <c r="X1889" s="54"/>
      <c r="Y1889" s="54"/>
      <c r="Z1889" s="52"/>
      <c r="AB1889" s="52"/>
      <c r="AC1889" s="52"/>
      <c r="AE1889" s="52"/>
      <c r="AG1889" s="52"/>
      <c r="AH1889" s="52"/>
      <c r="AJ1889" s="52"/>
      <c r="AK1889" s="19"/>
      <c r="AL1889" s="19"/>
    </row>
    <row r="1891" spans="1:38" x14ac:dyDescent="0.3">
      <c r="A1891" s="49"/>
      <c r="C1891" s="49"/>
      <c r="D1891" s="50"/>
      <c r="E1891" s="78"/>
      <c r="F1891" s="78"/>
      <c r="G1891" s="51"/>
      <c r="H1891" s="97"/>
      <c r="I1891" s="52"/>
      <c r="J1891" s="51"/>
      <c r="L1891" s="52"/>
      <c r="N1891" s="51"/>
      <c r="P1891" s="53"/>
      <c r="R1891" s="52"/>
      <c r="T1891" s="54"/>
      <c r="U1891" s="54"/>
      <c r="W1891" s="54"/>
      <c r="X1891" s="54"/>
      <c r="Y1891" s="54"/>
      <c r="Z1891" s="52"/>
      <c r="AB1891" s="52"/>
      <c r="AC1891" s="52"/>
      <c r="AE1891" s="52"/>
      <c r="AG1891" s="52"/>
      <c r="AH1891" s="52"/>
      <c r="AJ1891" s="52"/>
      <c r="AK1891" s="19"/>
      <c r="AL1891" s="19"/>
    </row>
    <row r="1892" spans="1:38" x14ac:dyDescent="0.3">
      <c r="A1892" s="56"/>
      <c r="B1892" s="56"/>
      <c r="C1892" s="56"/>
      <c r="D1892" s="56"/>
      <c r="E1892" s="79"/>
      <c r="F1892" s="79"/>
      <c r="G1892" s="64"/>
      <c r="H1892" s="98"/>
      <c r="I1892" s="56"/>
      <c r="J1892" s="64"/>
      <c r="K1892" s="83"/>
      <c r="L1892" s="56"/>
      <c r="M1892" s="56"/>
      <c r="N1892" s="64"/>
      <c r="O1892" s="83"/>
      <c r="P1892" s="56"/>
      <c r="Q1892" s="56"/>
      <c r="R1892" s="56"/>
      <c r="S1892" s="56"/>
      <c r="T1892" s="56"/>
      <c r="U1892" s="56"/>
      <c r="V1892" s="56"/>
      <c r="W1892" s="56"/>
      <c r="X1892" s="56"/>
      <c r="Y1892" s="56"/>
      <c r="Z1892" s="56"/>
      <c r="AA1892" s="56"/>
      <c r="AB1892" s="56"/>
      <c r="AC1892" s="56"/>
      <c r="AD1892" s="56"/>
      <c r="AE1892" s="56"/>
      <c r="AF1892" s="56"/>
      <c r="AG1892" s="56"/>
      <c r="AH1892" s="56"/>
      <c r="AI1892" s="56"/>
      <c r="AJ1892" s="56"/>
    </row>
    <row r="1893" spans="1:38" x14ac:dyDescent="0.3">
      <c r="A1893" s="49"/>
      <c r="C1893" s="49"/>
      <c r="D1893" s="50"/>
      <c r="E1893" s="78"/>
      <c r="F1893" s="78"/>
      <c r="G1893" s="51"/>
      <c r="H1893" s="97"/>
      <c r="I1893" s="52"/>
      <c r="J1893" s="51"/>
      <c r="L1893" s="52"/>
      <c r="N1893" s="51"/>
      <c r="P1893" s="53"/>
      <c r="R1893" s="52"/>
      <c r="T1893" s="54"/>
      <c r="U1893" s="54"/>
      <c r="W1893" s="54"/>
      <c r="X1893" s="54"/>
      <c r="Y1893" s="54"/>
      <c r="Z1893" s="52"/>
      <c r="AB1893" s="52"/>
      <c r="AC1893" s="52"/>
      <c r="AE1893" s="52"/>
      <c r="AG1893" s="52"/>
      <c r="AH1893" s="52"/>
      <c r="AJ1893" s="52"/>
      <c r="AK1893" s="19"/>
      <c r="AL1893" s="19"/>
    </row>
    <row r="1894" spans="1:38" x14ac:dyDescent="0.3">
      <c r="B1894" s="62"/>
      <c r="C1894" s="62"/>
    </row>
    <row r="1895" spans="1:38" x14ac:dyDescent="0.3">
      <c r="A1895" s="49"/>
      <c r="C1895" s="49"/>
      <c r="D1895" s="50"/>
      <c r="E1895" s="78"/>
      <c r="F1895" s="78"/>
      <c r="G1895" s="51"/>
      <c r="H1895" s="97"/>
      <c r="I1895" s="52"/>
      <c r="J1895" s="51"/>
      <c r="L1895" s="52"/>
      <c r="N1895" s="51"/>
      <c r="P1895" s="53"/>
      <c r="R1895" s="52"/>
      <c r="T1895" s="54"/>
      <c r="U1895" s="54"/>
      <c r="W1895" s="54"/>
      <c r="X1895" s="54"/>
      <c r="Y1895" s="54"/>
      <c r="Z1895" s="52"/>
      <c r="AB1895" s="52"/>
      <c r="AC1895" s="52"/>
      <c r="AE1895" s="52"/>
      <c r="AG1895" s="52"/>
      <c r="AH1895" s="52"/>
      <c r="AJ1895" s="52"/>
      <c r="AK1895" s="19"/>
      <c r="AL1895" s="19"/>
    </row>
    <row r="1897" spans="1:38" x14ac:dyDescent="0.3">
      <c r="A1897" s="49"/>
      <c r="C1897" s="49"/>
      <c r="D1897" s="50"/>
      <c r="E1897" s="78"/>
      <c r="F1897" s="78"/>
      <c r="G1897" s="51"/>
      <c r="H1897" s="97"/>
      <c r="I1897" s="52"/>
      <c r="J1897" s="51"/>
      <c r="L1897" s="52"/>
      <c r="N1897" s="51"/>
      <c r="P1897" s="53"/>
      <c r="R1897" s="52"/>
      <c r="T1897" s="54"/>
      <c r="U1897" s="54"/>
      <c r="W1897" s="54"/>
      <c r="X1897" s="54"/>
      <c r="Y1897" s="54"/>
      <c r="Z1897" s="52"/>
      <c r="AB1897" s="52"/>
      <c r="AC1897" s="52"/>
      <c r="AE1897" s="52"/>
      <c r="AG1897" s="52"/>
      <c r="AH1897" s="52"/>
      <c r="AJ1897" s="52"/>
      <c r="AK1897" s="19"/>
      <c r="AL1897" s="19"/>
    </row>
    <row r="1899" spans="1:38" x14ac:dyDescent="0.3">
      <c r="A1899" s="49"/>
      <c r="C1899" s="49"/>
      <c r="D1899" s="50"/>
      <c r="E1899" s="78"/>
      <c r="F1899" s="78"/>
      <c r="G1899" s="51"/>
      <c r="H1899" s="97"/>
      <c r="I1899" s="52"/>
      <c r="J1899" s="51"/>
      <c r="L1899" s="52"/>
      <c r="N1899" s="51"/>
      <c r="P1899" s="53"/>
      <c r="R1899" s="52"/>
      <c r="T1899" s="54"/>
      <c r="U1899" s="54"/>
      <c r="W1899" s="54"/>
      <c r="X1899" s="54"/>
      <c r="Y1899" s="54"/>
      <c r="Z1899" s="52"/>
      <c r="AB1899" s="52"/>
      <c r="AC1899" s="52"/>
      <c r="AE1899" s="52"/>
      <c r="AG1899" s="52"/>
      <c r="AH1899" s="52"/>
      <c r="AJ1899" s="52"/>
      <c r="AK1899" s="19"/>
      <c r="AL1899" s="19"/>
    </row>
    <row r="1901" spans="1:38" x14ac:dyDescent="0.3">
      <c r="A1901" s="49"/>
      <c r="C1901" s="49"/>
      <c r="D1901" s="50"/>
      <c r="E1901" s="78"/>
      <c r="F1901" s="78"/>
      <c r="G1901" s="51"/>
      <c r="H1901" s="97"/>
      <c r="I1901" s="52"/>
      <c r="J1901" s="51"/>
      <c r="L1901" s="52"/>
      <c r="N1901" s="51"/>
      <c r="P1901" s="53"/>
      <c r="R1901" s="52"/>
      <c r="T1901" s="54"/>
      <c r="U1901" s="54"/>
      <c r="W1901" s="54"/>
      <c r="X1901" s="54"/>
      <c r="Y1901" s="54"/>
      <c r="Z1901" s="52"/>
      <c r="AB1901" s="52"/>
      <c r="AC1901" s="52"/>
      <c r="AE1901" s="52"/>
      <c r="AG1901" s="52"/>
      <c r="AH1901" s="52"/>
      <c r="AJ1901" s="52"/>
      <c r="AK1901" s="19"/>
      <c r="AL1901" s="19"/>
    </row>
    <row r="1903" spans="1:38" x14ac:dyDescent="0.3">
      <c r="A1903" s="49"/>
      <c r="C1903" s="49"/>
      <c r="D1903" s="50"/>
      <c r="E1903" s="78"/>
      <c r="F1903" s="78"/>
      <c r="G1903" s="51"/>
      <c r="H1903" s="97"/>
      <c r="I1903" s="52"/>
      <c r="J1903" s="51"/>
      <c r="L1903" s="52"/>
      <c r="N1903" s="51"/>
      <c r="P1903" s="53"/>
      <c r="R1903" s="52"/>
      <c r="T1903" s="54"/>
      <c r="U1903" s="54"/>
      <c r="W1903" s="54"/>
      <c r="X1903" s="54"/>
      <c r="Y1903" s="54"/>
      <c r="Z1903" s="52"/>
      <c r="AB1903" s="52"/>
      <c r="AC1903" s="52"/>
      <c r="AE1903" s="52"/>
      <c r="AG1903" s="52"/>
      <c r="AH1903" s="52"/>
      <c r="AJ1903" s="52"/>
      <c r="AK1903" s="19"/>
      <c r="AL1903" s="19"/>
    </row>
    <row r="1905" spans="1:38" x14ac:dyDescent="0.3">
      <c r="A1905" s="49"/>
      <c r="C1905" s="49"/>
      <c r="D1905" s="50"/>
      <c r="E1905" s="78"/>
      <c r="F1905" s="78"/>
      <c r="G1905" s="51"/>
      <c r="H1905" s="97"/>
      <c r="I1905" s="52"/>
      <c r="J1905" s="51"/>
      <c r="L1905" s="52"/>
      <c r="N1905" s="51"/>
      <c r="P1905" s="53"/>
      <c r="R1905" s="52"/>
      <c r="T1905" s="54"/>
      <c r="U1905" s="54"/>
      <c r="W1905" s="54"/>
      <c r="X1905" s="54"/>
      <c r="Y1905" s="54"/>
      <c r="Z1905" s="52"/>
      <c r="AB1905" s="52"/>
      <c r="AC1905" s="52"/>
      <c r="AE1905" s="52"/>
      <c r="AG1905" s="52"/>
      <c r="AH1905" s="52"/>
      <c r="AJ1905" s="52"/>
      <c r="AK1905" s="19"/>
      <c r="AL1905" s="19"/>
    </row>
    <row r="1907" spans="1:38" x14ac:dyDescent="0.3">
      <c r="A1907" s="49"/>
      <c r="C1907" s="49"/>
      <c r="D1907" s="50"/>
      <c r="E1907" s="78"/>
      <c r="F1907" s="78"/>
      <c r="G1907" s="51"/>
      <c r="H1907" s="97"/>
      <c r="I1907" s="52"/>
      <c r="J1907" s="51"/>
      <c r="L1907" s="52"/>
      <c r="N1907" s="51"/>
      <c r="P1907" s="53"/>
      <c r="R1907" s="52"/>
      <c r="T1907" s="54"/>
      <c r="U1907" s="54"/>
      <c r="W1907" s="54"/>
      <c r="X1907" s="54"/>
      <c r="Y1907" s="54"/>
      <c r="Z1907" s="52"/>
      <c r="AB1907" s="52"/>
      <c r="AC1907" s="52"/>
      <c r="AE1907" s="52"/>
      <c r="AG1907" s="52"/>
      <c r="AH1907" s="52"/>
      <c r="AJ1907" s="52"/>
      <c r="AK1907" s="19"/>
      <c r="AL1907" s="19"/>
    </row>
    <row r="1909" spans="1:38" x14ac:dyDescent="0.3">
      <c r="A1909" s="49"/>
      <c r="C1909" s="49"/>
      <c r="D1909" s="50"/>
      <c r="E1909" s="78"/>
      <c r="F1909" s="78"/>
      <c r="G1909" s="51"/>
      <c r="H1909" s="97"/>
      <c r="I1909" s="52"/>
      <c r="J1909" s="51"/>
      <c r="L1909" s="52"/>
      <c r="N1909" s="51"/>
      <c r="P1909" s="53"/>
      <c r="R1909" s="52"/>
      <c r="T1909" s="54"/>
      <c r="U1909" s="54"/>
      <c r="W1909" s="54"/>
      <c r="X1909" s="54"/>
      <c r="Y1909" s="54"/>
      <c r="Z1909" s="52"/>
      <c r="AB1909" s="52"/>
      <c r="AC1909" s="52"/>
      <c r="AE1909" s="52"/>
      <c r="AG1909" s="52"/>
      <c r="AH1909" s="52"/>
      <c r="AJ1909" s="52"/>
      <c r="AK1909" s="19"/>
      <c r="AL1909" s="19"/>
    </row>
    <row r="1911" spans="1:38" x14ac:dyDescent="0.3">
      <c r="A1911" s="49"/>
      <c r="C1911" s="49"/>
      <c r="D1911" s="50"/>
      <c r="E1911" s="78"/>
      <c r="F1911" s="78"/>
      <c r="G1911" s="51"/>
      <c r="H1911" s="97"/>
      <c r="I1911" s="52"/>
      <c r="J1911" s="51"/>
      <c r="L1911" s="52"/>
      <c r="N1911" s="51"/>
      <c r="P1911" s="53"/>
      <c r="R1911" s="52"/>
      <c r="T1911" s="54"/>
      <c r="U1911" s="54"/>
      <c r="W1911" s="54"/>
      <c r="X1911" s="54"/>
      <c r="Y1911" s="54"/>
      <c r="Z1911" s="52"/>
      <c r="AB1911" s="52"/>
      <c r="AC1911" s="52"/>
      <c r="AE1911" s="52"/>
      <c r="AG1911" s="52"/>
      <c r="AH1911" s="52"/>
      <c r="AJ1911" s="52"/>
      <c r="AK1911" s="19"/>
      <c r="AL1911" s="19"/>
    </row>
    <row r="1913" spans="1:38" x14ac:dyDescent="0.3">
      <c r="A1913" s="49"/>
      <c r="C1913" s="49"/>
      <c r="D1913" s="50"/>
      <c r="E1913" s="78"/>
      <c r="F1913" s="78"/>
      <c r="G1913" s="51"/>
      <c r="H1913" s="97"/>
      <c r="I1913" s="52"/>
      <c r="J1913" s="51"/>
      <c r="L1913" s="52"/>
      <c r="N1913" s="51"/>
      <c r="P1913" s="53"/>
      <c r="R1913" s="52"/>
      <c r="T1913" s="54"/>
      <c r="U1913" s="54"/>
      <c r="W1913" s="54"/>
      <c r="X1913" s="54"/>
      <c r="Y1913" s="54"/>
      <c r="Z1913" s="52"/>
      <c r="AB1913" s="52"/>
      <c r="AC1913" s="52"/>
      <c r="AE1913" s="52"/>
      <c r="AG1913" s="52"/>
      <c r="AH1913" s="52"/>
      <c r="AJ1913" s="52"/>
      <c r="AK1913" s="19"/>
      <c r="AL1913" s="19"/>
    </row>
    <row r="1915" spans="1:38" x14ac:dyDescent="0.3">
      <c r="A1915" s="49"/>
      <c r="C1915" s="49"/>
      <c r="D1915" s="50"/>
      <c r="E1915" s="78"/>
      <c r="F1915" s="78"/>
      <c r="G1915" s="51"/>
      <c r="H1915" s="97"/>
      <c r="I1915" s="52"/>
      <c r="J1915" s="51"/>
      <c r="L1915" s="52"/>
      <c r="N1915" s="51"/>
      <c r="P1915" s="53"/>
      <c r="R1915" s="52"/>
      <c r="T1915" s="54"/>
      <c r="U1915" s="54"/>
      <c r="W1915" s="54"/>
      <c r="X1915" s="54"/>
      <c r="Y1915" s="54"/>
      <c r="Z1915" s="52"/>
      <c r="AB1915" s="52"/>
      <c r="AC1915" s="52"/>
      <c r="AE1915" s="52"/>
      <c r="AG1915" s="52"/>
      <c r="AH1915" s="52"/>
      <c r="AJ1915" s="52"/>
      <c r="AK1915" s="19"/>
      <c r="AL1915" s="19"/>
    </row>
    <row r="1917" spans="1:38" x14ac:dyDescent="0.3">
      <c r="A1917" s="49"/>
      <c r="C1917" s="49"/>
      <c r="D1917" s="50"/>
      <c r="E1917" s="78"/>
      <c r="F1917" s="78"/>
      <c r="G1917" s="51"/>
      <c r="H1917" s="97"/>
      <c r="I1917" s="52"/>
      <c r="J1917" s="51"/>
      <c r="L1917" s="52"/>
      <c r="N1917" s="51"/>
      <c r="P1917" s="53"/>
      <c r="R1917" s="52"/>
      <c r="T1917" s="54"/>
      <c r="U1917" s="54"/>
      <c r="W1917" s="54"/>
      <c r="X1917" s="54"/>
      <c r="Y1917" s="54"/>
      <c r="Z1917" s="52"/>
      <c r="AB1917" s="52"/>
      <c r="AC1917" s="52"/>
      <c r="AE1917" s="52"/>
      <c r="AG1917" s="52"/>
      <c r="AH1917" s="52"/>
      <c r="AJ1917" s="52"/>
      <c r="AK1917" s="19"/>
      <c r="AL1917" s="19"/>
    </row>
    <row r="1919" spans="1:38" x14ac:dyDescent="0.3">
      <c r="A1919" s="49"/>
      <c r="C1919" s="49"/>
      <c r="D1919" s="50"/>
      <c r="E1919" s="78"/>
      <c r="F1919" s="78"/>
      <c r="G1919" s="51"/>
      <c r="H1919" s="97"/>
      <c r="I1919" s="52"/>
      <c r="J1919" s="51"/>
      <c r="L1919" s="52"/>
      <c r="N1919" s="51"/>
      <c r="P1919" s="53"/>
      <c r="R1919" s="52"/>
      <c r="T1919" s="54"/>
      <c r="U1919" s="54"/>
      <c r="W1919" s="54"/>
      <c r="X1919" s="54"/>
      <c r="Y1919" s="54"/>
      <c r="Z1919" s="52"/>
      <c r="AB1919" s="52"/>
      <c r="AC1919" s="52"/>
      <c r="AE1919" s="52"/>
      <c r="AG1919" s="52"/>
      <c r="AH1919" s="52"/>
      <c r="AJ1919" s="52"/>
      <c r="AK1919" s="19"/>
      <c r="AL1919" s="19"/>
    </row>
    <row r="1921" spans="1:38" x14ac:dyDescent="0.3">
      <c r="A1921" s="49"/>
      <c r="C1921" s="49"/>
      <c r="D1921" s="50"/>
      <c r="E1921" s="78"/>
      <c r="F1921" s="78"/>
      <c r="G1921" s="51"/>
      <c r="H1921" s="97"/>
      <c r="I1921" s="52"/>
      <c r="J1921" s="51"/>
      <c r="L1921" s="52"/>
      <c r="N1921" s="51"/>
      <c r="P1921" s="53"/>
      <c r="R1921" s="52"/>
      <c r="T1921" s="54"/>
      <c r="U1921" s="54"/>
      <c r="W1921" s="54"/>
      <c r="X1921" s="54"/>
      <c r="Y1921" s="54"/>
      <c r="Z1921" s="52"/>
      <c r="AB1921" s="52"/>
      <c r="AC1921" s="52"/>
      <c r="AE1921" s="52"/>
      <c r="AG1921" s="52"/>
      <c r="AH1921" s="52"/>
      <c r="AJ1921" s="52"/>
      <c r="AK1921" s="19"/>
      <c r="AL1921" s="19"/>
    </row>
    <row r="1922" spans="1:38" x14ac:dyDescent="0.3">
      <c r="A1922" s="56"/>
      <c r="B1922" s="56"/>
      <c r="C1922" s="56"/>
      <c r="D1922" s="56"/>
      <c r="E1922" s="79"/>
      <c r="F1922" s="79"/>
      <c r="G1922" s="64"/>
      <c r="H1922" s="98"/>
      <c r="I1922" s="56"/>
      <c r="J1922" s="64"/>
      <c r="K1922" s="83"/>
      <c r="L1922" s="56"/>
      <c r="M1922" s="56"/>
      <c r="N1922" s="64"/>
      <c r="O1922" s="83"/>
      <c r="P1922" s="56"/>
      <c r="Q1922" s="56"/>
      <c r="R1922" s="56"/>
      <c r="S1922" s="56"/>
      <c r="T1922" s="56"/>
      <c r="U1922" s="56"/>
      <c r="V1922" s="56"/>
      <c r="W1922" s="56"/>
      <c r="X1922" s="56"/>
      <c r="Y1922" s="56"/>
      <c r="Z1922" s="56"/>
      <c r="AA1922" s="56"/>
      <c r="AB1922" s="56"/>
      <c r="AC1922" s="56"/>
      <c r="AD1922" s="56"/>
      <c r="AE1922" s="56"/>
      <c r="AF1922" s="56"/>
      <c r="AG1922" s="56"/>
      <c r="AH1922" s="56"/>
      <c r="AI1922" s="56"/>
      <c r="AJ1922" s="56"/>
    </row>
    <row r="1923" spans="1:38" x14ac:dyDescent="0.3">
      <c r="A1923" s="49"/>
      <c r="C1923" s="49"/>
      <c r="D1923" s="50"/>
      <c r="E1923" s="78"/>
      <c r="F1923" s="78"/>
      <c r="G1923" s="51"/>
      <c r="H1923" s="97"/>
      <c r="I1923" s="52"/>
      <c r="J1923" s="51"/>
      <c r="L1923" s="52"/>
      <c r="N1923" s="51"/>
      <c r="P1923" s="53"/>
      <c r="R1923" s="52"/>
      <c r="T1923" s="54"/>
      <c r="U1923" s="54"/>
      <c r="W1923" s="54"/>
      <c r="X1923" s="54"/>
      <c r="Y1923" s="54"/>
      <c r="Z1923" s="52"/>
      <c r="AB1923" s="52"/>
      <c r="AC1923" s="52"/>
      <c r="AE1923" s="52"/>
      <c r="AG1923" s="52"/>
      <c r="AH1923" s="52"/>
      <c r="AJ1923" s="52"/>
      <c r="AK1923" s="19"/>
      <c r="AL1923" s="19"/>
    </row>
    <row r="1924" spans="1:38" x14ac:dyDescent="0.3">
      <c r="B1924" s="62"/>
      <c r="C1924" s="62"/>
    </row>
    <row r="1925" spans="1:38" x14ac:dyDescent="0.3">
      <c r="A1925" s="49"/>
      <c r="C1925" s="49"/>
      <c r="D1925" s="50"/>
      <c r="E1925" s="78"/>
      <c r="F1925" s="78"/>
      <c r="G1925" s="51"/>
      <c r="H1925" s="97"/>
      <c r="I1925" s="52"/>
      <c r="J1925" s="51"/>
      <c r="L1925" s="52"/>
      <c r="N1925" s="51"/>
      <c r="P1925" s="53"/>
      <c r="R1925" s="52"/>
      <c r="T1925" s="54"/>
      <c r="U1925" s="54"/>
      <c r="W1925" s="54"/>
      <c r="X1925" s="54"/>
      <c r="Y1925" s="54"/>
      <c r="Z1925" s="52"/>
      <c r="AB1925" s="52"/>
      <c r="AC1925" s="52"/>
      <c r="AE1925" s="52"/>
      <c r="AG1925" s="52"/>
      <c r="AH1925" s="52"/>
      <c r="AJ1925" s="52"/>
      <c r="AK1925" s="19"/>
      <c r="AL1925" s="19"/>
    </row>
    <row r="1927" spans="1:38" x14ac:dyDescent="0.3">
      <c r="A1927" s="49"/>
      <c r="C1927" s="49"/>
      <c r="D1927" s="50"/>
      <c r="E1927" s="78"/>
      <c r="F1927" s="78"/>
      <c r="G1927" s="51"/>
      <c r="H1927" s="97"/>
      <c r="I1927" s="52"/>
      <c r="J1927" s="51"/>
      <c r="L1927" s="52"/>
      <c r="N1927" s="51"/>
      <c r="P1927" s="53"/>
      <c r="R1927" s="52"/>
      <c r="T1927" s="54"/>
      <c r="U1927" s="54"/>
      <c r="W1927" s="54"/>
      <c r="X1927" s="54"/>
      <c r="Y1927" s="54"/>
      <c r="Z1927" s="52"/>
      <c r="AB1927" s="52"/>
      <c r="AC1927" s="52"/>
      <c r="AE1927" s="52"/>
      <c r="AG1927" s="52"/>
      <c r="AH1927" s="52"/>
      <c r="AJ1927" s="52"/>
      <c r="AK1927" s="19"/>
      <c r="AL1927" s="19"/>
    </row>
    <row r="1929" spans="1:38" x14ac:dyDescent="0.3">
      <c r="A1929" s="49"/>
      <c r="C1929" s="49"/>
      <c r="D1929" s="50"/>
      <c r="E1929" s="78"/>
      <c r="F1929" s="78"/>
      <c r="G1929" s="51"/>
      <c r="H1929" s="97"/>
      <c r="I1929" s="52"/>
      <c r="J1929" s="51"/>
      <c r="L1929" s="52"/>
      <c r="N1929" s="51"/>
      <c r="P1929" s="53"/>
      <c r="R1929" s="52"/>
      <c r="T1929" s="54"/>
      <c r="U1929" s="54"/>
      <c r="W1929" s="54"/>
      <c r="X1929" s="54"/>
      <c r="Y1929" s="54"/>
      <c r="Z1929" s="52"/>
      <c r="AB1929" s="52"/>
      <c r="AC1929" s="52"/>
      <c r="AE1929" s="52"/>
      <c r="AG1929" s="52"/>
      <c r="AH1929" s="52"/>
      <c r="AJ1929" s="52"/>
      <c r="AK1929" s="19"/>
      <c r="AL1929" s="19"/>
    </row>
    <row r="1931" spans="1:38" x14ac:dyDescent="0.3">
      <c r="A1931" s="49"/>
      <c r="C1931" s="49"/>
      <c r="D1931" s="50"/>
      <c r="E1931" s="78"/>
      <c r="F1931" s="78"/>
      <c r="G1931" s="51"/>
      <c r="H1931" s="97"/>
      <c r="I1931" s="52"/>
      <c r="J1931" s="51"/>
      <c r="L1931" s="52"/>
      <c r="N1931" s="51"/>
      <c r="P1931" s="53"/>
      <c r="R1931" s="52"/>
      <c r="T1931" s="54"/>
      <c r="U1931" s="54"/>
      <c r="W1931" s="54"/>
      <c r="X1931" s="54"/>
      <c r="Y1931" s="54"/>
      <c r="Z1931" s="52"/>
      <c r="AB1931" s="52"/>
      <c r="AC1931" s="52"/>
      <c r="AE1931" s="52"/>
      <c r="AG1931" s="52"/>
      <c r="AH1931" s="52"/>
      <c r="AJ1931" s="52"/>
      <c r="AK1931" s="19"/>
      <c r="AL1931" s="19"/>
    </row>
    <row r="1933" spans="1:38" x14ac:dyDescent="0.3">
      <c r="A1933" s="49"/>
      <c r="C1933" s="49"/>
      <c r="D1933" s="50"/>
      <c r="E1933" s="78"/>
      <c r="F1933" s="78"/>
      <c r="G1933" s="51"/>
      <c r="H1933" s="97"/>
      <c r="I1933" s="52"/>
      <c r="J1933" s="51"/>
      <c r="L1933" s="52"/>
      <c r="N1933" s="51"/>
      <c r="P1933" s="53"/>
      <c r="R1933" s="52"/>
      <c r="T1933" s="54"/>
      <c r="U1933" s="54"/>
      <c r="W1933" s="54"/>
      <c r="X1933" s="54"/>
      <c r="Y1933" s="54"/>
      <c r="Z1933" s="52"/>
      <c r="AB1933" s="52"/>
      <c r="AC1933" s="52"/>
      <c r="AE1933" s="52"/>
      <c r="AG1933" s="52"/>
      <c r="AH1933" s="52"/>
      <c r="AJ1933" s="52"/>
      <c r="AK1933" s="19"/>
      <c r="AL1933" s="19"/>
    </row>
    <row r="1935" spans="1:38" x14ac:dyDescent="0.3">
      <c r="A1935" s="49"/>
      <c r="C1935" s="49"/>
      <c r="D1935" s="50"/>
      <c r="E1935" s="78"/>
      <c r="F1935" s="78"/>
      <c r="G1935" s="51"/>
      <c r="H1935" s="97"/>
      <c r="I1935" s="52"/>
      <c r="J1935" s="51"/>
      <c r="L1935" s="52"/>
      <c r="N1935" s="51"/>
      <c r="P1935" s="53"/>
      <c r="R1935" s="52"/>
      <c r="T1935" s="54"/>
      <c r="U1935" s="54"/>
      <c r="W1935" s="54"/>
      <c r="X1935" s="54"/>
      <c r="Y1935" s="54"/>
      <c r="Z1935" s="52"/>
      <c r="AB1935" s="52"/>
      <c r="AC1935" s="52"/>
      <c r="AE1935" s="52"/>
      <c r="AG1935" s="52"/>
      <c r="AH1935" s="52"/>
      <c r="AJ1935" s="52"/>
      <c r="AK1935" s="19"/>
      <c r="AL1935" s="19"/>
    </row>
    <row r="1937" spans="1:38" x14ac:dyDescent="0.3">
      <c r="A1937" s="49"/>
      <c r="C1937" s="49"/>
      <c r="D1937" s="50"/>
      <c r="E1937" s="78"/>
      <c r="F1937" s="78"/>
      <c r="G1937" s="51"/>
      <c r="H1937" s="97"/>
      <c r="I1937" s="52"/>
      <c r="J1937" s="51"/>
      <c r="L1937" s="52"/>
      <c r="N1937" s="51"/>
      <c r="P1937" s="53"/>
      <c r="R1937" s="52"/>
      <c r="T1937" s="54"/>
      <c r="U1937" s="54"/>
      <c r="W1937" s="54"/>
      <c r="X1937" s="54"/>
      <c r="Y1937" s="54"/>
      <c r="Z1937" s="52"/>
      <c r="AB1937" s="52"/>
      <c r="AC1937" s="52"/>
      <c r="AE1937" s="52"/>
      <c r="AG1937" s="52"/>
      <c r="AH1937" s="52"/>
      <c r="AJ1937" s="52"/>
      <c r="AK1937" s="19"/>
      <c r="AL1937" s="19"/>
    </row>
    <row r="1939" spans="1:38" x14ac:dyDescent="0.3">
      <c r="A1939" s="49"/>
      <c r="C1939" s="49"/>
      <c r="D1939" s="50"/>
      <c r="E1939" s="78"/>
      <c r="F1939" s="78"/>
      <c r="G1939" s="51"/>
      <c r="H1939" s="97"/>
      <c r="I1939" s="52"/>
      <c r="J1939" s="51"/>
      <c r="L1939" s="52"/>
      <c r="N1939" s="51"/>
      <c r="P1939" s="53"/>
      <c r="R1939" s="52"/>
      <c r="T1939" s="54"/>
      <c r="U1939" s="54"/>
      <c r="W1939" s="54"/>
      <c r="X1939" s="54"/>
      <c r="Y1939" s="54"/>
      <c r="Z1939" s="52"/>
      <c r="AB1939" s="52"/>
      <c r="AC1939" s="52"/>
      <c r="AE1939" s="52"/>
      <c r="AG1939" s="52"/>
      <c r="AH1939" s="52"/>
      <c r="AJ1939" s="52"/>
      <c r="AK1939" s="19"/>
      <c r="AL1939" s="19"/>
    </row>
    <row r="1941" spans="1:38" x14ac:dyDescent="0.3">
      <c r="A1941" s="49"/>
      <c r="C1941" s="49"/>
      <c r="D1941" s="50"/>
      <c r="E1941" s="78"/>
      <c r="F1941" s="78"/>
      <c r="G1941" s="51"/>
      <c r="H1941" s="97"/>
      <c r="I1941" s="52"/>
      <c r="J1941" s="51"/>
      <c r="L1941" s="52"/>
      <c r="N1941" s="51"/>
      <c r="P1941" s="53"/>
      <c r="R1941" s="52"/>
      <c r="T1941" s="54"/>
      <c r="U1941" s="54"/>
      <c r="W1941" s="54"/>
      <c r="X1941" s="54"/>
      <c r="Y1941" s="54"/>
      <c r="Z1941" s="52"/>
      <c r="AB1941" s="52"/>
      <c r="AC1941" s="52"/>
      <c r="AE1941" s="52"/>
      <c r="AG1941" s="52"/>
      <c r="AH1941" s="52"/>
      <c r="AJ1941" s="52"/>
      <c r="AK1941" s="19"/>
      <c r="AL1941" s="19"/>
    </row>
    <row r="1943" spans="1:38" x14ac:dyDescent="0.3">
      <c r="A1943" s="49"/>
      <c r="C1943" s="49"/>
      <c r="D1943" s="50"/>
      <c r="E1943" s="78"/>
      <c r="F1943" s="78"/>
      <c r="G1943" s="51"/>
      <c r="H1943" s="97"/>
      <c r="I1943" s="52"/>
      <c r="J1943" s="51"/>
      <c r="L1943" s="52"/>
      <c r="N1943" s="51"/>
      <c r="P1943" s="53"/>
      <c r="R1943" s="52"/>
      <c r="T1943" s="54"/>
      <c r="U1943" s="54"/>
      <c r="W1943" s="54"/>
      <c r="X1943" s="54"/>
      <c r="Y1943" s="54"/>
      <c r="Z1943" s="52"/>
      <c r="AB1943" s="52"/>
      <c r="AC1943" s="52"/>
      <c r="AE1943" s="52"/>
      <c r="AG1943" s="52"/>
      <c r="AH1943" s="52"/>
      <c r="AJ1943" s="52"/>
      <c r="AK1943" s="19"/>
      <c r="AL1943" s="19"/>
    </row>
    <row r="1945" spans="1:38" x14ac:dyDescent="0.3">
      <c r="A1945" s="35"/>
      <c r="B1945" s="35"/>
      <c r="C1945" s="35"/>
      <c r="D1945" s="35"/>
      <c r="E1945" s="78"/>
      <c r="F1945" s="78"/>
      <c r="G1945" s="65"/>
      <c r="H1945" s="97"/>
      <c r="I1945" s="35"/>
      <c r="J1945" s="65"/>
      <c r="K1945" s="84"/>
      <c r="L1945" s="35"/>
      <c r="M1945" s="35"/>
      <c r="N1945" s="65"/>
      <c r="O1945" s="84"/>
      <c r="P1945" s="35"/>
      <c r="Q1945" s="35"/>
      <c r="R1945" s="35"/>
      <c r="S1945" s="35"/>
      <c r="T1945" s="35"/>
      <c r="U1945" s="35"/>
      <c r="V1945" s="35"/>
      <c r="W1945" s="35"/>
      <c r="X1945" s="35"/>
      <c r="Y1945" s="35"/>
      <c r="Z1945" s="35"/>
      <c r="AA1945" s="35"/>
      <c r="AB1945" s="35"/>
      <c r="AC1945" s="35"/>
      <c r="AD1945" s="35"/>
      <c r="AE1945" s="35"/>
      <c r="AF1945" s="35"/>
      <c r="AG1945" s="35"/>
      <c r="AH1945" s="35"/>
      <c r="AI1945" s="35"/>
      <c r="AJ1945" s="35"/>
    </row>
    <row r="1947" spans="1:38" x14ac:dyDescent="0.3">
      <c r="B1947" s="44"/>
      <c r="C1947" s="44"/>
    </row>
    <row r="1949" spans="1:38" x14ac:dyDescent="0.3">
      <c r="A1949" s="49"/>
      <c r="C1949" s="49"/>
      <c r="D1949" s="50"/>
      <c r="E1949" s="78"/>
      <c r="F1949" s="78"/>
      <c r="G1949" s="51"/>
      <c r="H1949" s="97"/>
      <c r="I1949" s="52"/>
      <c r="J1949" s="51"/>
      <c r="L1949" s="52"/>
      <c r="N1949" s="51"/>
      <c r="P1949" s="53"/>
      <c r="R1949" s="52"/>
      <c r="T1949" s="54"/>
      <c r="U1949" s="54"/>
      <c r="W1949" s="54"/>
      <c r="X1949" s="54"/>
      <c r="Y1949" s="54"/>
      <c r="Z1949" s="52"/>
      <c r="AB1949" s="52"/>
      <c r="AC1949" s="52"/>
      <c r="AE1949" s="52"/>
      <c r="AG1949" s="52"/>
      <c r="AH1949" s="52"/>
      <c r="AJ1949" s="52"/>
      <c r="AK1949" s="19"/>
      <c r="AL1949" s="19"/>
    </row>
    <row r="1951" spans="1:38" x14ac:dyDescent="0.3">
      <c r="A1951" s="49"/>
      <c r="C1951" s="49"/>
      <c r="D1951" s="50"/>
      <c r="E1951" s="78"/>
      <c r="F1951" s="78"/>
      <c r="G1951" s="51"/>
      <c r="H1951" s="97"/>
      <c r="I1951" s="52"/>
      <c r="J1951" s="51"/>
      <c r="L1951" s="52"/>
      <c r="N1951" s="51"/>
      <c r="P1951" s="53"/>
      <c r="R1951" s="52"/>
      <c r="T1951" s="54"/>
      <c r="U1951" s="54"/>
      <c r="W1951" s="54"/>
      <c r="X1951" s="54"/>
      <c r="Y1951" s="54"/>
      <c r="Z1951" s="52"/>
      <c r="AB1951" s="52"/>
      <c r="AC1951" s="52"/>
      <c r="AE1951" s="52"/>
      <c r="AG1951" s="52"/>
      <c r="AH1951" s="52"/>
      <c r="AJ1951" s="52"/>
      <c r="AK1951" s="19"/>
      <c r="AL1951" s="19"/>
    </row>
    <row r="1953" spans="1:38" x14ac:dyDescent="0.3">
      <c r="A1953" s="49"/>
      <c r="C1953" s="49"/>
      <c r="D1953" s="50"/>
      <c r="E1953" s="78"/>
      <c r="F1953" s="78"/>
      <c r="G1953" s="51"/>
      <c r="H1953" s="97"/>
      <c r="I1953" s="52"/>
      <c r="J1953" s="51"/>
      <c r="L1953" s="52"/>
      <c r="N1953" s="51"/>
      <c r="P1953" s="53"/>
      <c r="R1953" s="52"/>
      <c r="T1953" s="54"/>
      <c r="U1953" s="54"/>
      <c r="W1953" s="54"/>
      <c r="X1953" s="54"/>
      <c r="Y1953" s="54"/>
      <c r="Z1953" s="52"/>
      <c r="AB1953" s="52"/>
      <c r="AC1953" s="52"/>
      <c r="AE1953" s="52"/>
      <c r="AG1953" s="52"/>
      <c r="AH1953" s="52"/>
      <c r="AJ1953" s="52"/>
      <c r="AK1953" s="19"/>
      <c r="AL1953" s="19"/>
    </row>
    <row r="1955" spans="1:38" x14ac:dyDescent="0.3">
      <c r="A1955" s="49"/>
      <c r="C1955" s="49"/>
      <c r="D1955" s="50"/>
      <c r="E1955" s="78"/>
      <c r="F1955" s="78"/>
      <c r="G1955" s="51"/>
      <c r="H1955" s="97"/>
      <c r="I1955" s="52"/>
      <c r="J1955" s="51"/>
      <c r="L1955" s="52"/>
      <c r="N1955" s="51"/>
      <c r="P1955" s="53"/>
      <c r="R1955" s="52"/>
      <c r="T1955" s="54"/>
      <c r="U1955" s="54"/>
      <c r="W1955" s="54"/>
      <c r="X1955" s="54"/>
      <c r="Y1955" s="54"/>
      <c r="Z1955" s="52"/>
      <c r="AB1955" s="52"/>
      <c r="AC1955" s="52"/>
      <c r="AE1955" s="52"/>
      <c r="AG1955" s="52"/>
      <c r="AH1955" s="52"/>
      <c r="AJ1955" s="52"/>
      <c r="AK1955" s="19"/>
      <c r="AL1955" s="19"/>
    </row>
    <row r="1957" spans="1:38" x14ac:dyDescent="0.3">
      <c r="A1957" s="49"/>
      <c r="C1957" s="49"/>
      <c r="D1957" s="50"/>
      <c r="E1957" s="78"/>
      <c r="F1957" s="78"/>
      <c r="G1957" s="51"/>
      <c r="H1957" s="97"/>
      <c r="I1957" s="52"/>
      <c r="J1957" s="51"/>
      <c r="L1957" s="52"/>
      <c r="N1957" s="51"/>
      <c r="P1957" s="53"/>
      <c r="R1957" s="52"/>
      <c r="T1957" s="54"/>
      <c r="U1957" s="54"/>
      <c r="W1957" s="54"/>
      <c r="X1957" s="54"/>
      <c r="Y1957" s="54"/>
      <c r="Z1957" s="52"/>
      <c r="AB1957" s="52"/>
      <c r="AC1957" s="52"/>
      <c r="AE1957" s="52"/>
      <c r="AG1957" s="52"/>
      <c r="AH1957" s="52"/>
      <c r="AJ1957" s="52"/>
      <c r="AK1957" s="19"/>
      <c r="AL1957" s="19"/>
    </row>
    <row r="1959" spans="1:38" x14ac:dyDescent="0.3">
      <c r="A1959" s="49"/>
      <c r="C1959" s="49"/>
      <c r="D1959" s="50"/>
      <c r="E1959" s="78"/>
      <c r="F1959" s="78"/>
      <c r="G1959" s="51"/>
      <c r="H1959" s="97"/>
      <c r="I1959" s="52"/>
      <c r="J1959" s="51"/>
      <c r="L1959" s="52"/>
      <c r="N1959" s="51"/>
      <c r="P1959" s="53"/>
      <c r="R1959" s="52"/>
      <c r="T1959" s="54"/>
      <c r="U1959" s="54"/>
      <c r="W1959" s="54"/>
      <c r="X1959" s="54"/>
      <c r="Y1959" s="54"/>
      <c r="Z1959" s="52"/>
      <c r="AB1959" s="52"/>
      <c r="AC1959" s="52"/>
      <c r="AE1959" s="52"/>
      <c r="AG1959" s="52"/>
      <c r="AH1959" s="52"/>
      <c r="AJ1959" s="52"/>
      <c r="AK1959" s="19"/>
      <c r="AL1959" s="19"/>
    </row>
    <row r="1960" spans="1:38" x14ac:dyDescent="0.3">
      <c r="A1960" s="56"/>
      <c r="B1960" s="56"/>
      <c r="C1960" s="56"/>
      <c r="D1960" s="56"/>
      <c r="E1960" s="79"/>
      <c r="F1960" s="79"/>
      <c r="G1960" s="64"/>
      <c r="H1960" s="98"/>
      <c r="I1960" s="56"/>
      <c r="J1960" s="64"/>
      <c r="K1960" s="83"/>
      <c r="L1960" s="56"/>
      <c r="M1960" s="56"/>
      <c r="N1960" s="64"/>
      <c r="O1960" s="83"/>
      <c r="P1960" s="56"/>
      <c r="Q1960" s="56"/>
      <c r="R1960" s="56"/>
      <c r="S1960" s="56"/>
      <c r="T1960" s="56"/>
      <c r="U1960" s="56"/>
      <c r="V1960" s="56"/>
      <c r="W1960" s="56"/>
      <c r="X1960" s="56"/>
      <c r="Y1960" s="56"/>
      <c r="Z1960" s="56"/>
      <c r="AA1960" s="56"/>
      <c r="AB1960" s="56"/>
      <c r="AC1960" s="56"/>
      <c r="AD1960" s="56"/>
      <c r="AE1960" s="56"/>
      <c r="AF1960" s="56"/>
      <c r="AG1960" s="56"/>
      <c r="AH1960" s="56"/>
      <c r="AI1960" s="56"/>
      <c r="AJ1960" s="56"/>
    </row>
    <row r="1961" spans="1:38" x14ac:dyDescent="0.3">
      <c r="A1961" s="49"/>
      <c r="C1961" s="49"/>
      <c r="D1961" s="50"/>
      <c r="E1961" s="78"/>
      <c r="F1961" s="78"/>
      <c r="G1961" s="51"/>
      <c r="H1961" s="97"/>
      <c r="I1961" s="52"/>
      <c r="J1961" s="51"/>
      <c r="L1961" s="52"/>
      <c r="N1961" s="51"/>
      <c r="P1961" s="53"/>
      <c r="R1961" s="52"/>
      <c r="T1961" s="54"/>
      <c r="U1961" s="54"/>
      <c r="W1961" s="54"/>
      <c r="X1961" s="54"/>
      <c r="Y1961" s="54"/>
      <c r="Z1961" s="52"/>
      <c r="AB1961" s="52"/>
      <c r="AC1961" s="52"/>
      <c r="AE1961" s="52"/>
      <c r="AG1961" s="52"/>
      <c r="AH1961" s="52"/>
      <c r="AJ1961" s="52"/>
      <c r="AK1961" s="19"/>
      <c r="AL1961" s="19"/>
    </row>
    <row r="1962" spans="1:38" x14ac:dyDescent="0.3">
      <c r="B1962" s="62"/>
      <c r="C1962" s="62"/>
    </row>
    <row r="1963" spans="1:38" x14ac:dyDescent="0.3">
      <c r="A1963" s="49"/>
      <c r="C1963" s="49"/>
      <c r="D1963" s="50"/>
      <c r="E1963" s="78"/>
      <c r="F1963" s="78"/>
      <c r="G1963" s="51"/>
      <c r="H1963" s="97"/>
      <c r="I1963" s="52"/>
      <c r="J1963" s="51"/>
      <c r="L1963" s="52"/>
      <c r="N1963" s="51"/>
      <c r="P1963" s="53"/>
      <c r="R1963" s="52"/>
      <c r="T1963" s="54"/>
      <c r="U1963" s="54"/>
      <c r="W1963" s="54"/>
      <c r="X1963" s="54"/>
      <c r="Y1963" s="54"/>
      <c r="Z1963" s="52"/>
      <c r="AB1963" s="52"/>
      <c r="AC1963" s="52"/>
      <c r="AE1963" s="52"/>
      <c r="AG1963" s="52"/>
      <c r="AH1963" s="52"/>
      <c r="AJ1963" s="52"/>
      <c r="AK1963" s="19"/>
      <c r="AL1963" s="19"/>
    </row>
    <row r="1965" spans="1:38" x14ac:dyDescent="0.3">
      <c r="A1965" s="49"/>
      <c r="C1965" s="49"/>
      <c r="D1965" s="50"/>
      <c r="E1965" s="78"/>
      <c r="F1965" s="78"/>
      <c r="G1965" s="51"/>
      <c r="H1965" s="97"/>
      <c r="I1965" s="52"/>
      <c r="J1965" s="51"/>
      <c r="L1965" s="52"/>
      <c r="N1965" s="51"/>
      <c r="P1965" s="53"/>
      <c r="R1965" s="52"/>
      <c r="T1965" s="54"/>
      <c r="U1965" s="54"/>
      <c r="W1965" s="54"/>
      <c r="X1965" s="54"/>
      <c r="Y1965" s="54"/>
      <c r="Z1965" s="52"/>
      <c r="AB1965" s="52"/>
      <c r="AC1965" s="52"/>
      <c r="AE1965" s="52"/>
      <c r="AG1965" s="52"/>
      <c r="AH1965" s="52"/>
      <c r="AJ1965" s="52"/>
      <c r="AK1965" s="19"/>
      <c r="AL1965" s="19"/>
    </row>
    <row r="1967" spans="1:38" x14ac:dyDescent="0.3">
      <c r="A1967" s="49"/>
      <c r="C1967" s="49"/>
      <c r="D1967" s="50"/>
      <c r="E1967" s="78"/>
      <c r="F1967" s="78"/>
      <c r="G1967" s="51"/>
      <c r="H1967" s="97"/>
      <c r="I1967" s="52"/>
      <c r="J1967" s="51"/>
      <c r="L1967" s="52"/>
      <c r="N1967" s="51"/>
      <c r="P1967" s="53"/>
      <c r="R1967" s="52"/>
      <c r="T1967" s="54"/>
      <c r="U1967" s="54"/>
      <c r="W1967" s="54"/>
      <c r="X1967" s="54"/>
      <c r="Y1967" s="54"/>
      <c r="Z1967" s="52"/>
      <c r="AB1967" s="52"/>
      <c r="AC1967" s="52"/>
      <c r="AE1967" s="52"/>
      <c r="AG1967" s="52"/>
      <c r="AH1967" s="52"/>
      <c r="AJ1967" s="52"/>
      <c r="AK1967" s="19"/>
      <c r="AL1967" s="19"/>
    </row>
    <row r="1969" spans="1:38" x14ac:dyDescent="0.3">
      <c r="A1969" s="49"/>
      <c r="C1969" s="49"/>
      <c r="D1969" s="50"/>
      <c r="E1969" s="78"/>
      <c r="F1969" s="78"/>
      <c r="G1969" s="51"/>
      <c r="H1969" s="97"/>
      <c r="I1969" s="52"/>
      <c r="J1969" s="51"/>
      <c r="L1969" s="52"/>
      <c r="N1969" s="51"/>
      <c r="P1969" s="53"/>
      <c r="R1969" s="52"/>
      <c r="T1969" s="54"/>
      <c r="U1969" s="54"/>
      <c r="W1969" s="54"/>
      <c r="X1969" s="54"/>
      <c r="Y1969" s="54"/>
      <c r="Z1969" s="52"/>
      <c r="AB1969" s="52"/>
      <c r="AC1969" s="52"/>
      <c r="AE1969" s="52"/>
      <c r="AG1969" s="52"/>
      <c r="AH1969" s="52"/>
      <c r="AJ1969" s="52"/>
      <c r="AK1969" s="19"/>
      <c r="AL1969" s="19"/>
    </row>
    <row r="1971" spans="1:38" x14ac:dyDescent="0.3">
      <c r="A1971" s="35"/>
      <c r="B1971" s="35"/>
      <c r="C1971" s="35"/>
      <c r="D1971" s="35"/>
      <c r="E1971" s="78"/>
      <c r="F1971" s="78"/>
      <c r="G1971" s="65"/>
      <c r="H1971" s="97"/>
      <c r="I1971" s="35"/>
      <c r="J1971" s="65"/>
      <c r="K1971" s="84"/>
      <c r="L1971" s="35"/>
      <c r="M1971" s="35"/>
      <c r="N1971" s="65"/>
      <c r="O1971" s="84"/>
      <c r="P1971" s="35"/>
      <c r="Q1971" s="35"/>
      <c r="R1971" s="35"/>
      <c r="S1971" s="35"/>
      <c r="T1971" s="35"/>
      <c r="U1971" s="35"/>
      <c r="V1971" s="35"/>
      <c r="W1971" s="35"/>
      <c r="X1971" s="35"/>
      <c r="Y1971" s="35"/>
      <c r="Z1971" s="35"/>
      <c r="AA1971" s="35"/>
      <c r="AB1971" s="35"/>
      <c r="AC1971" s="35"/>
      <c r="AD1971" s="35"/>
      <c r="AE1971" s="35"/>
      <c r="AF1971" s="35"/>
      <c r="AG1971" s="35"/>
      <c r="AH1971" s="35"/>
      <c r="AI1971" s="35"/>
      <c r="AJ1971" s="35"/>
    </row>
    <row r="1973" spans="1:38" x14ac:dyDescent="0.3">
      <c r="B1973" s="44"/>
      <c r="C1973" s="44"/>
    </row>
    <row r="1975" spans="1:38" x14ac:dyDescent="0.3">
      <c r="A1975" s="55"/>
      <c r="B1975" s="56"/>
      <c r="C1975" s="55"/>
      <c r="D1975" s="57"/>
      <c r="E1975" s="79"/>
      <c r="F1975" s="79"/>
      <c r="G1975" s="58"/>
      <c r="H1975" s="98"/>
      <c r="I1975" s="59"/>
      <c r="J1975" s="58"/>
      <c r="K1975" s="83"/>
      <c r="L1975" s="59"/>
      <c r="M1975" s="56"/>
      <c r="N1975" s="58"/>
      <c r="O1975" s="83"/>
      <c r="P1975" s="60"/>
      <c r="Q1975" s="56"/>
      <c r="R1975" s="59"/>
      <c r="S1975" s="56"/>
      <c r="T1975" s="61"/>
      <c r="U1975" s="61"/>
      <c r="V1975" s="56"/>
      <c r="W1975" s="61"/>
      <c r="X1975" s="61"/>
      <c r="Y1975" s="61"/>
      <c r="Z1975" s="59"/>
      <c r="AA1975" s="56"/>
      <c r="AB1975" s="59"/>
      <c r="AC1975" s="59"/>
      <c r="AD1975" s="56"/>
      <c r="AE1975" s="59"/>
      <c r="AF1975" s="56"/>
      <c r="AG1975" s="59"/>
      <c r="AH1975" s="59"/>
      <c r="AI1975" s="56"/>
      <c r="AJ1975" s="59"/>
      <c r="AK1975" s="19"/>
      <c r="AL1975" s="19"/>
    </row>
    <row r="1977" spans="1:38" x14ac:dyDescent="0.3">
      <c r="A1977" s="49"/>
      <c r="B1977" s="62"/>
      <c r="C1977" s="63"/>
      <c r="D1977" s="50"/>
      <c r="E1977" s="78"/>
      <c r="F1977" s="78"/>
      <c r="G1977" s="51"/>
      <c r="H1977" s="97"/>
      <c r="I1977" s="52"/>
      <c r="J1977" s="51"/>
      <c r="L1977" s="52"/>
      <c r="N1977" s="51"/>
      <c r="P1977" s="53"/>
      <c r="R1977" s="52"/>
      <c r="T1977" s="54"/>
      <c r="U1977" s="54"/>
      <c r="W1977" s="54"/>
      <c r="X1977" s="54"/>
      <c r="Y1977" s="54"/>
      <c r="Z1977" s="52"/>
      <c r="AB1977" s="52"/>
      <c r="AC1977" s="52"/>
      <c r="AE1977" s="52"/>
      <c r="AG1977" s="52"/>
      <c r="AH1977" s="52"/>
      <c r="AJ1977" s="52"/>
      <c r="AK1977" s="19"/>
      <c r="AL1977" s="19"/>
    </row>
    <row r="1979" spans="1:38" x14ac:dyDescent="0.3">
      <c r="A1979" s="49"/>
      <c r="C1979" s="49"/>
      <c r="D1979" s="50"/>
      <c r="E1979" s="78"/>
      <c r="F1979" s="78"/>
      <c r="G1979" s="51"/>
      <c r="H1979" s="97"/>
      <c r="I1979" s="52"/>
      <c r="J1979" s="51"/>
      <c r="L1979" s="52"/>
      <c r="N1979" s="51"/>
      <c r="P1979" s="53"/>
      <c r="R1979" s="52"/>
      <c r="T1979" s="54"/>
      <c r="U1979" s="54"/>
      <c r="W1979" s="54"/>
      <c r="X1979" s="54"/>
      <c r="Y1979" s="54"/>
      <c r="Z1979" s="52"/>
      <c r="AB1979" s="52"/>
      <c r="AC1979" s="52"/>
      <c r="AE1979" s="52"/>
      <c r="AG1979" s="52"/>
      <c r="AH1979" s="52"/>
      <c r="AJ1979" s="52"/>
      <c r="AK1979" s="19"/>
      <c r="AL1979" s="19"/>
    </row>
    <row r="1981" spans="1:38" x14ac:dyDescent="0.3">
      <c r="A1981" s="49"/>
      <c r="C1981" s="49"/>
      <c r="D1981" s="50"/>
      <c r="E1981" s="78"/>
      <c r="F1981" s="78"/>
      <c r="G1981" s="51"/>
      <c r="H1981" s="97"/>
      <c r="I1981" s="52"/>
      <c r="J1981" s="51"/>
      <c r="L1981" s="52"/>
      <c r="N1981" s="51"/>
      <c r="P1981" s="53"/>
      <c r="R1981" s="52"/>
      <c r="T1981" s="54"/>
      <c r="U1981" s="54"/>
      <c r="W1981" s="54"/>
      <c r="X1981" s="54"/>
      <c r="Y1981" s="54"/>
      <c r="Z1981" s="52"/>
      <c r="AB1981" s="52"/>
      <c r="AC1981" s="52"/>
      <c r="AE1981" s="52"/>
      <c r="AG1981" s="52"/>
      <c r="AH1981" s="52"/>
      <c r="AJ1981" s="52"/>
      <c r="AK1981" s="19"/>
      <c r="AL1981" s="19"/>
    </row>
    <row r="1983" spans="1:38" x14ac:dyDescent="0.3">
      <c r="A1983" s="67"/>
      <c r="B1983" s="67"/>
      <c r="C1983" s="67"/>
      <c r="D1983" s="67"/>
      <c r="E1983" s="79"/>
      <c r="F1983" s="79"/>
      <c r="G1983" s="68"/>
      <c r="H1983" s="98"/>
      <c r="I1983" s="67"/>
      <c r="J1983" s="68"/>
      <c r="K1983" s="85"/>
      <c r="L1983" s="67"/>
      <c r="M1983" s="67"/>
      <c r="N1983" s="68"/>
      <c r="O1983" s="85"/>
      <c r="P1983" s="67"/>
      <c r="Q1983" s="67"/>
      <c r="R1983" s="67"/>
      <c r="S1983" s="67"/>
      <c r="T1983" s="67"/>
      <c r="U1983" s="67"/>
      <c r="V1983" s="67"/>
      <c r="W1983" s="67"/>
      <c r="X1983" s="67"/>
      <c r="Y1983" s="67"/>
      <c r="Z1983" s="67"/>
      <c r="AA1983" s="67"/>
      <c r="AB1983" s="67"/>
      <c r="AC1983" s="67"/>
      <c r="AD1983" s="67"/>
      <c r="AE1983" s="67"/>
      <c r="AF1983" s="67"/>
      <c r="AG1983" s="67"/>
      <c r="AH1983" s="67"/>
      <c r="AI1983" s="67"/>
      <c r="AJ1983" s="67"/>
    </row>
    <row r="1985" spans="2:36" x14ac:dyDescent="0.3">
      <c r="AC1985" s="70" t="s">
        <v>903</v>
      </c>
      <c r="AD1985" s="70"/>
      <c r="AE1985" s="70"/>
      <c r="AF1985" s="70"/>
      <c r="AG1985" s="70"/>
      <c r="AJ1985" s="71" t="s">
        <v>908</v>
      </c>
    </row>
    <row r="1987" spans="2:36" x14ac:dyDescent="0.3">
      <c r="B1987" s="72"/>
      <c r="C1987" s="72"/>
      <c r="D1987" s="73"/>
      <c r="E1987" s="80"/>
      <c r="F1987" s="80"/>
      <c r="G1987" s="74"/>
      <c r="H1987" s="98"/>
      <c r="I1987" s="73"/>
    </row>
  </sheetData>
  <sortState xmlns:xlrd2="http://schemas.microsoft.com/office/spreadsheetml/2017/richdata2" ref="A4:AJ1982">
    <sortCondition ref="A4:A1982"/>
    <sortCondition ref="D4:D198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8ED1-C015-496F-B2FE-D5721441371E}">
  <dimension ref="A1:AC506"/>
  <sheetViews>
    <sheetView topLeftCell="F488" workbookViewId="0">
      <selection activeCell="M507" sqref="M507"/>
    </sheetView>
  </sheetViews>
  <sheetFormatPr defaultRowHeight="14.5" x14ac:dyDescent="0.35"/>
  <cols>
    <col min="1" max="1" width="5.81640625" bestFit="1" customWidth="1"/>
    <col min="2" max="2" width="11.90625" bestFit="1" customWidth="1"/>
    <col min="3" max="3" width="12.36328125" bestFit="1" customWidth="1"/>
    <col min="4" max="4" width="35.1796875" customWidth="1"/>
    <col min="5" max="5" width="17.1796875" bestFit="1" customWidth="1"/>
    <col min="6" max="6" width="10" bestFit="1" customWidth="1"/>
    <col min="7" max="7" width="8.1796875" bestFit="1" customWidth="1"/>
    <col min="8" max="8" width="8" bestFit="1" customWidth="1"/>
    <col min="9" max="9" width="10.81640625" bestFit="1" customWidth="1"/>
    <col min="10" max="10" width="15.6328125" bestFit="1" customWidth="1"/>
    <col min="11" max="11" width="21.453125" style="90" bestFit="1" customWidth="1"/>
    <col min="12" max="12" width="18" style="1" bestFit="1" customWidth="1"/>
    <col min="13" max="13" width="23.6328125" bestFit="1" customWidth="1"/>
    <col min="14" max="14" width="13.6328125" style="1" bestFit="1" customWidth="1"/>
    <col min="15" max="15" width="18.54296875" bestFit="1" customWidth="1"/>
    <col min="16" max="16" width="15.90625" style="1" bestFit="1" customWidth="1"/>
    <col min="17" max="17" width="21.6328125" bestFit="1" customWidth="1"/>
    <col min="18" max="18" width="18.08984375" bestFit="1" customWidth="1"/>
    <col min="19" max="19" width="23.81640625" bestFit="1" customWidth="1"/>
    <col min="20" max="20" width="13" bestFit="1" customWidth="1"/>
    <col min="21" max="21" width="18.7265625" bestFit="1" customWidth="1"/>
    <col min="22" max="22" width="18.26953125" bestFit="1" customWidth="1"/>
    <col min="23" max="23" width="32.453125" bestFit="1" customWidth="1"/>
    <col min="24" max="24" width="11.1796875" bestFit="1" customWidth="1"/>
    <col min="25" max="25" width="11.26953125" bestFit="1" customWidth="1"/>
    <col min="26" max="26" width="11.81640625" bestFit="1" customWidth="1"/>
    <col min="27" max="27" width="11.90625" bestFit="1" customWidth="1"/>
    <col min="28" max="28" width="12.90625" bestFit="1" customWidth="1"/>
  </cols>
  <sheetData>
    <row r="1" spans="1:29" x14ac:dyDescent="0.35">
      <c r="A1" t="s">
        <v>911</v>
      </c>
      <c r="B1" t="s">
        <v>912</v>
      </c>
      <c r="C1" t="s">
        <v>913</v>
      </c>
      <c r="D1" t="s">
        <v>914</v>
      </c>
      <c r="E1" t="s">
        <v>915</v>
      </c>
      <c r="F1" t="s">
        <v>916</v>
      </c>
      <c r="G1" t="s">
        <v>910</v>
      </c>
      <c r="H1" t="s">
        <v>917</v>
      </c>
      <c r="I1" t="s">
        <v>918</v>
      </c>
      <c r="J1" t="s">
        <v>919</v>
      </c>
      <c r="K1" s="90" t="s">
        <v>920</v>
      </c>
      <c r="L1" s="1" t="s">
        <v>921</v>
      </c>
      <c r="M1" t="s">
        <v>922</v>
      </c>
      <c r="N1" s="1" t="s">
        <v>923</v>
      </c>
      <c r="O1" t="s">
        <v>924</v>
      </c>
      <c r="P1" s="1" t="s">
        <v>925</v>
      </c>
      <c r="Q1" t="s">
        <v>926</v>
      </c>
      <c r="R1" t="s">
        <v>927</v>
      </c>
      <c r="S1" t="s">
        <v>928</v>
      </c>
      <c r="T1" t="s">
        <v>929</v>
      </c>
      <c r="U1" t="s">
        <v>930</v>
      </c>
      <c r="V1" t="s">
        <v>931</v>
      </c>
      <c r="W1" t="s">
        <v>932</v>
      </c>
      <c r="X1" t="s">
        <v>933</v>
      </c>
      <c r="Y1" t="s">
        <v>934</v>
      </c>
      <c r="Z1" t="s">
        <v>935</v>
      </c>
      <c r="AA1" t="s">
        <v>936</v>
      </c>
      <c r="AB1" t="s">
        <v>937</v>
      </c>
      <c r="AC1" t="s">
        <v>938</v>
      </c>
    </row>
    <row r="2" spans="1:29" x14ac:dyDescent="0.35">
      <c r="A2">
        <v>58471</v>
      </c>
      <c r="B2" t="s">
        <v>939</v>
      </c>
      <c r="C2" t="s">
        <v>221</v>
      </c>
      <c r="D2" t="s">
        <v>716</v>
      </c>
      <c r="E2">
        <v>0</v>
      </c>
      <c r="F2" t="s">
        <v>940</v>
      </c>
      <c r="G2">
        <v>1000</v>
      </c>
      <c r="H2">
        <v>4</v>
      </c>
      <c r="I2">
        <v>1</v>
      </c>
      <c r="J2">
        <v>35</v>
      </c>
      <c r="K2" s="90">
        <v>0</v>
      </c>
      <c r="L2" s="1">
        <v>0</v>
      </c>
      <c r="M2">
        <v>0</v>
      </c>
      <c r="N2" s="1">
        <v>0</v>
      </c>
      <c r="O2">
        <v>0</v>
      </c>
      <c r="P2" s="1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941</v>
      </c>
      <c r="X2" t="s">
        <v>349</v>
      </c>
      <c r="Y2" s="86" t="s">
        <v>848</v>
      </c>
      <c r="Z2" s="86">
        <v>45548.476576076391</v>
      </c>
      <c r="AA2" s="86" t="s">
        <v>848</v>
      </c>
      <c r="AB2" s="86">
        <v>45548.476576076391</v>
      </c>
      <c r="AC2" t="s">
        <v>942</v>
      </c>
    </row>
    <row r="3" spans="1:29" x14ac:dyDescent="0.35">
      <c r="A3">
        <v>58472</v>
      </c>
      <c r="B3" t="s">
        <v>939</v>
      </c>
      <c r="C3" t="s">
        <v>220</v>
      </c>
      <c r="D3" t="s">
        <v>712</v>
      </c>
      <c r="E3">
        <v>0</v>
      </c>
      <c r="F3" t="s">
        <v>940</v>
      </c>
      <c r="G3">
        <v>1000</v>
      </c>
      <c r="H3">
        <v>4</v>
      </c>
      <c r="I3">
        <v>1</v>
      </c>
      <c r="J3">
        <v>265</v>
      </c>
      <c r="K3" s="90">
        <v>0</v>
      </c>
      <c r="L3" s="1">
        <v>0</v>
      </c>
      <c r="M3">
        <v>0</v>
      </c>
      <c r="N3" s="1">
        <v>0</v>
      </c>
      <c r="O3">
        <v>0</v>
      </c>
      <c r="P3" s="1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943</v>
      </c>
      <c r="X3" t="s">
        <v>349</v>
      </c>
      <c r="Y3" s="86" t="s">
        <v>848</v>
      </c>
      <c r="Z3" s="86">
        <v>45548.47657619213</v>
      </c>
      <c r="AA3" s="86" t="s">
        <v>848</v>
      </c>
      <c r="AB3" s="86">
        <v>45548.47657619213</v>
      </c>
      <c r="AC3" t="s">
        <v>942</v>
      </c>
    </row>
    <row r="4" spans="1:29" s="92" customFormat="1" x14ac:dyDescent="0.35">
      <c r="A4" s="92">
        <v>58473</v>
      </c>
      <c r="B4" s="92" t="s">
        <v>939</v>
      </c>
      <c r="C4" s="92" t="s">
        <v>219</v>
      </c>
      <c r="D4" s="92" t="s">
        <v>707</v>
      </c>
      <c r="E4" s="92">
        <v>0</v>
      </c>
      <c r="F4" s="92" t="s">
        <v>940</v>
      </c>
      <c r="G4" s="92">
        <v>1000</v>
      </c>
      <c r="H4" s="92">
        <v>4</v>
      </c>
      <c r="I4" s="92">
        <v>1</v>
      </c>
      <c r="J4" s="92">
        <v>135.13452000000001</v>
      </c>
      <c r="K4" s="93">
        <v>0</v>
      </c>
      <c r="L4" s="92">
        <v>0</v>
      </c>
      <c r="M4" s="92">
        <v>3.5</v>
      </c>
      <c r="N4" s="92">
        <f>M4*J4*G4</f>
        <v>472970.82</v>
      </c>
      <c r="O4" s="92">
        <v>-3.5</v>
      </c>
      <c r="P4" s="92">
        <f>O4*G4*J4</f>
        <v>-472970.82</v>
      </c>
      <c r="Q4" s="92">
        <v>0</v>
      </c>
      <c r="R4" s="92">
        <v>0</v>
      </c>
      <c r="S4" s="92">
        <v>0</v>
      </c>
      <c r="T4" s="92">
        <v>0</v>
      </c>
      <c r="U4" s="92">
        <v>0</v>
      </c>
      <c r="V4" s="92">
        <v>0</v>
      </c>
      <c r="W4" s="92" t="s">
        <v>944</v>
      </c>
      <c r="X4" s="92" t="s">
        <v>349</v>
      </c>
      <c r="Y4" s="101" t="s">
        <v>848</v>
      </c>
      <c r="Z4" s="101">
        <v>45548.476576307869</v>
      </c>
      <c r="AA4" s="101" t="s">
        <v>848</v>
      </c>
      <c r="AB4" s="101">
        <v>45548.476576307869</v>
      </c>
      <c r="AC4" s="92" t="s">
        <v>942</v>
      </c>
    </row>
    <row r="5" spans="1:29" x14ac:dyDescent="0.35">
      <c r="A5">
        <v>58474</v>
      </c>
      <c r="B5" t="s">
        <v>939</v>
      </c>
      <c r="C5" t="s">
        <v>218</v>
      </c>
      <c r="D5" t="s">
        <v>703</v>
      </c>
      <c r="E5">
        <v>0</v>
      </c>
      <c r="F5" t="s">
        <v>940</v>
      </c>
      <c r="G5">
        <v>1000</v>
      </c>
      <c r="H5">
        <v>4</v>
      </c>
      <c r="I5">
        <v>1</v>
      </c>
      <c r="J5">
        <v>93.475610000000003</v>
      </c>
      <c r="K5" s="90">
        <v>1.86</v>
      </c>
      <c r="L5" s="1">
        <v>173864.63459999999</v>
      </c>
      <c r="M5">
        <v>2</v>
      </c>
      <c r="N5" s="1">
        <v>186776.8346</v>
      </c>
      <c r="O5">
        <v>-0.14000000000000001</v>
      </c>
      <c r="P5" s="1">
        <v>-12912.2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945</v>
      </c>
      <c r="X5" t="s">
        <v>349</v>
      </c>
      <c r="Y5" s="86" t="s">
        <v>848</v>
      </c>
      <c r="Z5" s="86">
        <v>45548.476576469904</v>
      </c>
      <c r="AA5" s="86" t="s">
        <v>848</v>
      </c>
      <c r="AB5" s="86">
        <v>45548.476576469904</v>
      </c>
      <c r="AC5" t="s">
        <v>942</v>
      </c>
    </row>
    <row r="6" spans="1:29" x14ac:dyDescent="0.35">
      <c r="A6">
        <v>58475</v>
      </c>
      <c r="B6" t="s">
        <v>939</v>
      </c>
      <c r="C6" t="s">
        <v>217</v>
      </c>
      <c r="D6" t="s">
        <v>946</v>
      </c>
      <c r="E6">
        <v>0</v>
      </c>
      <c r="F6" t="s">
        <v>940</v>
      </c>
      <c r="G6">
        <v>1000</v>
      </c>
      <c r="H6">
        <v>4</v>
      </c>
      <c r="I6">
        <v>1</v>
      </c>
      <c r="J6">
        <v>120</v>
      </c>
      <c r="K6" s="90">
        <v>0</v>
      </c>
      <c r="L6" s="1">
        <v>0</v>
      </c>
      <c r="M6">
        <v>0</v>
      </c>
      <c r="N6" s="1">
        <v>0</v>
      </c>
      <c r="O6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947</v>
      </c>
      <c r="X6" t="s">
        <v>349</v>
      </c>
      <c r="Y6" s="86" t="s">
        <v>848</v>
      </c>
      <c r="Z6" s="86">
        <v>45548.47657658565</v>
      </c>
      <c r="AA6" s="86" t="s">
        <v>848</v>
      </c>
      <c r="AB6" s="86">
        <v>45548.47657658565</v>
      </c>
      <c r="AC6" t="s">
        <v>942</v>
      </c>
    </row>
    <row r="7" spans="1:29" x14ac:dyDescent="0.35">
      <c r="A7">
        <v>58476</v>
      </c>
      <c r="B7" t="s">
        <v>939</v>
      </c>
      <c r="C7" t="s">
        <v>216</v>
      </c>
      <c r="D7" t="s">
        <v>948</v>
      </c>
      <c r="E7">
        <v>0</v>
      </c>
      <c r="F7" t="s">
        <v>940</v>
      </c>
      <c r="G7">
        <v>1000</v>
      </c>
      <c r="H7">
        <v>4</v>
      </c>
      <c r="I7">
        <v>1</v>
      </c>
      <c r="J7">
        <v>60</v>
      </c>
      <c r="K7" s="90">
        <v>0</v>
      </c>
      <c r="L7" s="1">
        <v>0</v>
      </c>
      <c r="M7">
        <v>0</v>
      </c>
      <c r="N7" s="1">
        <v>0</v>
      </c>
      <c r="O7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949</v>
      </c>
      <c r="X7" t="s">
        <v>349</v>
      </c>
      <c r="Y7" s="86" t="s">
        <v>848</v>
      </c>
      <c r="Z7" s="86">
        <v>45548.476576701389</v>
      </c>
      <c r="AA7" s="86" t="s">
        <v>848</v>
      </c>
      <c r="AB7" s="86">
        <v>45548.476576701389</v>
      </c>
      <c r="AC7" t="s">
        <v>942</v>
      </c>
    </row>
    <row r="8" spans="1:29" x14ac:dyDescent="0.35">
      <c r="A8">
        <v>58477</v>
      </c>
      <c r="B8" t="s">
        <v>939</v>
      </c>
      <c r="C8" t="s">
        <v>215</v>
      </c>
      <c r="D8" t="s">
        <v>700</v>
      </c>
      <c r="E8">
        <v>0</v>
      </c>
      <c r="F8" t="s">
        <v>940</v>
      </c>
      <c r="G8">
        <v>1000</v>
      </c>
      <c r="H8">
        <v>4</v>
      </c>
      <c r="I8">
        <v>1</v>
      </c>
      <c r="J8">
        <v>120.25641</v>
      </c>
      <c r="K8" s="90">
        <v>3.54</v>
      </c>
      <c r="L8" s="1">
        <v>425707.69140000001</v>
      </c>
      <c r="M8">
        <v>1.6</v>
      </c>
      <c r="N8" s="1">
        <v>192907.69140000001</v>
      </c>
      <c r="O8">
        <v>1.94</v>
      </c>
      <c r="P8" s="1">
        <v>232800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950</v>
      </c>
      <c r="X8" t="s">
        <v>349</v>
      </c>
      <c r="Y8" s="86" t="s">
        <v>848</v>
      </c>
      <c r="Z8" s="86">
        <v>45548.476576817127</v>
      </c>
      <c r="AA8" s="86" t="s">
        <v>848</v>
      </c>
      <c r="AB8" s="86">
        <v>45548.476576817127</v>
      </c>
      <c r="AC8" t="s">
        <v>942</v>
      </c>
    </row>
    <row r="9" spans="1:29" x14ac:dyDescent="0.35">
      <c r="A9">
        <v>58478</v>
      </c>
      <c r="B9" t="s">
        <v>939</v>
      </c>
      <c r="C9" t="s">
        <v>951</v>
      </c>
      <c r="D9" t="s">
        <v>952</v>
      </c>
      <c r="E9">
        <v>0</v>
      </c>
      <c r="F9" t="s">
        <v>940</v>
      </c>
      <c r="G9">
        <v>1000</v>
      </c>
      <c r="H9">
        <v>4</v>
      </c>
      <c r="I9">
        <v>1</v>
      </c>
      <c r="J9">
        <v>80</v>
      </c>
      <c r="K9" s="90">
        <v>0</v>
      </c>
      <c r="L9" s="1">
        <v>0</v>
      </c>
      <c r="M9">
        <v>0</v>
      </c>
      <c r="N9" s="1">
        <v>0</v>
      </c>
      <c r="O9">
        <v>0</v>
      </c>
      <c r="P9" s="1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953</v>
      </c>
      <c r="X9" t="s">
        <v>349</v>
      </c>
      <c r="Y9" s="86" t="s">
        <v>848</v>
      </c>
      <c r="Z9" s="86">
        <v>45548.476576967594</v>
      </c>
      <c r="AA9" s="86" t="s">
        <v>848</v>
      </c>
      <c r="AB9" s="86">
        <v>45548.476576967594</v>
      </c>
      <c r="AC9" t="s">
        <v>942</v>
      </c>
    </row>
    <row r="10" spans="1:29" x14ac:dyDescent="0.35">
      <c r="A10">
        <v>58479</v>
      </c>
      <c r="B10" t="s">
        <v>939</v>
      </c>
      <c r="C10" t="s">
        <v>214</v>
      </c>
      <c r="D10" t="s">
        <v>699</v>
      </c>
      <c r="E10">
        <v>0</v>
      </c>
      <c r="F10" t="s">
        <v>940</v>
      </c>
      <c r="G10">
        <v>1000</v>
      </c>
      <c r="H10">
        <v>4</v>
      </c>
      <c r="I10">
        <v>1</v>
      </c>
      <c r="J10">
        <v>36.340580000000003</v>
      </c>
      <c r="K10" s="90">
        <v>0.53</v>
      </c>
      <c r="L10" s="1">
        <v>19260.507399999999</v>
      </c>
      <c r="M10">
        <v>0.4</v>
      </c>
      <c r="N10" s="1">
        <v>14060.5074</v>
      </c>
      <c r="O10">
        <v>0.13</v>
      </c>
      <c r="P10" s="1">
        <v>5200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954</v>
      </c>
      <c r="X10" t="s">
        <v>349</v>
      </c>
      <c r="Y10" s="86" t="s">
        <v>848</v>
      </c>
      <c r="Z10" s="86">
        <v>45548.476577083333</v>
      </c>
      <c r="AA10" s="86" t="s">
        <v>848</v>
      </c>
      <c r="AB10" s="86">
        <v>45548.476577083333</v>
      </c>
      <c r="AC10" t="s">
        <v>942</v>
      </c>
    </row>
    <row r="11" spans="1:29" x14ac:dyDescent="0.35">
      <c r="A11">
        <v>58483</v>
      </c>
      <c r="B11" t="s">
        <v>939</v>
      </c>
      <c r="C11" t="s">
        <v>955</v>
      </c>
      <c r="D11" t="s">
        <v>813</v>
      </c>
      <c r="E11">
        <v>0</v>
      </c>
      <c r="F11" t="s">
        <v>940</v>
      </c>
      <c r="G11">
        <v>1000</v>
      </c>
      <c r="H11">
        <v>4</v>
      </c>
      <c r="I11">
        <v>1</v>
      </c>
      <c r="J11">
        <v>30</v>
      </c>
      <c r="K11" s="90">
        <v>0</v>
      </c>
      <c r="L11" s="1">
        <v>0</v>
      </c>
      <c r="M11">
        <v>0</v>
      </c>
      <c r="N11" s="1">
        <v>0</v>
      </c>
      <c r="O11">
        <v>0</v>
      </c>
      <c r="P11" s="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956</v>
      </c>
      <c r="X11" t="s">
        <v>363</v>
      </c>
      <c r="Y11" s="86" t="s">
        <v>848</v>
      </c>
      <c r="Z11" s="86">
        <v>45548.476577546295</v>
      </c>
      <c r="AA11" s="86" t="s">
        <v>848</v>
      </c>
      <c r="AB11" s="86">
        <v>45548.476577546295</v>
      </c>
      <c r="AC11" t="s">
        <v>942</v>
      </c>
    </row>
    <row r="12" spans="1:29" x14ac:dyDescent="0.35">
      <c r="A12">
        <v>58484</v>
      </c>
      <c r="B12" t="s">
        <v>939</v>
      </c>
      <c r="C12" t="s">
        <v>291</v>
      </c>
      <c r="D12" t="s">
        <v>815</v>
      </c>
      <c r="E12">
        <v>0</v>
      </c>
      <c r="F12" t="s">
        <v>957</v>
      </c>
      <c r="G12">
        <v>1000</v>
      </c>
      <c r="H12" t="s">
        <v>958</v>
      </c>
      <c r="I12">
        <v>1</v>
      </c>
      <c r="J12">
        <v>10</v>
      </c>
      <c r="K12" s="90">
        <v>2</v>
      </c>
      <c r="L12" s="1">
        <v>20000</v>
      </c>
      <c r="M12">
        <v>0</v>
      </c>
      <c r="N12" s="1">
        <v>0</v>
      </c>
      <c r="O12">
        <v>2</v>
      </c>
      <c r="P12" s="1">
        <v>20000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959</v>
      </c>
      <c r="X12" t="s">
        <v>363</v>
      </c>
      <c r="Y12" s="86" t="s">
        <v>848</v>
      </c>
      <c r="Z12" s="86">
        <v>45548.476577662041</v>
      </c>
      <c r="AA12" s="86" t="s">
        <v>848</v>
      </c>
      <c r="AB12" s="86">
        <v>45548.476577662041</v>
      </c>
      <c r="AC12" t="s">
        <v>942</v>
      </c>
    </row>
    <row r="13" spans="1:29" x14ac:dyDescent="0.35">
      <c r="A13">
        <v>58485</v>
      </c>
      <c r="B13" t="s">
        <v>939</v>
      </c>
      <c r="C13" t="s">
        <v>291</v>
      </c>
      <c r="D13" t="s">
        <v>815</v>
      </c>
      <c r="E13">
        <v>0</v>
      </c>
      <c r="F13" t="s">
        <v>960</v>
      </c>
      <c r="G13">
        <v>250</v>
      </c>
      <c r="H13" t="s">
        <v>958</v>
      </c>
      <c r="I13">
        <v>4</v>
      </c>
      <c r="J13">
        <v>3000</v>
      </c>
      <c r="K13" s="90">
        <v>0</v>
      </c>
      <c r="L13" s="1">
        <v>0</v>
      </c>
      <c r="M13">
        <v>0</v>
      </c>
      <c r="N13" s="1">
        <v>0</v>
      </c>
      <c r="O13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961</v>
      </c>
      <c r="X13" t="s">
        <v>363</v>
      </c>
      <c r="Y13" s="86" t="s">
        <v>848</v>
      </c>
      <c r="Z13" s="86">
        <v>45548.476577743058</v>
      </c>
      <c r="AA13" s="86" t="s">
        <v>848</v>
      </c>
      <c r="AB13" s="86">
        <v>45548.476577743058</v>
      </c>
      <c r="AC13" t="s">
        <v>942</v>
      </c>
    </row>
    <row r="14" spans="1:29" x14ac:dyDescent="0.35">
      <c r="A14">
        <v>58486</v>
      </c>
      <c r="B14" t="s">
        <v>939</v>
      </c>
      <c r="C14" t="s">
        <v>291</v>
      </c>
      <c r="D14" t="s">
        <v>815</v>
      </c>
      <c r="E14">
        <v>0</v>
      </c>
      <c r="F14" t="s">
        <v>962</v>
      </c>
      <c r="G14">
        <v>3</v>
      </c>
      <c r="H14" t="s">
        <v>958</v>
      </c>
      <c r="I14">
        <v>32</v>
      </c>
      <c r="J14">
        <v>3000</v>
      </c>
      <c r="K14" s="90">
        <v>0</v>
      </c>
      <c r="L14" s="1">
        <v>0</v>
      </c>
      <c r="M14">
        <v>0</v>
      </c>
      <c r="N14" s="1">
        <v>0</v>
      </c>
      <c r="O14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963</v>
      </c>
      <c r="X14" t="s">
        <v>363</v>
      </c>
      <c r="Y14" s="86" t="s">
        <v>848</v>
      </c>
      <c r="Z14" s="86">
        <v>45548.4765778125</v>
      </c>
      <c r="AA14" s="86" t="s">
        <v>848</v>
      </c>
      <c r="AB14" s="86">
        <v>45548.4765778125</v>
      </c>
      <c r="AC14" t="s">
        <v>942</v>
      </c>
    </row>
    <row r="15" spans="1:29" x14ac:dyDescent="0.35">
      <c r="A15">
        <v>58487</v>
      </c>
      <c r="B15" t="s">
        <v>939</v>
      </c>
      <c r="C15" t="s">
        <v>291</v>
      </c>
      <c r="D15" t="s">
        <v>815</v>
      </c>
      <c r="E15">
        <v>0</v>
      </c>
      <c r="F15" t="s">
        <v>964</v>
      </c>
      <c r="G15">
        <v>1</v>
      </c>
      <c r="H15" t="s">
        <v>958</v>
      </c>
      <c r="I15" t="s">
        <v>958</v>
      </c>
      <c r="J15">
        <v>7500</v>
      </c>
      <c r="K15" s="90">
        <v>0.5</v>
      </c>
      <c r="L15" s="1">
        <v>3750</v>
      </c>
      <c r="M15">
        <v>0</v>
      </c>
      <c r="N15" s="1">
        <v>0</v>
      </c>
      <c r="O15">
        <v>0.5</v>
      </c>
      <c r="P15" s="1">
        <v>3750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965</v>
      </c>
      <c r="X15" t="s">
        <v>363</v>
      </c>
      <c r="Y15" s="86" t="s">
        <v>848</v>
      </c>
      <c r="Z15" s="86">
        <v>45548.476577928239</v>
      </c>
      <c r="AA15" s="86" t="s">
        <v>848</v>
      </c>
      <c r="AB15" s="86">
        <v>45548.476577928239</v>
      </c>
      <c r="AC15" t="s">
        <v>942</v>
      </c>
    </row>
    <row r="16" spans="1:29" x14ac:dyDescent="0.35">
      <c r="A16">
        <v>58488</v>
      </c>
      <c r="B16" t="s">
        <v>939</v>
      </c>
      <c r="C16" t="s">
        <v>290</v>
      </c>
      <c r="D16" t="s">
        <v>806</v>
      </c>
      <c r="E16">
        <v>0</v>
      </c>
      <c r="F16" t="s">
        <v>940</v>
      </c>
      <c r="G16">
        <v>1000</v>
      </c>
      <c r="H16">
        <v>4</v>
      </c>
      <c r="I16">
        <v>1</v>
      </c>
      <c r="J16">
        <v>23</v>
      </c>
      <c r="K16" s="90">
        <v>0</v>
      </c>
      <c r="L16" s="1">
        <v>0</v>
      </c>
      <c r="M16">
        <v>0</v>
      </c>
      <c r="N16" s="1">
        <v>0</v>
      </c>
      <c r="O16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966</v>
      </c>
      <c r="X16" t="s">
        <v>363</v>
      </c>
      <c r="Y16" s="86" t="s">
        <v>848</v>
      </c>
      <c r="Z16" s="86">
        <v>45548.476578043985</v>
      </c>
      <c r="AA16" s="86" t="s">
        <v>848</v>
      </c>
      <c r="AB16" s="86">
        <v>45548.476578043985</v>
      </c>
      <c r="AC16" t="s">
        <v>942</v>
      </c>
    </row>
    <row r="17" spans="1:29" x14ac:dyDescent="0.35">
      <c r="A17">
        <v>58489</v>
      </c>
      <c r="B17" t="s">
        <v>939</v>
      </c>
      <c r="C17" t="s">
        <v>290</v>
      </c>
      <c r="D17" t="s">
        <v>806</v>
      </c>
      <c r="E17">
        <v>0</v>
      </c>
      <c r="F17" t="s">
        <v>967</v>
      </c>
      <c r="G17">
        <v>1</v>
      </c>
      <c r="H17">
        <v>4</v>
      </c>
      <c r="I17" t="s">
        <v>958</v>
      </c>
      <c r="J17">
        <v>23</v>
      </c>
      <c r="K17" s="90">
        <v>0</v>
      </c>
      <c r="L17" s="1">
        <v>0</v>
      </c>
      <c r="M17">
        <v>0</v>
      </c>
      <c r="N17" s="1">
        <v>0</v>
      </c>
      <c r="O17">
        <v>0</v>
      </c>
      <c r="P17" s="1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968</v>
      </c>
      <c r="X17" t="s">
        <v>363</v>
      </c>
      <c r="Y17" s="86" t="s">
        <v>848</v>
      </c>
      <c r="Z17" s="86">
        <v>45548.476578125003</v>
      </c>
      <c r="AA17" s="86" t="s">
        <v>848</v>
      </c>
      <c r="AB17" s="86">
        <v>45548.476578125003</v>
      </c>
      <c r="AC17" t="s">
        <v>942</v>
      </c>
    </row>
    <row r="18" spans="1:29" x14ac:dyDescent="0.35">
      <c r="A18">
        <v>58490</v>
      </c>
      <c r="B18" t="s">
        <v>939</v>
      </c>
      <c r="C18" t="s">
        <v>289</v>
      </c>
      <c r="D18" t="s">
        <v>814</v>
      </c>
      <c r="E18">
        <v>0</v>
      </c>
      <c r="F18" t="s">
        <v>940</v>
      </c>
      <c r="G18">
        <v>1000</v>
      </c>
      <c r="H18">
        <v>4</v>
      </c>
      <c r="I18">
        <v>1</v>
      </c>
      <c r="J18">
        <v>12</v>
      </c>
      <c r="K18" s="90">
        <v>0</v>
      </c>
      <c r="L18" s="1">
        <v>0</v>
      </c>
      <c r="M18">
        <v>0</v>
      </c>
      <c r="N18" s="1">
        <v>0</v>
      </c>
      <c r="O18">
        <v>0</v>
      </c>
      <c r="P18" s="1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969</v>
      </c>
      <c r="X18" t="s">
        <v>363</v>
      </c>
      <c r="Y18" s="86" t="s">
        <v>848</v>
      </c>
      <c r="Z18" s="86">
        <v>45548.476578275462</v>
      </c>
      <c r="AA18" s="86" t="s">
        <v>848</v>
      </c>
      <c r="AB18" s="86">
        <v>45548.476578275462</v>
      </c>
      <c r="AC18" t="s">
        <v>942</v>
      </c>
    </row>
    <row r="19" spans="1:29" x14ac:dyDescent="0.35">
      <c r="A19">
        <v>58491</v>
      </c>
      <c r="B19" t="s">
        <v>939</v>
      </c>
      <c r="C19" t="s">
        <v>288</v>
      </c>
      <c r="D19" t="s">
        <v>811</v>
      </c>
      <c r="E19">
        <v>0</v>
      </c>
      <c r="F19" t="s">
        <v>940</v>
      </c>
      <c r="G19">
        <v>1000</v>
      </c>
      <c r="H19">
        <v>4</v>
      </c>
      <c r="I19">
        <v>1</v>
      </c>
      <c r="J19">
        <v>85</v>
      </c>
      <c r="K19" s="90">
        <v>0</v>
      </c>
      <c r="L19" s="1">
        <v>0</v>
      </c>
      <c r="M19">
        <v>0.25</v>
      </c>
      <c r="N19" s="1">
        <f>M19*J19*G19</f>
        <v>21250</v>
      </c>
      <c r="O19">
        <v>-0.25</v>
      </c>
      <c r="P19" s="92">
        <f>O19*G19*J19</f>
        <v>-21250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970</v>
      </c>
      <c r="X19" t="s">
        <v>363</v>
      </c>
      <c r="Y19" s="86" t="s">
        <v>848</v>
      </c>
      <c r="Z19" s="86">
        <v>45548.476578437498</v>
      </c>
      <c r="AA19" s="86" t="s">
        <v>848</v>
      </c>
      <c r="AB19" s="86">
        <v>45548.476578437498</v>
      </c>
      <c r="AC19" t="s">
        <v>942</v>
      </c>
    </row>
    <row r="20" spans="1:29" x14ac:dyDescent="0.35">
      <c r="A20">
        <v>58492</v>
      </c>
      <c r="B20" t="s">
        <v>939</v>
      </c>
      <c r="C20" t="s">
        <v>287</v>
      </c>
      <c r="D20" t="s">
        <v>810</v>
      </c>
      <c r="E20">
        <v>0</v>
      </c>
      <c r="F20" t="s">
        <v>940</v>
      </c>
      <c r="G20">
        <v>1000</v>
      </c>
      <c r="H20">
        <v>4</v>
      </c>
      <c r="I20">
        <v>1</v>
      </c>
      <c r="J20">
        <v>100</v>
      </c>
      <c r="K20" s="90">
        <v>0</v>
      </c>
      <c r="L20" s="1">
        <v>0</v>
      </c>
      <c r="M20">
        <v>0</v>
      </c>
      <c r="N20" s="1">
        <v>0</v>
      </c>
      <c r="O20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971</v>
      </c>
      <c r="X20" t="s">
        <v>363</v>
      </c>
      <c r="Y20" s="86" t="s">
        <v>848</v>
      </c>
      <c r="Z20" s="86">
        <v>45548.476578553244</v>
      </c>
      <c r="AA20" s="86" t="s">
        <v>848</v>
      </c>
      <c r="AB20" s="86">
        <v>45548.476578553244</v>
      </c>
      <c r="AC20" t="s">
        <v>942</v>
      </c>
    </row>
    <row r="21" spans="1:29" x14ac:dyDescent="0.35">
      <c r="A21">
        <v>58493</v>
      </c>
      <c r="B21" t="s">
        <v>939</v>
      </c>
      <c r="C21" t="s">
        <v>286</v>
      </c>
      <c r="D21" t="s">
        <v>808</v>
      </c>
      <c r="E21">
        <v>0</v>
      </c>
      <c r="F21" t="s">
        <v>940</v>
      </c>
      <c r="G21">
        <v>1000</v>
      </c>
      <c r="H21">
        <v>4</v>
      </c>
      <c r="I21">
        <v>1</v>
      </c>
      <c r="J21">
        <v>69.39367</v>
      </c>
      <c r="K21" s="90">
        <v>0.32700000000000001</v>
      </c>
      <c r="L21" s="1">
        <v>22691.730090000001</v>
      </c>
      <c r="M21">
        <v>0.5</v>
      </c>
      <c r="N21" s="1">
        <v>33936.730089999997</v>
      </c>
      <c r="O21">
        <v>-0.17299999999999999</v>
      </c>
      <c r="P21" s="1">
        <v>-11245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972</v>
      </c>
      <c r="X21" t="s">
        <v>363</v>
      </c>
      <c r="Y21" s="86" t="s">
        <v>848</v>
      </c>
      <c r="Z21" s="86">
        <v>45548.476578703703</v>
      </c>
      <c r="AA21" s="86" t="s">
        <v>848</v>
      </c>
      <c r="AB21" s="86">
        <v>45548.476578703703</v>
      </c>
      <c r="AC21" t="s">
        <v>942</v>
      </c>
    </row>
    <row r="22" spans="1:29" x14ac:dyDescent="0.35">
      <c r="A22">
        <v>58494</v>
      </c>
      <c r="B22" t="s">
        <v>939</v>
      </c>
      <c r="C22" t="s">
        <v>285</v>
      </c>
      <c r="D22" t="s">
        <v>807</v>
      </c>
      <c r="E22">
        <v>0</v>
      </c>
      <c r="F22" t="s">
        <v>940</v>
      </c>
      <c r="G22">
        <v>1000</v>
      </c>
      <c r="H22">
        <v>4</v>
      </c>
      <c r="I22">
        <v>1</v>
      </c>
      <c r="J22">
        <v>39.979280000000003</v>
      </c>
      <c r="K22" s="90">
        <v>0.40657900000000002</v>
      </c>
      <c r="L22" s="1">
        <v>16254.735683000001</v>
      </c>
      <c r="M22">
        <v>0.05</v>
      </c>
      <c r="N22" s="1">
        <v>5557.365683</v>
      </c>
      <c r="O22">
        <v>0.35657899999999998</v>
      </c>
      <c r="P22" s="1">
        <v>10697.37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973</v>
      </c>
      <c r="X22" t="s">
        <v>363</v>
      </c>
      <c r="Y22" s="86" t="s">
        <v>848</v>
      </c>
      <c r="Z22" s="86">
        <v>45548.476578819442</v>
      </c>
      <c r="AA22" s="86" t="s">
        <v>848</v>
      </c>
      <c r="AB22" s="86">
        <v>45548.476578819442</v>
      </c>
      <c r="AC22" t="s">
        <v>942</v>
      </c>
    </row>
    <row r="23" spans="1:29" x14ac:dyDescent="0.35">
      <c r="A23">
        <v>58480</v>
      </c>
      <c r="B23" t="s">
        <v>939</v>
      </c>
      <c r="C23" t="s">
        <v>213</v>
      </c>
      <c r="D23" t="s">
        <v>698</v>
      </c>
      <c r="E23">
        <v>0</v>
      </c>
      <c r="F23" t="s">
        <v>940</v>
      </c>
      <c r="G23">
        <v>1000</v>
      </c>
      <c r="H23">
        <v>4</v>
      </c>
      <c r="I23">
        <v>1</v>
      </c>
      <c r="J23">
        <v>50</v>
      </c>
      <c r="K23" s="90">
        <v>0</v>
      </c>
      <c r="L23" s="1">
        <v>0</v>
      </c>
      <c r="M23">
        <v>0</v>
      </c>
      <c r="N23" s="1">
        <v>0</v>
      </c>
      <c r="O23">
        <v>0</v>
      </c>
      <c r="P23" s="1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974</v>
      </c>
      <c r="X23" t="s">
        <v>349</v>
      </c>
      <c r="Y23" s="86" t="s">
        <v>848</v>
      </c>
      <c r="Z23" s="86">
        <v>45548.476577199071</v>
      </c>
      <c r="AA23" s="86" t="s">
        <v>848</v>
      </c>
      <c r="AB23" s="86">
        <v>45548.476577199071</v>
      </c>
      <c r="AC23" t="s">
        <v>942</v>
      </c>
    </row>
    <row r="24" spans="1:29" x14ac:dyDescent="0.35">
      <c r="A24">
        <v>58481</v>
      </c>
      <c r="B24" t="s">
        <v>939</v>
      </c>
      <c r="C24" t="s">
        <v>226</v>
      </c>
      <c r="D24" t="s">
        <v>720</v>
      </c>
      <c r="E24">
        <v>0</v>
      </c>
      <c r="F24" t="s">
        <v>975</v>
      </c>
      <c r="G24">
        <v>170</v>
      </c>
      <c r="H24">
        <v>4</v>
      </c>
      <c r="I24">
        <v>12</v>
      </c>
      <c r="J24">
        <v>177.59947</v>
      </c>
      <c r="K24" s="90">
        <v>4</v>
      </c>
      <c r="L24" s="1">
        <v>120767.63959999999</v>
      </c>
      <c r="M24">
        <v>0</v>
      </c>
      <c r="N24" s="1">
        <v>0</v>
      </c>
      <c r="O24">
        <v>4</v>
      </c>
      <c r="P24" s="1">
        <v>120767.63959999999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976</v>
      </c>
      <c r="X24" t="s">
        <v>350</v>
      </c>
      <c r="Y24" s="86" t="s">
        <v>848</v>
      </c>
      <c r="Z24" s="86">
        <v>45548.476577280089</v>
      </c>
      <c r="AA24" s="86" t="s">
        <v>848</v>
      </c>
      <c r="AB24" s="86">
        <v>45548.476577280089</v>
      </c>
      <c r="AC24" t="s">
        <v>942</v>
      </c>
    </row>
    <row r="25" spans="1:29" x14ac:dyDescent="0.35">
      <c r="A25">
        <v>58482</v>
      </c>
      <c r="B25" t="s">
        <v>939</v>
      </c>
      <c r="C25" t="s">
        <v>225</v>
      </c>
      <c r="D25" t="s">
        <v>719</v>
      </c>
      <c r="E25">
        <v>0</v>
      </c>
      <c r="F25" t="s">
        <v>940</v>
      </c>
      <c r="G25">
        <v>1000</v>
      </c>
      <c r="H25">
        <v>4</v>
      </c>
      <c r="I25">
        <v>1</v>
      </c>
      <c r="J25">
        <v>49.383330000000001</v>
      </c>
      <c r="K25" s="90">
        <v>0</v>
      </c>
      <c r="L25" s="1">
        <v>0</v>
      </c>
      <c r="M25">
        <v>0</v>
      </c>
      <c r="N25" s="1">
        <v>0</v>
      </c>
      <c r="O25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977</v>
      </c>
      <c r="X25" t="s">
        <v>350</v>
      </c>
      <c r="Y25" s="86" t="s">
        <v>848</v>
      </c>
      <c r="Z25" s="86">
        <v>45548.476577395835</v>
      </c>
      <c r="AA25" s="86" t="s">
        <v>848</v>
      </c>
      <c r="AB25" s="86">
        <v>45548.476577395835</v>
      </c>
      <c r="AC25" t="s">
        <v>942</v>
      </c>
    </row>
    <row r="26" spans="1:29" x14ac:dyDescent="0.35">
      <c r="A26">
        <v>58495</v>
      </c>
      <c r="B26" t="s">
        <v>939</v>
      </c>
      <c r="C26" t="s">
        <v>284</v>
      </c>
      <c r="D26" t="s">
        <v>805</v>
      </c>
      <c r="E26">
        <v>0</v>
      </c>
      <c r="F26" t="s">
        <v>940</v>
      </c>
      <c r="G26">
        <v>1000</v>
      </c>
      <c r="H26">
        <v>4</v>
      </c>
      <c r="I26">
        <v>1</v>
      </c>
      <c r="J26">
        <v>35</v>
      </c>
      <c r="K26" s="90">
        <v>2.9797000000000001E-2</v>
      </c>
      <c r="L26" s="1">
        <v>1042.895</v>
      </c>
      <c r="M26">
        <v>0.1</v>
      </c>
      <c r="N26" s="1">
        <v>3500</v>
      </c>
      <c r="O26">
        <v>-7.0203000000000002E-2</v>
      </c>
      <c r="P26" s="1">
        <v>-2457.105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978</v>
      </c>
      <c r="X26" t="s">
        <v>363</v>
      </c>
      <c r="Y26" s="86" t="s">
        <v>848</v>
      </c>
      <c r="Z26" s="86">
        <v>45548.476578969909</v>
      </c>
      <c r="AA26" s="86" t="s">
        <v>848</v>
      </c>
      <c r="AB26" s="86">
        <v>45548.476578969909</v>
      </c>
      <c r="AC26" t="s">
        <v>942</v>
      </c>
    </row>
    <row r="27" spans="1:29" x14ac:dyDescent="0.35">
      <c r="A27">
        <v>58496</v>
      </c>
      <c r="B27" t="s">
        <v>939</v>
      </c>
      <c r="C27" t="s">
        <v>283</v>
      </c>
      <c r="D27" t="s">
        <v>804</v>
      </c>
      <c r="E27">
        <v>0</v>
      </c>
      <c r="F27" t="s">
        <v>940</v>
      </c>
      <c r="G27">
        <v>1000</v>
      </c>
      <c r="H27">
        <v>4</v>
      </c>
      <c r="I27">
        <v>1</v>
      </c>
      <c r="J27">
        <v>20.94595</v>
      </c>
      <c r="K27" s="90">
        <v>0.36919200000000002</v>
      </c>
      <c r="L27" s="1">
        <v>7733.0771720000002</v>
      </c>
      <c r="M27">
        <v>0.2</v>
      </c>
      <c r="N27" s="1">
        <v>4349.2371720000001</v>
      </c>
      <c r="O27">
        <v>0.16919200000000001</v>
      </c>
      <c r="P27" s="1">
        <v>3383.84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979</v>
      </c>
      <c r="X27" t="s">
        <v>363</v>
      </c>
      <c r="Y27" s="86" t="s">
        <v>848</v>
      </c>
      <c r="Z27" s="86">
        <v>45548.476579085647</v>
      </c>
      <c r="AA27" s="86" t="s">
        <v>848</v>
      </c>
      <c r="AB27" s="86">
        <v>45548.476579085647</v>
      </c>
      <c r="AC27" t="s">
        <v>942</v>
      </c>
    </row>
    <row r="28" spans="1:29" x14ac:dyDescent="0.35">
      <c r="A28">
        <v>58497</v>
      </c>
      <c r="B28" t="s">
        <v>939</v>
      </c>
      <c r="C28" t="s">
        <v>282</v>
      </c>
      <c r="D28" t="s">
        <v>803</v>
      </c>
      <c r="E28">
        <v>0</v>
      </c>
      <c r="F28" t="s">
        <v>940</v>
      </c>
      <c r="G28">
        <v>1000</v>
      </c>
      <c r="H28">
        <v>4</v>
      </c>
      <c r="I28">
        <v>1</v>
      </c>
      <c r="J28">
        <v>35.391889999999997</v>
      </c>
      <c r="K28" s="90">
        <v>0.52373499999999995</v>
      </c>
      <c r="L28" s="1">
        <v>18535.971508999999</v>
      </c>
      <c r="M28">
        <v>0.1</v>
      </c>
      <c r="N28" s="1">
        <v>2010.306509</v>
      </c>
      <c r="O28">
        <v>0.42373499999999997</v>
      </c>
      <c r="P28" s="1">
        <v>16525.665000000001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980</v>
      </c>
      <c r="X28" t="s">
        <v>363</v>
      </c>
      <c r="Y28" s="86" t="s">
        <v>848</v>
      </c>
      <c r="Z28" s="86">
        <v>45548.476579201386</v>
      </c>
      <c r="AA28" s="86" t="s">
        <v>848</v>
      </c>
      <c r="AB28" s="86">
        <v>45548.476579201386</v>
      </c>
      <c r="AC28" t="s">
        <v>942</v>
      </c>
    </row>
    <row r="29" spans="1:29" x14ac:dyDescent="0.35">
      <c r="A29">
        <v>58498</v>
      </c>
      <c r="B29" t="s">
        <v>939</v>
      </c>
      <c r="C29" t="s">
        <v>281</v>
      </c>
      <c r="D29" t="s">
        <v>802</v>
      </c>
      <c r="E29">
        <v>0</v>
      </c>
      <c r="F29" t="s">
        <v>940</v>
      </c>
      <c r="G29">
        <v>1000</v>
      </c>
      <c r="H29">
        <v>4</v>
      </c>
      <c r="I29">
        <v>1</v>
      </c>
      <c r="J29">
        <v>13.20857</v>
      </c>
      <c r="K29" s="90">
        <v>0</v>
      </c>
      <c r="L29" s="1">
        <v>0</v>
      </c>
      <c r="M29">
        <v>0</v>
      </c>
      <c r="N29" s="1">
        <v>0</v>
      </c>
      <c r="O29">
        <v>0</v>
      </c>
      <c r="P29" s="1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981</v>
      </c>
      <c r="X29" t="s">
        <v>363</v>
      </c>
      <c r="Y29" s="86" t="s">
        <v>848</v>
      </c>
      <c r="Z29" s="86">
        <v>45548.476579363429</v>
      </c>
      <c r="AA29" s="86" t="s">
        <v>848</v>
      </c>
      <c r="AB29" s="86">
        <v>45548.476579363429</v>
      </c>
      <c r="AC29" t="s">
        <v>942</v>
      </c>
    </row>
    <row r="30" spans="1:29" x14ac:dyDescent="0.35">
      <c r="A30">
        <v>58499</v>
      </c>
      <c r="B30" t="s">
        <v>939</v>
      </c>
      <c r="C30" t="s">
        <v>280</v>
      </c>
      <c r="D30" t="s">
        <v>801</v>
      </c>
      <c r="E30">
        <v>0</v>
      </c>
      <c r="F30" t="s">
        <v>940</v>
      </c>
      <c r="G30">
        <v>1000</v>
      </c>
      <c r="H30">
        <v>4</v>
      </c>
      <c r="I30">
        <v>1</v>
      </c>
      <c r="J30">
        <v>230</v>
      </c>
      <c r="K30" s="90">
        <v>0</v>
      </c>
      <c r="L30" s="1">
        <v>0</v>
      </c>
      <c r="M30">
        <v>0</v>
      </c>
      <c r="N30" s="1">
        <v>0</v>
      </c>
      <c r="O30">
        <v>0</v>
      </c>
      <c r="P30" s="1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982</v>
      </c>
      <c r="X30" t="s">
        <v>363</v>
      </c>
      <c r="Y30" s="86" t="s">
        <v>848</v>
      </c>
      <c r="Z30" s="86">
        <v>45548.476579479167</v>
      </c>
      <c r="AA30" s="86" t="s">
        <v>848</v>
      </c>
      <c r="AB30" s="86">
        <v>45548.476579479167</v>
      </c>
      <c r="AC30" t="s">
        <v>942</v>
      </c>
    </row>
    <row r="31" spans="1:29" x14ac:dyDescent="0.35">
      <c r="A31">
        <v>58500</v>
      </c>
      <c r="B31" t="s">
        <v>939</v>
      </c>
      <c r="C31" t="s">
        <v>279</v>
      </c>
      <c r="D31" t="s">
        <v>800</v>
      </c>
      <c r="E31">
        <v>0</v>
      </c>
      <c r="F31" t="s">
        <v>940</v>
      </c>
      <c r="G31">
        <v>1000</v>
      </c>
      <c r="H31">
        <v>4</v>
      </c>
      <c r="I31">
        <v>1</v>
      </c>
      <c r="J31">
        <v>54.893619999999999</v>
      </c>
      <c r="K31" s="90">
        <v>0</v>
      </c>
      <c r="L31" s="1">
        <v>0</v>
      </c>
      <c r="M31">
        <v>0.3</v>
      </c>
      <c r="N31" s="1">
        <f>M31*J31*G31</f>
        <v>16468.085999999999</v>
      </c>
      <c r="O31">
        <v>-0.3</v>
      </c>
      <c r="P31" s="92">
        <f>O31*G31*J31</f>
        <v>-16468.085999999999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983</v>
      </c>
      <c r="X31" t="s">
        <v>363</v>
      </c>
      <c r="Y31" s="86" t="s">
        <v>848</v>
      </c>
      <c r="Z31" s="86">
        <v>45548.476579594906</v>
      </c>
      <c r="AA31" s="86" t="s">
        <v>848</v>
      </c>
      <c r="AB31" s="86">
        <v>45548.476579594906</v>
      </c>
      <c r="AC31" t="s">
        <v>942</v>
      </c>
    </row>
    <row r="32" spans="1:29" x14ac:dyDescent="0.35">
      <c r="A32">
        <v>58501</v>
      </c>
      <c r="B32" t="s">
        <v>939</v>
      </c>
      <c r="C32" t="s">
        <v>278</v>
      </c>
      <c r="D32" t="s">
        <v>797</v>
      </c>
      <c r="E32">
        <v>0</v>
      </c>
      <c r="F32" t="s">
        <v>940</v>
      </c>
      <c r="G32">
        <v>1000</v>
      </c>
      <c r="H32">
        <v>4</v>
      </c>
      <c r="I32">
        <v>1</v>
      </c>
      <c r="J32">
        <v>35.21978</v>
      </c>
      <c r="K32" s="90">
        <v>1.565715</v>
      </c>
      <c r="L32" s="1">
        <v>55144.137842999997</v>
      </c>
      <c r="M32">
        <v>0.2</v>
      </c>
      <c r="N32" s="1">
        <v>3929.825343</v>
      </c>
      <c r="O32">
        <v>1.365715</v>
      </c>
      <c r="P32" s="1">
        <v>51214.3125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984</v>
      </c>
      <c r="X32" t="s">
        <v>363</v>
      </c>
      <c r="Y32" s="86" t="s">
        <v>848</v>
      </c>
      <c r="Z32" s="86">
        <v>45548.476579710645</v>
      </c>
      <c r="AA32" s="86" t="s">
        <v>848</v>
      </c>
      <c r="AB32" s="86">
        <v>45548.476579710645</v>
      </c>
      <c r="AC32" t="s">
        <v>942</v>
      </c>
    </row>
    <row r="33" spans="1:29" x14ac:dyDescent="0.35">
      <c r="A33">
        <v>58502</v>
      </c>
      <c r="B33" t="s">
        <v>939</v>
      </c>
      <c r="C33" t="s">
        <v>985</v>
      </c>
      <c r="D33" t="s">
        <v>986</v>
      </c>
      <c r="E33">
        <v>0</v>
      </c>
      <c r="F33" t="s">
        <v>940</v>
      </c>
      <c r="G33">
        <v>1000</v>
      </c>
      <c r="H33">
        <v>4</v>
      </c>
      <c r="I33">
        <v>1</v>
      </c>
      <c r="J33">
        <v>11</v>
      </c>
      <c r="K33" s="90">
        <v>0</v>
      </c>
      <c r="L33" s="1">
        <v>0</v>
      </c>
      <c r="M33">
        <v>0</v>
      </c>
      <c r="N33" s="1">
        <v>0</v>
      </c>
      <c r="O33">
        <v>0</v>
      </c>
      <c r="P33" s="1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987</v>
      </c>
      <c r="X33" t="s">
        <v>363</v>
      </c>
      <c r="Y33" s="86" t="s">
        <v>848</v>
      </c>
      <c r="Z33" s="86">
        <v>45548.476579826391</v>
      </c>
      <c r="AA33" s="86" t="s">
        <v>848</v>
      </c>
      <c r="AB33" s="86">
        <v>45548.476579826391</v>
      </c>
      <c r="AC33" t="s">
        <v>942</v>
      </c>
    </row>
    <row r="34" spans="1:29" x14ac:dyDescent="0.35">
      <c r="A34">
        <v>58503</v>
      </c>
      <c r="B34" t="s">
        <v>939</v>
      </c>
      <c r="C34" t="s">
        <v>988</v>
      </c>
      <c r="D34" t="s">
        <v>989</v>
      </c>
      <c r="E34">
        <v>0</v>
      </c>
      <c r="F34" t="s">
        <v>940</v>
      </c>
      <c r="G34">
        <v>1000</v>
      </c>
      <c r="H34">
        <v>4</v>
      </c>
      <c r="I34">
        <v>1</v>
      </c>
      <c r="J34">
        <v>5</v>
      </c>
      <c r="K34" s="90">
        <v>0</v>
      </c>
      <c r="L34" s="1">
        <v>0</v>
      </c>
      <c r="M34">
        <v>0</v>
      </c>
      <c r="N34" s="1">
        <v>0</v>
      </c>
      <c r="O34">
        <v>0</v>
      </c>
      <c r="P34" s="1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990</v>
      </c>
      <c r="X34" t="s">
        <v>363</v>
      </c>
      <c r="Y34" s="86" t="s">
        <v>848</v>
      </c>
      <c r="Z34" s="86">
        <v>45548.47657997685</v>
      </c>
      <c r="AA34" s="86" t="s">
        <v>848</v>
      </c>
      <c r="AB34" s="86">
        <v>45548.47657997685</v>
      </c>
      <c r="AC34" t="s">
        <v>942</v>
      </c>
    </row>
    <row r="35" spans="1:29" x14ac:dyDescent="0.35">
      <c r="A35">
        <v>58504</v>
      </c>
      <c r="B35" t="s">
        <v>939</v>
      </c>
      <c r="C35" t="s">
        <v>322</v>
      </c>
      <c r="D35" t="s">
        <v>847</v>
      </c>
      <c r="E35">
        <v>0</v>
      </c>
      <c r="F35" t="s">
        <v>940</v>
      </c>
      <c r="G35">
        <v>1000</v>
      </c>
      <c r="H35">
        <v>4</v>
      </c>
      <c r="I35">
        <v>1</v>
      </c>
      <c r="J35">
        <v>20</v>
      </c>
      <c r="K35" s="90">
        <v>0</v>
      </c>
      <c r="L35" s="1">
        <v>0</v>
      </c>
      <c r="M35">
        <v>0</v>
      </c>
      <c r="N35" s="1">
        <v>0</v>
      </c>
      <c r="O35">
        <v>0</v>
      </c>
      <c r="P35" s="1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991</v>
      </c>
      <c r="X35" t="s">
        <v>366</v>
      </c>
      <c r="Y35" s="86" t="s">
        <v>848</v>
      </c>
      <c r="Z35" s="86">
        <v>45548.476580092596</v>
      </c>
      <c r="AA35" s="86" t="s">
        <v>848</v>
      </c>
      <c r="AB35" s="86">
        <v>45548.476580092596</v>
      </c>
      <c r="AC35" t="s">
        <v>942</v>
      </c>
    </row>
    <row r="36" spans="1:29" x14ac:dyDescent="0.35">
      <c r="A36">
        <v>58505</v>
      </c>
      <c r="B36" t="s">
        <v>939</v>
      </c>
      <c r="C36" t="s">
        <v>321</v>
      </c>
      <c r="D36" t="s">
        <v>846</v>
      </c>
      <c r="E36">
        <v>0</v>
      </c>
      <c r="F36" t="s">
        <v>940</v>
      </c>
      <c r="G36">
        <v>1000</v>
      </c>
      <c r="H36">
        <v>4</v>
      </c>
      <c r="I36">
        <v>1</v>
      </c>
      <c r="J36">
        <v>12</v>
      </c>
      <c r="K36" s="90">
        <v>1.1086320000000001</v>
      </c>
      <c r="L36" s="1">
        <v>13303.584000000001</v>
      </c>
      <c r="M36">
        <v>0.05</v>
      </c>
      <c r="N36" s="1">
        <v>600</v>
      </c>
      <c r="O36">
        <v>1.058632</v>
      </c>
      <c r="P36" s="1">
        <v>12703.584000000001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992</v>
      </c>
      <c r="X36" t="s">
        <v>366</v>
      </c>
      <c r="Y36" s="86" t="s">
        <v>848</v>
      </c>
      <c r="Z36" s="86">
        <v>45548.476580208335</v>
      </c>
      <c r="AA36" s="86" t="s">
        <v>848</v>
      </c>
      <c r="AB36" s="86">
        <v>45548.476580208335</v>
      </c>
      <c r="AC36" t="s">
        <v>942</v>
      </c>
    </row>
    <row r="37" spans="1:29" x14ac:dyDescent="0.35">
      <c r="A37">
        <v>58506</v>
      </c>
      <c r="B37" t="s">
        <v>939</v>
      </c>
      <c r="C37" t="s">
        <v>320</v>
      </c>
      <c r="D37" t="s">
        <v>845</v>
      </c>
      <c r="E37">
        <v>0</v>
      </c>
      <c r="F37" t="s">
        <v>940</v>
      </c>
      <c r="G37">
        <v>1000</v>
      </c>
      <c r="H37">
        <v>4</v>
      </c>
      <c r="I37">
        <v>1</v>
      </c>
      <c r="J37">
        <v>10</v>
      </c>
      <c r="K37" s="90">
        <v>0</v>
      </c>
      <c r="L37" s="1">
        <v>0</v>
      </c>
      <c r="M37">
        <v>0</v>
      </c>
      <c r="N37" s="1">
        <v>0</v>
      </c>
      <c r="O37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993</v>
      </c>
      <c r="X37" t="s">
        <v>366</v>
      </c>
      <c r="Y37" s="86" t="s">
        <v>848</v>
      </c>
      <c r="Z37" s="86">
        <v>45548.476580324073</v>
      </c>
      <c r="AA37" s="86" t="s">
        <v>848</v>
      </c>
      <c r="AB37" s="86">
        <v>45548.476580324073</v>
      </c>
      <c r="AC37" t="s">
        <v>942</v>
      </c>
    </row>
    <row r="38" spans="1:29" x14ac:dyDescent="0.35">
      <c r="A38">
        <v>58507</v>
      </c>
      <c r="B38" t="s">
        <v>939</v>
      </c>
      <c r="C38" t="s">
        <v>319</v>
      </c>
      <c r="D38" t="s">
        <v>844</v>
      </c>
      <c r="E38">
        <v>0</v>
      </c>
      <c r="F38" t="s">
        <v>940</v>
      </c>
      <c r="G38">
        <v>1000</v>
      </c>
      <c r="H38">
        <v>4</v>
      </c>
      <c r="I38">
        <v>1</v>
      </c>
      <c r="J38">
        <v>15</v>
      </c>
      <c r="K38" s="90">
        <v>0</v>
      </c>
      <c r="L38" s="1">
        <v>0</v>
      </c>
      <c r="M38">
        <v>0</v>
      </c>
      <c r="N38" s="1">
        <v>0</v>
      </c>
      <c r="O38">
        <v>0</v>
      </c>
      <c r="P38" s="1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994</v>
      </c>
      <c r="X38" t="s">
        <v>365</v>
      </c>
      <c r="Y38" s="86" t="s">
        <v>848</v>
      </c>
      <c r="Z38" s="86">
        <v>45548.476580439812</v>
      </c>
      <c r="AA38" s="86" t="s">
        <v>848</v>
      </c>
      <c r="AB38" s="86">
        <v>45548.476580439812</v>
      </c>
      <c r="AC38" t="s">
        <v>942</v>
      </c>
    </row>
    <row r="39" spans="1:29" x14ac:dyDescent="0.35">
      <c r="A39">
        <v>58508</v>
      </c>
      <c r="B39" t="s">
        <v>939</v>
      </c>
      <c r="C39" t="s">
        <v>318</v>
      </c>
      <c r="D39" t="s">
        <v>843</v>
      </c>
      <c r="E39">
        <v>0</v>
      </c>
      <c r="F39" t="s">
        <v>940</v>
      </c>
      <c r="G39">
        <v>1000</v>
      </c>
      <c r="H39">
        <v>4</v>
      </c>
      <c r="I39">
        <v>1</v>
      </c>
      <c r="J39">
        <v>15</v>
      </c>
      <c r="K39" s="90">
        <v>0</v>
      </c>
      <c r="L39" s="1">
        <v>0</v>
      </c>
      <c r="M39">
        <v>0</v>
      </c>
      <c r="N39" s="1">
        <v>0</v>
      </c>
      <c r="O39">
        <v>0</v>
      </c>
      <c r="P39" s="1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995</v>
      </c>
      <c r="X39" t="s">
        <v>365</v>
      </c>
      <c r="Y39" s="86" t="s">
        <v>848</v>
      </c>
      <c r="Z39" s="86">
        <v>45548.476580590279</v>
      </c>
      <c r="AA39" s="86" t="s">
        <v>848</v>
      </c>
      <c r="AB39" s="86">
        <v>45548.476580590279</v>
      </c>
      <c r="AC39" t="s">
        <v>942</v>
      </c>
    </row>
    <row r="40" spans="1:29" x14ac:dyDescent="0.35">
      <c r="A40">
        <v>58509</v>
      </c>
      <c r="B40" t="s">
        <v>939</v>
      </c>
      <c r="C40" t="s">
        <v>317</v>
      </c>
      <c r="D40" t="s">
        <v>996</v>
      </c>
      <c r="E40">
        <v>0</v>
      </c>
      <c r="F40" t="s">
        <v>940</v>
      </c>
      <c r="G40">
        <v>1000</v>
      </c>
      <c r="H40">
        <v>4</v>
      </c>
      <c r="I40">
        <v>1</v>
      </c>
      <c r="J40">
        <v>14</v>
      </c>
      <c r="K40" s="90">
        <v>0</v>
      </c>
      <c r="L40" s="1">
        <v>0</v>
      </c>
      <c r="M40">
        <v>0</v>
      </c>
      <c r="N40" s="1">
        <v>0</v>
      </c>
      <c r="O40">
        <v>0</v>
      </c>
      <c r="P40" s="1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997</v>
      </c>
      <c r="X40" t="s">
        <v>365</v>
      </c>
      <c r="Y40" s="86" t="s">
        <v>848</v>
      </c>
      <c r="Z40" s="86">
        <v>45548.476580706018</v>
      </c>
      <c r="AA40" s="86" t="s">
        <v>848</v>
      </c>
      <c r="AB40" s="86">
        <v>45548.476580706018</v>
      </c>
      <c r="AC40" t="s">
        <v>942</v>
      </c>
    </row>
    <row r="41" spans="1:29" x14ac:dyDescent="0.35">
      <c r="A41">
        <v>58510</v>
      </c>
      <c r="B41" t="s">
        <v>939</v>
      </c>
      <c r="C41" t="s">
        <v>316</v>
      </c>
      <c r="D41" t="s">
        <v>998</v>
      </c>
      <c r="E41">
        <v>0</v>
      </c>
      <c r="F41" t="s">
        <v>940</v>
      </c>
      <c r="G41">
        <v>1000</v>
      </c>
      <c r="H41">
        <v>4</v>
      </c>
      <c r="I41">
        <v>1</v>
      </c>
      <c r="J41">
        <v>14.642860000000001</v>
      </c>
      <c r="K41" s="90">
        <v>0</v>
      </c>
      <c r="L41" s="1">
        <v>0</v>
      </c>
      <c r="M41">
        <v>1</v>
      </c>
      <c r="N41" s="1">
        <f>M41*J41*G41</f>
        <v>14642.86</v>
      </c>
      <c r="O41">
        <v>-1</v>
      </c>
      <c r="P41" s="92">
        <f>O41*G41*J41</f>
        <v>-14642.86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999</v>
      </c>
      <c r="X41" t="s">
        <v>365</v>
      </c>
      <c r="Y41" s="86" t="s">
        <v>848</v>
      </c>
      <c r="Z41" s="86">
        <v>45548.476580821756</v>
      </c>
      <c r="AA41" s="86" t="s">
        <v>848</v>
      </c>
      <c r="AB41" s="86">
        <v>45548.476580821756</v>
      </c>
      <c r="AC41" t="s">
        <v>942</v>
      </c>
    </row>
    <row r="42" spans="1:29" x14ac:dyDescent="0.35">
      <c r="A42">
        <v>58511</v>
      </c>
      <c r="B42" t="s">
        <v>939</v>
      </c>
      <c r="C42" t="s">
        <v>315</v>
      </c>
      <c r="D42" t="s">
        <v>840</v>
      </c>
      <c r="E42">
        <v>0</v>
      </c>
      <c r="F42" t="s">
        <v>940</v>
      </c>
      <c r="G42">
        <v>1000</v>
      </c>
      <c r="H42">
        <v>4</v>
      </c>
      <c r="I42">
        <v>1</v>
      </c>
      <c r="J42">
        <v>21.103449999999999</v>
      </c>
      <c r="K42" s="90">
        <v>4.7984210000000003</v>
      </c>
      <c r="L42" s="1">
        <v>101263.237652</v>
      </c>
      <c r="M42">
        <v>1</v>
      </c>
      <c r="N42" s="1">
        <v>21496.396651999999</v>
      </c>
      <c r="O42">
        <v>3.7984209999999998</v>
      </c>
      <c r="P42" s="1">
        <v>79766.841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1000</v>
      </c>
      <c r="X42" t="s">
        <v>365</v>
      </c>
      <c r="Y42" s="86" t="s">
        <v>848</v>
      </c>
      <c r="Z42" s="86">
        <v>45548.476580983799</v>
      </c>
      <c r="AA42" s="86" t="s">
        <v>848</v>
      </c>
      <c r="AB42" s="86">
        <v>45548.476580983799</v>
      </c>
      <c r="AC42" t="s">
        <v>942</v>
      </c>
    </row>
    <row r="43" spans="1:29" x14ac:dyDescent="0.35">
      <c r="A43">
        <v>58512</v>
      </c>
      <c r="B43" t="s">
        <v>939</v>
      </c>
      <c r="C43" t="s">
        <v>314</v>
      </c>
      <c r="D43" t="s">
        <v>839</v>
      </c>
      <c r="E43">
        <v>0</v>
      </c>
      <c r="F43" t="s">
        <v>940</v>
      </c>
      <c r="G43">
        <v>1000</v>
      </c>
      <c r="H43">
        <v>4</v>
      </c>
      <c r="I43">
        <v>1</v>
      </c>
      <c r="J43">
        <v>38.571429999999999</v>
      </c>
      <c r="K43" s="90">
        <v>0</v>
      </c>
      <c r="L43" s="1">
        <v>0</v>
      </c>
      <c r="M43">
        <v>0.2</v>
      </c>
      <c r="N43" s="1">
        <f>M43*J43*G43</f>
        <v>7714.2860000000001</v>
      </c>
      <c r="O43">
        <v>-0.2</v>
      </c>
      <c r="P43" s="92">
        <f>O43*G43*J43</f>
        <v>-7714.2860000000001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1001</v>
      </c>
      <c r="X43" t="s">
        <v>365</v>
      </c>
      <c r="Y43" s="86" t="s">
        <v>848</v>
      </c>
      <c r="Z43" s="86">
        <v>45548.476581099538</v>
      </c>
      <c r="AA43" s="86" t="s">
        <v>848</v>
      </c>
      <c r="AB43" s="86">
        <v>45548.476581099538</v>
      </c>
      <c r="AC43" t="s">
        <v>942</v>
      </c>
    </row>
    <row r="44" spans="1:29" x14ac:dyDescent="0.35">
      <c r="A44">
        <v>58513</v>
      </c>
      <c r="B44" t="s">
        <v>939</v>
      </c>
      <c r="C44" t="s">
        <v>313</v>
      </c>
      <c r="D44" t="s">
        <v>838</v>
      </c>
      <c r="E44">
        <v>0</v>
      </c>
      <c r="F44" t="s">
        <v>940</v>
      </c>
      <c r="G44">
        <v>1000</v>
      </c>
      <c r="H44">
        <v>4</v>
      </c>
      <c r="I44">
        <v>1</v>
      </c>
      <c r="J44">
        <v>14.844720000000001</v>
      </c>
      <c r="K44" s="90">
        <v>5.6</v>
      </c>
      <c r="L44" s="1">
        <v>83130.432000000001</v>
      </c>
      <c r="M44">
        <v>0.3</v>
      </c>
      <c r="N44" s="1">
        <v>3630.4319999999998</v>
      </c>
      <c r="O44">
        <v>5.3</v>
      </c>
      <c r="P44" s="1">
        <v>79500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1002</v>
      </c>
      <c r="X44" t="s">
        <v>365</v>
      </c>
      <c r="Y44" s="86" t="s">
        <v>848</v>
      </c>
      <c r="Z44" s="86">
        <v>45548.476581215276</v>
      </c>
      <c r="AA44" s="86" t="s">
        <v>848</v>
      </c>
      <c r="AB44" s="86">
        <v>45548.476581215276</v>
      </c>
      <c r="AC44" t="s">
        <v>942</v>
      </c>
    </row>
    <row r="45" spans="1:29" x14ac:dyDescent="0.35">
      <c r="A45">
        <v>58514</v>
      </c>
      <c r="B45" t="s">
        <v>939</v>
      </c>
      <c r="C45" t="s">
        <v>312</v>
      </c>
      <c r="D45" t="s">
        <v>837</v>
      </c>
      <c r="E45">
        <v>0</v>
      </c>
      <c r="F45" t="s">
        <v>940</v>
      </c>
      <c r="G45">
        <v>1000</v>
      </c>
      <c r="H45">
        <v>4</v>
      </c>
      <c r="I45">
        <v>1</v>
      </c>
      <c r="J45">
        <v>20</v>
      </c>
      <c r="K45" s="90">
        <v>0</v>
      </c>
      <c r="L45" s="1">
        <v>0</v>
      </c>
      <c r="M45">
        <v>0</v>
      </c>
      <c r="N45" s="1">
        <v>0</v>
      </c>
      <c r="O45">
        <v>0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1003</v>
      </c>
      <c r="X45" t="s">
        <v>365</v>
      </c>
      <c r="Y45" s="86" t="s">
        <v>848</v>
      </c>
      <c r="Z45" s="86">
        <v>45548.476581331015</v>
      </c>
      <c r="AA45" s="86" t="s">
        <v>848</v>
      </c>
      <c r="AB45" s="86">
        <v>45548.476581331015</v>
      </c>
      <c r="AC45" t="s">
        <v>942</v>
      </c>
    </row>
    <row r="46" spans="1:29" x14ac:dyDescent="0.35">
      <c r="A46">
        <v>58449</v>
      </c>
      <c r="B46" t="s">
        <v>939</v>
      </c>
      <c r="C46" t="s">
        <v>238</v>
      </c>
      <c r="D46" t="s">
        <v>741</v>
      </c>
      <c r="E46">
        <v>0</v>
      </c>
      <c r="F46" t="s">
        <v>940</v>
      </c>
      <c r="G46">
        <v>1000</v>
      </c>
      <c r="H46">
        <v>4</v>
      </c>
      <c r="I46">
        <v>1</v>
      </c>
      <c r="J46">
        <v>82.9</v>
      </c>
      <c r="K46" s="90">
        <v>0</v>
      </c>
      <c r="L46" s="1">
        <v>0</v>
      </c>
      <c r="M46">
        <v>0</v>
      </c>
      <c r="N46" s="1">
        <v>0</v>
      </c>
      <c r="O46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1004</v>
      </c>
      <c r="X46" t="s">
        <v>357</v>
      </c>
      <c r="Y46" s="86" t="s">
        <v>848</v>
      </c>
      <c r="Z46" s="86">
        <v>45548.476573344909</v>
      </c>
      <c r="AA46" s="86" t="s">
        <v>848</v>
      </c>
      <c r="AB46" s="86">
        <v>45548.476573344909</v>
      </c>
      <c r="AC46" t="s">
        <v>942</v>
      </c>
    </row>
    <row r="47" spans="1:29" x14ac:dyDescent="0.35">
      <c r="A47">
        <v>58450</v>
      </c>
      <c r="B47" t="s">
        <v>939</v>
      </c>
      <c r="C47" t="s">
        <v>241</v>
      </c>
      <c r="D47" t="s">
        <v>747</v>
      </c>
      <c r="E47">
        <v>0</v>
      </c>
      <c r="F47" t="s">
        <v>940</v>
      </c>
      <c r="G47">
        <v>1000</v>
      </c>
      <c r="H47">
        <v>4</v>
      </c>
      <c r="I47">
        <v>1</v>
      </c>
      <c r="J47">
        <v>45</v>
      </c>
      <c r="K47" s="90">
        <v>0.28833399999999998</v>
      </c>
      <c r="L47" s="1">
        <v>12975.03</v>
      </c>
      <c r="M47">
        <v>0</v>
      </c>
      <c r="N47" s="1">
        <v>0</v>
      </c>
      <c r="O47">
        <v>0.28833399999999998</v>
      </c>
      <c r="P47" s="1">
        <v>12975.03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1005</v>
      </c>
      <c r="X47" t="s">
        <v>358</v>
      </c>
      <c r="Y47" s="86" t="s">
        <v>848</v>
      </c>
      <c r="Z47" s="86">
        <v>45548.476573460648</v>
      </c>
      <c r="AA47" s="86" t="s">
        <v>848</v>
      </c>
      <c r="AB47" s="86">
        <v>45548.476573460648</v>
      </c>
      <c r="AC47" t="s">
        <v>942</v>
      </c>
    </row>
    <row r="48" spans="1:29" x14ac:dyDescent="0.35">
      <c r="A48">
        <v>58451</v>
      </c>
      <c r="B48" t="s">
        <v>939</v>
      </c>
      <c r="C48" t="s">
        <v>240</v>
      </c>
      <c r="D48" t="s">
        <v>746</v>
      </c>
      <c r="E48">
        <v>0</v>
      </c>
      <c r="F48" t="s">
        <v>940</v>
      </c>
      <c r="G48">
        <v>1000</v>
      </c>
      <c r="H48">
        <v>4</v>
      </c>
      <c r="I48">
        <v>1</v>
      </c>
      <c r="J48">
        <v>140</v>
      </c>
      <c r="K48" s="90">
        <v>0</v>
      </c>
      <c r="L48" s="1">
        <v>0</v>
      </c>
      <c r="M48">
        <v>0</v>
      </c>
      <c r="N48" s="1">
        <v>0</v>
      </c>
      <c r="O48">
        <v>0</v>
      </c>
      <c r="P48" s="1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1006</v>
      </c>
      <c r="X48" t="s">
        <v>358</v>
      </c>
      <c r="Y48" s="86" t="s">
        <v>848</v>
      </c>
      <c r="Z48" s="86">
        <v>45548.476573576387</v>
      </c>
      <c r="AA48" s="86" t="s">
        <v>848</v>
      </c>
      <c r="AB48" s="86">
        <v>45548.476573576387</v>
      </c>
      <c r="AC48" t="s">
        <v>942</v>
      </c>
    </row>
    <row r="49" spans="1:29" x14ac:dyDescent="0.35">
      <c r="A49">
        <v>58452</v>
      </c>
      <c r="B49" t="s">
        <v>939</v>
      </c>
      <c r="C49" t="s">
        <v>1007</v>
      </c>
      <c r="D49" t="s">
        <v>1008</v>
      </c>
      <c r="E49">
        <v>0</v>
      </c>
      <c r="F49" t="s">
        <v>940</v>
      </c>
      <c r="G49">
        <v>1000</v>
      </c>
      <c r="H49">
        <v>4</v>
      </c>
      <c r="I49">
        <v>1</v>
      </c>
      <c r="J49">
        <v>114</v>
      </c>
      <c r="K49" s="90">
        <v>0</v>
      </c>
      <c r="L49" s="1">
        <v>0</v>
      </c>
      <c r="M49">
        <v>0</v>
      </c>
      <c r="N49" s="1">
        <v>0</v>
      </c>
      <c r="O49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1009</v>
      </c>
      <c r="X49" t="s">
        <v>358</v>
      </c>
      <c r="Y49" s="86" t="s">
        <v>848</v>
      </c>
      <c r="Z49" s="86">
        <v>45548.476573726854</v>
      </c>
      <c r="AA49" s="86" t="s">
        <v>848</v>
      </c>
      <c r="AB49" s="86">
        <v>45548.476573726854</v>
      </c>
      <c r="AC49" t="s">
        <v>942</v>
      </c>
    </row>
    <row r="50" spans="1:29" x14ac:dyDescent="0.35">
      <c r="A50">
        <v>58453</v>
      </c>
      <c r="B50" t="s">
        <v>939</v>
      </c>
      <c r="C50" t="s">
        <v>239</v>
      </c>
      <c r="D50" t="s">
        <v>1010</v>
      </c>
      <c r="E50">
        <v>0</v>
      </c>
      <c r="F50" t="s">
        <v>940</v>
      </c>
      <c r="G50">
        <v>1000</v>
      </c>
      <c r="H50">
        <v>4</v>
      </c>
      <c r="I50">
        <v>1</v>
      </c>
      <c r="J50">
        <v>250.25818000000001</v>
      </c>
      <c r="K50" s="90">
        <v>2.56</v>
      </c>
      <c r="L50" s="1">
        <v>640660.94079999998</v>
      </c>
      <c r="M50">
        <v>1.8</v>
      </c>
      <c r="N50" s="1">
        <v>450660.94079999998</v>
      </c>
      <c r="O50">
        <v>0.76</v>
      </c>
      <c r="P50" s="1">
        <v>190000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1011</v>
      </c>
      <c r="X50" t="s">
        <v>358</v>
      </c>
      <c r="Y50" s="86" t="s">
        <v>848</v>
      </c>
      <c r="Z50" s="86">
        <v>45548.476573842592</v>
      </c>
      <c r="AA50" s="86" t="s">
        <v>848</v>
      </c>
      <c r="AB50" s="86">
        <v>45548.476573842592</v>
      </c>
      <c r="AC50" t="s">
        <v>942</v>
      </c>
    </row>
    <row r="51" spans="1:29" x14ac:dyDescent="0.35">
      <c r="A51">
        <v>58454</v>
      </c>
      <c r="B51" t="s">
        <v>939</v>
      </c>
      <c r="C51" t="s">
        <v>242</v>
      </c>
      <c r="D51" t="s">
        <v>750</v>
      </c>
      <c r="E51">
        <v>0</v>
      </c>
      <c r="F51" t="s">
        <v>940</v>
      </c>
      <c r="G51">
        <v>1000</v>
      </c>
      <c r="H51">
        <v>4</v>
      </c>
      <c r="I51">
        <v>1</v>
      </c>
      <c r="J51">
        <v>150</v>
      </c>
      <c r="K51" s="90">
        <v>0.91428500000000001</v>
      </c>
      <c r="L51" s="1">
        <v>137142.75</v>
      </c>
      <c r="M51">
        <v>0.5</v>
      </c>
      <c r="N51" s="1">
        <v>75000</v>
      </c>
      <c r="O51">
        <v>0.41428500000000001</v>
      </c>
      <c r="P51" s="1">
        <v>62142.75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1012</v>
      </c>
      <c r="X51" t="s">
        <v>359</v>
      </c>
      <c r="Y51" s="86" t="s">
        <v>848</v>
      </c>
      <c r="Z51" s="86">
        <v>45548.476573958331</v>
      </c>
      <c r="AA51" s="86" t="s">
        <v>848</v>
      </c>
      <c r="AB51" s="86">
        <v>45548.476573958331</v>
      </c>
      <c r="AC51" t="s">
        <v>942</v>
      </c>
    </row>
    <row r="52" spans="1:29" x14ac:dyDescent="0.35">
      <c r="A52">
        <v>58455</v>
      </c>
      <c r="B52" t="s">
        <v>939</v>
      </c>
      <c r="C52" t="s">
        <v>243</v>
      </c>
      <c r="D52" t="s">
        <v>1013</v>
      </c>
      <c r="E52">
        <v>0</v>
      </c>
      <c r="F52" t="s">
        <v>1014</v>
      </c>
      <c r="G52">
        <v>80</v>
      </c>
      <c r="H52">
        <v>4</v>
      </c>
      <c r="I52">
        <v>46</v>
      </c>
      <c r="J52">
        <v>1625</v>
      </c>
      <c r="K52" s="90">
        <v>0</v>
      </c>
      <c r="L52" s="1">
        <v>0</v>
      </c>
      <c r="M52">
        <v>0</v>
      </c>
      <c r="N52" s="1">
        <v>0</v>
      </c>
      <c r="O52">
        <v>0</v>
      </c>
      <c r="P52" s="1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1015</v>
      </c>
      <c r="X52" t="s">
        <v>360</v>
      </c>
      <c r="Y52" s="86" t="s">
        <v>848</v>
      </c>
      <c r="Z52" s="86">
        <v>45548.476574074077</v>
      </c>
      <c r="AA52" s="86" t="s">
        <v>848</v>
      </c>
      <c r="AB52" s="86">
        <v>45548.476574074077</v>
      </c>
      <c r="AC52" t="s">
        <v>942</v>
      </c>
    </row>
    <row r="53" spans="1:29" x14ac:dyDescent="0.35">
      <c r="A53">
        <v>58456</v>
      </c>
      <c r="B53" t="s">
        <v>939</v>
      </c>
      <c r="C53" t="s">
        <v>244</v>
      </c>
      <c r="D53" t="s">
        <v>753</v>
      </c>
      <c r="E53">
        <v>0</v>
      </c>
      <c r="F53" t="s">
        <v>940</v>
      </c>
      <c r="G53">
        <v>1000</v>
      </c>
      <c r="H53">
        <v>4</v>
      </c>
      <c r="I53">
        <v>1</v>
      </c>
      <c r="J53">
        <v>73</v>
      </c>
      <c r="K53" s="90">
        <v>0</v>
      </c>
      <c r="L53" s="1">
        <v>0</v>
      </c>
      <c r="M53">
        <v>1</v>
      </c>
      <c r="N53" s="1">
        <v>0</v>
      </c>
      <c r="O53">
        <v>-1</v>
      </c>
      <c r="P53" s="92">
        <f>O53*G53*J53</f>
        <v>-73000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1016</v>
      </c>
      <c r="X53" t="s">
        <v>361</v>
      </c>
      <c r="Y53" s="86" t="s">
        <v>848</v>
      </c>
      <c r="Z53" s="86">
        <v>45548.476574189815</v>
      </c>
      <c r="AA53" s="86" t="s">
        <v>848</v>
      </c>
      <c r="AB53" s="86">
        <v>45548.476574189815</v>
      </c>
      <c r="AC53" t="s">
        <v>942</v>
      </c>
    </row>
    <row r="54" spans="1:29" x14ac:dyDescent="0.35">
      <c r="A54">
        <v>58457</v>
      </c>
      <c r="B54" t="s">
        <v>939</v>
      </c>
      <c r="C54" t="s">
        <v>236</v>
      </c>
      <c r="D54" t="s">
        <v>1017</v>
      </c>
      <c r="E54">
        <v>0</v>
      </c>
      <c r="F54" t="s">
        <v>940</v>
      </c>
      <c r="G54">
        <v>1000</v>
      </c>
      <c r="H54">
        <v>4</v>
      </c>
      <c r="I54">
        <v>1</v>
      </c>
      <c r="J54">
        <v>41.111109999999996</v>
      </c>
      <c r="K54" s="90">
        <v>0</v>
      </c>
      <c r="L54" s="1">
        <v>0</v>
      </c>
      <c r="M54">
        <v>0</v>
      </c>
      <c r="N54" s="1">
        <v>0</v>
      </c>
      <c r="O54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1018</v>
      </c>
      <c r="X54" t="s">
        <v>355</v>
      </c>
      <c r="Y54" s="86" t="s">
        <v>848</v>
      </c>
      <c r="Z54" s="86">
        <v>45548.476574305554</v>
      </c>
      <c r="AA54" s="86" t="s">
        <v>848</v>
      </c>
      <c r="AB54" s="86">
        <v>45548.476574305554</v>
      </c>
      <c r="AC54" t="s">
        <v>942</v>
      </c>
    </row>
    <row r="55" spans="1:29" x14ac:dyDescent="0.35">
      <c r="A55">
        <v>58458</v>
      </c>
      <c r="B55" t="s">
        <v>939</v>
      </c>
      <c r="C55" t="s">
        <v>236</v>
      </c>
      <c r="D55" t="s">
        <v>1017</v>
      </c>
      <c r="E55">
        <v>0</v>
      </c>
      <c r="F55" t="s">
        <v>1019</v>
      </c>
      <c r="G55">
        <v>900</v>
      </c>
      <c r="H55">
        <v>4</v>
      </c>
      <c r="I55">
        <v>48</v>
      </c>
      <c r="J55">
        <v>41.111109999999996</v>
      </c>
      <c r="K55" s="90">
        <v>0</v>
      </c>
      <c r="L55" s="1">
        <v>0</v>
      </c>
      <c r="M55">
        <v>0</v>
      </c>
      <c r="N55" s="1">
        <v>0</v>
      </c>
      <c r="O55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1020</v>
      </c>
      <c r="X55" t="s">
        <v>355</v>
      </c>
      <c r="Y55" s="86" t="s">
        <v>848</v>
      </c>
      <c r="Z55" s="86">
        <v>45548.476574421293</v>
      </c>
      <c r="AA55" s="86" t="s">
        <v>848</v>
      </c>
      <c r="AB55" s="86">
        <v>45548.476574421293</v>
      </c>
      <c r="AC55" t="s">
        <v>942</v>
      </c>
    </row>
    <row r="56" spans="1:29" x14ac:dyDescent="0.35">
      <c r="A56">
        <v>58459</v>
      </c>
      <c r="B56" t="s">
        <v>939</v>
      </c>
      <c r="C56" t="s">
        <v>1021</v>
      </c>
      <c r="D56" t="s">
        <v>1022</v>
      </c>
      <c r="E56">
        <v>0</v>
      </c>
      <c r="F56" t="s">
        <v>940</v>
      </c>
      <c r="G56">
        <v>1000</v>
      </c>
      <c r="H56">
        <v>4</v>
      </c>
      <c r="I56">
        <v>1</v>
      </c>
      <c r="J56">
        <v>30</v>
      </c>
      <c r="K56" s="90">
        <v>0</v>
      </c>
      <c r="L56" s="1">
        <v>0</v>
      </c>
      <c r="M56">
        <v>0</v>
      </c>
      <c r="N56" s="1">
        <v>0</v>
      </c>
      <c r="O56">
        <v>0</v>
      </c>
      <c r="P56" s="1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1023</v>
      </c>
      <c r="X56" t="s">
        <v>355</v>
      </c>
      <c r="Y56" s="86" t="s">
        <v>848</v>
      </c>
      <c r="Z56" s="86">
        <v>45548.476574537039</v>
      </c>
      <c r="AA56" s="86" t="s">
        <v>848</v>
      </c>
      <c r="AB56" s="86">
        <v>45548.476574537039</v>
      </c>
      <c r="AC56" t="s">
        <v>942</v>
      </c>
    </row>
    <row r="57" spans="1:29" x14ac:dyDescent="0.35">
      <c r="A57">
        <v>58460</v>
      </c>
      <c r="B57" t="s">
        <v>939</v>
      </c>
      <c r="C57" t="s">
        <v>235</v>
      </c>
      <c r="D57" t="s">
        <v>738</v>
      </c>
      <c r="E57">
        <v>0</v>
      </c>
      <c r="F57" t="s">
        <v>940</v>
      </c>
      <c r="G57">
        <v>1000</v>
      </c>
      <c r="H57">
        <v>4</v>
      </c>
      <c r="I57">
        <v>1</v>
      </c>
      <c r="J57">
        <v>69</v>
      </c>
      <c r="K57" s="90">
        <v>0</v>
      </c>
      <c r="L57" s="1">
        <v>0</v>
      </c>
      <c r="M57">
        <v>0</v>
      </c>
      <c r="N57" s="1">
        <v>0</v>
      </c>
      <c r="O57">
        <v>0</v>
      </c>
      <c r="P57" s="1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1024</v>
      </c>
      <c r="X57" t="s">
        <v>355</v>
      </c>
      <c r="Y57" s="86" t="s">
        <v>848</v>
      </c>
      <c r="Z57" s="86">
        <v>45548.476574652777</v>
      </c>
      <c r="AA57" s="86" t="s">
        <v>848</v>
      </c>
      <c r="AB57" s="86">
        <v>45548.476574652777</v>
      </c>
      <c r="AC57" t="s">
        <v>942</v>
      </c>
    </row>
    <row r="58" spans="1:29" x14ac:dyDescent="0.35">
      <c r="A58">
        <v>58461</v>
      </c>
      <c r="B58" t="s">
        <v>939</v>
      </c>
      <c r="C58" t="s">
        <v>234</v>
      </c>
      <c r="D58" t="s">
        <v>736</v>
      </c>
      <c r="E58">
        <v>0</v>
      </c>
      <c r="F58" t="s">
        <v>940</v>
      </c>
      <c r="G58">
        <v>1000</v>
      </c>
      <c r="H58">
        <v>4</v>
      </c>
      <c r="I58">
        <v>1</v>
      </c>
      <c r="J58">
        <v>48</v>
      </c>
      <c r="K58" s="90">
        <v>0.75</v>
      </c>
      <c r="L58" s="1">
        <v>36000</v>
      </c>
      <c r="M58">
        <v>0</v>
      </c>
      <c r="N58" s="1">
        <v>0</v>
      </c>
      <c r="O58">
        <v>0.75</v>
      </c>
      <c r="P58" s="1">
        <v>36000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1025</v>
      </c>
      <c r="X58" t="s">
        <v>355</v>
      </c>
      <c r="Y58" s="86" t="s">
        <v>848</v>
      </c>
      <c r="Z58" s="86">
        <v>45548.476574803244</v>
      </c>
      <c r="AA58" s="86" t="s">
        <v>848</v>
      </c>
      <c r="AB58" s="86">
        <v>45548.476574803244</v>
      </c>
      <c r="AC58" t="s">
        <v>942</v>
      </c>
    </row>
    <row r="59" spans="1:29" x14ac:dyDescent="0.35">
      <c r="A59">
        <v>58462</v>
      </c>
      <c r="B59" t="s">
        <v>939</v>
      </c>
      <c r="C59" t="s">
        <v>233</v>
      </c>
      <c r="D59" t="s">
        <v>735</v>
      </c>
      <c r="E59">
        <v>0</v>
      </c>
      <c r="F59" t="s">
        <v>940</v>
      </c>
      <c r="G59">
        <v>1000</v>
      </c>
      <c r="H59">
        <v>4</v>
      </c>
      <c r="I59">
        <v>1</v>
      </c>
      <c r="J59">
        <v>35.609990000000003</v>
      </c>
      <c r="K59" s="90">
        <v>0</v>
      </c>
      <c r="L59" s="1">
        <v>0</v>
      </c>
      <c r="M59">
        <v>0.2</v>
      </c>
      <c r="N59" s="1">
        <f>M59*J59*G59</f>
        <v>7121.9980000000014</v>
      </c>
      <c r="O59">
        <v>-0.2</v>
      </c>
      <c r="P59" s="92">
        <f>O59*G59*J59</f>
        <v>-7121.9980000000005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1026</v>
      </c>
      <c r="X59" t="s">
        <v>355</v>
      </c>
      <c r="Y59" s="86" t="s">
        <v>848</v>
      </c>
      <c r="Z59" s="86">
        <v>45548.476574918983</v>
      </c>
      <c r="AA59" s="86" t="s">
        <v>848</v>
      </c>
      <c r="AB59" s="86">
        <v>45548.476574918983</v>
      </c>
      <c r="AC59" t="s">
        <v>942</v>
      </c>
    </row>
    <row r="60" spans="1:29" x14ac:dyDescent="0.35">
      <c r="A60">
        <v>58463</v>
      </c>
      <c r="B60" t="s">
        <v>939</v>
      </c>
      <c r="C60" t="s">
        <v>232</v>
      </c>
      <c r="D60" t="s">
        <v>731</v>
      </c>
      <c r="E60">
        <v>0</v>
      </c>
      <c r="F60" t="s">
        <v>940</v>
      </c>
      <c r="G60">
        <v>1000</v>
      </c>
      <c r="H60">
        <v>4</v>
      </c>
      <c r="I60">
        <v>1</v>
      </c>
      <c r="J60">
        <v>45.778820000000003</v>
      </c>
      <c r="K60" s="90">
        <v>0</v>
      </c>
      <c r="L60" s="1">
        <v>0</v>
      </c>
      <c r="M60">
        <v>0</v>
      </c>
      <c r="N60" s="1">
        <v>0</v>
      </c>
      <c r="O60">
        <v>0</v>
      </c>
      <c r="P60" s="1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1027</v>
      </c>
      <c r="X60" t="s">
        <v>355</v>
      </c>
      <c r="Y60" s="86" t="s">
        <v>848</v>
      </c>
      <c r="Z60" s="86">
        <v>45548.476575081018</v>
      </c>
      <c r="AA60" s="86" t="s">
        <v>848</v>
      </c>
      <c r="AB60" s="86">
        <v>45548.476575081018</v>
      </c>
      <c r="AC60" t="s">
        <v>942</v>
      </c>
    </row>
    <row r="61" spans="1:29" x14ac:dyDescent="0.35">
      <c r="A61">
        <v>58464</v>
      </c>
      <c r="B61" t="s">
        <v>939</v>
      </c>
      <c r="C61" t="s">
        <v>231</v>
      </c>
      <c r="D61" t="s">
        <v>1028</v>
      </c>
      <c r="E61">
        <v>0</v>
      </c>
      <c r="F61" t="s">
        <v>940</v>
      </c>
      <c r="G61">
        <v>1000</v>
      </c>
      <c r="H61">
        <v>4</v>
      </c>
      <c r="I61">
        <v>1</v>
      </c>
      <c r="J61">
        <v>30</v>
      </c>
      <c r="K61" s="90">
        <v>0</v>
      </c>
      <c r="L61" s="1">
        <v>0</v>
      </c>
      <c r="M61">
        <v>0</v>
      </c>
      <c r="N61" s="1">
        <v>0</v>
      </c>
      <c r="O61">
        <v>0</v>
      </c>
      <c r="P61" s="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1029</v>
      </c>
      <c r="X61" t="s">
        <v>355</v>
      </c>
      <c r="Y61" s="86" t="s">
        <v>848</v>
      </c>
      <c r="Z61" s="86">
        <v>45548.476575231478</v>
      </c>
      <c r="AA61" s="86" t="s">
        <v>848</v>
      </c>
      <c r="AB61" s="86">
        <v>45548.476575231478</v>
      </c>
      <c r="AC61" t="s">
        <v>942</v>
      </c>
    </row>
    <row r="62" spans="1:29" x14ac:dyDescent="0.35">
      <c r="A62">
        <v>58465</v>
      </c>
      <c r="B62" t="s">
        <v>939</v>
      </c>
      <c r="C62" t="s">
        <v>237</v>
      </c>
      <c r="D62" t="s">
        <v>740</v>
      </c>
      <c r="E62">
        <v>0</v>
      </c>
      <c r="F62" t="s">
        <v>940</v>
      </c>
      <c r="G62">
        <v>1000</v>
      </c>
      <c r="H62">
        <v>4</v>
      </c>
      <c r="I62">
        <v>1</v>
      </c>
      <c r="J62">
        <v>50</v>
      </c>
      <c r="K62" s="90">
        <v>0</v>
      </c>
      <c r="L62" s="1">
        <v>0</v>
      </c>
      <c r="M62">
        <v>0</v>
      </c>
      <c r="N62" s="1">
        <v>0</v>
      </c>
      <c r="O62">
        <v>0</v>
      </c>
      <c r="P62" s="1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1030</v>
      </c>
      <c r="X62" t="s">
        <v>356</v>
      </c>
      <c r="Y62" s="86" t="s">
        <v>848</v>
      </c>
      <c r="Z62" s="86">
        <v>45548.476575347224</v>
      </c>
      <c r="AA62" s="86" t="s">
        <v>848</v>
      </c>
      <c r="AB62" s="86">
        <v>45548.476575347224</v>
      </c>
      <c r="AC62" t="s">
        <v>942</v>
      </c>
    </row>
    <row r="63" spans="1:29" x14ac:dyDescent="0.35">
      <c r="A63">
        <v>58466</v>
      </c>
      <c r="B63" t="s">
        <v>939</v>
      </c>
      <c r="C63" t="s">
        <v>224</v>
      </c>
      <c r="D63" t="s">
        <v>718</v>
      </c>
      <c r="E63">
        <v>0</v>
      </c>
      <c r="F63" t="s">
        <v>940</v>
      </c>
      <c r="G63">
        <v>1000</v>
      </c>
      <c r="H63">
        <v>4</v>
      </c>
      <c r="I63">
        <v>1</v>
      </c>
      <c r="J63">
        <v>115</v>
      </c>
      <c r="K63" s="90">
        <v>0.285715</v>
      </c>
      <c r="L63" s="1">
        <v>32857.224999999999</v>
      </c>
      <c r="M63">
        <v>1</v>
      </c>
      <c r="N63" s="1">
        <v>115000</v>
      </c>
      <c r="O63">
        <v>-0.71428499999999995</v>
      </c>
      <c r="P63" s="1">
        <v>-82142.774999999994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1031</v>
      </c>
      <c r="X63" t="s">
        <v>349</v>
      </c>
      <c r="Y63" s="86" t="s">
        <v>848</v>
      </c>
      <c r="Z63" s="86">
        <v>45548.476575462963</v>
      </c>
      <c r="AA63" s="86" t="s">
        <v>848</v>
      </c>
      <c r="AB63" s="86">
        <v>45548.476575462963</v>
      </c>
      <c r="AC63" t="s">
        <v>942</v>
      </c>
    </row>
    <row r="64" spans="1:29" x14ac:dyDescent="0.35">
      <c r="A64">
        <v>58467</v>
      </c>
      <c r="B64" t="s">
        <v>939</v>
      </c>
      <c r="C64" t="s">
        <v>1032</v>
      </c>
      <c r="D64" t="s">
        <v>1033</v>
      </c>
      <c r="E64">
        <v>0</v>
      </c>
      <c r="F64" t="s">
        <v>1034</v>
      </c>
      <c r="G64">
        <v>500</v>
      </c>
      <c r="H64">
        <v>4</v>
      </c>
      <c r="I64">
        <v>50</v>
      </c>
      <c r="J64">
        <v>66</v>
      </c>
      <c r="K64" s="90">
        <v>0</v>
      </c>
      <c r="L64" s="1">
        <v>0</v>
      </c>
      <c r="M64">
        <v>0</v>
      </c>
      <c r="N64" s="1">
        <v>0</v>
      </c>
      <c r="O64">
        <v>0</v>
      </c>
      <c r="P64" s="1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1035</v>
      </c>
      <c r="X64" t="s">
        <v>349</v>
      </c>
      <c r="Y64" s="86" t="s">
        <v>848</v>
      </c>
      <c r="Z64" s="86">
        <v>45548.476575578701</v>
      </c>
      <c r="AA64" s="86" t="s">
        <v>848</v>
      </c>
      <c r="AB64" s="86">
        <v>45548.476575578701</v>
      </c>
      <c r="AC64" t="s">
        <v>942</v>
      </c>
    </row>
    <row r="65" spans="1:29" x14ac:dyDescent="0.35">
      <c r="A65">
        <v>58468</v>
      </c>
      <c r="B65" t="s">
        <v>939</v>
      </c>
      <c r="C65" t="s">
        <v>223</v>
      </c>
      <c r="D65" t="s">
        <v>717</v>
      </c>
      <c r="E65">
        <v>0</v>
      </c>
      <c r="F65" t="s">
        <v>940</v>
      </c>
      <c r="G65">
        <v>1000</v>
      </c>
      <c r="H65">
        <v>4</v>
      </c>
      <c r="I65">
        <v>1</v>
      </c>
      <c r="J65">
        <v>67.808000000000007</v>
      </c>
      <c r="K65" s="90">
        <v>0</v>
      </c>
      <c r="L65" s="1">
        <v>0</v>
      </c>
      <c r="M65">
        <v>0</v>
      </c>
      <c r="N65" s="1">
        <v>0</v>
      </c>
      <c r="O65">
        <v>0</v>
      </c>
      <c r="P65" s="1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1036</v>
      </c>
      <c r="X65" t="s">
        <v>349</v>
      </c>
      <c r="Y65" s="86" t="s">
        <v>848</v>
      </c>
      <c r="Z65" s="86">
        <v>45548.476575694447</v>
      </c>
      <c r="AA65" s="86" t="s">
        <v>848</v>
      </c>
      <c r="AB65" s="86">
        <v>45548.476575694447</v>
      </c>
      <c r="AC65" t="s">
        <v>942</v>
      </c>
    </row>
    <row r="66" spans="1:29" x14ac:dyDescent="0.35">
      <c r="A66">
        <v>58469</v>
      </c>
      <c r="B66" t="s">
        <v>939</v>
      </c>
      <c r="C66" t="s">
        <v>222</v>
      </c>
      <c r="D66" t="s">
        <v>697</v>
      </c>
      <c r="E66">
        <v>0</v>
      </c>
      <c r="F66" t="s">
        <v>940</v>
      </c>
      <c r="G66">
        <v>1000</v>
      </c>
      <c r="H66">
        <v>4</v>
      </c>
      <c r="I66">
        <v>1</v>
      </c>
      <c r="J66">
        <v>104.76</v>
      </c>
      <c r="K66" s="90">
        <v>0</v>
      </c>
      <c r="L66" s="1">
        <v>0</v>
      </c>
      <c r="M66">
        <v>3</v>
      </c>
      <c r="N66" s="1">
        <f>M66*J66*G66</f>
        <v>314280.00000000006</v>
      </c>
      <c r="O66">
        <v>-3</v>
      </c>
      <c r="P66" s="92">
        <f>O66*G66*J66</f>
        <v>-314280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1037</v>
      </c>
      <c r="X66" t="s">
        <v>349</v>
      </c>
      <c r="Y66" s="86" t="s">
        <v>848</v>
      </c>
      <c r="Z66" s="86">
        <v>45548.476575810186</v>
      </c>
      <c r="AA66" s="86" t="s">
        <v>848</v>
      </c>
      <c r="AB66" s="86">
        <v>45548.476575810186</v>
      </c>
      <c r="AC66" t="s">
        <v>942</v>
      </c>
    </row>
    <row r="67" spans="1:29" x14ac:dyDescent="0.35">
      <c r="A67">
        <v>58470</v>
      </c>
      <c r="B67" t="s">
        <v>939</v>
      </c>
      <c r="C67" t="s">
        <v>222</v>
      </c>
      <c r="D67" t="s">
        <v>697</v>
      </c>
      <c r="E67">
        <v>0</v>
      </c>
      <c r="F67" t="s">
        <v>1038</v>
      </c>
      <c r="G67">
        <v>1000</v>
      </c>
      <c r="H67">
        <v>4</v>
      </c>
      <c r="I67">
        <v>50</v>
      </c>
      <c r="J67">
        <v>130</v>
      </c>
      <c r="K67" s="90">
        <v>0</v>
      </c>
      <c r="L67" s="1">
        <v>0</v>
      </c>
      <c r="M67">
        <v>0</v>
      </c>
      <c r="N67" s="1">
        <v>0</v>
      </c>
      <c r="O67">
        <v>0</v>
      </c>
      <c r="P67" s="1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1039</v>
      </c>
      <c r="X67" t="s">
        <v>349</v>
      </c>
      <c r="Y67" s="86" t="s">
        <v>848</v>
      </c>
      <c r="Z67" s="86">
        <v>45548.476575925924</v>
      </c>
      <c r="AA67" s="86" t="s">
        <v>848</v>
      </c>
      <c r="AB67" s="86">
        <v>45548.476575925924</v>
      </c>
      <c r="AC67" t="s">
        <v>942</v>
      </c>
    </row>
    <row r="68" spans="1:29" x14ac:dyDescent="0.35">
      <c r="A68">
        <v>58515</v>
      </c>
      <c r="B68" t="s">
        <v>939</v>
      </c>
      <c r="C68" t="s">
        <v>311</v>
      </c>
      <c r="D68" t="s">
        <v>796</v>
      </c>
      <c r="E68">
        <v>0</v>
      </c>
      <c r="F68" t="s">
        <v>940</v>
      </c>
      <c r="G68">
        <v>1000</v>
      </c>
      <c r="H68">
        <v>4</v>
      </c>
      <c r="I68">
        <v>1</v>
      </c>
      <c r="J68">
        <v>20</v>
      </c>
      <c r="K68" s="90">
        <v>0</v>
      </c>
      <c r="L68" s="1">
        <v>0</v>
      </c>
      <c r="M68">
        <v>0</v>
      </c>
      <c r="N68" s="1">
        <v>0</v>
      </c>
      <c r="O68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1040</v>
      </c>
      <c r="X68" t="s">
        <v>365</v>
      </c>
      <c r="Y68" s="86" t="s">
        <v>848</v>
      </c>
      <c r="Z68" s="86">
        <v>45548.476581446761</v>
      </c>
      <c r="AA68" s="86" t="s">
        <v>848</v>
      </c>
      <c r="AB68" s="86">
        <v>45548.476581446761</v>
      </c>
      <c r="AC68" t="s">
        <v>942</v>
      </c>
    </row>
    <row r="69" spans="1:29" x14ac:dyDescent="0.35">
      <c r="A69">
        <v>58516</v>
      </c>
      <c r="B69" t="s">
        <v>939</v>
      </c>
      <c r="C69" t="s">
        <v>277</v>
      </c>
      <c r="D69" t="s">
        <v>796</v>
      </c>
      <c r="E69">
        <v>0</v>
      </c>
      <c r="F69" t="s">
        <v>940</v>
      </c>
      <c r="G69">
        <v>1000</v>
      </c>
      <c r="H69">
        <v>4</v>
      </c>
      <c r="I69">
        <v>1</v>
      </c>
      <c r="J69">
        <v>20</v>
      </c>
      <c r="K69" s="90">
        <v>0</v>
      </c>
      <c r="L69" s="1">
        <v>0</v>
      </c>
      <c r="M69">
        <v>0</v>
      </c>
      <c r="N69" s="1">
        <v>0</v>
      </c>
      <c r="O69">
        <v>0</v>
      </c>
      <c r="P69" s="1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1041</v>
      </c>
      <c r="X69" t="s">
        <v>362</v>
      </c>
      <c r="Y69" s="86" t="s">
        <v>848</v>
      </c>
      <c r="Z69" s="86">
        <v>45548.4765815625</v>
      </c>
      <c r="AA69" s="86" t="s">
        <v>848</v>
      </c>
      <c r="AB69" s="86">
        <v>45548.4765815625</v>
      </c>
      <c r="AC69" t="s">
        <v>942</v>
      </c>
    </row>
    <row r="70" spans="1:29" x14ac:dyDescent="0.35">
      <c r="A70">
        <v>58517</v>
      </c>
      <c r="B70" t="s">
        <v>939</v>
      </c>
      <c r="C70" t="s">
        <v>1042</v>
      </c>
      <c r="D70" t="s">
        <v>809</v>
      </c>
      <c r="E70">
        <v>0</v>
      </c>
      <c r="F70" t="s">
        <v>940</v>
      </c>
      <c r="G70">
        <v>1000</v>
      </c>
      <c r="H70">
        <v>4</v>
      </c>
      <c r="I70">
        <v>1</v>
      </c>
      <c r="J70">
        <v>7.5</v>
      </c>
      <c r="K70" s="90">
        <v>0</v>
      </c>
      <c r="L70" s="1">
        <v>0</v>
      </c>
      <c r="M70">
        <v>0</v>
      </c>
      <c r="N70" s="1">
        <v>0</v>
      </c>
      <c r="O70">
        <v>0</v>
      </c>
      <c r="P70" s="1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1043</v>
      </c>
      <c r="X70" t="s">
        <v>362</v>
      </c>
      <c r="Y70" s="86" t="s">
        <v>848</v>
      </c>
      <c r="Z70" s="86">
        <v>45548.476581712966</v>
      </c>
      <c r="AA70" s="86" t="s">
        <v>848</v>
      </c>
      <c r="AB70" s="86">
        <v>45548.476581712966</v>
      </c>
      <c r="AC70" t="s">
        <v>942</v>
      </c>
    </row>
    <row r="71" spans="1:29" x14ac:dyDescent="0.35">
      <c r="A71">
        <v>58518</v>
      </c>
      <c r="B71" t="s">
        <v>939</v>
      </c>
      <c r="C71" t="s">
        <v>1044</v>
      </c>
      <c r="D71" t="s">
        <v>1045</v>
      </c>
      <c r="E71">
        <v>0</v>
      </c>
      <c r="F71" t="s">
        <v>940</v>
      </c>
      <c r="G71">
        <v>1000</v>
      </c>
      <c r="H71">
        <v>4</v>
      </c>
      <c r="I71">
        <v>1</v>
      </c>
      <c r="J71">
        <v>11</v>
      </c>
      <c r="K71" s="90">
        <v>0</v>
      </c>
      <c r="L71" s="1">
        <v>0</v>
      </c>
      <c r="M71">
        <v>0</v>
      </c>
      <c r="N71" s="1">
        <v>0</v>
      </c>
      <c r="O71">
        <v>0</v>
      </c>
      <c r="P71" s="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1046</v>
      </c>
      <c r="X71" t="s">
        <v>362</v>
      </c>
      <c r="Y71" s="86" t="s">
        <v>848</v>
      </c>
      <c r="Z71" s="86">
        <v>45548.476581828705</v>
      </c>
      <c r="AA71" s="86" t="s">
        <v>848</v>
      </c>
      <c r="AB71" s="86">
        <v>45548.476581828705</v>
      </c>
      <c r="AC71" t="s">
        <v>942</v>
      </c>
    </row>
    <row r="72" spans="1:29" x14ac:dyDescent="0.35">
      <c r="A72">
        <v>58519</v>
      </c>
      <c r="B72" t="s">
        <v>939</v>
      </c>
      <c r="C72" t="s">
        <v>276</v>
      </c>
      <c r="D72" t="s">
        <v>795</v>
      </c>
      <c r="E72">
        <v>0</v>
      </c>
      <c r="F72" t="s">
        <v>940</v>
      </c>
      <c r="G72">
        <v>1000</v>
      </c>
      <c r="H72">
        <v>4</v>
      </c>
      <c r="I72">
        <v>1</v>
      </c>
      <c r="J72">
        <v>9</v>
      </c>
      <c r="K72" s="90">
        <v>0</v>
      </c>
      <c r="L72" s="1">
        <v>0</v>
      </c>
      <c r="M72">
        <v>0</v>
      </c>
      <c r="N72" s="1">
        <v>0</v>
      </c>
      <c r="O72">
        <v>0</v>
      </c>
      <c r="P72" s="1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1047</v>
      </c>
      <c r="X72" t="s">
        <v>362</v>
      </c>
      <c r="Y72" s="86" t="s">
        <v>848</v>
      </c>
      <c r="Z72" s="86">
        <v>45548.476581944444</v>
      </c>
      <c r="AA72" s="86" t="s">
        <v>848</v>
      </c>
      <c r="AB72" s="86">
        <v>45548.476581944444</v>
      </c>
      <c r="AC72" t="s">
        <v>942</v>
      </c>
    </row>
    <row r="73" spans="1:29" x14ac:dyDescent="0.35">
      <c r="A73">
        <v>58520</v>
      </c>
      <c r="B73" t="s">
        <v>939</v>
      </c>
      <c r="C73" t="s">
        <v>1048</v>
      </c>
      <c r="D73" t="s">
        <v>1049</v>
      </c>
      <c r="E73">
        <v>0</v>
      </c>
      <c r="F73" t="s">
        <v>940</v>
      </c>
      <c r="G73">
        <v>1000</v>
      </c>
      <c r="H73">
        <v>4</v>
      </c>
      <c r="I73">
        <v>1</v>
      </c>
      <c r="J73">
        <v>25</v>
      </c>
      <c r="K73" s="90">
        <v>0</v>
      </c>
      <c r="L73" s="1">
        <v>0</v>
      </c>
      <c r="M73">
        <v>0</v>
      </c>
      <c r="N73" s="1">
        <v>0</v>
      </c>
      <c r="O73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1050</v>
      </c>
      <c r="X73" t="s">
        <v>362</v>
      </c>
      <c r="Y73" s="86" t="s">
        <v>848</v>
      </c>
      <c r="Z73" s="86">
        <v>45548.476582060182</v>
      </c>
      <c r="AA73" s="86" t="s">
        <v>848</v>
      </c>
      <c r="AB73" s="86">
        <v>45548.476582060182</v>
      </c>
      <c r="AC73" t="s">
        <v>942</v>
      </c>
    </row>
    <row r="74" spans="1:29" x14ac:dyDescent="0.35">
      <c r="A74">
        <v>58521</v>
      </c>
      <c r="B74" t="s">
        <v>939</v>
      </c>
      <c r="C74" t="s">
        <v>1051</v>
      </c>
      <c r="D74" t="s">
        <v>1052</v>
      </c>
      <c r="E74">
        <v>0</v>
      </c>
      <c r="F74" t="s">
        <v>940</v>
      </c>
      <c r="G74">
        <v>1000</v>
      </c>
      <c r="H74">
        <v>4</v>
      </c>
      <c r="I74">
        <v>1</v>
      </c>
      <c r="J74">
        <v>25</v>
      </c>
      <c r="K74" s="90">
        <v>0</v>
      </c>
      <c r="L74" s="1">
        <v>0</v>
      </c>
      <c r="M74">
        <v>0</v>
      </c>
      <c r="N74" s="1">
        <v>0</v>
      </c>
      <c r="O74">
        <v>0</v>
      </c>
      <c r="P74" s="1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1053</v>
      </c>
      <c r="X74" t="s">
        <v>362</v>
      </c>
      <c r="Y74" s="86" t="s">
        <v>848</v>
      </c>
      <c r="Z74" s="86">
        <v>45548.476582175928</v>
      </c>
      <c r="AA74" s="86" t="s">
        <v>848</v>
      </c>
      <c r="AB74" s="86">
        <v>45548.476582175928</v>
      </c>
      <c r="AC74" t="s">
        <v>942</v>
      </c>
    </row>
    <row r="75" spans="1:29" x14ac:dyDescent="0.35">
      <c r="A75">
        <v>58522</v>
      </c>
      <c r="B75" t="s">
        <v>939</v>
      </c>
      <c r="C75" t="s">
        <v>1054</v>
      </c>
      <c r="D75" t="s">
        <v>1055</v>
      </c>
      <c r="E75">
        <v>0</v>
      </c>
      <c r="F75" t="s">
        <v>940</v>
      </c>
      <c r="G75">
        <v>1000</v>
      </c>
      <c r="H75">
        <v>4</v>
      </c>
      <c r="I75">
        <v>1</v>
      </c>
      <c r="J75">
        <v>25</v>
      </c>
      <c r="K75" s="90">
        <v>0</v>
      </c>
      <c r="L75" s="1">
        <v>0</v>
      </c>
      <c r="M75">
        <v>0</v>
      </c>
      <c r="N75" s="1">
        <v>0</v>
      </c>
      <c r="O75">
        <v>0</v>
      </c>
      <c r="P75" s="1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1056</v>
      </c>
      <c r="X75" t="s">
        <v>362</v>
      </c>
      <c r="Y75" s="86" t="s">
        <v>848</v>
      </c>
      <c r="Z75" s="86">
        <v>45548.476582372685</v>
      </c>
      <c r="AA75" s="86" t="s">
        <v>848</v>
      </c>
      <c r="AB75" s="86">
        <v>45548.476582372685</v>
      </c>
      <c r="AC75" t="s">
        <v>942</v>
      </c>
    </row>
    <row r="76" spans="1:29" x14ac:dyDescent="0.35">
      <c r="A76">
        <v>58523</v>
      </c>
      <c r="B76" t="s">
        <v>939</v>
      </c>
      <c r="C76" t="s">
        <v>275</v>
      </c>
      <c r="D76" t="s">
        <v>1057</v>
      </c>
      <c r="E76">
        <v>0</v>
      </c>
      <c r="F76" t="s">
        <v>940</v>
      </c>
      <c r="G76">
        <v>1000</v>
      </c>
      <c r="H76">
        <v>4</v>
      </c>
      <c r="I76">
        <v>1</v>
      </c>
      <c r="J76">
        <v>20</v>
      </c>
      <c r="K76" s="90">
        <v>0</v>
      </c>
      <c r="L76" s="1">
        <v>0</v>
      </c>
      <c r="M76">
        <v>0</v>
      </c>
      <c r="N76" s="1">
        <v>0</v>
      </c>
      <c r="O76">
        <v>0</v>
      </c>
      <c r="P76" s="1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1058</v>
      </c>
      <c r="X76" t="s">
        <v>362</v>
      </c>
      <c r="Y76" s="86" t="s">
        <v>848</v>
      </c>
      <c r="Z76" s="86">
        <v>45548.476582523152</v>
      </c>
      <c r="AA76" s="86" t="s">
        <v>848</v>
      </c>
      <c r="AB76" s="86">
        <v>45548.476582523152</v>
      </c>
      <c r="AC76" t="s">
        <v>942</v>
      </c>
    </row>
    <row r="77" spans="1:29" x14ac:dyDescent="0.35">
      <c r="A77">
        <v>58524</v>
      </c>
      <c r="B77" t="s">
        <v>939</v>
      </c>
      <c r="C77" t="s">
        <v>274</v>
      </c>
      <c r="D77" t="s">
        <v>793</v>
      </c>
      <c r="E77">
        <v>0</v>
      </c>
      <c r="F77" t="s">
        <v>940</v>
      </c>
      <c r="G77">
        <v>1000</v>
      </c>
      <c r="H77">
        <v>4</v>
      </c>
      <c r="I77">
        <v>1</v>
      </c>
      <c r="J77">
        <v>55</v>
      </c>
      <c r="K77" s="90">
        <v>0</v>
      </c>
      <c r="L77" s="1">
        <v>0</v>
      </c>
      <c r="M77">
        <v>0.3</v>
      </c>
      <c r="N77" s="1">
        <f>M77*J77*G77</f>
        <v>16500</v>
      </c>
      <c r="O77">
        <v>-0.3</v>
      </c>
      <c r="P77" s="92">
        <f>O77*G77*J77</f>
        <v>-16500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1059</v>
      </c>
      <c r="X77" t="s">
        <v>362</v>
      </c>
      <c r="Y77" s="86" t="s">
        <v>848</v>
      </c>
      <c r="Z77" s="86">
        <v>45548.47658263889</v>
      </c>
      <c r="AA77" s="86" t="s">
        <v>848</v>
      </c>
      <c r="AB77" s="86">
        <v>45548.47658263889</v>
      </c>
      <c r="AC77" t="s">
        <v>942</v>
      </c>
    </row>
    <row r="78" spans="1:29" x14ac:dyDescent="0.35">
      <c r="A78">
        <v>58525</v>
      </c>
      <c r="B78" t="s">
        <v>939</v>
      </c>
      <c r="C78" t="s">
        <v>273</v>
      </c>
      <c r="D78" t="s">
        <v>792</v>
      </c>
      <c r="E78">
        <v>0</v>
      </c>
      <c r="F78" t="s">
        <v>940</v>
      </c>
      <c r="G78">
        <v>1000</v>
      </c>
      <c r="H78">
        <v>4</v>
      </c>
      <c r="I78">
        <v>1</v>
      </c>
      <c r="J78">
        <v>47.727269999999997</v>
      </c>
      <c r="K78" s="90">
        <v>1.01</v>
      </c>
      <c r="L78" s="1">
        <v>48204.542699999998</v>
      </c>
      <c r="M78">
        <v>0.3</v>
      </c>
      <c r="N78" s="1">
        <v>9604.5427</v>
      </c>
      <c r="O78">
        <v>0.71</v>
      </c>
      <c r="P78" s="1">
        <v>38600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1060</v>
      </c>
      <c r="X78" t="s">
        <v>362</v>
      </c>
      <c r="Y78" s="86" t="s">
        <v>848</v>
      </c>
      <c r="Z78" s="86">
        <v>45548.476582754629</v>
      </c>
      <c r="AA78" s="86" t="s">
        <v>848</v>
      </c>
      <c r="AB78" s="86">
        <v>45548.476582754629</v>
      </c>
      <c r="AC78" t="s">
        <v>942</v>
      </c>
    </row>
    <row r="79" spans="1:29" x14ac:dyDescent="0.35">
      <c r="A79">
        <v>58526</v>
      </c>
      <c r="B79" t="s">
        <v>939</v>
      </c>
      <c r="C79" t="s">
        <v>272</v>
      </c>
      <c r="D79" t="s">
        <v>791</v>
      </c>
      <c r="E79">
        <v>0</v>
      </c>
      <c r="F79" t="s">
        <v>940</v>
      </c>
      <c r="G79">
        <v>1000</v>
      </c>
      <c r="H79">
        <v>4</v>
      </c>
      <c r="I79">
        <v>1</v>
      </c>
      <c r="J79">
        <v>14</v>
      </c>
      <c r="K79" s="90">
        <v>0</v>
      </c>
      <c r="L79" s="1">
        <v>0</v>
      </c>
      <c r="M79">
        <v>0</v>
      </c>
      <c r="N79" s="1">
        <v>0</v>
      </c>
      <c r="O79">
        <v>0</v>
      </c>
      <c r="P79" s="1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1061</v>
      </c>
      <c r="X79" t="s">
        <v>362</v>
      </c>
      <c r="Y79" s="86" t="s">
        <v>848</v>
      </c>
      <c r="Z79" s="86">
        <v>45548.476582870368</v>
      </c>
      <c r="AA79" s="86" t="s">
        <v>848</v>
      </c>
      <c r="AB79" s="86">
        <v>45548.476582870368</v>
      </c>
      <c r="AC79" t="s">
        <v>942</v>
      </c>
    </row>
    <row r="80" spans="1:29" x14ac:dyDescent="0.35">
      <c r="A80">
        <v>58527</v>
      </c>
      <c r="B80" t="s">
        <v>939</v>
      </c>
      <c r="C80" t="s">
        <v>271</v>
      </c>
      <c r="D80" t="s">
        <v>790</v>
      </c>
      <c r="E80">
        <v>0</v>
      </c>
      <c r="F80" t="s">
        <v>940</v>
      </c>
      <c r="G80">
        <v>1000</v>
      </c>
      <c r="H80">
        <v>4</v>
      </c>
      <c r="I80">
        <v>1</v>
      </c>
      <c r="J80">
        <v>12</v>
      </c>
      <c r="K80" s="90">
        <v>0</v>
      </c>
      <c r="L80" s="1">
        <v>0</v>
      </c>
      <c r="M80">
        <v>0</v>
      </c>
      <c r="N80" s="1">
        <v>0</v>
      </c>
      <c r="O80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1062</v>
      </c>
      <c r="X80" t="s">
        <v>362</v>
      </c>
      <c r="Y80" s="86" t="s">
        <v>848</v>
      </c>
      <c r="Z80" s="86">
        <v>45548.476582986113</v>
      </c>
      <c r="AA80" s="86" t="s">
        <v>848</v>
      </c>
      <c r="AB80" s="86">
        <v>45548.476582986113</v>
      </c>
      <c r="AC80" t="s">
        <v>942</v>
      </c>
    </row>
    <row r="81" spans="1:29" x14ac:dyDescent="0.35">
      <c r="A81">
        <v>58528</v>
      </c>
      <c r="B81" t="s">
        <v>939</v>
      </c>
      <c r="C81" t="s">
        <v>270</v>
      </c>
      <c r="D81" t="s">
        <v>788</v>
      </c>
      <c r="E81">
        <v>0</v>
      </c>
      <c r="F81" t="s">
        <v>940</v>
      </c>
      <c r="G81">
        <v>1000</v>
      </c>
      <c r="H81">
        <v>4</v>
      </c>
      <c r="I81">
        <v>1</v>
      </c>
      <c r="J81">
        <v>13</v>
      </c>
      <c r="K81" s="90">
        <v>0</v>
      </c>
      <c r="L81" s="1">
        <v>0</v>
      </c>
      <c r="M81">
        <v>0</v>
      </c>
      <c r="N81" s="1">
        <v>0</v>
      </c>
      <c r="O81">
        <v>0</v>
      </c>
      <c r="P81" s="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1063</v>
      </c>
      <c r="X81" t="s">
        <v>362</v>
      </c>
      <c r="Y81" s="86" t="s">
        <v>848</v>
      </c>
      <c r="Z81" s="86">
        <v>45548.476583101852</v>
      </c>
      <c r="AA81" s="86" t="s">
        <v>848</v>
      </c>
      <c r="AB81" s="86">
        <v>45548.476583101852</v>
      </c>
      <c r="AC81" t="s">
        <v>942</v>
      </c>
    </row>
    <row r="82" spans="1:29" x14ac:dyDescent="0.35">
      <c r="A82">
        <v>58529</v>
      </c>
      <c r="B82" t="s">
        <v>939</v>
      </c>
      <c r="C82" t="s">
        <v>1064</v>
      </c>
      <c r="D82" t="s">
        <v>1065</v>
      </c>
      <c r="E82">
        <v>0</v>
      </c>
      <c r="F82" t="s">
        <v>940</v>
      </c>
      <c r="G82">
        <v>1000</v>
      </c>
      <c r="H82">
        <v>4</v>
      </c>
      <c r="I82">
        <v>1</v>
      </c>
      <c r="J82">
        <v>55</v>
      </c>
      <c r="K82" s="90">
        <v>0</v>
      </c>
      <c r="L82" s="1">
        <v>0</v>
      </c>
      <c r="M82">
        <v>0</v>
      </c>
      <c r="N82" s="1">
        <v>0</v>
      </c>
      <c r="O82">
        <v>0</v>
      </c>
      <c r="P82" s="1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1066</v>
      </c>
      <c r="X82" t="s">
        <v>362</v>
      </c>
      <c r="Y82" s="86" t="s">
        <v>848</v>
      </c>
      <c r="Z82" s="86">
        <v>45548.476583217591</v>
      </c>
      <c r="AA82" s="86" t="s">
        <v>848</v>
      </c>
      <c r="AB82" s="86">
        <v>45548.476583217591</v>
      </c>
      <c r="AC82" t="s">
        <v>942</v>
      </c>
    </row>
    <row r="83" spans="1:29" x14ac:dyDescent="0.35">
      <c r="A83">
        <v>58530</v>
      </c>
      <c r="B83" t="s">
        <v>939</v>
      </c>
      <c r="C83" t="s">
        <v>269</v>
      </c>
      <c r="D83" t="s">
        <v>783</v>
      </c>
      <c r="E83">
        <v>0</v>
      </c>
      <c r="F83" t="s">
        <v>940</v>
      </c>
      <c r="G83">
        <v>1000</v>
      </c>
      <c r="H83">
        <v>4</v>
      </c>
      <c r="I83">
        <v>1</v>
      </c>
      <c r="J83">
        <v>65</v>
      </c>
      <c r="K83" s="90">
        <v>0</v>
      </c>
      <c r="L83" s="1">
        <v>0</v>
      </c>
      <c r="M83">
        <v>1</v>
      </c>
      <c r="N83" s="1">
        <f>M83*J83*G83</f>
        <v>65000</v>
      </c>
      <c r="O83">
        <v>-1</v>
      </c>
      <c r="P83" s="92">
        <f>O83*G83*J83</f>
        <v>-65000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1067</v>
      </c>
      <c r="X83" t="s">
        <v>362</v>
      </c>
      <c r="Y83" s="86" t="s">
        <v>848</v>
      </c>
      <c r="Z83" s="86">
        <v>45548.476583333337</v>
      </c>
      <c r="AA83" s="86" t="s">
        <v>848</v>
      </c>
      <c r="AB83" s="86">
        <v>45548.476583333337</v>
      </c>
      <c r="AC83" t="s">
        <v>942</v>
      </c>
    </row>
    <row r="84" spans="1:29" x14ac:dyDescent="0.35">
      <c r="A84">
        <v>58531</v>
      </c>
      <c r="B84" t="s">
        <v>939</v>
      </c>
      <c r="C84" t="s">
        <v>268</v>
      </c>
      <c r="D84" t="s">
        <v>787</v>
      </c>
      <c r="E84">
        <v>0</v>
      </c>
      <c r="F84" t="s">
        <v>940</v>
      </c>
      <c r="G84">
        <v>1000</v>
      </c>
      <c r="H84">
        <v>4</v>
      </c>
      <c r="I84">
        <v>1</v>
      </c>
      <c r="J84">
        <v>41.531260000000003</v>
      </c>
      <c r="K84" s="90">
        <v>2.25786</v>
      </c>
      <c r="L84" s="1">
        <v>93771.770703999995</v>
      </c>
      <c r="M84">
        <v>0.8</v>
      </c>
      <c r="N84" s="1">
        <v>32631.12009</v>
      </c>
      <c r="O84">
        <v>1.4578599999999999</v>
      </c>
      <c r="P84" s="1">
        <v>61140.650613999998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1068</v>
      </c>
      <c r="X84" t="s">
        <v>362</v>
      </c>
      <c r="Y84" s="86" t="s">
        <v>848</v>
      </c>
      <c r="Z84" s="86">
        <v>45548.476583449075</v>
      </c>
      <c r="AA84" s="86" t="s">
        <v>848</v>
      </c>
      <c r="AB84" s="86">
        <v>45548.476583449075</v>
      </c>
      <c r="AC84" t="s">
        <v>942</v>
      </c>
    </row>
    <row r="85" spans="1:29" x14ac:dyDescent="0.35">
      <c r="A85">
        <v>58532</v>
      </c>
      <c r="B85" t="s">
        <v>939</v>
      </c>
      <c r="C85" t="s">
        <v>267</v>
      </c>
      <c r="D85" t="s">
        <v>1069</v>
      </c>
      <c r="E85">
        <v>0</v>
      </c>
      <c r="F85" t="s">
        <v>1070</v>
      </c>
      <c r="G85">
        <v>10</v>
      </c>
      <c r="H85">
        <v>12</v>
      </c>
      <c r="I85">
        <v>14</v>
      </c>
      <c r="J85">
        <v>1000</v>
      </c>
      <c r="K85" s="90">
        <v>0</v>
      </c>
      <c r="L85" s="1">
        <v>0</v>
      </c>
      <c r="M85">
        <v>0</v>
      </c>
      <c r="N85" s="1">
        <v>0</v>
      </c>
      <c r="O85">
        <v>0</v>
      </c>
      <c r="P85" s="1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1071</v>
      </c>
      <c r="X85" t="s">
        <v>362</v>
      </c>
      <c r="Y85" s="86" t="s">
        <v>848</v>
      </c>
      <c r="Z85" s="86">
        <v>45548.476583530093</v>
      </c>
      <c r="AA85" s="86" t="s">
        <v>848</v>
      </c>
      <c r="AB85" s="86">
        <v>45548.476583530093</v>
      </c>
      <c r="AC85" t="s">
        <v>942</v>
      </c>
    </row>
    <row r="86" spans="1:29" x14ac:dyDescent="0.35">
      <c r="A86">
        <v>58533</v>
      </c>
      <c r="B86" t="s">
        <v>939</v>
      </c>
      <c r="C86" t="s">
        <v>267</v>
      </c>
      <c r="D86" t="s">
        <v>1069</v>
      </c>
      <c r="E86">
        <v>0</v>
      </c>
      <c r="F86" t="s">
        <v>1072</v>
      </c>
      <c r="G86">
        <v>20</v>
      </c>
      <c r="H86">
        <v>12</v>
      </c>
      <c r="I86">
        <v>14</v>
      </c>
      <c r="J86">
        <v>1000</v>
      </c>
      <c r="K86" s="90">
        <v>0</v>
      </c>
      <c r="L86" s="1">
        <v>0</v>
      </c>
      <c r="M86">
        <v>0</v>
      </c>
      <c r="N86" s="1">
        <v>0</v>
      </c>
      <c r="O86">
        <v>0</v>
      </c>
      <c r="P86" s="1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1071</v>
      </c>
      <c r="X86" t="s">
        <v>362</v>
      </c>
      <c r="Y86" s="86" t="s">
        <v>848</v>
      </c>
      <c r="Z86" s="86">
        <v>45548.476583645832</v>
      </c>
      <c r="AA86" s="86" t="s">
        <v>848</v>
      </c>
      <c r="AB86" s="86">
        <v>45548.476583645832</v>
      </c>
      <c r="AC86" t="s">
        <v>942</v>
      </c>
    </row>
    <row r="87" spans="1:29" x14ac:dyDescent="0.35">
      <c r="A87">
        <v>58534</v>
      </c>
      <c r="B87" t="s">
        <v>939</v>
      </c>
      <c r="C87" t="s">
        <v>267</v>
      </c>
      <c r="D87" t="s">
        <v>1069</v>
      </c>
      <c r="E87">
        <v>0</v>
      </c>
      <c r="F87" t="s">
        <v>1073</v>
      </c>
      <c r="G87">
        <v>10</v>
      </c>
      <c r="H87">
        <v>12</v>
      </c>
      <c r="I87">
        <v>15</v>
      </c>
      <c r="J87">
        <v>1000</v>
      </c>
      <c r="K87" s="90">
        <v>0</v>
      </c>
      <c r="L87" s="1">
        <v>0</v>
      </c>
      <c r="M87">
        <v>0</v>
      </c>
      <c r="N87" s="1">
        <v>0</v>
      </c>
      <c r="O87">
        <v>0</v>
      </c>
      <c r="P87" s="1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1074</v>
      </c>
      <c r="X87" t="s">
        <v>362</v>
      </c>
      <c r="Y87" s="86" t="s">
        <v>848</v>
      </c>
      <c r="Z87" s="86">
        <v>45548.476583715281</v>
      </c>
      <c r="AA87" s="86" t="s">
        <v>848</v>
      </c>
      <c r="AB87" s="86">
        <v>45548.476583715281</v>
      </c>
      <c r="AC87" t="s">
        <v>942</v>
      </c>
    </row>
    <row r="88" spans="1:29" x14ac:dyDescent="0.35">
      <c r="A88">
        <v>58535</v>
      </c>
      <c r="B88" t="s">
        <v>939</v>
      </c>
      <c r="C88" t="s">
        <v>266</v>
      </c>
      <c r="D88" t="s">
        <v>1075</v>
      </c>
      <c r="E88">
        <v>0</v>
      </c>
      <c r="F88" t="s">
        <v>1070</v>
      </c>
      <c r="G88">
        <v>10</v>
      </c>
      <c r="H88">
        <v>12</v>
      </c>
      <c r="I88">
        <v>14</v>
      </c>
      <c r="J88">
        <v>2500</v>
      </c>
      <c r="K88" s="90">
        <v>0</v>
      </c>
      <c r="L88" s="1">
        <v>0</v>
      </c>
      <c r="M88">
        <v>0</v>
      </c>
      <c r="N88" s="1">
        <v>0</v>
      </c>
      <c r="O88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1076</v>
      </c>
      <c r="X88" t="s">
        <v>362</v>
      </c>
      <c r="Y88" s="86" t="s">
        <v>848</v>
      </c>
      <c r="Z88" s="86">
        <v>45548.47658383102</v>
      </c>
      <c r="AA88" s="86" t="s">
        <v>848</v>
      </c>
      <c r="AB88" s="86">
        <v>45548.47658383102</v>
      </c>
      <c r="AC88" t="s">
        <v>942</v>
      </c>
    </row>
    <row r="89" spans="1:29" x14ac:dyDescent="0.35">
      <c r="A89">
        <v>58536</v>
      </c>
      <c r="B89" t="s">
        <v>939</v>
      </c>
      <c r="C89" t="s">
        <v>265</v>
      </c>
      <c r="D89" t="s">
        <v>779</v>
      </c>
      <c r="E89">
        <v>0</v>
      </c>
      <c r="F89" t="s">
        <v>1070</v>
      </c>
      <c r="G89">
        <v>10</v>
      </c>
      <c r="H89">
        <v>12</v>
      </c>
      <c r="I89">
        <v>14</v>
      </c>
      <c r="J89">
        <v>1500</v>
      </c>
      <c r="K89" s="90">
        <v>0.8</v>
      </c>
      <c r="L89" s="1">
        <v>12000</v>
      </c>
      <c r="M89">
        <v>0</v>
      </c>
      <c r="N89" s="1">
        <v>0</v>
      </c>
      <c r="O89">
        <v>0.8</v>
      </c>
      <c r="P89" s="1">
        <v>12000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1077</v>
      </c>
      <c r="X89" t="s">
        <v>362</v>
      </c>
      <c r="Y89" s="86" t="s">
        <v>848</v>
      </c>
      <c r="Z89" s="86">
        <v>45548.476583946758</v>
      </c>
      <c r="AA89" s="86" t="s">
        <v>848</v>
      </c>
      <c r="AB89" s="86">
        <v>45548.476583946758</v>
      </c>
      <c r="AC89" t="s">
        <v>942</v>
      </c>
    </row>
    <row r="90" spans="1:29" x14ac:dyDescent="0.35">
      <c r="A90">
        <v>58537</v>
      </c>
      <c r="B90" t="s">
        <v>939</v>
      </c>
      <c r="C90" t="s">
        <v>265</v>
      </c>
      <c r="D90" t="s">
        <v>779</v>
      </c>
      <c r="E90">
        <v>0</v>
      </c>
      <c r="F90" t="s">
        <v>1072</v>
      </c>
      <c r="G90">
        <v>20</v>
      </c>
      <c r="H90">
        <v>12</v>
      </c>
      <c r="I90">
        <v>14</v>
      </c>
      <c r="J90">
        <v>1600</v>
      </c>
      <c r="K90" s="90">
        <v>0.4</v>
      </c>
      <c r="L90" s="1">
        <v>12800</v>
      </c>
      <c r="M90">
        <v>0</v>
      </c>
      <c r="N90" s="1">
        <v>0</v>
      </c>
      <c r="O90">
        <v>0.4</v>
      </c>
      <c r="P90" s="1">
        <v>12800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1077</v>
      </c>
      <c r="X90" t="s">
        <v>362</v>
      </c>
      <c r="Y90" s="86" t="s">
        <v>848</v>
      </c>
      <c r="Z90" s="86">
        <v>45548.476584062497</v>
      </c>
      <c r="AA90" s="86" t="s">
        <v>848</v>
      </c>
      <c r="AB90" s="86">
        <v>45548.476584062497</v>
      </c>
      <c r="AC90" t="s">
        <v>942</v>
      </c>
    </row>
    <row r="91" spans="1:29" x14ac:dyDescent="0.35">
      <c r="A91">
        <v>58538</v>
      </c>
      <c r="B91" t="s">
        <v>939</v>
      </c>
      <c r="C91" t="s">
        <v>265</v>
      </c>
      <c r="D91" t="s">
        <v>779</v>
      </c>
      <c r="E91">
        <v>0</v>
      </c>
      <c r="F91" t="s">
        <v>1073</v>
      </c>
      <c r="G91">
        <v>10</v>
      </c>
      <c r="H91">
        <v>12</v>
      </c>
      <c r="I91">
        <v>15</v>
      </c>
      <c r="J91">
        <v>1600</v>
      </c>
      <c r="K91" s="90">
        <v>0</v>
      </c>
      <c r="L91" s="1">
        <v>0</v>
      </c>
      <c r="M91">
        <v>1</v>
      </c>
      <c r="N91" s="1">
        <v>15000</v>
      </c>
      <c r="O91">
        <v>-1</v>
      </c>
      <c r="P91" s="1">
        <v>-15000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1078</v>
      </c>
      <c r="X91" t="s">
        <v>362</v>
      </c>
      <c r="Y91" s="86" t="s">
        <v>848</v>
      </c>
      <c r="Z91" s="86">
        <v>45548.476584143522</v>
      </c>
      <c r="AA91" s="86" t="s">
        <v>848</v>
      </c>
      <c r="AB91" s="86">
        <v>45548.476584143522</v>
      </c>
      <c r="AC91" t="s">
        <v>942</v>
      </c>
    </row>
    <row r="92" spans="1:29" x14ac:dyDescent="0.35">
      <c r="A92">
        <v>58539</v>
      </c>
      <c r="B92" t="s">
        <v>939</v>
      </c>
      <c r="C92" t="s">
        <v>264</v>
      </c>
      <c r="D92" t="s">
        <v>778</v>
      </c>
      <c r="E92">
        <v>0</v>
      </c>
      <c r="F92" t="s">
        <v>940</v>
      </c>
      <c r="G92">
        <v>1000</v>
      </c>
      <c r="H92">
        <v>4</v>
      </c>
      <c r="I92">
        <v>1</v>
      </c>
      <c r="J92">
        <v>19.776070000000001</v>
      </c>
      <c r="K92" s="90">
        <v>1.601</v>
      </c>
      <c r="L92" s="1">
        <v>31661.488069999999</v>
      </c>
      <c r="M92">
        <v>0.6</v>
      </c>
      <c r="N92" s="1">
        <v>11641.488069999999</v>
      </c>
      <c r="O92">
        <v>1.0009999999999999</v>
      </c>
      <c r="P92" s="1">
        <v>20020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1079</v>
      </c>
      <c r="X92" t="s">
        <v>362</v>
      </c>
      <c r="Y92" s="86" t="s">
        <v>848</v>
      </c>
      <c r="Z92" s="86">
        <v>45548.476584259261</v>
      </c>
      <c r="AA92" s="86" t="s">
        <v>848</v>
      </c>
      <c r="AB92" s="86">
        <v>45548.476584259261</v>
      </c>
      <c r="AC92" t="s">
        <v>942</v>
      </c>
    </row>
    <row r="93" spans="1:29" x14ac:dyDescent="0.35">
      <c r="A93">
        <v>58540</v>
      </c>
      <c r="B93" t="s">
        <v>939</v>
      </c>
      <c r="C93" t="s">
        <v>263</v>
      </c>
      <c r="D93" t="s">
        <v>777</v>
      </c>
      <c r="E93">
        <v>0</v>
      </c>
      <c r="F93" t="s">
        <v>940</v>
      </c>
      <c r="G93">
        <v>1000</v>
      </c>
      <c r="H93">
        <v>4</v>
      </c>
      <c r="I93">
        <v>1</v>
      </c>
      <c r="J93">
        <v>24.476739999999999</v>
      </c>
      <c r="K93" s="90">
        <v>1.44</v>
      </c>
      <c r="L93" s="1">
        <v>35246.505599999997</v>
      </c>
      <c r="M93">
        <v>0.22</v>
      </c>
      <c r="N93" s="1">
        <v>7796.5056000000004</v>
      </c>
      <c r="O93">
        <v>1.22</v>
      </c>
      <c r="P93" s="1">
        <v>27450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1080</v>
      </c>
      <c r="X93" t="s">
        <v>362</v>
      </c>
      <c r="Y93" s="86" t="s">
        <v>848</v>
      </c>
      <c r="Z93" s="86">
        <v>45548.47658440972</v>
      </c>
      <c r="AA93" s="86" t="s">
        <v>848</v>
      </c>
      <c r="AB93" s="86">
        <v>45548.47658440972</v>
      </c>
      <c r="AC93" t="s">
        <v>942</v>
      </c>
    </row>
    <row r="94" spans="1:29" x14ac:dyDescent="0.35">
      <c r="A94">
        <v>58541</v>
      </c>
      <c r="B94" t="s">
        <v>939</v>
      </c>
      <c r="C94" t="s">
        <v>262</v>
      </c>
      <c r="D94" t="s">
        <v>775</v>
      </c>
      <c r="E94">
        <v>0</v>
      </c>
      <c r="F94" t="s">
        <v>940</v>
      </c>
      <c r="G94">
        <v>1000</v>
      </c>
      <c r="H94">
        <v>4</v>
      </c>
      <c r="I94">
        <v>1</v>
      </c>
      <c r="J94">
        <v>24.225809999999999</v>
      </c>
      <c r="K94" s="90">
        <v>1.4876670000000001</v>
      </c>
      <c r="L94" s="1">
        <v>36039.938085000002</v>
      </c>
      <c r="M94">
        <v>0</v>
      </c>
      <c r="N94" s="1">
        <v>0</v>
      </c>
      <c r="O94">
        <v>1.4876670000000001</v>
      </c>
      <c r="P94" s="1">
        <v>36039.938085000002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1081</v>
      </c>
      <c r="X94" t="s">
        <v>362</v>
      </c>
      <c r="Y94" s="86" t="s">
        <v>848</v>
      </c>
      <c r="Z94" s="86">
        <v>45548.476584525466</v>
      </c>
      <c r="AA94" s="86" t="s">
        <v>848</v>
      </c>
      <c r="AB94" s="86">
        <v>45548.476584525466</v>
      </c>
      <c r="AC94" t="s">
        <v>942</v>
      </c>
    </row>
    <row r="95" spans="1:29" x14ac:dyDescent="0.35">
      <c r="A95">
        <v>58542</v>
      </c>
      <c r="B95" t="s">
        <v>939</v>
      </c>
      <c r="C95" t="s">
        <v>261</v>
      </c>
      <c r="D95" t="s">
        <v>774</v>
      </c>
      <c r="E95">
        <v>0</v>
      </c>
      <c r="F95" t="s">
        <v>940</v>
      </c>
      <c r="G95">
        <v>1000</v>
      </c>
      <c r="H95">
        <v>4</v>
      </c>
      <c r="I95">
        <v>1</v>
      </c>
      <c r="J95">
        <v>24.291340000000002</v>
      </c>
      <c r="K95" s="90">
        <v>1.2725660000000001</v>
      </c>
      <c r="L95" s="1">
        <v>30912.333377999999</v>
      </c>
      <c r="M95">
        <v>0</v>
      </c>
      <c r="N95" s="1">
        <v>0</v>
      </c>
      <c r="O95">
        <v>1.2725660000000001</v>
      </c>
      <c r="P95" s="1">
        <v>30912.333377999999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1082</v>
      </c>
      <c r="X95" t="s">
        <v>362</v>
      </c>
      <c r="Y95" s="86" t="s">
        <v>848</v>
      </c>
      <c r="Z95" s="86">
        <v>45548.476584641205</v>
      </c>
      <c r="AA95" s="86" t="s">
        <v>848</v>
      </c>
      <c r="AB95" s="86">
        <v>45548.476584641205</v>
      </c>
      <c r="AC95" t="s">
        <v>942</v>
      </c>
    </row>
    <row r="96" spans="1:29" x14ac:dyDescent="0.35">
      <c r="A96">
        <v>58543</v>
      </c>
      <c r="B96" t="s">
        <v>939</v>
      </c>
      <c r="C96" t="s">
        <v>260</v>
      </c>
      <c r="D96" t="s">
        <v>772</v>
      </c>
      <c r="E96">
        <v>0</v>
      </c>
      <c r="F96" t="s">
        <v>1083</v>
      </c>
      <c r="G96">
        <v>250</v>
      </c>
      <c r="H96">
        <v>4</v>
      </c>
      <c r="I96">
        <v>50</v>
      </c>
      <c r="J96">
        <v>65.977779999999996</v>
      </c>
      <c r="K96" s="90">
        <v>2.6</v>
      </c>
      <c r="L96" s="1">
        <v>42885.557000000001</v>
      </c>
      <c r="M96">
        <v>1</v>
      </c>
      <c r="N96" s="1">
        <v>17285.557000000001</v>
      </c>
      <c r="O96">
        <v>1.6</v>
      </c>
      <c r="P96" s="1">
        <v>25600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1084</v>
      </c>
      <c r="X96" t="s">
        <v>362</v>
      </c>
      <c r="Y96" s="86" t="s">
        <v>848</v>
      </c>
      <c r="Z96" s="86">
        <v>45548.476584756943</v>
      </c>
      <c r="AA96" s="86" t="s">
        <v>848</v>
      </c>
      <c r="AB96" s="86">
        <v>45548.476584756943</v>
      </c>
      <c r="AC96" t="s">
        <v>942</v>
      </c>
    </row>
    <row r="97" spans="1:29" x14ac:dyDescent="0.35">
      <c r="A97">
        <v>58544</v>
      </c>
      <c r="B97" t="s">
        <v>939</v>
      </c>
      <c r="C97" t="s">
        <v>259</v>
      </c>
      <c r="D97" t="s">
        <v>771</v>
      </c>
      <c r="E97">
        <v>0</v>
      </c>
      <c r="F97" t="s">
        <v>940</v>
      </c>
      <c r="G97">
        <v>1000</v>
      </c>
      <c r="H97">
        <v>4</v>
      </c>
      <c r="I97">
        <v>1</v>
      </c>
      <c r="J97">
        <v>11</v>
      </c>
      <c r="K97" s="90">
        <v>0</v>
      </c>
      <c r="L97" s="1">
        <v>0</v>
      </c>
      <c r="M97">
        <v>0</v>
      </c>
      <c r="N97" s="1">
        <v>0</v>
      </c>
      <c r="O97">
        <v>0</v>
      </c>
      <c r="P97" s="1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1085</v>
      </c>
      <c r="X97" t="s">
        <v>362</v>
      </c>
      <c r="Y97" s="86" t="s">
        <v>848</v>
      </c>
      <c r="Z97" s="86">
        <v>45548.476584872682</v>
      </c>
      <c r="AA97" s="86" t="s">
        <v>848</v>
      </c>
      <c r="AB97" s="86">
        <v>45548.476584872682</v>
      </c>
      <c r="AC97" t="s">
        <v>942</v>
      </c>
    </row>
    <row r="98" spans="1:29" x14ac:dyDescent="0.35">
      <c r="A98">
        <v>58545</v>
      </c>
      <c r="B98" t="s">
        <v>939</v>
      </c>
      <c r="C98" t="s">
        <v>258</v>
      </c>
      <c r="D98" t="s">
        <v>770</v>
      </c>
      <c r="E98">
        <v>0</v>
      </c>
      <c r="F98" t="s">
        <v>940</v>
      </c>
      <c r="G98">
        <v>1000</v>
      </c>
      <c r="H98">
        <v>4</v>
      </c>
      <c r="I98">
        <v>1</v>
      </c>
      <c r="J98">
        <v>9</v>
      </c>
      <c r="K98" s="90">
        <v>0</v>
      </c>
      <c r="L98" s="1">
        <v>0</v>
      </c>
      <c r="M98">
        <v>0</v>
      </c>
      <c r="N98" s="1">
        <v>0</v>
      </c>
      <c r="O98">
        <v>0</v>
      </c>
      <c r="P98" s="1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1086</v>
      </c>
      <c r="X98" t="s">
        <v>362</v>
      </c>
      <c r="Y98" s="86" t="s">
        <v>848</v>
      </c>
      <c r="Z98" s="86">
        <v>45548.476584988428</v>
      </c>
      <c r="AA98" s="86" t="s">
        <v>848</v>
      </c>
      <c r="AB98" s="86">
        <v>45548.476584988428</v>
      </c>
      <c r="AC98" t="s">
        <v>942</v>
      </c>
    </row>
    <row r="99" spans="1:29" x14ac:dyDescent="0.35">
      <c r="A99">
        <v>58546</v>
      </c>
      <c r="B99" t="s">
        <v>939</v>
      </c>
      <c r="C99" t="s">
        <v>257</v>
      </c>
      <c r="D99" t="s">
        <v>769</v>
      </c>
      <c r="E99">
        <v>0</v>
      </c>
      <c r="F99" t="s">
        <v>940</v>
      </c>
      <c r="G99">
        <v>1000</v>
      </c>
      <c r="H99">
        <v>4</v>
      </c>
      <c r="I99">
        <v>1</v>
      </c>
      <c r="J99">
        <v>10</v>
      </c>
      <c r="K99" s="90">
        <v>0</v>
      </c>
      <c r="L99" s="1">
        <v>0</v>
      </c>
      <c r="M99">
        <v>0</v>
      </c>
      <c r="N99" s="1">
        <v>0</v>
      </c>
      <c r="O99">
        <v>0</v>
      </c>
      <c r="P99" s="1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1087</v>
      </c>
      <c r="X99" t="s">
        <v>362</v>
      </c>
      <c r="Y99" s="86" t="s">
        <v>848</v>
      </c>
      <c r="Z99" s="86">
        <v>45548.476585104167</v>
      </c>
      <c r="AA99" s="86" t="s">
        <v>848</v>
      </c>
      <c r="AB99" s="86">
        <v>45548.476585104167</v>
      </c>
      <c r="AC99" t="s">
        <v>942</v>
      </c>
    </row>
    <row r="100" spans="1:29" x14ac:dyDescent="0.35">
      <c r="A100">
        <v>58547</v>
      </c>
      <c r="B100" t="s">
        <v>939</v>
      </c>
      <c r="C100" t="s">
        <v>256</v>
      </c>
      <c r="D100" t="s">
        <v>768</v>
      </c>
      <c r="E100">
        <v>0</v>
      </c>
      <c r="F100" t="s">
        <v>940</v>
      </c>
      <c r="G100">
        <v>1000</v>
      </c>
      <c r="H100">
        <v>4</v>
      </c>
      <c r="I100">
        <v>1</v>
      </c>
      <c r="J100">
        <v>11</v>
      </c>
      <c r="K100" s="90">
        <v>0</v>
      </c>
      <c r="L100" s="1">
        <v>0</v>
      </c>
      <c r="M100">
        <v>0</v>
      </c>
      <c r="N100" s="1">
        <v>0</v>
      </c>
      <c r="O100">
        <v>0</v>
      </c>
      <c r="P100" s="1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1088</v>
      </c>
      <c r="X100" t="s">
        <v>362</v>
      </c>
      <c r="Y100" s="86" t="s">
        <v>848</v>
      </c>
      <c r="Z100" s="86">
        <v>45548.476585219905</v>
      </c>
      <c r="AA100" s="86" t="s">
        <v>848</v>
      </c>
      <c r="AB100" s="86">
        <v>45548.476585219905</v>
      </c>
      <c r="AC100" t="s">
        <v>942</v>
      </c>
    </row>
    <row r="101" spans="1:29" x14ac:dyDescent="0.35">
      <c r="A101">
        <v>58548</v>
      </c>
      <c r="B101" t="s">
        <v>939</v>
      </c>
      <c r="C101" t="s">
        <v>255</v>
      </c>
      <c r="D101" t="s">
        <v>767</v>
      </c>
      <c r="E101">
        <v>0</v>
      </c>
      <c r="F101" t="s">
        <v>940</v>
      </c>
      <c r="G101">
        <v>1000</v>
      </c>
      <c r="H101">
        <v>4</v>
      </c>
      <c r="I101">
        <v>1</v>
      </c>
      <c r="J101">
        <v>52.657870000000003</v>
      </c>
      <c r="K101" s="90">
        <v>0.84650000000000003</v>
      </c>
      <c r="L101" s="1">
        <v>44574.886955000002</v>
      </c>
      <c r="M101">
        <v>0</v>
      </c>
      <c r="N101" s="1">
        <v>0</v>
      </c>
      <c r="O101">
        <v>0.84650000000000003</v>
      </c>
      <c r="P101" s="1">
        <v>44574.886955000002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1089</v>
      </c>
      <c r="X101" t="s">
        <v>362</v>
      </c>
      <c r="Y101" s="86" t="s">
        <v>848</v>
      </c>
      <c r="Z101" s="86">
        <v>45548.476585381941</v>
      </c>
      <c r="AA101" s="86" t="s">
        <v>848</v>
      </c>
      <c r="AB101" s="86">
        <v>45548.476585381941</v>
      </c>
      <c r="AC101" t="s">
        <v>942</v>
      </c>
    </row>
    <row r="102" spans="1:29" x14ac:dyDescent="0.35">
      <c r="A102">
        <v>58549</v>
      </c>
      <c r="B102" t="s">
        <v>939</v>
      </c>
      <c r="C102" t="s">
        <v>254</v>
      </c>
      <c r="D102" t="s">
        <v>764</v>
      </c>
      <c r="E102">
        <v>0</v>
      </c>
      <c r="F102" t="s">
        <v>940</v>
      </c>
      <c r="G102">
        <v>1000</v>
      </c>
      <c r="H102">
        <v>4</v>
      </c>
      <c r="I102">
        <v>1</v>
      </c>
      <c r="J102">
        <v>46.520820000000001</v>
      </c>
      <c r="K102" s="90">
        <v>0.89061199999999996</v>
      </c>
      <c r="L102" s="1">
        <v>41432.000542000002</v>
      </c>
      <c r="M102">
        <v>1</v>
      </c>
      <c r="N102" s="1">
        <v>47448.340541999998</v>
      </c>
      <c r="O102">
        <v>-0.109388</v>
      </c>
      <c r="P102" s="1">
        <v>-6016.34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1090</v>
      </c>
      <c r="X102" t="s">
        <v>362</v>
      </c>
      <c r="Y102" s="86" t="s">
        <v>848</v>
      </c>
      <c r="Z102" s="86">
        <v>45548.476585497687</v>
      </c>
      <c r="AA102" s="86" t="s">
        <v>848</v>
      </c>
      <c r="AB102" s="86">
        <v>45548.476585497687</v>
      </c>
      <c r="AC102" t="s">
        <v>942</v>
      </c>
    </row>
    <row r="103" spans="1:29" x14ac:dyDescent="0.35">
      <c r="A103">
        <v>58550</v>
      </c>
      <c r="B103" t="s">
        <v>939</v>
      </c>
      <c r="C103" t="s">
        <v>253</v>
      </c>
      <c r="D103" t="s">
        <v>763</v>
      </c>
      <c r="E103">
        <v>0</v>
      </c>
      <c r="F103" t="s">
        <v>940</v>
      </c>
      <c r="G103">
        <v>1000</v>
      </c>
      <c r="H103">
        <v>4</v>
      </c>
      <c r="I103">
        <v>1</v>
      </c>
      <c r="J103">
        <v>36.303879999999999</v>
      </c>
      <c r="K103" s="90">
        <v>3.2</v>
      </c>
      <c r="L103" s="1">
        <v>116172.416</v>
      </c>
      <c r="M103">
        <v>0</v>
      </c>
      <c r="N103" s="1">
        <v>0</v>
      </c>
      <c r="O103">
        <v>3.2</v>
      </c>
      <c r="P103" s="1">
        <v>116172.416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1091</v>
      </c>
      <c r="X103" t="s">
        <v>362</v>
      </c>
      <c r="Y103" s="86" t="s">
        <v>848</v>
      </c>
      <c r="Z103" s="86">
        <v>45548.476585648146</v>
      </c>
      <c r="AA103" s="86" t="s">
        <v>848</v>
      </c>
      <c r="AB103" s="86">
        <v>45548.476585648146</v>
      </c>
      <c r="AC103" t="s">
        <v>942</v>
      </c>
    </row>
    <row r="104" spans="1:29" x14ac:dyDescent="0.35">
      <c r="A104">
        <v>58551</v>
      </c>
      <c r="B104" t="s">
        <v>939</v>
      </c>
      <c r="C104" t="s">
        <v>252</v>
      </c>
      <c r="D104" t="s">
        <v>761</v>
      </c>
      <c r="E104">
        <v>0</v>
      </c>
      <c r="F104" t="s">
        <v>940</v>
      </c>
      <c r="G104">
        <v>1000</v>
      </c>
      <c r="H104">
        <v>4</v>
      </c>
      <c r="I104">
        <v>1</v>
      </c>
      <c r="J104">
        <v>30</v>
      </c>
      <c r="K104" s="90">
        <v>0</v>
      </c>
      <c r="L104" s="1">
        <v>0</v>
      </c>
      <c r="M104">
        <v>0</v>
      </c>
      <c r="N104" s="1">
        <v>0</v>
      </c>
      <c r="O104">
        <v>0</v>
      </c>
      <c r="P104" s="1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1092</v>
      </c>
      <c r="X104" t="s">
        <v>362</v>
      </c>
      <c r="Y104" s="86" t="s">
        <v>848</v>
      </c>
      <c r="Z104" s="86">
        <v>45548.476585763892</v>
      </c>
      <c r="AA104" s="86" t="s">
        <v>848</v>
      </c>
      <c r="AB104" s="86">
        <v>45548.476585763892</v>
      </c>
      <c r="AC104" t="s">
        <v>942</v>
      </c>
    </row>
    <row r="105" spans="1:29" x14ac:dyDescent="0.35">
      <c r="A105">
        <v>58552</v>
      </c>
      <c r="B105" t="s">
        <v>939</v>
      </c>
      <c r="C105" t="s">
        <v>251</v>
      </c>
      <c r="D105" t="s">
        <v>760</v>
      </c>
      <c r="E105">
        <v>0</v>
      </c>
      <c r="F105" t="s">
        <v>940</v>
      </c>
      <c r="G105">
        <v>1000</v>
      </c>
      <c r="H105">
        <v>4</v>
      </c>
      <c r="I105">
        <v>1</v>
      </c>
      <c r="J105">
        <v>75</v>
      </c>
      <c r="K105" s="90">
        <v>0</v>
      </c>
      <c r="L105" s="1">
        <v>0</v>
      </c>
      <c r="M105">
        <v>0</v>
      </c>
      <c r="N105" s="1">
        <v>0</v>
      </c>
      <c r="O105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1093</v>
      </c>
      <c r="X105" t="s">
        <v>362</v>
      </c>
      <c r="Y105" s="86" t="s">
        <v>848</v>
      </c>
      <c r="Z105" s="86">
        <v>45548.476585879631</v>
      </c>
      <c r="AA105" s="86" t="s">
        <v>848</v>
      </c>
      <c r="AB105" s="86">
        <v>45548.476585879631</v>
      </c>
      <c r="AC105" t="s">
        <v>942</v>
      </c>
    </row>
    <row r="106" spans="1:29" x14ac:dyDescent="0.35">
      <c r="A106">
        <v>58553</v>
      </c>
      <c r="B106" t="s">
        <v>939</v>
      </c>
      <c r="C106" t="s">
        <v>250</v>
      </c>
      <c r="D106" t="s">
        <v>759</v>
      </c>
      <c r="E106">
        <v>0</v>
      </c>
      <c r="F106" t="s">
        <v>1094</v>
      </c>
      <c r="G106">
        <v>3</v>
      </c>
      <c r="H106">
        <v>12</v>
      </c>
      <c r="I106">
        <v>1</v>
      </c>
      <c r="J106">
        <v>6000</v>
      </c>
      <c r="K106" s="90">
        <v>0</v>
      </c>
      <c r="L106" s="1">
        <v>0</v>
      </c>
      <c r="M106">
        <v>0</v>
      </c>
      <c r="N106" s="1">
        <v>0</v>
      </c>
      <c r="O106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1095</v>
      </c>
      <c r="X106" t="s">
        <v>362</v>
      </c>
      <c r="Y106" s="86" t="s">
        <v>848</v>
      </c>
      <c r="Z106" s="86">
        <v>45548.47658599537</v>
      </c>
      <c r="AA106" s="86" t="s">
        <v>848</v>
      </c>
      <c r="AB106" s="86">
        <v>45548.47658599537</v>
      </c>
      <c r="AC106" t="s">
        <v>942</v>
      </c>
    </row>
    <row r="107" spans="1:29" x14ac:dyDescent="0.35">
      <c r="A107">
        <v>58554</v>
      </c>
      <c r="B107" t="s">
        <v>939</v>
      </c>
      <c r="C107" t="s">
        <v>250</v>
      </c>
      <c r="D107" t="s">
        <v>759</v>
      </c>
      <c r="E107">
        <v>0</v>
      </c>
      <c r="F107" t="s">
        <v>1096</v>
      </c>
      <c r="G107">
        <v>1</v>
      </c>
      <c r="H107">
        <v>12</v>
      </c>
      <c r="I107">
        <v>12</v>
      </c>
      <c r="J107">
        <v>6000</v>
      </c>
      <c r="K107" s="90">
        <v>0</v>
      </c>
      <c r="L107" s="1">
        <v>0</v>
      </c>
      <c r="M107">
        <v>1</v>
      </c>
      <c r="N107" s="1">
        <f>M107*J107*G107</f>
        <v>6000</v>
      </c>
      <c r="O107">
        <v>-1</v>
      </c>
      <c r="P107" s="92">
        <f>O107*G107*J107</f>
        <v>-6000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1097</v>
      </c>
      <c r="X107" t="s">
        <v>362</v>
      </c>
      <c r="Y107" s="86" t="s">
        <v>848</v>
      </c>
      <c r="Z107" s="86">
        <v>45548.476586111108</v>
      </c>
      <c r="AA107" s="86" t="s">
        <v>848</v>
      </c>
      <c r="AB107" s="86">
        <v>45548.476586111108</v>
      </c>
      <c r="AC107" t="s">
        <v>942</v>
      </c>
    </row>
    <row r="108" spans="1:29" x14ac:dyDescent="0.35">
      <c r="A108">
        <v>58555</v>
      </c>
      <c r="B108" t="s">
        <v>939</v>
      </c>
      <c r="C108" t="s">
        <v>1098</v>
      </c>
      <c r="D108" t="s">
        <v>1099</v>
      </c>
      <c r="E108">
        <v>0</v>
      </c>
      <c r="F108" t="s">
        <v>940</v>
      </c>
      <c r="G108">
        <v>1000</v>
      </c>
      <c r="H108">
        <v>4</v>
      </c>
      <c r="I108">
        <v>1</v>
      </c>
      <c r="J108">
        <v>45</v>
      </c>
      <c r="K108" s="90">
        <v>0</v>
      </c>
      <c r="L108" s="1">
        <v>0</v>
      </c>
      <c r="M108">
        <v>0</v>
      </c>
      <c r="N108" s="1">
        <v>0</v>
      </c>
      <c r="O108">
        <v>0</v>
      </c>
      <c r="P108" s="1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1100</v>
      </c>
      <c r="X108" t="s">
        <v>362</v>
      </c>
      <c r="Y108" s="86" t="s">
        <v>848</v>
      </c>
      <c r="Z108" s="86">
        <v>45548.476586226854</v>
      </c>
      <c r="AA108" s="86" t="s">
        <v>848</v>
      </c>
      <c r="AB108" s="86">
        <v>45548.476586226854</v>
      </c>
      <c r="AC108" t="s">
        <v>942</v>
      </c>
    </row>
    <row r="109" spans="1:29" x14ac:dyDescent="0.35">
      <c r="A109">
        <v>58556</v>
      </c>
      <c r="B109" t="s">
        <v>939</v>
      </c>
      <c r="C109" t="s">
        <v>249</v>
      </c>
      <c r="D109" t="s">
        <v>758</v>
      </c>
      <c r="E109">
        <v>0</v>
      </c>
      <c r="F109" t="s">
        <v>940</v>
      </c>
      <c r="G109">
        <v>1000</v>
      </c>
      <c r="H109">
        <v>4</v>
      </c>
      <c r="I109">
        <v>1</v>
      </c>
      <c r="J109">
        <v>30</v>
      </c>
      <c r="K109" s="90">
        <v>0</v>
      </c>
      <c r="L109" s="1">
        <v>0</v>
      </c>
      <c r="M109">
        <v>0</v>
      </c>
      <c r="N109" s="1">
        <v>0</v>
      </c>
      <c r="O109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1101</v>
      </c>
      <c r="X109" t="s">
        <v>362</v>
      </c>
      <c r="Y109" s="86" t="s">
        <v>848</v>
      </c>
      <c r="Z109" s="86">
        <v>45548.476586342593</v>
      </c>
      <c r="AA109" s="86" t="s">
        <v>848</v>
      </c>
      <c r="AB109" s="86">
        <v>45548.476586342593</v>
      </c>
      <c r="AC109" t="s">
        <v>942</v>
      </c>
    </row>
    <row r="110" spans="1:29" x14ac:dyDescent="0.35">
      <c r="A110">
        <v>58557</v>
      </c>
      <c r="B110" t="s">
        <v>939</v>
      </c>
      <c r="C110" t="s">
        <v>248</v>
      </c>
      <c r="D110" t="s">
        <v>757</v>
      </c>
      <c r="E110">
        <v>0</v>
      </c>
      <c r="F110" t="s">
        <v>940</v>
      </c>
      <c r="G110">
        <v>1000</v>
      </c>
      <c r="H110">
        <v>4</v>
      </c>
      <c r="I110">
        <v>1</v>
      </c>
      <c r="J110">
        <v>70</v>
      </c>
      <c r="K110" s="90">
        <v>0</v>
      </c>
      <c r="L110" s="1">
        <v>0</v>
      </c>
      <c r="M110">
        <v>0</v>
      </c>
      <c r="N110" s="1">
        <v>0</v>
      </c>
      <c r="O110">
        <v>0</v>
      </c>
      <c r="P110" s="1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1102</v>
      </c>
      <c r="X110" t="s">
        <v>362</v>
      </c>
      <c r="Y110" s="86" t="s">
        <v>848</v>
      </c>
      <c r="Z110" s="86">
        <v>45548.476586458331</v>
      </c>
      <c r="AA110" s="86" t="s">
        <v>848</v>
      </c>
      <c r="AB110" s="86">
        <v>45548.476586458331</v>
      </c>
      <c r="AC110" t="s">
        <v>942</v>
      </c>
    </row>
    <row r="111" spans="1:29" x14ac:dyDescent="0.35">
      <c r="A111">
        <v>58558</v>
      </c>
      <c r="B111" t="s">
        <v>939</v>
      </c>
      <c r="C111" t="s">
        <v>247</v>
      </c>
      <c r="D111" t="s">
        <v>756</v>
      </c>
      <c r="E111">
        <v>0</v>
      </c>
      <c r="F111" t="s">
        <v>940</v>
      </c>
      <c r="G111">
        <v>1000</v>
      </c>
      <c r="H111">
        <v>4</v>
      </c>
      <c r="I111">
        <v>1</v>
      </c>
      <c r="J111">
        <v>312.89</v>
      </c>
      <c r="K111" s="90">
        <v>0</v>
      </c>
      <c r="L111" s="1">
        <v>0</v>
      </c>
      <c r="M111">
        <v>0.06</v>
      </c>
      <c r="N111" s="1">
        <f>M111*J111*G111</f>
        <v>18773.399999999998</v>
      </c>
      <c r="O111">
        <v>-0.06</v>
      </c>
      <c r="P111" s="92">
        <f>O111*G111*J111</f>
        <v>-18773.399999999998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1103</v>
      </c>
      <c r="X111" t="s">
        <v>362</v>
      </c>
      <c r="Y111" s="86" t="s">
        <v>848</v>
      </c>
      <c r="Z111" s="86">
        <v>45548.476586574077</v>
      </c>
      <c r="AA111" s="86" t="s">
        <v>848</v>
      </c>
      <c r="AB111" s="86">
        <v>45548.476586574077</v>
      </c>
      <c r="AC111" t="s">
        <v>942</v>
      </c>
    </row>
    <row r="112" spans="1:29" x14ac:dyDescent="0.35">
      <c r="A112">
        <v>58559</v>
      </c>
      <c r="B112" t="s">
        <v>939</v>
      </c>
      <c r="C112" t="s">
        <v>246</v>
      </c>
      <c r="D112" t="s">
        <v>755</v>
      </c>
      <c r="E112">
        <v>0</v>
      </c>
      <c r="F112" t="s">
        <v>940</v>
      </c>
      <c r="G112">
        <v>1000</v>
      </c>
      <c r="H112">
        <v>4</v>
      </c>
      <c r="I112">
        <v>1</v>
      </c>
      <c r="J112">
        <v>15</v>
      </c>
      <c r="K112" s="90">
        <v>0</v>
      </c>
      <c r="L112" s="1">
        <v>0</v>
      </c>
      <c r="M112">
        <v>0</v>
      </c>
      <c r="N112" s="1">
        <v>0</v>
      </c>
      <c r="O112">
        <v>0</v>
      </c>
      <c r="P112" s="1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1104</v>
      </c>
      <c r="X112" t="s">
        <v>362</v>
      </c>
      <c r="Y112" s="86" t="s">
        <v>848</v>
      </c>
      <c r="Z112" s="86">
        <v>45548.476586689816</v>
      </c>
      <c r="AA112" s="86" t="s">
        <v>848</v>
      </c>
      <c r="AB112" s="86">
        <v>45548.476586689816</v>
      </c>
      <c r="AC112" t="s">
        <v>942</v>
      </c>
    </row>
    <row r="113" spans="1:29" x14ac:dyDescent="0.35">
      <c r="A113">
        <v>58560</v>
      </c>
      <c r="B113" t="s">
        <v>939</v>
      </c>
      <c r="C113" t="s">
        <v>1105</v>
      </c>
      <c r="D113" t="s">
        <v>1106</v>
      </c>
      <c r="E113">
        <v>0</v>
      </c>
      <c r="F113" t="s">
        <v>1107</v>
      </c>
      <c r="G113">
        <v>250</v>
      </c>
      <c r="H113">
        <v>12</v>
      </c>
      <c r="I113">
        <v>50</v>
      </c>
      <c r="J113">
        <v>400</v>
      </c>
      <c r="K113" s="90">
        <v>0</v>
      </c>
      <c r="L113" s="1">
        <v>0</v>
      </c>
      <c r="M113">
        <v>0</v>
      </c>
      <c r="N113" s="1">
        <v>0</v>
      </c>
      <c r="O113">
        <v>0</v>
      </c>
      <c r="P113" s="1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1108</v>
      </c>
      <c r="X113" t="s">
        <v>362</v>
      </c>
      <c r="Y113" s="86" t="s">
        <v>848</v>
      </c>
      <c r="Z113" s="86">
        <v>45548.476586770834</v>
      </c>
      <c r="AA113" s="86" t="s">
        <v>848</v>
      </c>
      <c r="AB113" s="86">
        <v>45548.476586770834</v>
      </c>
      <c r="AC113" t="s">
        <v>942</v>
      </c>
    </row>
    <row r="114" spans="1:29" x14ac:dyDescent="0.35">
      <c r="A114">
        <v>58561</v>
      </c>
      <c r="B114" t="s">
        <v>939</v>
      </c>
      <c r="C114" t="s">
        <v>1109</v>
      </c>
      <c r="D114" t="s">
        <v>834</v>
      </c>
      <c r="E114">
        <v>0</v>
      </c>
      <c r="F114" t="s">
        <v>940</v>
      </c>
      <c r="G114">
        <v>1000</v>
      </c>
      <c r="H114">
        <v>4</v>
      </c>
      <c r="I114">
        <v>1</v>
      </c>
      <c r="J114">
        <v>45</v>
      </c>
      <c r="K114" s="90">
        <v>0</v>
      </c>
      <c r="L114" s="1">
        <v>0</v>
      </c>
      <c r="M114">
        <v>0</v>
      </c>
      <c r="N114" s="1">
        <v>0</v>
      </c>
      <c r="O114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1110</v>
      </c>
      <c r="X114" t="s">
        <v>364</v>
      </c>
      <c r="Y114" s="86" t="s">
        <v>848</v>
      </c>
      <c r="Z114" s="86">
        <v>45548.476586886572</v>
      </c>
      <c r="AA114" s="86" t="s">
        <v>848</v>
      </c>
      <c r="AB114" s="86">
        <v>45548.476586886572</v>
      </c>
      <c r="AC114" t="s">
        <v>942</v>
      </c>
    </row>
    <row r="115" spans="1:29" x14ac:dyDescent="0.35">
      <c r="A115">
        <v>58562</v>
      </c>
      <c r="B115" t="s">
        <v>939</v>
      </c>
      <c r="C115" t="s">
        <v>310</v>
      </c>
      <c r="D115" t="s">
        <v>1111</v>
      </c>
      <c r="E115">
        <v>0</v>
      </c>
      <c r="F115" t="s">
        <v>940</v>
      </c>
      <c r="G115">
        <v>1000</v>
      </c>
      <c r="H115">
        <v>4</v>
      </c>
      <c r="I115">
        <v>1</v>
      </c>
      <c r="J115">
        <v>18</v>
      </c>
      <c r="K115" s="90">
        <v>0</v>
      </c>
      <c r="L115" s="1">
        <v>0</v>
      </c>
      <c r="M115">
        <v>0</v>
      </c>
      <c r="N115" s="1">
        <v>0</v>
      </c>
      <c r="O115">
        <v>0</v>
      </c>
      <c r="P115" s="1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1112</v>
      </c>
      <c r="X115" t="s">
        <v>364</v>
      </c>
      <c r="Y115" s="86" t="s">
        <v>848</v>
      </c>
      <c r="Z115" s="86">
        <v>45548.476587002318</v>
      </c>
      <c r="AA115" s="86" t="s">
        <v>848</v>
      </c>
      <c r="AB115" s="86">
        <v>45548.476587002318</v>
      </c>
      <c r="AC115" t="s">
        <v>942</v>
      </c>
    </row>
    <row r="116" spans="1:29" x14ac:dyDescent="0.35">
      <c r="A116">
        <v>58563</v>
      </c>
      <c r="B116" t="s">
        <v>939</v>
      </c>
      <c r="C116" t="s">
        <v>309</v>
      </c>
      <c r="D116" t="s">
        <v>1113</v>
      </c>
      <c r="E116">
        <v>0</v>
      </c>
      <c r="F116" t="s">
        <v>940</v>
      </c>
      <c r="G116">
        <v>1000</v>
      </c>
      <c r="H116">
        <v>4</v>
      </c>
      <c r="I116">
        <v>1</v>
      </c>
      <c r="J116">
        <v>55</v>
      </c>
      <c r="K116" s="90">
        <v>0</v>
      </c>
      <c r="L116" s="1">
        <v>0</v>
      </c>
      <c r="M116">
        <v>0</v>
      </c>
      <c r="N116" s="1">
        <v>0</v>
      </c>
      <c r="O116">
        <v>0</v>
      </c>
      <c r="P116" s="1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1114</v>
      </c>
      <c r="X116" t="s">
        <v>364</v>
      </c>
      <c r="Y116" s="86" t="s">
        <v>848</v>
      </c>
      <c r="Z116" s="86">
        <v>45548.476587118057</v>
      </c>
      <c r="AA116" s="86" t="s">
        <v>848</v>
      </c>
      <c r="AB116" s="86">
        <v>45548.476587118057</v>
      </c>
      <c r="AC116" t="s">
        <v>942</v>
      </c>
    </row>
    <row r="117" spans="1:29" x14ac:dyDescent="0.35">
      <c r="A117">
        <v>58564</v>
      </c>
      <c r="B117" t="s">
        <v>939</v>
      </c>
      <c r="C117" t="s">
        <v>307</v>
      </c>
      <c r="D117" t="s">
        <v>833</v>
      </c>
      <c r="E117">
        <v>0</v>
      </c>
      <c r="F117" t="s">
        <v>1115</v>
      </c>
      <c r="G117">
        <v>100</v>
      </c>
      <c r="H117">
        <v>4</v>
      </c>
      <c r="I117">
        <v>50</v>
      </c>
      <c r="J117">
        <v>80</v>
      </c>
      <c r="K117" s="90">
        <v>0</v>
      </c>
      <c r="L117" s="1">
        <v>0</v>
      </c>
      <c r="M117">
        <v>0</v>
      </c>
      <c r="N117" s="1">
        <v>0</v>
      </c>
      <c r="O117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1116</v>
      </c>
      <c r="X117" t="s">
        <v>364</v>
      </c>
      <c r="Y117" s="86" t="s">
        <v>848</v>
      </c>
      <c r="Z117" s="86">
        <v>45548.476587233796</v>
      </c>
      <c r="AA117" s="86" t="s">
        <v>848</v>
      </c>
      <c r="AB117" s="86">
        <v>45548.476587233796</v>
      </c>
      <c r="AC117" t="s">
        <v>942</v>
      </c>
    </row>
    <row r="118" spans="1:29" x14ac:dyDescent="0.35">
      <c r="A118">
        <v>58565</v>
      </c>
      <c r="B118" t="s">
        <v>939</v>
      </c>
      <c r="C118" t="s">
        <v>306</v>
      </c>
      <c r="D118" t="s">
        <v>832</v>
      </c>
      <c r="E118">
        <v>0</v>
      </c>
      <c r="F118" t="s">
        <v>940</v>
      </c>
      <c r="G118">
        <v>1000</v>
      </c>
      <c r="H118">
        <v>4</v>
      </c>
      <c r="I118">
        <v>1</v>
      </c>
      <c r="J118">
        <v>220</v>
      </c>
      <c r="K118" s="90">
        <v>0</v>
      </c>
      <c r="L118" s="1">
        <v>0</v>
      </c>
      <c r="M118">
        <v>0.3</v>
      </c>
      <c r="N118" s="1">
        <f>M118*J118*G118</f>
        <v>66000</v>
      </c>
      <c r="O118">
        <v>-0.3</v>
      </c>
      <c r="P118" s="92">
        <f>O118*G118*J118</f>
        <v>-66000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1117</v>
      </c>
      <c r="X118" t="s">
        <v>364</v>
      </c>
      <c r="Y118" s="86" t="s">
        <v>848</v>
      </c>
      <c r="Z118" s="86">
        <v>45548.476587349534</v>
      </c>
      <c r="AA118" s="86" t="s">
        <v>848</v>
      </c>
      <c r="AB118" s="86">
        <v>45548.476587349534</v>
      </c>
      <c r="AC118" t="s">
        <v>942</v>
      </c>
    </row>
    <row r="119" spans="1:29" x14ac:dyDescent="0.35">
      <c r="A119">
        <v>58566</v>
      </c>
      <c r="B119" t="s">
        <v>939</v>
      </c>
      <c r="C119" t="s">
        <v>305</v>
      </c>
      <c r="D119" t="s">
        <v>1118</v>
      </c>
      <c r="E119">
        <v>0</v>
      </c>
      <c r="F119" t="s">
        <v>940</v>
      </c>
      <c r="G119">
        <v>1000</v>
      </c>
      <c r="H119">
        <v>4</v>
      </c>
      <c r="I119">
        <v>1</v>
      </c>
      <c r="J119">
        <v>32</v>
      </c>
      <c r="K119" s="90">
        <v>0.375</v>
      </c>
      <c r="L119" s="1">
        <v>12000</v>
      </c>
      <c r="M119">
        <v>0.3</v>
      </c>
      <c r="N119" s="1">
        <v>9600</v>
      </c>
      <c r="O119">
        <v>7.4999999999999997E-2</v>
      </c>
      <c r="P119" s="1">
        <v>2400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1119</v>
      </c>
      <c r="X119" t="s">
        <v>364</v>
      </c>
      <c r="Y119" s="86" t="s">
        <v>848</v>
      </c>
      <c r="Z119" s="86">
        <v>45548.47658746528</v>
      </c>
      <c r="AA119" s="86" t="s">
        <v>848</v>
      </c>
      <c r="AB119" s="86">
        <v>45548.47658746528</v>
      </c>
      <c r="AC119" t="s">
        <v>942</v>
      </c>
    </row>
    <row r="120" spans="1:29" x14ac:dyDescent="0.35">
      <c r="A120">
        <v>58567</v>
      </c>
      <c r="B120" t="s">
        <v>939</v>
      </c>
      <c r="C120" t="s">
        <v>304</v>
      </c>
      <c r="D120" t="s">
        <v>829</v>
      </c>
      <c r="E120">
        <v>0</v>
      </c>
      <c r="F120" t="s">
        <v>940</v>
      </c>
      <c r="G120">
        <v>1000</v>
      </c>
      <c r="H120">
        <v>4</v>
      </c>
      <c r="I120">
        <v>1</v>
      </c>
      <c r="J120">
        <v>48</v>
      </c>
      <c r="K120" s="90">
        <v>0.32040800000000003</v>
      </c>
      <c r="L120" s="1">
        <v>15379.584000000001</v>
      </c>
      <c r="M120">
        <v>0</v>
      </c>
      <c r="N120" s="1">
        <v>0</v>
      </c>
      <c r="O120">
        <v>0.32040800000000003</v>
      </c>
      <c r="P120" s="1">
        <v>15379.584000000001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1120</v>
      </c>
      <c r="X120" t="s">
        <v>364</v>
      </c>
      <c r="Y120" s="86" t="s">
        <v>848</v>
      </c>
      <c r="Z120" s="86">
        <v>45548.476587581019</v>
      </c>
      <c r="AA120" s="86" t="s">
        <v>848</v>
      </c>
      <c r="AB120" s="86">
        <v>45548.476587581019</v>
      </c>
      <c r="AC120" t="s">
        <v>942</v>
      </c>
    </row>
    <row r="121" spans="1:29" x14ac:dyDescent="0.35">
      <c r="A121">
        <v>58568</v>
      </c>
      <c r="B121" t="s">
        <v>939</v>
      </c>
      <c r="C121" t="s">
        <v>303</v>
      </c>
      <c r="D121" t="s">
        <v>828</v>
      </c>
      <c r="E121">
        <v>0</v>
      </c>
      <c r="F121" t="s">
        <v>940</v>
      </c>
      <c r="G121">
        <v>1000</v>
      </c>
      <c r="H121">
        <v>4</v>
      </c>
      <c r="I121">
        <v>1</v>
      </c>
      <c r="J121">
        <v>220</v>
      </c>
      <c r="K121" s="90">
        <v>0</v>
      </c>
      <c r="L121" s="1">
        <v>0</v>
      </c>
      <c r="M121">
        <v>0.2</v>
      </c>
      <c r="N121" s="1">
        <f>M121*J121*G121</f>
        <v>44000</v>
      </c>
      <c r="O121">
        <v>-0.2</v>
      </c>
      <c r="P121" s="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1121</v>
      </c>
      <c r="X121" t="s">
        <v>364</v>
      </c>
      <c r="Y121" s="86" t="s">
        <v>848</v>
      </c>
      <c r="Z121" s="86">
        <v>45548.476587731479</v>
      </c>
      <c r="AA121" s="86" t="s">
        <v>848</v>
      </c>
      <c r="AB121" s="86">
        <v>45548.476587731479</v>
      </c>
      <c r="AC121" t="s">
        <v>942</v>
      </c>
    </row>
    <row r="122" spans="1:29" x14ac:dyDescent="0.35">
      <c r="A122">
        <v>58569</v>
      </c>
      <c r="B122" t="s">
        <v>939</v>
      </c>
      <c r="C122" t="s">
        <v>302</v>
      </c>
      <c r="D122" t="s">
        <v>827</v>
      </c>
      <c r="E122">
        <v>0</v>
      </c>
      <c r="F122" t="s">
        <v>940</v>
      </c>
      <c r="G122">
        <v>1000</v>
      </c>
      <c r="H122">
        <v>4</v>
      </c>
      <c r="I122">
        <v>1</v>
      </c>
      <c r="J122">
        <v>118.49805000000001</v>
      </c>
      <c r="K122" s="90">
        <v>0.31</v>
      </c>
      <c r="L122" s="1">
        <v>36734.395499999999</v>
      </c>
      <c r="M122">
        <v>0</v>
      </c>
      <c r="N122" s="1">
        <v>0</v>
      </c>
      <c r="O122">
        <v>0.31</v>
      </c>
      <c r="P122" s="1">
        <v>36734.395499999999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1122</v>
      </c>
      <c r="X122" t="s">
        <v>364</v>
      </c>
      <c r="Y122" s="86" t="s">
        <v>848</v>
      </c>
      <c r="Z122" s="86">
        <v>45548.476587847224</v>
      </c>
      <c r="AA122" s="86" t="s">
        <v>848</v>
      </c>
      <c r="AB122" s="86">
        <v>45548.476587847224</v>
      </c>
      <c r="AC122" t="s">
        <v>942</v>
      </c>
    </row>
    <row r="123" spans="1:29" x14ac:dyDescent="0.35">
      <c r="A123">
        <v>58570</v>
      </c>
      <c r="B123" t="s">
        <v>939</v>
      </c>
      <c r="C123" t="s">
        <v>301</v>
      </c>
      <c r="D123" t="s">
        <v>826</v>
      </c>
      <c r="E123">
        <v>0</v>
      </c>
      <c r="F123" t="s">
        <v>1096</v>
      </c>
      <c r="G123">
        <v>1</v>
      </c>
      <c r="H123">
        <v>12</v>
      </c>
      <c r="I123">
        <v>12</v>
      </c>
      <c r="J123">
        <v>650</v>
      </c>
      <c r="K123" s="90">
        <v>0</v>
      </c>
      <c r="L123" s="1">
        <v>0</v>
      </c>
      <c r="M123">
        <v>0</v>
      </c>
      <c r="N123" s="1">
        <v>0</v>
      </c>
      <c r="O123">
        <v>0</v>
      </c>
      <c r="P123" s="1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1123</v>
      </c>
      <c r="X123" t="s">
        <v>364</v>
      </c>
      <c r="Y123" s="86" t="s">
        <v>848</v>
      </c>
      <c r="Z123" s="86">
        <v>45548.476587928242</v>
      </c>
      <c r="AA123" s="86" t="s">
        <v>848</v>
      </c>
      <c r="AB123" s="86">
        <v>45548.476587928242</v>
      </c>
      <c r="AC123" t="s">
        <v>942</v>
      </c>
    </row>
    <row r="124" spans="1:29" x14ac:dyDescent="0.35">
      <c r="A124">
        <v>58571</v>
      </c>
      <c r="B124" t="s">
        <v>939</v>
      </c>
      <c r="C124" t="s">
        <v>300</v>
      </c>
      <c r="D124" t="s">
        <v>825</v>
      </c>
      <c r="E124">
        <v>0</v>
      </c>
      <c r="F124" t="s">
        <v>940</v>
      </c>
      <c r="G124">
        <v>1000</v>
      </c>
      <c r="H124">
        <v>4</v>
      </c>
      <c r="I124">
        <v>1</v>
      </c>
      <c r="J124">
        <v>9.1953999999999994</v>
      </c>
      <c r="K124" s="90">
        <v>1.285714</v>
      </c>
      <c r="L124" s="1">
        <v>11822.654516000001</v>
      </c>
      <c r="M124">
        <v>6</v>
      </c>
      <c r="N124" s="1">
        <v>58965.514516000003</v>
      </c>
      <c r="O124">
        <v>-4.7142860000000004</v>
      </c>
      <c r="P124" s="1">
        <v>-47142.86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1124</v>
      </c>
      <c r="X124" t="s">
        <v>364</v>
      </c>
      <c r="Y124" s="86" t="s">
        <v>848</v>
      </c>
      <c r="Z124" s="86">
        <v>45548.476588078702</v>
      </c>
      <c r="AA124" s="86" t="s">
        <v>848</v>
      </c>
      <c r="AB124" s="86">
        <v>45548.476588078702</v>
      </c>
      <c r="AC124" t="s">
        <v>942</v>
      </c>
    </row>
    <row r="125" spans="1:29" x14ac:dyDescent="0.35">
      <c r="A125">
        <v>58572</v>
      </c>
      <c r="B125" t="s">
        <v>939</v>
      </c>
      <c r="C125" t="s">
        <v>299</v>
      </c>
      <c r="D125" t="s">
        <v>824</v>
      </c>
      <c r="E125">
        <v>0</v>
      </c>
      <c r="F125" t="s">
        <v>940</v>
      </c>
      <c r="G125">
        <v>1000</v>
      </c>
      <c r="H125">
        <v>4</v>
      </c>
      <c r="I125">
        <v>1</v>
      </c>
      <c r="J125">
        <v>20</v>
      </c>
      <c r="K125" s="90">
        <v>1.5627770000000001</v>
      </c>
      <c r="L125" s="1">
        <v>31255.54</v>
      </c>
      <c r="M125">
        <v>0.3</v>
      </c>
      <c r="N125" s="1">
        <v>6000</v>
      </c>
      <c r="O125">
        <v>1.262777</v>
      </c>
      <c r="P125" s="1">
        <v>25255.54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1125</v>
      </c>
      <c r="X125" t="s">
        <v>364</v>
      </c>
      <c r="Y125" s="86" t="s">
        <v>848</v>
      </c>
      <c r="Z125" s="86">
        <v>45548.476588194448</v>
      </c>
      <c r="AA125" s="86" t="s">
        <v>848</v>
      </c>
      <c r="AB125" s="86">
        <v>45548.476588194448</v>
      </c>
      <c r="AC125" t="s">
        <v>942</v>
      </c>
    </row>
    <row r="126" spans="1:29" x14ac:dyDescent="0.35">
      <c r="A126">
        <v>58573</v>
      </c>
      <c r="B126" t="s">
        <v>939</v>
      </c>
      <c r="C126" t="s">
        <v>298</v>
      </c>
      <c r="D126" t="s">
        <v>823</v>
      </c>
      <c r="E126">
        <v>0</v>
      </c>
      <c r="F126" t="s">
        <v>940</v>
      </c>
      <c r="G126">
        <v>1000</v>
      </c>
      <c r="H126">
        <v>4</v>
      </c>
      <c r="I126">
        <v>1</v>
      </c>
      <c r="J126">
        <v>42.3</v>
      </c>
      <c r="K126" s="90">
        <v>0.34084799999999998</v>
      </c>
      <c r="L126" s="1">
        <v>14417.8704</v>
      </c>
      <c r="M126">
        <v>0</v>
      </c>
      <c r="N126" s="1">
        <v>0</v>
      </c>
      <c r="O126">
        <v>0.34084799999999998</v>
      </c>
      <c r="P126" s="1">
        <v>14417.8704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1126</v>
      </c>
      <c r="X126" t="s">
        <v>364</v>
      </c>
      <c r="Y126" s="86" t="s">
        <v>848</v>
      </c>
      <c r="Z126" s="86">
        <v>45548.476588310186</v>
      </c>
      <c r="AA126" s="86" t="s">
        <v>848</v>
      </c>
      <c r="AB126" s="86">
        <v>45548.476588310186</v>
      </c>
      <c r="AC126" t="s">
        <v>942</v>
      </c>
    </row>
    <row r="127" spans="1:29" x14ac:dyDescent="0.35">
      <c r="A127">
        <v>58574</v>
      </c>
      <c r="B127" t="s">
        <v>939</v>
      </c>
      <c r="C127" t="s">
        <v>297</v>
      </c>
      <c r="D127" t="s">
        <v>822</v>
      </c>
      <c r="E127">
        <v>0</v>
      </c>
      <c r="F127" t="s">
        <v>940</v>
      </c>
      <c r="G127">
        <v>1000</v>
      </c>
      <c r="H127">
        <v>4</v>
      </c>
      <c r="I127">
        <v>1</v>
      </c>
      <c r="J127">
        <v>60</v>
      </c>
      <c r="K127" s="90">
        <v>0</v>
      </c>
      <c r="L127" s="1">
        <v>0</v>
      </c>
      <c r="M127">
        <v>0</v>
      </c>
      <c r="N127" s="1">
        <v>0</v>
      </c>
      <c r="O127">
        <v>0</v>
      </c>
      <c r="P127" s="1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1127</v>
      </c>
      <c r="X127" t="s">
        <v>364</v>
      </c>
      <c r="Y127" s="86" t="s">
        <v>848</v>
      </c>
      <c r="Z127" s="86">
        <v>45548.476588460646</v>
      </c>
      <c r="AA127" s="86" t="s">
        <v>848</v>
      </c>
      <c r="AB127" s="86">
        <v>45548.476588460646</v>
      </c>
      <c r="AC127" t="s">
        <v>942</v>
      </c>
    </row>
    <row r="128" spans="1:29" x14ac:dyDescent="0.35">
      <c r="A128">
        <v>58575</v>
      </c>
      <c r="B128" t="s">
        <v>939</v>
      </c>
      <c r="C128" t="s">
        <v>296</v>
      </c>
      <c r="D128" t="s">
        <v>821</v>
      </c>
      <c r="E128">
        <v>0</v>
      </c>
      <c r="F128" t="s">
        <v>940</v>
      </c>
      <c r="G128">
        <v>1000</v>
      </c>
      <c r="H128">
        <v>4</v>
      </c>
      <c r="I128">
        <v>1</v>
      </c>
      <c r="J128">
        <v>55</v>
      </c>
      <c r="K128" s="90">
        <v>0</v>
      </c>
      <c r="L128" s="1">
        <v>0</v>
      </c>
      <c r="M128">
        <v>0</v>
      </c>
      <c r="N128" s="1">
        <v>0</v>
      </c>
      <c r="O128">
        <v>0</v>
      </c>
      <c r="P128" s="1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1128</v>
      </c>
      <c r="X128" t="s">
        <v>364</v>
      </c>
      <c r="Y128" s="86" t="s">
        <v>848</v>
      </c>
      <c r="Z128" s="86">
        <v>45548.476588576392</v>
      </c>
      <c r="AA128" s="86" t="s">
        <v>848</v>
      </c>
      <c r="AB128" s="86">
        <v>45548.476588576392</v>
      </c>
      <c r="AC128" t="s">
        <v>942</v>
      </c>
    </row>
    <row r="129" spans="1:29" x14ac:dyDescent="0.35">
      <c r="A129">
        <v>58576</v>
      </c>
      <c r="B129" t="s">
        <v>939</v>
      </c>
      <c r="C129" t="s">
        <v>295</v>
      </c>
      <c r="D129" t="s">
        <v>820</v>
      </c>
      <c r="E129">
        <v>0</v>
      </c>
      <c r="F129" t="s">
        <v>940</v>
      </c>
      <c r="G129">
        <v>1000</v>
      </c>
      <c r="H129">
        <v>4</v>
      </c>
      <c r="I129">
        <v>1</v>
      </c>
      <c r="J129">
        <v>35</v>
      </c>
      <c r="K129" s="90">
        <v>0</v>
      </c>
      <c r="L129" s="1">
        <v>0</v>
      </c>
      <c r="M129">
        <v>0</v>
      </c>
      <c r="N129" s="1">
        <v>0</v>
      </c>
      <c r="O129">
        <v>0</v>
      </c>
      <c r="P129" s="1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1129</v>
      </c>
      <c r="X129" t="s">
        <v>364</v>
      </c>
      <c r="Y129" s="86" t="s">
        <v>848</v>
      </c>
      <c r="Z129" s="86">
        <v>45548.47658869213</v>
      </c>
      <c r="AA129" s="86" t="s">
        <v>848</v>
      </c>
      <c r="AB129" s="86">
        <v>45548.47658869213</v>
      </c>
      <c r="AC129" t="s">
        <v>942</v>
      </c>
    </row>
    <row r="130" spans="1:29" x14ac:dyDescent="0.35">
      <c r="A130">
        <v>58577</v>
      </c>
      <c r="B130" t="s">
        <v>939</v>
      </c>
      <c r="C130" t="s">
        <v>294</v>
      </c>
      <c r="D130" t="s">
        <v>818</v>
      </c>
      <c r="E130">
        <v>0</v>
      </c>
      <c r="F130" t="s">
        <v>940</v>
      </c>
      <c r="G130">
        <v>1000</v>
      </c>
      <c r="H130">
        <v>4</v>
      </c>
      <c r="I130">
        <v>1</v>
      </c>
      <c r="J130">
        <v>38.968449999999997</v>
      </c>
      <c r="K130" s="90">
        <v>2.2653059999999998</v>
      </c>
      <c r="L130" s="1">
        <v>88275.463596000001</v>
      </c>
      <c r="M130">
        <v>1.5</v>
      </c>
      <c r="N130" s="1">
        <v>57663.223596000003</v>
      </c>
      <c r="O130">
        <v>0.76530600000000004</v>
      </c>
      <c r="P130" s="1">
        <v>30612.240000000002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1130</v>
      </c>
      <c r="X130" t="s">
        <v>364</v>
      </c>
      <c r="Y130" s="86" t="s">
        <v>848</v>
      </c>
      <c r="Z130" s="86">
        <v>45548.476588807869</v>
      </c>
      <c r="AA130" s="86" t="s">
        <v>848</v>
      </c>
      <c r="AB130" s="86">
        <v>45548.476588807869</v>
      </c>
      <c r="AC130" t="s">
        <v>942</v>
      </c>
    </row>
    <row r="131" spans="1:29" x14ac:dyDescent="0.35">
      <c r="A131">
        <v>58578</v>
      </c>
      <c r="B131" t="s">
        <v>939</v>
      </c>
      <c r="C131" t="s">
        <v>293</v>
      </c>
      <c r="D131" t="s">
        <v>817</v>
      </c>
      <c r="E131">
        <v>0</v>
      </c>
      <c r="F131" t="s">
        <v>940</v>
      </c>
      <c r="G131">
        <v>1000</v>
      </c>
      <c r="H131">
        <v>4</v>
      </c>
      <c r="I131">
        <v>1</v>
      </c>
      <c r="J131">
        <v>17.587789999999998</v>
      </c>
      <c r="K131" s="90">
        <v>1.685918</v>
      </c>
      <c r="L131" s="1">
        <v>29651.571741</v>
      </c>
      <c r="M131">
        <v>0.8</v>
      </c>
      <c r="N131" s="1">
        <v>11933.211740999999</v>
      </c>
      <c r="O131">
        <v>0.88591799999999998</v>
      </c>
      <c r="P131" s="1">
        <v>17718.36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1131</v>
      </c>
      <c r="X131" t="s">
        <v>364</v>
      </c>
      <c r="Y131" s="86" t="s">
        <v>848</v>
      </c>
      <c r="Z131" s="86">
        <v>45548.476588969905</v>
      </c>
      <c r="AA131" s="86" t="s">
        <v>848</v>
      </c>
      <c r="AB131" s="86">
        <v>45548.476588969905</v>
      </c>
      <c r="AC131" t="s">
        <v>942</v>
      </c>
    </row>
    <row r="132" spans="1:29" x14ac:dyDescent="0.35">
      <c r="A132">
        <v>58579</v>
      </c>
      <c r="B132" t="s">
        <v>939</v>
      </c>
      <c r="C132" t="s">
        <v>292</v>
      </c>
      <c r="D132" t="s">
        <v>816</v>
      </c>
      <c r="E132">
        <v>0</v>
      </c>
      <c r="F132" t="s">
        <v>940</v>
      </c>
      <c r="G132">
        <v>1000</v>
      </c>
      <c r="H132">
        <v>4</v>
      </c>
      <c r="I132">
        <v>1</v>
      </c>
      <c r="J132">
        <v>15</v>
      </c>
      <c r="K132" s="90">
        <v>0</v>
      </c>
      <c r="L132" s="1">
        <v>0</v>
      </c>
      <c r="M132">
        <v>0</v>
      </c>
      <c r="N132" s="1">
        <v>0</v>
      </c>
      <c r="O132">
        <v>0</v>
      </c>
      <c r="P132" s="1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1132</v>
      </c>
      <c r="X132" t="s">
        <v>364</v>
      </c>
      <c r="Y132" s="86" t="s">
        <v>848</v>
      </c>
      <c r="Z132" s="86">
        <v>45548.476589085651</v>
      </c>
      <c r="AA132" s="86" t="s">
        <v>848</v>
      </c>
      <c r="AB132" s="86">
        <v>45548.476589085651</v>
      </c>
      <c r="AC132" t="s">
        <v>942</v>
      </c>
    </row>
    <row r="133" spans="1:29" x14ac:dyDescent="0.35">
      <c r="A133">
        <v>58580</v>
      </c>
      <c r="B133" t="s">
        <v>939</v>
      </c>
      <c r="C133" t="s">
        <v>1133</v>
      </c>
      <c r="D133" t="s">
        <v>1134</v>
      </c>
      <c r="E133">
        <v>0</v>
      </c>
      <c r="F133" t="s">
        <v>940</v>
      </c>
      <c r="G133">
        <v>1000</v>
      </c>
      <c r="H133">
        <v>4</v>
      </c>
      <c r="I133">
        <v>1</v>
      </c>
      <c r="J133">
        <v>19</v>
      </c>
      <c r="K133" s="90">
        <v>0</v>
      </c>
      <c r="L133" s="1">
        <v>0</v>
      </c>
      <c r="M133">
        <v>0</v>
      </c>
      <c r="N133" s="1">
        <v>0</v>
      </c>
      <c r="O133">
        <v>0</v>
      </c>
      <c r="P133" s="1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1135</v>
      </c>
      <c r="X133" t="s">
        <v>364</v>
      </c>
      <c r="Y133" s="86" t="s">
        <v>848</v>
      </c>
      <c r="Z133" s="86">
        <v>45548.476589201389</v>
      </c>
      <c r="AA133" s="86" t="s">
        <v>848</v>
      </c>
      <c r="AB133" s="86">
        <v>45548.476589201389</v>
      </c>
      <c r="AC133" t="s">
        <v>942</v>
      </c>
    </row>
    <row r="134" spans="1:29" x14ac:dyDescent="0.35">
      <c r="A134">
        <v>58581</v>
      </c>
      <c r="B134" t="s">
        <v>939</v>
      </c>
      <c r="C134" t="s">
        <v>227</v>
      </c>
      <c r="D134" t="s">
        <v>1136</v>
      </c>
      <c r="E134">
        <v>0</v>
      </c>
      <c r="F134" t="s">
        <v>1137</v>
      </c>
      <c r="G134">
        <v>1000</v>
      </c>
      <c r="H134">
        <v>59</v>
      </c>
      <c r="I134">
        <v>3</v>
      </c>
      <c r="J134">
        <v>21.1</v>
      </c>
      <c r="K134" s="90">
        <v>0</v>
      </c>
      <c r="L134" s="1">
        <v>0</v>
      </c>
      <c r="M134">
        <v>0</v>
      </c>
      <c r="N134" s="1">
        <v>0</v>
      </c>
      <c r="O134">
        <v>0</v>
      </c>
      <c r="P134" s="1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1138</v>
      </c>
      <c r="X134" t="s">
        <v>351</v>
      </c>
      <c r="Y134" s="86" t="s">
        <v>848</v>
      </c>
      <c r="Z134" s="86">
        <v>45548.476589317128</v>
      </c>
      <c r="AA134" s="86" t="s">
        <v>848</v>
      </c>
      <c r="AB134" s="86">
        <v>45548.476589317128</v>
      </c>
      <c r="AC134" t="s">
        <v>942</v>
      </c>
    </row>
    <row r="135" spans="1:29" x14ac:dyDescent="0.35">
      <c r="A135">
        <v>58582</v>
      </c>
      <c r="B135" t="s">
        <v>939</v>
      </c>
      <c r="C135" t="s">
        <v>227</v>
      </c>
      <c r="D135" t="s">
        <v>1136</v>
      </c>
      <c r="E135">
        <v>0</v>
      </c>
      <c r="F135" t="s">
        <v>1139</v>
      </c>
      <c r="G135">
        <v>18000</v>
      </c>
      <c r="H135">
        <v>59</v>
      </c>
      <c r="I135">
        <v>22</v>
      </c>
      <c r="J135">
        <v>20.56</v>
      </c>
      <c r="K135" s="90">
        <v>1.441389</v>
      </c>
      <c r="L135" s="1">
        <v>533429.24112000002</v>
      </c>
      <c r="M135">
        <v>0.1</v>
      </c>
      <c r="N135" s="1">
        <v>37008</v>
      </c>
      <c r="O135">
        <v>1.3413889999999999</v>
      </c>
      <c r="P135" s="1">
        <v>496421.24112000002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1140</v>
      </c>
      <c r="X135" t="s">
        <v>351</v>
      </c>
      <c r="Y135" s="86" t="s">
        <v>848</v>
      </c>
      <c r="Z135" s="86">
        <v>45548.476589386577</v>
      </c>
      <c r="AA135" s="86" t="s">
        <v>848</v>
      </c>
      <c r="AB135" s="86">
        <v>45548.476589386577</v>
      </c>
      <c r="AC135" t="s">
        <v>942</v>
      </c>
    </row>
    <row r="136" spans="1:29" x14ac:dyDescent="0.35">
      <c r="A136">
        <v>58583</v>
      </c>
      <c r="B136" t="s">
        <v>939</v>
      </c>
      <c r="C136" t="s">
        <v>227</v>
      </c>
      <c r="D136" t="s">
        <v>1136</v>
      </c>
      <c r="E136">
        <v>0</v>
      </c>
      <c r="F136" t="s">
        <v>1141</v>
      </c>
      <c r="G136">
        <v>18000</v>
      </c>
      <c r="H136">
        <v>59</v>
      </c>
      <c r="I136">
        <v>57</v>
      </c>
      <c r="J136">
        <v>21.11111</v>
      </c>
      <c r="K136" s="90">
        <v>0</v>
      </c>
      <c r="L136" s="1">
        <v>0</v>
      </c>
      <c r="M136">
        <v>0</v>
      </c>
      <c r="N136" s="1">
        <v>0</v>
      </c>
      <c r="O136">
        <v>0</v>
      </c>
      <c r="P136" s="1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1142</v>
      </c>
      <c r="X136" t="s">
        <v>351</v>
      </c>
      <c r="Y136" s="86" t="s">
        <v>848</v>
      </c>
      <c r="Z136" s="86">
        <v>45548.476589502316</v>
      </c>
      <c r="AA136" s="86" t="s">
        <v>848</v>
      </c>
      <c r="AB136" s="86">
        <v>45548.476589502316</v>
      </c>
      <c r="AC136" t="s">
        <v>942</v>
      </c>
    </row>
    <row r="137" spans="1:29" x14ac:dyDescent="0.35">
      <c r="A137">
        <v>58584</v>
      </c>
      <c r="B137" t="s">
        <v>939</v>
      </c>
      <c r="C137" t="s">
        <v>228</v>
      </c>
      <c r="D137" t="s">
        <v>724</v>
      </c>
      <c r="E137">
        <v>0</v>
      </c>
      <c r="F137" t="s">
        <v>1137</v>
      </c>
      <c r="G137">
        <v>1000</v>
      </c>
      <c r="H137">
        <v>59</v>
      </c>
      <c r="I137">
        <v>3</v>
      </c>
      <c r="J137">
        <v>250</v>
      </c>
      <c r="K137" s="90">
        <v>0</v>
      </c>
      <c r="L137" s="1">
        <v>0</v>
      </c>
      <c r="M137">
        <v>0</v>
      </c>
      <c r="N137" s="1">
        <v>0</v>
      </c>
      <c r="O137">
        <v>0</v>
      </c>
      <c r="P137" s="1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1143</v>
      </c>
      <c r="X137" t="s">
        <v>352</v>
      </c>
      <c r="Y137" s="86" t="s">
        <v>848</v>
      </c>
      <c r="Z137" s="86">
        <v>45548.476589618054</v>
      </c>
      <c r="AA137" s="86" t="s">
        <v>848</v>
      </c>
      <c r="AB137" s="86">
        <v>45548.476589618054</v>
      </c>
      <c r="AC137" t="s">
        <v>942</v>
      </c>
    </row>
    <row r="138" spans="1:29" x14ac:dyDescent="0.35">
      <c r="A138">
        <v>58585</v>
      </c>
      <c r="B138" t="s">
        <v>939</v>
      </c>
      <c r="C138" t="s">
        <v>228</v>
      </c>
      <c r="D138" t="s">
        <v>724</v>
      </c>
      <c r="E138">
        <v>0</v>
      </c>
      <c r="F138" t="s">
        <v>1144</v>
      </c>
      <c r="G138">
        <v>1000</v>
      </c>
      <c r="H138">
        <v>59</v>
      </c>
      <c r="I138">
        <v>78</v>
      </c>
      <c r="J138">
        <v>250</v>
      </c>
      <c r="K138" s="90">
        <v>0</v>
      </c>
      <c r="L138" s="1">
        <v>0</v>
      </c>
      <c r="M138">
        <v>0</v>
      </c>
      <c r="N138" s="1">
        <v>0</v>
      </c>
      <c r="O138">
        <v>0</v>
      </c>
      <c r="P138" s="1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1145</v>
      </c>
      <c r="X138" t="s">
        <v>352</v>
      </c>
      <c r="Y138" s="86" t="s">
        <v>848</v>
      </c>
      <c r="Z138" s="86">
        <v>45548.476589733793</v>
      </c>
      <c r="AA138" s="86" t="s">
        <v>848</v>
      </c>
      <c r="AB138" s="86">
        <v>45548.476589733793</v>
      </c>
      <c r="AC138" t="s">
        <v>942</v>
      </c>
    </row>
    <row r="139" spans="1:29" x14ac:dyDescent="0.35">
      <c r="A139">
        <v>58586</v>
      </c>
      <c r="B139" t="s">
        <v>939</v>
      </c>
      <c r="C139" t="s">
        <v>229</v>
      </c>
      <c r="D139" t="s">
        <v>726</v>
      </c>
      <c r="E139">
        <v>0</v>
      </c>
      <c r="F139" t="s">
        <v>1137</v>
      </c>
      <c r="G139">
        <v>1000</v>
      </c>
      <c r="H139">
        <v>59</v>
      </c>
      <c r="I139">
        <v>3</v>
      </c>
      <c r="J139">
        <v>60</v>
      </c>
      <c r="K139" s="90">
        <v>0</v>
      </c>
      <c r="L139" s="1">
        <v>0</v>
      </c>
      <c r="M139">
        <v>0</v>
      </c>
      <c r="N139" s="1">
        <v>0</v>
      </c>
      <c r="O139">
        <v>0</v>
      </c>
      <c r="P139" s="1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1146</v>
      </c>
      <c r="X139" t="s">
        <v>353</v>
      </c>
      <c r="Y139" s="86" t="s">
        <v>848</v>
      </c>
      <c r="Z139" s="86">
        <v>45548.476589849539</v>
      </c>
      <c r="AA139" s="86" t="s">
        <v>848</v>
      </c>
      <c r="AB139" s="86">
        <v>45548.476589849539</v>
      </c>
      <c r="AC139" t="s">
        <v>942</v>
      </c>
    </row>
    <row r="140" spans="1:29" x14ac:dyDescent="0.35">
      <c r="A140">
        <v>58587</v>
      </c>
      <c r="B140" t="s">
        <v>939</v>
      </c>
      <c r="C140" t="s">
        <v>229</v>
      </c>
      <c r="D140" t="s">
        <v>726</v>
      </c>
      <c r="E140">
        <v>0</v>
      </c>
      <c r="F140" t="s">
        <v>1147</v>
      </c>
      <c r="G140">
        <v>3000</v>
      </c>
      <c r="H140">
        <v>59</v>
      </c>
      <c r="I140">
        <v>46</v>
      </c>
      <c r="J140">
        <v>60</v>
      </c>
      <c r="K140" s="90">
        <v>0</v>
      </c>
      <c r="L140" s="1">
        <v>0</v>
      </c>
      <c r="M140">
        <v>0</v>
      </c>
      <c r="N140" s="1">
        <v>0</v>
      </c>
      <c r="O140">
        <v>0</v>
      </c>
      <c r="P140" s="1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1148</v>
      </c>
      <c r="X140" t="s">
        <v>353</v>
      </c>
      <c r="Y140" s="86" t="s">
        <v>848</v>
      </c>
      <c r="Z140" s="86">
        <v>45548.476589965278</v>
      </c>
      <c r="AA140" s="86" t="s">
        <v>848</v>
      </c>
      <c r="AB140" s="86">
        <v>45548.476589965278</v>
      </c>
      <c r="AC140" t="s">
        <v>942</v>
      </c>
    </row>
    <row r="141" spans="1:29" x14ac:dyDescent="0.35">
      <c r="A141">
        <v>58588</v>
      </c>
      <c r="B141" t="s">
        <v>939</v>
      </c>
      <c r="C141" t="s">
        <v>230</v>
      </c>
      <c r="D141" t="s">
        <v>727</v>
      </c>
      <c r="E141">
        <v>0</v>
      </c>
      <c r="F141" t="s">
        <v>1149</v>
      </c>
      <c r="G141">
        <v>600</v>
      </c>
      <c r="H141">
        <v>59</v>
      </c>
      <c r="I141">
        <v>6</v>
      </c>
      <c r="J141">
        <v>163.33000000000001</v>
      </c>
      <c r="K141" s="90">
        <v>0</v>
      </c>
      <c r="L141" s="1">
        <v>0</v>
      </c>
      <c r="M141">
        <v>0</v>
      </c>
      <c r="N141" s="1">
        <v>0</v>
      </c>
      <c r="O141">
        <v>0</v>
      </c>
      <c r="P141" s="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1150</v>
      </c>
      <c r="X141" t="s">
        <v>354</v>
      </c>
      <c r="Y141" s="86" t="s">
        <v>848</v>
      </c>
      <c r="Z141" s="86">
        <v>45548.476590046295</v>
      </c>
      <c r="AA141" s="86" t="s">
        <v>848</v>
      </c>
      <c r="AB141" s="86">
        <v>45548.476590046295</v>
      </c>
      <c r="AC141" t="s">
        <v>942</v>
      </c>
    </row>
    <row r="142" spans="1:29" x14ac:dyDescent="0.35">
      <c r="A142">
        <v>58589</v>
      </c>
      <c r="B142" t="s">
        <v>939</v>
      </c>
      <c r="C142" t="s">
        <v>58</v>
      </c>
      <c r="D142" t="s">
        <v>453</v>
      </c>
      <c r="E142">
        <v>0</v>
      </c>
      <c r="F142" t="s">
        <v>1151</v>
      </c>
      <c r="G142">
        <v>1</v>
      </c>
      <c r="H142">
        <v>60</v>
      </c>
      <c r="I142">
        <v>60</v>
      </c>
      <c r="J142">
        <v>5000</v>
      </c>
      <c r="K142" s="90">
        <v>0</v>
      </c>
      <c r="L142" s="1">
        <v>0</v>
      </c>
      <c r="M142">
        <v>0</v>
      </c>
      <c r="N142" s="1">
        <v>0</v>
      </c>
      <c r="O142">
        <v>0</v>
      </c>
      <c r="P142" s="1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1152</v>
      </c>
      <c r="X142" t="s">
        <v>333</v>
      </c>
      <c r="Y142" s="86" t="s">
        <v>848</v>
      </c>
      <c r="Z142" s="86">
        <v>45548.476590162034</v>
      </c>
      <c r="AA142" s="86" t="s">
        <v>848</v>
      </c>
      <c r="AB142" s="86">
        <v>45548.476590162034</v>
      </c>
      <c r="AC142" t="s">
        <v>942</v>
      </c>
    </row>
    <row r="143" spans="1:29" x14ac:dyDescent="0.35">
      <c r="A143">
        <v>58590</v>
      </c>
      <c r="B143" t="s">
        <v>939</v>
      </c>
      <c r="C143" t="s">
        <v>57</v>
      </c>
      <c r="D143" t="s">
        <v>1153</v>
      </c>
      <c r="E143">
        <v>0</v>
      </c>
      <c r="F143" t="s">
        <v>940</v>
      </c>
      <c r="G143">
        <v>1000</v>
      </c>
      <c r="H143">
        <v>4</v>
      </c>
      <c r="I143">
        <v>1</v>
      </c>
      <c r="J143">
        <v>29.02721</v>
      </c>
      <c r="K143" s="90">
        <v>3.7657750000000001</v>
      </c>
      <c r="L143" s="1">
        <v>109309.94173799999</v>
      </c>
      <c r="M143">
        <v>1.5</v>
      </c>
      <c r="N143" s="1">
        <v>55899.904979999999</v>
      </c>
      <c r="O143">
        <v>2.2657750000000001</v>
      </c>
      <c r="P143" s="1">
        <v>53410.036758000002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1154</v>
      </c>
      <c r="X143" t="s">
        <v>333</v>
      </c>
      <c r="Y143" s="86" t="s">
        <v>848</v>
      </c>
      <c r="Z143" s="86">
        <v>45548.47659027778</v>
      </c>
      <c r="AA143" s="86" t="s">
        <v>848</v>
      </c>
      <c r="AB143" s="86">
        <v>45548.47659027778</v>
      </c>
      <c r="AC143" t="s">
        <v>942</v>
      </c>
    </row>
    <row r="144" spans="1:29" x14ac:dyDescent="0.35">
      <c r="A144">
        <v>58591</v>
      </c>
      <c r="B144" t="s">
        <v>939</v>
      </c>
      <c r="C144" t="s">
        <v>56</v>
      </c>
      <c r="D144" t="s">
        <v>450</v>
      </c>
      <c r="E144">
        <v>0</v>
      </c>
      <c r="F144" t="s">
        <v>1151</v>
      </c>
      <c r="G144">
        <v>1</v>
      </c>
      <c r="H144">
        <v>60</v>
      </c>
      <c r="I144">
        <v>60</v>
      </c>
      <c r="J144">
        <v>3990</v>
      </c>
      <c r="K144" s="90">
        <v>0</v>
      </c>
      <c r="L144" s="1">
        <v>0</v>
      </c>
      <c r="M144">
        <v>0</v>
      </c>
      <c r="N144" s="1">
        <v>0</v>
      </c>
      <c r="O144">
        <v>0</v>
      </c>
      <c r="P144" s="1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1155</v>
      </c>
      <c r="X144" t="s">
        <v>333</v>
      </c>
      <c r="Y144" s="86" t="s">
        <v>848</v>
      </c>
      <c r="Z144" s="86">
        <v>45548.476590393519</v>
      </c>
      <c r="AA144" s="86" t="s">
        <v>848</v>
      </c>
      <c r="AB144" s="86">
        <v>45548.476590393519</v>
      </c>
      <c r="AC144" t="s">
        <v>942</v>
      </c>
    </row>
    <row r="145" spans="1:29" x14ac:dyDescent="0.35">
      <c r="A145">
        <v>58592</v>
      </c>
      <c r="B145" t="s">
        <v>939</v>
      </c>
      <c r="C145" t="s">
        <v>63</v>
      </c>
      <c r="D145" t="s">
        <v>1156</v>
      </c>
      <c r="E145">
        <v>0</v>
      </c>
      <c r="F145" t="s">
        <v>1157</v>
      </c>
      <c r="G145">
        <v>1000</v>
      </c>
      <c r="H145">
        <v>59</v>
      </c>
      <c r="I145">
        <v>50</v>
      </c>
      <c r="J145">
        <v>16.040690000000001</v>
      </c>
      <c r="K145" s="90">
        <v>0</v>
      </c>
      <c r="L145" s="1">
        <v>0</v>
      </c>
      <c r="M145">
        <v>10</v>
      </c>
      <c r="N145" s="1">
        <v>168400</v>
      </c>
      <c r="O145">
        <v>-10</v>
      </c>
      <c r="P145" s="1">
        <v>-168400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1158</v>
      </c>
      <c r="X145" t="s">
        <v>334</v>
      </c>
      <c r="Y145" s="86" t="s">
        <v>848</v>
      </c>
      <c r="Z145" s="86">
        <v>45548.476590543978</v>
      </c>
      <c r="AA145" s="86" t="s">
        <v>848</v>
      </c>
      <c r="AB145" s="86">
        <v>45548.476590543978</v>
      </c>
      <c r="AC145" t="s">
        <v>942</v>
      </c>
    </row>
    <row r="146" spans="1:29" x14ac:dyDescent="0.35">
      <c r="A146">
        <v>58593</v>
      </c>
      <c r="B146" t="s">
        <v>939</v>
      </c>
      <c r="C146" t="s">
        <v>63</v>
      </c>
      <c r="D146" t="s">
        <v>1156</v>
      </c>
      <c r="E146">
        <v>0</v>
      </c>
      <c r="F146" t="s">
        <v>1159</v>
      </c>
      <c r="G146">
        <v>950</v>
      </c>
      <c r="H146">
        <v>59</v>
      </c>
      <c r="I146" t="s">
        <v>1160</v>
      </c>
      <c r="J146">
        <v>16.84</v>
      </c>
      <c r="K146" s="90">
        <v>21.705262999999999</v>
      </c>
      <c r="L146" s="1">
        <v>347240.79747400002</v>
      </c>
      <c r="M146">
        <v>0</v>
      </c>
      <c r="N146" s="1">
        <v>0</v>
      </c>
      <c r="O146">
        <v>21.705262999999999</v>
      </c>
      <c r="P146" s="1">
        <v>347240.79747400002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1161</v>
      </c>
      <c r="X146" t="s">
        <v>334</v>
      </c>
      <c r="Y146" s="86" t="s">
        <v>848</v>
      </c>
      <c r="Z146" s="86">
        <v>45548.476590625003</v>
      </c>
      <c r="AA146" s="86" t="s">
        <v>848</v>
      </c>
      <c r="AB146" s="86">
        <v>45548.476590625003</v>
      </c>
      <c r="AC146" t="s">
        <v>942</v>
      </c>
    </row>
    <row r="147" spans="1:29" x14ac:dyDescent="0.35">
      <c r="A147">
        <v>58594</v>
      </c>
      <c r="B147" t="s">
        <v>939</v>
      </c>
      <c r="C147" t="s">
        <v>62</v>
      </c>
      <c r="D147" t="s">
        <v>1162</v>
      </c>
      <c r="E147">
        <v>0</v>
      </c>
      <c r="F147" t="s">
        <v>940</v>
      </c>
      <c r="G147">
        <v>1000</v>
      </c>
      <c r="H147">
        <v>4</v>
      </c>
      <c r="I147">
        <v>1</v>
      </c>
      <c r="J147">
        <v>64.685000000000002</v>
      </c>
      <c r="K147" s="90">
        <v>0</v>
      </c>
      <c r="L147" s="1">
        <v>0</v>
      </c>
      <c r="M147">
        <v>0</v>
      </c>
      <c r="N147" s="1">
        <v>0</v>
      </c>
      <c r="O147">
        <v>0</v>
      </c>
      <c r="P147" s="1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1163</v>
      </c>
      <c r="X147" t="s">
        <v>334</v>
      </c>
      <c r="Y147" s="86" t="s">
        <v>848</v>
      </c>
      <c r="Z147" s="86">
        <v>45548.476590740742</v>
      </c>
      <c r="AA147" s="86" t="s">
        <v>848</v>
      </c>
      <c r="AB147" s="86">
        <v>45548.476590740742</v>
      </c>
      <c r="AC147" t="s">
        <v>942</v>
      </c>
    </row>
    <row r="148" spans="1:29" x14ac:dyDescent="0.35">
      <c r="A148">
        <v>58595</v>
      </c>
      <c r="B148" t="s">
        <v>939</v>
      </c>
      <c r="C148" t="s">
        <v>62</v>
      </c>
      <c r="D148" t="s">
        <v>1162</v>
      </c>
      <c r="E148">
        <v>0</v>
      </c>
      <c r="F148" t="s">
        <v>1038</v>
      </c>
      <c r="G148">
        <v>1000</v>
      </c>
      <c r="H148">
        <v>4</v>
      </c>
      <c r="I148">
        <v>50</v>
      </c>
      <c r="J148">
        <v>55.5</v>
      </c>
      <c r="K148" s="90">
        <v>0</v>
      </c>
      <c r="L148" s="1">
        <v>0</v>
      </c>
      <c r="M148">
        <v>0</v>
      </c>
      <c r="N148" s="1">
        <v>0</v>
      </c>
      <c r="O148">
        <v>0</v>
      </c>
      <c r="P148" s="1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1164</v>
      </c>
      <c r="X148" t="s">
        <v>334</v>
      </c>
      <c r="Y148" s="86" t="s">
        <v>848</v>
      </c>
      <c r="Z148" s="86">
        <v>45548.476590891201</v>
      </c>
      <c r="AA148" s="86" t="s">
        <v>848</v>
      </c>
      <c r="AB148" s="86">
        <v>45548.476590891201</v>
      </c>
      <c r="AC148" t="s">
        <v>942</v>
      </c>
    </row>
    <row r="149" spans="1:29" x14ac:dyDescent="0.35">
      <c r="A149">
        <v>58596</v>
      </c>
      <c r="B149" t="s">
        <v>939</v>
      </c>
      <c r="C149" t="s">
        <v>61</v>
      </c>
      <c r="D149" t="s">
        <v>459</v>
      </c>
      <c r="E149">
        <v>0</v>
      </c>
      <c r="F149" t="s">
        <v>1165</v>
      </c>
      <c r="G149">
        <v>385</v>
      </c>
      <c r="H149">
        <v>59</v>
      </c>
      <c r="I149">
        <v>46</v>
      </c>
      <c r="J149">
        <v>36.363639999999997</v>
      </c>
      <c r="K149" s="90">
        <v>0</v>
      </c>
      <c r="L149" s="1">
        <v>0</v>
      </c>
      <c r="M149">
        <v>0</v>
      </c>
      <c r="N149" s="1">
        <v>0</v>
      </c>
      <c r="O149">
        <v>0</v>
      </c>
      <c r="P149" s="1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1166</v>
      </c>
      <c r="X149" t="s">
        <v>334</v>
      </c>
      <c r="Y149" s="86" t="s">
        <v>848</v>
      </c>
      <c r="Z149" s="86">
        <v>45548.476590972219</v>
      </c>
      <c r="AA149" s="86" t="s">
        <v>848</v>
      </c>
      <c r="AB149" s="86">
        <v>45548.476590972219</v>
      </c>
      <c r="AC149" t="s">
        <v>942</v>
      </c>
    </row>
    <row r="150" spans="1:29" x14ac:dyDescent="0.35">
      <c r="A150">
        <v>58597</v>
      </c>
      <c r="B150" t="s">
        <v>939</v>
      </c>
      <c r="C150" t="s">
        <v>60</v>
      </c>
      <c r="D150" t="s">
        <v>457</v>
      </c>
      <c r="E150">
        <v>0</v>
      </c>
      <c r="F150" t="s">
        <v>1167</v>
      </c>
      <c r="G150">
        <v>370</v>
      </c>
      <c r="H150">
        <v>59</v>
      </c>
      <c r="I150">
        <v>46</v>
      </c>
      <c r="J150">
        <v>33.78</v>
      </c>
      <c r="K150" s="90">
        <v>1.621621</v>
      </c>
      <c r="L150" s="1">
        <v>20267.992231</v>
      </c>
      <c r="M150">
        <v>0</v>
      </c>
      <c r="N150" s="1">
        <v>0</v>
      </c>
      <c r="O150">
        <v>1.621621</v>
      </c>
      <c r="P150" s="1">
        <v>20267.992231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1168</v>
      </c>
      <c r="X150" t="s">
        <v>334</v>
      </c>
      <c r="Y150" s="86" t="s">
        <v>848</v>
      </c>
      <c r="Z150" s="86">
        <v>45548.476591087965</v>
      </c>
      <c r="AA150" s="86" t="s">
        <v>848</v>
      </c>
      <c r="AB150" s="86">
        <v>45548.476591087965</v>
      </c>
      <c r="AC150" t="s">
        <v>942</v>
      </c>
    </row>
    <row r="151" spans="1:29" x14ac:dyDescent="0.35">
      <c r="A151">
        <v>58598</v>
      </c>
      <c r="B151" t="s">
        <v>939</v>
      </c>
      <c r="C151" t="s">
        <v>60</v>
      </c>
      <c r="D151" t="s">
        <v>457</v>
      </c>
      <c r="E151">
        <v>0</v>
      </c>
      <c r="F151" t="s">
        <v>1169</v>
      </c>
      <c r="G151">
        <v>387</v>
      </c>
      <c r="H151">
        <v>59</v>
      </c>
      <c r="I151">
        <v>46</v>
      </c>
      <c r="J151">
        <v>31.422499999999999</v>
      </c>
      <c r="K151" s="90">
        <v>1.550387</v>
      </c>
      <c r="L151" s="1">
        <v>18853.492740999998</v>
      </c>
      <c r="M151">
        <v>9</v>
      </c>
      <c r="N151" s="1">
        <v>116241.240544</v>
      </c>
      <c r="O151">
        <v>-7.4496130000000003</v>
      </c>
      <c r="P151" s="1">
        <v>-97387.747803000006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1168</v>
      </c>
      <c r="X151" t="s">
        <v>334</v>
      </c>
      <c r="Y151" s="86" t="s">
        <v>848</v>
      </c>
      <c r="Z151" s="86">
        <v>45548.476591168983</v>
      </c>
      <c r="AA151" s="86" t="s">
        <v>848</v>
      </c>
      <c r="AB151" s="86">
        <v>45548.476591168983</v>
      </c>
      <c r="AC151" t="s">
        <v>942</v>
      </c>
    </row>
    <row r="152" spans="1:29" x14ac:dyDescent="0.35">
      <c r="A152">
        <v>58599</v>
      </c>
      <c r="B152" t="s">
        <v>939</v>
      </c>
      <c r="C152" t="s">
        <v>60</v>
      </c>
      <c r="D152" t="s">
        <v>457</v>
      </c>
      <c r="E152">
        <v>0</v>
      </c>
      <c r="F152" t="s">
        <v>1170</v>
      </c>
      <c r="G152">
        <v>380</v>
      </c>
      <c r="H152">
        <v>59</v>
      </c>
      <c r="I152">
        <v>47</v>
      </c>
      <c r="J152">
        <v>35.13514</v>
      </c>
      <c r="K152" s="90">
        <v>0</v>
      </c>
      <c r="L152" s="1">
        <v>0</v>
      </c>
      <c r="M152">
        <v>0</v>
      </c>
      <c r="N152" s="1">
        <v>0</v>
      </c>
      <c r="O152">
        <v>0</v>
      </c>
      <c r="P152" s="1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1171</v>
      </c>
      <c r="X152" t="s">
        <v>334</v>
      </c>
      <c r="Y152" s="86" t="s">
        <v>848</v>
      </c>
      <c r="Z152" s="86">
        <v>45548.476591284722</v>
      </c>
      <c r="AA152" s="86" t="s">
        <v>848</v>
      </c>
      <c r="AB152" s="86">
        <v>45548.476591284722</v>
      </c>
      <c r="AC152" t="s">
        <v>942</v>
      </c>
    </row>
    <row r="153" spans="1:29" x14ac:dyDescent="0.35">
      <c r="A153">
        <v>58600</v>
      </c>
      <c r="B153" t="s">
        <v>939</v>
      </c>
      <c r="C153" t="s">
        <v>60</v>
      </c>
      <c r="D153" t="s">
        <v>457</v>
      </c>
      <c r="E153">
        <v>0</v>
      </c>
      <c r="F153" t="s">
        <v>1172</v>
      </c>
      <c r="G153">
        <v>370</v>
      </c>
      <c r="H153">
        <v>59</v>
      </c>
      <c r="I153">
        <v>65</v>
      </c>
      <c r="J153">
        <v>35.13514</v>
      </c>
      <c r="K153" s="90">
        <v>0</v>
      </c>
      <c r="L153" s="1">
        <v>0</v>
      </c>
      <c r="M153">
        <v>0</v>
      </c>
      <c r="N153" s="1">
        <v>0</v>
      </c>
      <c r="O153">
        <v>0</v>
      </c>
      <c r="P153" s="1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1173</v>
      </c>
      <c r="X153" t="s">
        <v>334</v>
      </c>
      <c r="Y153" s="86" t="s">
        <v>848</v>
      </c>
      <c r="Z153" s="86">
        <v>45548.476591354163</v>
      </c>
      <c r="AA153" s="86" t="s">
        <v>848</v>
      </c>
      <c r="AB153" s="86">
        <v>45548.476591354163</v>
      </c>
      <c r="AC153" t="s">
        <v>942</v>
      </c>
    </row>
    <row r="154" spans="1:29" x14ac:dyDescent="0.35">
      <c r="A154">
        <v>58601</v>
      </c>
      <c r="B154" t="s">
        <v>939</v>
      </c>
      <c r="C154" t="s">
        <v>59</v>
      </c>
      <c r="D154" t="s">
        <v>455</v>
      </c>
      <c r="E154">
        <v>0</v>
      </c>
      <c r="F154" t="s">
        <v>1174</v>
      </c>
      <c r="G154">
        <v>380</v>
      </c>
      <c r="H154">
        <v>59</v>
      </c>
      <c r="I154">
        <v>46</v>
      </c>
      <c r="J154">
        <v>51.661619999999999</v>
      </c>
      <c r="K154" s="90">
        <v>8.2368419999999993</v>
      </c>
      <c r="L154" s="1">
        <v>161700.86853400001</v>
      </c>
      <c r="M154">
        <v>5</v>
      </c>
      <c r="N154" s="1">
        <v>98577.270587000006</v>
      </c>
      <c r="O154">
        <v>3.2368420000000002</v>
      </c>
      <c r="P154" s="1">
        <v>63123.597947000002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1175</v>
      </c>
      <c r="X154" t="s">
        <v>334</v>
      </c>
      <c r="Y154" s="86" t="s">
        <v>848</v>
      </c>
      <c r="Z154" s="86">
        <v>45548.476591469909</v>
      </c>
      <c r="AA154" s="86" t="s">
        <v>848</v>
      </c>
      <c r="AB154" s="86">
        <v>45548.476591469909</v>
      </c>
      <c r="AC154" t="s">
        <v>942</v>
      </c>
    </row>
    <row r="155" spans="1:29" x14ac:dyDescent="0.35">
      <c r="A155">
        <v>58602</v>
      </c>
      <c r="B155" t="s">
        <v>939</v>
      </c>
      <c r="C155" t="s">
        <v>59</v>
      </c>
      <c r="D155" t="s">
        <v>455</v>
      </c>
      <c r="E155">
        <v>0</v>
      </c>
      <c r="F155" t="s">
        <v>1176</v>
      </c>
      <c r="G155">
        <v>380</v>
      </c>
      <c r="H155">
        <v>59</v>
      </c>
      <c r="I155">
        <v>50</v>
      </c>
      <c r="J155">
        <v>50</v>
      </c>
      <c r="K155" s="90">
        <v>0</v>
      </c>
      <c r="L155" s="1">
        <v>0</v>
      </c>
      <c r="M155">
        <v>0</v>
      </c>
      <c r="N155" s="1">
        <v>0</v>
      </c>
      <c r="O155">
        <v>0</v>
      </c>
      <c r="P155" s="1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1177</v>
      </c>
      <c r="X155" t="s">
        <v>334</v>
      </c>
      <c r="Y155" s="86" t="s">
        <v>848</v>
      </c>
      <c r="Z155" s="86">
        <v>45548.476591550927</v>
      </c>
      <c r="AA155" s="86" t="s">
        <v>848</v>
      </c>
      <c r="AB155" s="86">
        <v>45548.476591550927</v>
      </c>
      <c r="AC155" t="s">
        <v>942</v>
      </c>
    </row>
    <row r="156" spans="1:29" x14ac:dyDescent="0.35">
      <c r="A156">
        <v>58603</v>
      </c>
      <c r="B156" t="s">
        <v>939</v>
      </c>
      <c r="C156" t="s">
        <v>59</v>
      </c>
      <c r="D156" t="s">
        <v>455</v>
      </c>
      <c r="E156">
        <v>0</v>
      </c>
      <c r="F156" t="s">
        <v>1178</v>
      </c>
      <c r="G156">
        <v>380</v>
      </c>
      <c r="H156">
        <v>59</v>
      </c>
      <c r="I156">
        <v>64</v>
      </c>
      <c r="J156">
        <v>50</v>
      </c>
      <c r="K156" s="90">
        <v>0</v>
      </c>
      <c r="L156" s="1">
        <v>0</v>
      </c>
      <c r="M156">
        <v>0</v>
      </c>
      <c r="N156" s="1">
        <v>0</v>
      </c>
      <c r="O156">
        <v>0</v>
      </c>
      <c r="P156" s="1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1179</v>
      </c>
      <c r="X156" t="s">
        <v>334</v>
      </c>
      <c r="Y156" s="86" t="s">
        <v>848</v>
      </c>
      <c r="Z156" s="86">
        <v>45548.476591666666</v>
      </c>
      <c r="AA156" s="86" t="s">
        <v>848</v>
      </c>
      <c r="AB156" s="86">
        <v>45548.476591666666</v>
      </c>
      <c r="AC156" t="s">
        <v>942</v>
      </c>
    </row>
    <row r="157" spans="1:29" x14ac:dyDescent="0.35">
      <c r="A157">
        <v>58604</v>
      </c>
      <c r="B157" t="s">
        <v>939</v>
      </c>
      <c r="C157" t="s">
        <v>55</v>
      </c>
      <c r="D157" t="s">
        <v>445</v>
      </c>
      <c r="E157">
        <v>0</v>
      </c>
      <c r="F157" t="s">
        <v>940</v>
      </c>
      <c r="G157">
        <v>1000</v>
      </c>
      <c r="H157">
        <v>4</v>
      </c>
      <c r="I157">
        <v>1</v>
      </c>
      <c r="J157">
        <v>125.44</v>
      </c>
      <c r="K157" s="90">
        <v>0.76</v>
      </c>
      <c r="L157" s="1">
        <v>95334.399999999994</v>
      </c>
      <c r="M157">
        <v>1</v>
      </c>
      <c r="N157" s="1">
        <v>125440</v>
      </c>
      <c r="O157">
        <v>-0.24</v>
      </c>
      <c r="P157" s="1">
        <v>-30105.599999999999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1180</v>
      </c>
      <c r="X157" t="s">
        <v>332</v>
      </c>
      <c r="Y157" s="86" t="s">
        <v>848</v>
      </c>
      <c r="Z157" s="86">
        <v>45548.476591782404</v>
      </c>
      <c r="AA157" s="86" t="s">
        <v>848</v>
      </c>
      <c r="AB157" s="86">
        <v>45548.476591782404</v>
      </c>
      <c r="AC157" t="s">
        <v>942</v>
      </c>
    </row>
    <row r="158" spans="1:29" x14ac:dyDescent="0.35">
      <c r="A158">
        <v>58605</v>
      </c>
      <c r="B158" t="s">
        <v>939</v>
      </c>
      <c r="C158" t="s">
        <v>54</v>
      </c>
      <c r="D158" t="s">
        <v>444</v>
      </c>
      <c r="E158">
        <v>0</v>
      </c>
      <c r="F158" t="s">
        <v>1181</v>
      </c>
      <c r="G158">
        <v>10</v>
      </c>
      <c r="H158">
        <v>12</v>
      </c>
      <c r="I158">
        <v>50</v>
      </c>
      <c r="J158">
        <v>2600</v>
      </c>
      <c r="K158" s="90">
        <v>0</v>
      </c>
      <c r="L158" s="1">
        <v>0</v>
      </c>
      <c r="M158">
        <v>0</v>
      </c>
      <c r="N158" s="1">
        <v>0</v>
      </c>
      <c r="O158">
        <v>0</v>
      </c>
      <c r="P158" s="1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1182</v>
      </c>
      <c r="X158" t="s">
        <v>332</v>
      </c>
      <c r="Y158" s="86" t="s">
        <v>848</v>
      </c>
      <c r="Z158" s="86">
        <v>45548.47659189815</v>
      </c>
      <c r="AA158" s="86" t="s">
        <v>848</v>
      </c>
      <c r="AB158" s="86">
        <v>45548.47659189815</v>
      </c>
      <c r="AC158" t="s">
        <v>942</v>
      </c>
    </row>
    <row r="159" spans="1:29" x14ac:dyDescent="0.35">
      <c r="A159">
        <v>58606</v>
      </c>
      <c r="B159" t="s">
        <v>939</v>
      </c>
      <c r="C159" t="s">
        <v>53</v>
      </c>
      <c r="D159" t="s">
        <v>441</v>
      </c>
      <c r="E159">
        <v>0</v>
      </c>
      <c r="F159" t="s">
        <v>940</v>
      </c>
      <c r="G159">
        <v>1000</v>
      </c>
      <c r="H159">
        <v>4</v>
      </c>
      <c r="I159">
        <v>1</v>
      </c>
      <c r="J159">
        <v>215.8</v>
      </c>
      <c r="K159" s="90">
        <v>0</v>
      </c>
      <c r="L159" s="1">
        <v>0</v>
      </c>
      <c r="M159">
        <v>0</v>
      </c>
      <c r="N159" s="1">
        <v>0</v>
      </c>
      <c r="O159">
        <v>0</v>
      </c>
      <c r="P159" s="1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1183</v>
      </c>
      <c r="X159" t="s">
        <v>332</v>
      </c>
      <c r="Y159" s="86" t="s">
        <v>848</v>
      </c>
      <c r="Z159" s="86">
        <v>45548.476592013889</v>
      </c>
      <c r="AA159" s="86" t="s">
        <v>848</v>
      </c>
      <c r="AB159" s="86">
        <v>45548.476592013889</v>
      </c>
      <c r="AC159" t="s">
        <v>942</v>
      </c>
    </row>
    <row r="160" spans="1:29" x14ac:dyDescent="0.35">
      <c r="A160">
        <v>58607</v>
      </c>
      <c r="B160" t="s">
        <v>939</v>
      </c>
      <c r="C160" t="s">
        <v>52</v>
      </c>
      <c r="D160" t="s">
        <v>440</v>
      </c>
      <c r="E160">
        <v>0</v>
      </c>
      <c r="F160" t="s">
        <v>1184</v>
      </c>
      <c r="G160">
        <v>160</v>
      </c>
      <c r="H160">
        <v>4</v>
      </c>
      <c r="I160">
        <v>50</v>
      </c>
      <c r="J160">
        <v>156.25</v>
      </c>
      <c r="K160" s="90">
        <v>3.3125</v>
      </c>
      <c r="L160" s="1">
        <v>82812.5</v>
      </c>
      <c r="M160">
        <v>0</v>
      </c>
      <c r="N160" s="1">
        <v>0</v>
      </c>
      <c r="O160">
        <v>3.3125</v>
      </c>
      <c r="P160" s="1">
        <v>82812.5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1185</v>
      </c>
      <c r="X160" t="s">
        <v>332</v>
      </c>
      <c r="Y160" s="86" t="s">
        <v>848</v>
      </c>
      <c r="Z160" s="86">
        <v>45548.476592094907</v>
      </c>
      <c r="AA160" s="86" t="s">
        <v>848</v>
      </c>
      <c r="AB160" s="86">
        <v>45548.476592094907</v>
      </c>
      <c r="AC160" t="s">
        <v>942</v>
      </c>
    </row>
    <row r="161" spans="1:29" x14ac:dyDescent="0.35">
      <c r="A161">
        <v>58608</v>
      </c>
      <c r="B161" t="s">
        <v>939</v>
      </c>
      <c r="C161" t="s">
        <v>52</v>
      </c>
      <c r="D161" t="s">
        <v>440</v>
      </c>
      <c r="E161">
        <v>0</v>
      </c>
      <c r="F161" t="s">
        <v>1186</v>
      </c>
      <c r="G161">
        <v>180</v>
      </c>
      <c r="H161">
        <v>4</v>
      </c>
      <c r="I161">
        <v>50</v>
      </c>
      <c r="J161">
        <v>150</v>
      </c>
      <c r="K161" s="90">
        <v>2.9444439999999998</v>
      </c>
      <c r="L161" s="1">
        <v>79499.987999999998</v>
      </c>
      <c r="M161">
        <v>7</v>
      </c>
      <c r="N161" s="1">
        <v>193562.50049999999</v>
      </c>
      <c r="O161">
        <v>-4.0555560000000002</v>
      </c>
      <c r="P161" s="1">
        <v>-114062.5125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1185</v>
      </c>
      <c r="X161" t="s">
        <v>332</v>
      </c>
      <c r="Y161" s="86" t="s">
        <v>848</v>
      </c>
      <c r="Z161" s="86">
        <v>45548.476592210645</v>
      </c>
      <c r="AA161" s="86" t="s">
        <v>848</v>
      </c>
      <c r="AB161" s="86">
        <v>45548.476592210645</v>
      </c>
      <c r="AC161" t="s">
        <v>942</v>
      </c>
    </row>
    <row r="162" spans="1:29" x14ac:dyDescent="0.35">
      <c r="A162">
        <v>58609</v>
      </c>
      <c r="B162" t="s">
        <v>939</v>
      </c>
      <c r="C162" t="s">
        <v>52</v>
      </c>
      <c r="D162" t="s">
        <v>440</v>
      </c>
      <c r="E162">
        <v>0</v>
      </c>
      <c r="F162" t="s">
        <v>1187</v>
      </c>
      <c r="G162">
        <v>180</v>
      </c>
      <c r="H162">
        <v>4</v>
      </c>
      <c r="I162" t="s">
        <v>1188</v>
      </c>
      <c r="J162">
        <v>150</v>
      </c>
      <c r="K162" s="90">
        <v>0</v>
      </c>
      <c r="L162" s="1">
        <v>0</v>
      </c>
      <c r="M162">
        <v>0</v>
      </c>
      <c r="N162" s="1">
        <v>0</v>
      </c>
      <c r="O162">
        <v>0</v>
      </c>
      <c r="P162" s="1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1189</v>
      </c>
      <c r="X162" t="s">
        <v>332</v>
      </c>
      <c r="Y162" s="86" t="s">
        <v>848</v>
      </c>
      <c r="Z162" s="86">
        <v>45548.476592280094</v>
      </c>
      <c r="AA162" s="86" t="s">
        <v>848</v>
      </c>
      <c r="AB162" s="86">
        <v>45548.476592280094</v>
      </c>
      <c r="AC162" t="s">
        <v>942</v>
      </c>
    </row>
    <row r="163" spans="1:29" x14ac:dyDescent="0.35">
      <c r="A163">
        <v>58610</v>
      </c>
      <c r="B163" t="s">
        <v>939</v>
      </c>
      <c r="C163" t="s">
        <v>51</v>
      </c>
      <c r="D163" t="s">
        <v>1190</v>
      </c>
      <c r="E163">
        <v>0</v>
      </c>
      <c r="F163" t="s">
        <v>1191</v>
      </c>
      <c r="G163">
        <v>227</v>
      </c>
      <c r="H163">
        <v>4</v>
      </c>
      <c r="I163">
        <v>50</v>
      </c>
      <c r="J163">
        <v>37.36</v>
      </c>
      <c r="K163" s="90">
        <v>3.31718</v>
      </c>
      <c r="L163" s="1">
        <v>28132.074769999999</v>
      </c>
      <c r="M163">
        <v>6</v>
      </c>
      <c r="N163" s="1">
        <v>50884.32</v>
      </c>
      <c r="O163">
        <v>-2.68282</v>
      </c>
      <c r="P163" s="1">
        <v>-22752.24523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1192</v>
      </c>
      <c r="X163" t="s">
        <v>331</v>
      </c>
      <c r="Y163" s="86" t="s">
        <v>848</v>
      </c>
      <c r="Z163" s="86">
        <v>45548.476592361112</v>
      </c>
      <c r="AA163" s="86" t="s">
        <v>848</v>
      </c>
      <c r="AB163" s="86">
        <v>45548.476592361112</v>
      </c>
      <c r="AC163" t="s">
        <v>942</v>
      </c>
    </row>
    <row r="164" spans="1:29" x14ac:dyDescent="0.35">
      <c r="A164">
        <v>58611</v>
      </c>
      <c r="B164" t="s">
        <v>939</v>
      </c>
      <c r="C164" t="s">
        <v>50</v>
      </c>
      <c r="D164" t="s">
        <v>437</v>
      </c>
      <c r="E164">
        <v>0</v>
      </c>
      <c r="F164" t="s">
        <v>940</v>
      </c>
      <c r="G164">
        <v>1000</v>
      </c>
      <c r="H164">
        <v>4</v>
      </c>
      <c r="I164">
        <v>1</v>
      </c>
      <c r="J164">
        <v>9.5</v>
      </c>
      <c r="K164" s="90">
        <v>3</v>
      </c>
      <c r="L164" s="1">
        <v>28500</v>
      </c>
      <c r="M164">
        <v>0</v>
      </c>
      <c r="N164" s="1">
        <v>0</v>
      </c>
      <c r="O164">
        <v>3</v>
      </c>
      <c r="P164" s="1">
        <v>28500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1193</v>
      </c>
      <c r="X164" t="s">
        <v>331</v>
      </c>
      <c r="Y164" s="86" t="s">
        <v>848</v>
      </c>
      <c r="Z164" s="86">
        <v>45548.476592511572</v>
      </c>
      <c r="AA164" s="86" t="s">
        <v>848</v>
      </c>
      <c r="AB164" s="86">
        <v>45548.476592511572</v>
      </c>
      <c r="AC164" t="s">
        <v>942</v>
      </c>
    </row>
    <row r="165" spans="1:29" x14ac:dyDescent="0.35">
      <c r="A165">
        <v>58612</v>
      </c>
      <c r="B165" t="s">
        <v>939</v>
      </c>
      <c r="C165" t="s">
        <v>50</v>
      </c>
      <c r="D165" t="s">
        <v>437</v>
      </c>
      <c r="E165">
        <v>0</v>
      </c>
      <c r="F165" t="s">
        <v>1194</v>
      </c>
      <c r="G165">
        <v>2000</v>
      </c>
      <c r="H165">
        <v>4</v>
      </c>
      <c r="I165">
        <v>64</v>
      </c>
      <c r="J165">
        <v>65</v>
      </c>
      <c r="K165" s="90">
        <v>0.80808000000000002</v>
      </c>
      <c r="L165" s="1">
        <v>105050.4</v>
      </c>
      <c r="M165">
        <v>0</v>
      </c>
      <c r="N165" s="1">
        <v>0</v>
      </c>
      <c r="O165">
        <v>0.80808000000000002</v>
      </c>
      <c r="P165" s="1">
        <v>105050.4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1195</v>
      </c>
      <c r="X165" t="s">
        <v>331</v>
      </c>
      <c r="Y165" s="86" t="s">
        <v>848</v>
      </c>
      <c r="Z165" s="86">
        <v>45548.476592592589</v>
      </c>
      <c r="AA165" s="86" t="s">
        <v>848</v>
      </c>
      <c r="AB165" s="86">
        <v>45548.476592592589</v>
      </c>
      <c r="AC165" t="s">
        <v>942</v>
      </c>
    </row>
    <row r="166" spans="1:29" x14ac:dyDescent="0.35">
      <c r="A166">
        <v>58613</v>
      </c>
      <c r="B166" t="s">
        <v>939</v>
      </c>
      <c r="C166" t="s">
        <v>50</v>
      </c>
      <c r="D166" t="s">
        <v>437</v>
      </c>
      <c r="E166">
        <v>0</v>
      </c>
      <c r="F166" t="s">
        <v>1196</v>
      </c>
      <c r="G166">
        <v>4500</v>
      </c>
      <c r="H166">
        <v>4</v>
      </c>
      <c r="I166">
        <v>65</v>
      </c>
      <c r="J166">
        <v>90</v>
      </c>
      <c r="K166" s="90">
        <v>0</v>
      </c>
      <c r="L166" s="1">
        <v>0</v>
      </c>
      <c r="M166">
        <v>0</v>
      </c>
      <c r="N166" s="1">
        <v>0</v>
      </c>
      <c r="O166">
        <v>0</v>
      </c>
      <c r="P166" s="1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1197</v>
      </c>
      <c r="X166" t="s">
        <v>331</v>
      </c>
      <c r="Y166" s="86" t="s">
        <v>848</v>
      </c>
      <c r="Z166" s="86">
        <v>45548.476592708335</v>
      </c>
      <c r="AA166" s="86" t="s">
        <v>848</v>
      </c>
      <c r="AB166" s="86">
        <v>45548.476592708335</v>
      </c>
      <c r="AC166" t="s">
        <v>942</v>
      </c>
    </row>
    <row r="167" spans="1:29" x14ac:dyDescent="0.35">
      <c r="A167">
        <v>58614</v>
      </c>
      <c r="B167" t="s">
        <v>939</v>
      </c>
      <c r="C167" t="s">
        <v>49</v>
      </c>
      <c r="D167" t="s">
        <v>435</v>
      </c>
      <c r="E167">
        <v>0</v>
      </c>
      <c r="F167" t="s">
        <v>1096</v>
      </c>
      <c r="G167">
        <v>1</v>
      </c>
      <c r="H167">
        <v>12</v>
      </c>
      <c r="I167">
        <v>12</v>
      </c>
      <c r="J167">
        <v>4380</v>
      </c>
      <c r="K167" s="90">
        <v>0</v>
      </c>
      <c r="L167" s="1">
        <v>0</v>
      </c>
      <c r="M167">
        <v>0</v>
      </c>
      <c r="N167" s="1">
        <v>0</v>
      </c>
      <c r="O167">
        <v>0</v>
      </c>
      <c r="P167" s="1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1198</v>
      </c>
      <c r="X167" t="s">
        <v>330</v>
      </c>
      <c r="Y167" s="86" t="s">
        <v>848</v>
      </c>
      <c r="Z167" s="86">
        <v>45548.476592789353</v>
      </c>
      <c r="AA167" s="86" t="s">
        <v>848</v>
      </c>
      <c r="AB167" s="86">
        <v>45548.476592789353</v>
      </c>
      <c r="AC167" t="s">
        <v>942</v>
      </c>
    </row>
    <row r="168" spans="1:29" x14ac:dyDescent="0.35">
      <c r="A168">
        <v>58615</v>
      </c>
      <c r="B168" t="s">
        <v>939</v>
      </c>
      <c r="C168" t="s">
        <v>48</v>
      </c>
      <c r="D168" t="s">
        <v>434</v>
      </c>
      <c r="E168">
        <v>0</v>
      </c>
      <c r="F168" t="s">
        <v>1199</v>
      </c>
      <c r="G168">
        <v>100</v>
      </c>
      <c r="H168">
        <v>4</v>
      </c>
      <c r="I168">
        <v>8</v>
      </c>
      <c r="J168">
        <v>65</v>
      </c>
      <c r="K168" s="90">
        <v>0</v>
      </c>
      <c r="L168" s="1">
        <v>0</v>
      </c>
      <c r="M168">
        <v>0</v>
      </c>
      <c r="N168" s="1">
        <v>0</v>
      </c>
      <c r="O168">
        <v>0</v>
      </c>
      <c r="P168" s="1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1200</v>
      </c>
      <c r="X168" t="s">
        <v>330</v>
      </c>
      <c r="Y168" s="86" t="s">
        <v>848</v>
      </c>
      <c r="Z168" s="86">
        <v>45548.476592905092</v>
      </c>
      <c r="AA168" s="86" t="s">
        <v>848</v>
      </c>
      <c r="AB168" s="86">
        <v>45548.476592905092</v>
      </c>
      <c r="AC168" t="s">
        <v>942</v>
      </c>
    </row>
    <row r="169" spans="1:29" x14ac:dyDescent="0.35">
      <c r="A169">
        <v>58616</v>
      </c>
      <c r="B169" t="s">
        <v>939</v>
      </c>
      <c r="C169" t="s">
        <v>48</v>
      </c>
      <c r="D169" t="s">
        <v>434</v>
      </c>
      <c r="E169">
        <v>0</v>
      </c>
      <c r="F169" t="s">
        <v>1201</v>
      </c>
      <c r="G169">
        <v>100</v>
      </c>
      <c r="H169">
        <v>4</v>
      </c>
      <c r="I169">
        <v>12</v>
      </c>
      <c r="J169">
        <v>65</v>
      </c>
      <c r="K169" s="90">
        <v>0</v>
      </c>
      <c r="L169" s="1">
        <v>0</v>
      </c>
      <c r="M169">
        <v>0</v>
      </c>
      <c r="N169" s="1">
        <v>0</v>
      </c>
      <c r="O169">
        <v>0</v>
      </c>
      <c r="P169" s="1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1202</v>
      </c>
      <c r="X169" t="s">
        <v>330</v>
      </c>
      <c r="Y169" s="86" t="s">
        <v>848</v>
      </c>
      <c r="Z169" s="86">
        <v>45548.476592974534</v>
      </c>
      <c r="AA169" s="86" t="s">
        <v>848</v>
      </c>
      <c r="AB169" s="86">
        <v>45548.476592974534</v>
      </c>
      <c r="AC169" t="s">
        <v>942</v>
      </c>
    </row>
    <row r="170" spans="1:29" x14ac:dyDescent="0.35">
      <c r="A170">
        <v>58617</v>
      </c>
      <c r="B170" t="s">
        <v>939</v>
      </c>
      <c r="C170" t="s">
        <v>47</v>
      </c>
      <c r="D170" t="s">
        <v>433</v>
      </c>
      <c r="E170">
        <v>0</v>
      </c>
      <c r="F170" t="s">
        <v>1203</v>
      </c>
      <c r="G170">
        <v>130</v>
      </c>
      <c r="H170">
        <v>4</v>
      </c>
      <c r="I170">
        <v>8</v>
      </c>
      <c r="J170">
        <v>38.461539999999999</v>
      </c>
      <c r="K170" s="90">
        <v>0</v>
      </c>
      <c r="L170" s="1">
        <v>0</v>
      </c>
      <c r="M170">
        <v>0</v>
      </c>
      <c r="N170" s="1">
        <v>0</v>
      </c>
      <c r="O170">
        <v>0</v>
      </c>
      <c r="P170" s="1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1204</v>
      </c>
      <c r="X170" t="s">
        <v>330</v>
      </c>
      <c r="Y170" s="86" t="s">
        <v>848</v>
      </c>
      <c r="Z170" s="86">
        <v>45548.476593090279</v>
      </c>
      <c r="AA170" s="86" t="s">
        <v>848</v>
      </c>
      <c r="AB170" s="86">
        <v>45548.476593090279</v>
      </c>
      <c r="AC170" t="s">
        <v>942</v>
      </c>
    </row>
    <row r="171" spans="1:29" x14ac:dyDescent="0.35">
      <c r="A171">
        <v>58618</v>
      </c>
      <c r="B171" t="s">
        <v>939</v>
      </c>
      <c r="C171" t="s">
        <v>47</v>
      </c>
      <c r="D171" t="s">
        <v>433</v>
      </c>
      <c r="E171">
        <v>0</v>
      </c>
      <c r="F171" t="s">
        <v>1201</v>
      </c>
      <c r="G171">
        <v>100</v>
      </c>
      <c r="H171">
        <v>4</v>
      </c>
      <c r="I171">
        <v>12</v>
      </c>
      <c r="J171">
        <v>38.461539999999999</v>
      </c>
      <c r="K171" s="90">
        <v>0</v>
      </c>
      <c r="L171" s="1">
        <v>0</v>
      </c>
      <c r="M171">
        <v>0</v>
      </c>
      <c r="N171" s="1">
        <v>0</v>
      </c>
      <c r="O171">
        <v>0</v>
      </c>
      <c r="P171" s="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1205</v>
      </c>
      <c r="X171" t="s">
        <v>330</v>
      </c>
      <c r="Y171" s="86" t="s">
        <v>848</v>
      </c>
      <c r="Z171" s="86">
        <v>45548.476593171297</v>
      </c>
      <c r="AA171" s="86" t="s">
        <v>848</v>
      </c>
      <c r="AB171" s="86">
        <v>45548.476593171297</v>
      </c>
      <c r="AC171" t="s">
        <v>942</v>
      </c>
    </row>
    <row r="172" spans="1:29" x14ac:dyDescent="0.35">
      <c r="A172">
        <v>58619</v>
      </c>
      <c r="B172" t="s">
        <v>939</v>
      </c>
      <c r="C172" t="s">
        <v>46</v>
      </c>
      <c r="D172" t="s">
        <v>432</v>
      </c>
      <c r="E172">
        <v>0</v>
      </c>
      <c r="F172" t="s">
        <v>1199</v>
      </c>
      <c r="G172">
        <v>100</v>
      </c>
      <c r="H172">
        <v>4</v>
      </c>
      <c r="I172">
        <v>8</v>
      </c>
      <c r="J172">
        <v>55</v>
      </c>
      <c r="K172" s="90">
        <v>0</v>
      </c>
      <c r="L172" s="1">
        <v>0</v>
      </c>
      <c r="M172">
        <v>0</v>
      </c>
      <c r="N172" s="1">
        <v>0</v>
      </c>
      <c r="O172">
        <v>0</v>
      </c>
      <c r="P172" s="1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1206</v>
      </c>
      <c r="X172" t="s">
        <v>330</v>
      </c>
      <c r="Y172" s="86" t="s">
        <v>848</v>
      </c>
      <c r="Z172" s="86">
        <v>45548.476593287036</v>
      </c>
      <c r="AA172" s="86" t="s">
        <v>848</v>
      </c>
      <c r="AB172" s="86">
        <v>45548.476593287036</v>
      </c>
      <c r="AC172" t="s">
        <v>942</v>
      </c>
    </row>
    <row r="173" spans="1:29" x14ac:dyDescent="0.35">
      <c r="A173">
        <v>58620</v>
      </c>
      <c r="B173" t="s">
        <v>939</v>
      </c>
      <c r="C173" t="s">
        <v>46</v>
      </c>
      <c r="D173" t="s">
        <v>432</v>
      </c>
      <c r="E173">
        <v>0</v>
      </c>
      <c r="F173" t="s">
        <v>1201</v>
      </c>
      <c r="G173">
        <v>100</v>
      </c>
      <c r="H173">
        <v>4</v>
      </c>
      <c r="I173">
        <v>12</v>
      </c>
      <c r="J173">
        <v>55</v>
      </c>
      <c r="K173" s="90">
        <v>15</v>
      </c>
      <c r="L173" s="1">
        <v>82500</v>
      </c>
      <c r="M173">
        <v>0</v>
      </c>
      <c r="N173" s="1">
        <v>0</v>
      </c>
      <c r="O173">
        <v>15</v>
      </c>
      <c r="P173" s="1">
        <v>82500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1207</v>
      </c>
      <c r="X173" t="s">
        <v>330</v>
      </c>
      <c r="Y173" s="86" t="s">
        <v>848</v>
      </c>
      <c r="Z173" s="86">
        <v>45548.476593368054</v>
      </c>
      <c r="AA173" s="86" t="s">
        <v>848</v>
      </c>
      <c r="AB173" s="86">
        <v>45548.476593368054</v>
      </c>
      <c r="AC173" t="s">
        <v>942</v>
      </c>
    </row>
    <row r="174" spans="1:29" x14ac:dyDescent="0.35">
      <c r="A174">
        <v>58621</v>
      </c>
      <c r="B174" t="s">
        <v>939</v>
      </c>
      <c r="C174" t="s">
        <v>45</v>
      </c>
      <c r="D174" t="s">
        <v>430</v>
      </c>
      <c r="E174">
        <v>0</v>
      </c>
      <c r="F174" t="s">
        <v>1208</v>
      </c>
      <c r="G174">
        <v>20</v>
      </c>
      <c r="H174">
        <v>12</v>
      </c>
      <c r="I174">
        <v>8</v>
      </c>
      <c r="J174">
        <v>1562.5</v>
      </c>
      <c r="K174" s="90">
        <v>0</v>
      </c>
      <c r="L174" s="1">
        <v>0</v>
      </c>
      <c r="M174">
        <v>0</v>
      </c>
      <c r="N174" s="1">
        <v>0</v>
      </c>
      <c r="O174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1209</v>
      </c>
      <c r="X174" t="s">
        <v>330</v>
      </c>
      <c r="Y174" s="86" t="s">
        <v>848</v>
      </c>
      <c r="Z174" s="86">
        <v>45548.4765934838</v>
      </c>
      <c r="AA174" s="86" t="s">
        <v>848</v>
      </c>
      <c r="AB174" s="86">
        <v>45548.4765934838</v>
      </c>
      <c r="AC174" t="s">
        <v>942</v>
      </c>
    </row>
    <row r="175" spans="1:29" x14ac:dyDescent="0.35">
      <c r="A175">
        <v>58622</v>
      </c>
      <c r="B175" t="s">
        <v>939</v>
      </c>
      <c r="C175" t="s">
        <v>45</v>
      </c>
      <c r="D175" t="s">
        <v>430</v>
      </c>
      <c r="E175">
        <v>0</v>
      </c>
      <c r="F175" t="s">
        <v>1210</v>
      </c>
      <c r="G175">
        <v>8</v>
      </c>
      <c r="H175">
        <v>12</v>
      </c>
      <c r="I175" t="s">
        <v>1211</v>
      </c>
      <c r="J175">
        <v>1083.3800000000001</v>
      </c>
      <c r="K175" s="90">
        <v>4.3888889999999998</v>
      </c>
      <c r="L175" s="1">
        <v>38038.676519000001</v>
      </c>
      <c r="M175">
        <v>0</v>
      </c>
      <c r="N175" s="1">
        <v>0</v>
      </c>
      <c r="O175">
        <v>4.3888889999999998</v>
      </c>
      <c r="P175" s="1">
        <v>38038.676519000001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1212</v>
      </c>
      <c r="X175" t="s">
        <v>330</v>
      </c>
      <c r="Y175" s="86" t="s">
        <v>848</v>
      </c>
      <c r="Z175" s="86">
        <v>45548.476593553241</v>
      </c>
      <c r="AA175" s="86" t="s">
        <v>848</v>
      </c>
      <c r="AB175" s="86">
        <v>45548.476593553241</v>
      </c>
      <c r="AC175" t="s">
        <v>942</v>
      </c>
    </row>
    <row r="176" spans="1:29" x14ac:dyDescent="0.35">
      <c r="A176">
        <v>58623</v>
      </c>
      <c r="B176" t="s">
        <v>939</v>
      </c>
      <c r="C176" t="s">
        <v>45</v>
      </c>
      <c r="D176" t="s">
        <v>430</v>
      </c>
      <c r="E176">
        <v>0</v>
      </c>
      <c r="F176" t="s">
        <v>1213</v>
      </c>
      <c r="G176">
        <v>28</v>
      </c>
      <c r="H176">
        <v>12</v>
      </c>
      <c r="I176" t="s">
        <v>1211</v>
      </c>
      <c r="J176">
        <v>1428.57</v>
      </c>
      <c r="K176" s="90">
        <v>1.253968</v>
      </c>
      <c r="L176" s="1">
        <v>50158.669841000003</v>
      </c>
      <c r="M176">
        <v>2</v>
      </c>
      <c r="N176" s="1">
        <v>79999.92</v>
      </c>
      <c r="O176">
        <v>-0.74603200000000003</v>
      </c>
      <c r="P176" s="1">
        <v>-29841.250158999999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1212</v>
      </c>
      <c r="X176" t="s">
        <v>330</v>
      </c>
      <c r="Y176" s="86" t="s">
        <v>848</v>
      </c>
      <c r="Z176" s="86">
        <v>45548.47659366898</v>
      </c>
      <c r="AA176" s="86" t="s">
        <v>848</v>
      </c>
      <c r="AB176" s="86">
        <v>45548.47659366898</v>
      </c>
      <c r="AC176" t="s">
        <v>942</v>
      </c>
    </row>
    <row r="177" spans="1:29" x14ac:dyDescent="0.35">
      <c r="A177">
        <v>58624</v>
      </c>
      <c r="B177" t="s">
        <v>939</v>
      </c>
      <c r="C177" t="s">
        <v>44</v>
      </c>
      <c r="D177" t="s">
        <v>426</v>
      </c>
      <c r="E177">
        <v>0</v>
      </c>
      <c r="F177" t="s">
        <v>1214</v>
      </c>
      <c r="G177">
        <v>300</v>
      </c>
      <c r="H177">
        <v>4</v>
      </c>
      <c r="I177">
        <v>8</v>
      </c>
      <c r="J177">
        <v>66.666669999999996</v>
      </c>
      <c r="K177" s="90">
        <v>0</v>
      </c>
      <c r="L177" s="1">
        <v>0</v>
      </c>
      <c r="M177">
        <v>0</v>
      </c>
      <c r="N177" s="1">
        <v>0</v>
      </c>
      <c r="O177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1215</v>
      </c>
      <c r="X177" t="s">
        <v>330</v>
      </c>
      <c r="Y177" s="86" t="s">
        <v>848</v>
      </c>
      <c r="Z177" s="86">
        <v>45548.476593749998</v>
      </c>
      <c r="AA177" s="86" t="s">
        <v>848</v>
      </c>
      <c r="AB177" s="86">
        <v>45548.476593749998</v>
      </c>
      <c r="AC177" t="s">
        <v>942</v>
      </c>
    </row>
    <row r="178" spans="1:29" x14ac:dyDescent="0.35">
      <c r="A178">
        <v>58625</v>
      </c>
      <c r="B178" t="s">
        <v>939</v>
      </c>
      <c r="C178" t="s">
        <v>44</v>
      </c>
      <c r="D178" t="s">
        <v>426</v>
      </c>
      <c r="E178">
        <v>0</v>
      </c>
      <c r="F178" t="s">
        <v>1216</v>
      </c>
      <c r="G178">
        <v>300</v>
      </c>
      <c r="H178">
        <v>4</v>
      </c>
      <c r="I178">
        <v>12</v>
      </c>
      <c r="J178">
        <v>36.67</v>
      </c>
      <c r="K178" s="90">
        <v>5.4722229999999996</v>
      </c>
      <c r="L178" s="1">
        <v>60199.925222999998</v>
      </c>
      <c r="M178">
        <v>0</v>
      </c>
      <c r="N178" s="1">
        <v>0</v>
      </c>
      <c r="O178">
        <v>5.4722229999999996</v>
      </c>
      <c r="P178" s="1">
        <v>60199.925222999998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1217</v>
      </c>
      <c r="X178" t="s">
        <v>330</v>
      </c>
      <c r="Y178" s="86" t="s">
        <v>848</v>
      </c>
      <c r="Z178" s="86">
        <v>45548.476593865744</v>
      </c>
      <c r="AA178" s="86" t="s">
        <v>848</v>
      </c>
      <c r="AB178" s="86">
        <v>45548.476593865744</v>
      </c>
      <c r="AC178" t="s">
        <v>942</v>
      </c>
    </row>
    <row r="179" spans="1:29" x14ac:dyDescent="0.35">
      <c r="A179">
        <v>58626</v>
      </c>
      <c r="B179" t="s">
        <v>939</v>
      </c>
      <c r="C179" t="s">
        <v>44</v>
      </c>
      <c r="D179" t="s">
        <v>426</v>
      </c>
      <c r="E179">
        <v>0</v>
      </c>
      <c r="F179" t="s">
        <v>1218</v>
      </c>
      <c r="G179">
        <v>270</v>
      </c>
      <c r="H179">
        <v>4</v>
      </c>
      <c r="I179">
        <v>13</v>
      </c>
      <c r="J179">
        <v>66.666669999999996</v>
      </c>
      <c r="K179" s="90">
        <v>0</v>
      </c>
      <c r="L179" s="1">
        <v>0</v>
      </c>
      <c r="M179">
        <v>0</v>
      </c>
      <c r="N179" s="1">
        <v>0</v>
      </c>
      <c r="O179">
        <v>0</v>
      </c>
      <c r="P179" s="1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1219</v>
      </c>
      <c r="X179" t="s">
        <v>330</v>
      </c>
      <c r="Y179" s="86" t="s">
        <v>848</v>
      </c>
      <c r="Z179" s="86">
        <v>45548.476593946762</v>
      </c>
      <c r="AA179" s="86" t="s">
        <v>848</v>
      </c>
      <c r="AB179" s="86">
        <v>45548.476593946762</v>
      </c>
      <c r="AC179" t="s">
        <v>942</v>
      </c>
    </row>
    <row r="180" spans="1:29" x14ac:dyDescent="0.35">
      <c r="A180">
        <v>58627</v>
      </c>
      <c r="B180" t="s">
        <v>939</v>
      </c>
      <c r="C180" t="s">
        <v>1220</v>
      </c>
      <c r="D180" t="s">
        <v>1221</v>
      </c>
      <c r="E180">
        <v>0</v>
      </c>
      <c r="F180" t="s">
        <v>940</v>
      </c>
      <c r="G180">
        <v>1000</v>
      </c>
      <c r="H180">
        <v>4</v>
      </c>
      <c r="I180">
        <v>1</v>
      </c>
      <c r="J180">
        <v>130</v>
      </c>
      <c r="K180" s="90">
        <v>0</v>
      </c>
      <c r="L180" s="1">
        <v>0</v>
      </c>
      <c r="M180">
        <v>0</v>
      </c>
      <c r="N180" s="1">
        <v>0</v>
      </c>
      <c r="O180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1222</v>
      </c>
      <c r="X180" t="s">
        <v>330</v>
      </c>
      <c r="Y180" s="86" t="s">
        <v>848</v>
      </c>
      <c r="Z180" s="86">
        <v>45548.4765940625</v>
      </c>
      <c r="AA180" s="86" t="s">
        <v>848</v>
      </c>
      <c r="AB180" s="86">
        <v>45548.4765940625</v>
      </c>
      <c r="AC180" t="s">
        <v>942</v>
      </c>
    </row>
    <row r="181" spans="1:29" x14ac:dyDescent="0.35">
      <c r="A181">
        <v>58628</v>
      </c>
      <c r="B181" t="s">
        <v>939</v>
      </c>
      <c r="C181" t="s">
        <v>43</v>
      </c>
      <c r="D181" t="s">
        <v>425</v>
      </c>
      <c r="E181">
        <v>0</v>
      </c>
      <c r="F181" t="s">
        <v>1096</v>
      </c>
      <c r="G181">
        <v>1</v>
      </c>
      <c r="H181">
        <v>12</v>
      </c>
      <c r="I181">
        <v>12</v>
      </c>
      <c r="J181">
        <v>1000</v>
      </c>
      <c r="K181" s="90">
        <v>0</v>
      </c>
      <c r="L181" s="1">
        <v>0</v>
      </c>
      <c r="M181">
        <v>0</v>
      </c>
      <c r="N181" s="1">
        <v>0</v>
      </c>
      <c r="O181">
        <v>0</v>
      </c>
      <c r="P181" s="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1223</v>
      </c>
      <c r="X181" t="s">
        <v>330</v>
      </c>
      <c r="Y181" s="86" t="s">
        <v>848</v>
      </c>
      <c r="Z181" s="86">
        <v>45548.476594131942</v>
      </c>
      <c r="AA181" s="86" t="s">
        <v>848</v>
      </c>
      <c r="AB181" s="86">
        <v>45548.476594131942</v>
      </c>
      <c r="AC181" t="s">
        <v>942</v>
      </c>
    </row>
    <row r="182" spans="1:29" x14ac:dyDescent="0.35">
      <c r="A182">
        <v>58629</v>
      </c>
      <c r="B182" t="s">
        <v>939</v>
      </c>
      <c r="C182" t="s">
        <v>42</v>
      </c>
      <c r="D182" t="s">
        <v>424</v>
      </c>
      <c r="E182">
        <v>0</v>
      </c>
      <c r="F182" t="s">
        <v>1181</v>
      </c>
      <c r="G182">
        <v>10</v>
      </c>
      <c r="H182">
        <v>12</v>
      </c>
      <c r="I182">
        <v>50</v>
      </c>
      <c r="J182">
        <v>10000</v>
      </c>
      <c r="K182" s="90">
        <v>0</v>
      </c>
      <c r="L182" s="1">
        <v>0</v>
      </c>
      <c r="M182">
        <v>0</v>
      </c>
      <c r="N182" s="1">
        <v>0</v>
      </c>
      <c r="O182">
        <v>0</v>
      </c>
      <c r="P182" s="1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1224</v>
      </c>
      <c r="X182" t="s">
        <v>330</v>
      </c>
      <c r="Y182" s="86" t="s">
        <v>848</v>
      </c>
      <c r="Z182" s="86">
        <v>45548.476594247688</v>
      </c>
      <c r="AA182" s="86" t="s">
        <v>848</v>
      </c>
      <c r="AB182" s="86">
        <v>45548.476594247688</v>
      </c>
      <c r="AC182" t="s">
        <v>942</v>
      </c>
    </row>
    <row r="183" spans="1:29" x14ac:dyDescent="0.35">
      <c r="A183">
        <v>58630</v>
      </c>
      <c r="B183" t="s">
        <v>939</v>
      </c>
      <c r="C183" t="s">
        <v>3</v>
      </c>
      <c r="D183" t="s">
        <v>370</v>
      </c>
      <c r="E183">
        <v>0</v>
      </c>
      <c r="F183" t="s">
        <v>1225</v>
      </c>
      <c r="G183">
        <v>1</v>
      </c>
      <c r="H183">
        <v>6</v>
      </c>
      <c r="I183">
        <v>6</v>
      </c>
      <c r="J183">
        <v>18200</v>
      </c>
      <c r="K183" s="90">
        <v>16</v>
      </c>
      <c r="L183" s="1">
        <v>291200</v>
      </c>
      <c r="M183">
        <v>15</v>
      </c>
      <c r="N183" s="1">
        <v>273000</v>
      </c>
      <c r="O183">
        <v>1</v>
      </c>
      <c r="P183" s="1">
        <v>18200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1226</v>
      </c>
      <c r="X183" t="s">
        <v>323</v>
      </c>
      <c r="Y183" s="86" t="s">
        <v>848</v>
      </c>
      <c r="Z183" s="86">
        <v>45548.476594328706</v>
      </c>
      <c r="AA183" s="86" t="s">
        <v>848</v>
      </c>
      <c r="AB183" s="86">
        <v>45548.476594328706</v>
      </c>
      <c r="AC183" t="s">
        <v>942</v>
      </c>
    </row>
    <row r="184" spans="1:29" x14ac:dyDescent="0.35">
      <c r="A184">
        <v>58631</v>
      </c>
      <c r="B184" t="s">
        <v>939</v>
      </c>
      <c r="C184" t="s">
        <v>2</v>
      </c>
      <c r="D184" t="s">
        <v>1227</v>
      </c>
      <c r="E184">
        <v>0</v>
      </c>
      <c r="F184" t="s">
        <v>1225</v>
      </c>
      <c r="G184">
        <v>1</v>
      </c>
      <c r="H184">
        <v>6</v>
      </c>
      <c r="I184">
        <v>6</v>
      </c>
      <c r="J184">
        <v>18200</v>
      </c>
      <c r="K184" s="90">
        <v>15</v>
      </c>
      <c r="L184" s="1">
        <v>273000</v>
      </c>
      <c r="M184">
        <v>19</v>
      </c>
      <c r="N184" s="1">
        <v>345800</v>
      </c>
      <c r="O184">
        <v>-4</v>
      </c>
      <c r="P184" s="1">
        <v>-72800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1228</v>
      </c>
      <c r="X184" t="s">
        <v>323</v>
      </c>
      <c r="Y184" s="86" t="s">
        <v>848</v>
      </c>
      <c r="Z184" s="86">
        <v>45548.476594444444</v>
      </c>
      <c r="AA184" s="86" t="s">
        <v>848</v>
      </c>
      <c r="AB184" s="86">
        <v>45548.476594444444</v>
      </c>
      <c r="AC184" t="s">
        <v>942</v>
      </c>
    </row>
    <row r="185" spans="1:29" x14ac:dyDescent="0.35">
      <c r="A185">
        <v>58632</v>
      </c>
      <c r="B185" t="s">
        <v>939</v>
      </c>
      <c r="C185" t="s">
        <v>1</v>
      </c>
      <c r="D185" t="s">
        <v>368</v>
      </c>
      <c r="E185">
        <v>0</v>
      </c>
      <c r="F185" t="s">
        <v>1225</v>
      </c>
      <c r="G185">
        <v>1</v>
      </c>
      <c r="H185">
        <v>6</v>
      </c>
      <c r="I185">
        <v>6</v>
      </c>
      <c r="J185">
        <v>14700</v>
      </c>
      <c r="K185" s="90">
        <v>18</v>
      </c>
      <c r="L185" s="1">
        <v>264600</v>
      </c>
      <c r="M185">
        <v>13</v>
      </c>
      <c r="N185" s="1">
        <v>191100</v>
      </c>
      <c r="O185">
        <v>5</v>
      </c>
      <c r="P185" s="1">
        <v>73500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1229</v>
      </c>
      <c r="X185" t="s">
        <v>323</v>
      </c>
      <c r="Y185" s="86" t="s">
        <v>848</v>
      </c>
      <c r="Z185" s="86">
        <v>45548.476594525462</v>
      </c>
      <c r="AA185" s="86" t="s">
        <v>848</v>
      </c>
      <c r="AB185" s="86">
        <v>45548.476594525462</v>
      </c>
      <c r="AC185" t="s">
        <v>942</v>
      </c>
    </row>
    <row r="186" spans="1:29" x14ac:dyDescent="0.35">
      <c r="A186">
        <v>58633</v>
      </c>
      <c r="B186" t="s">
        <v>939</v>
      </c>
      <c r="C186" t="s">
        <v>1230</v>
      </c>
      <c r="D186" t="s">
        <v>1231</v>
      </c>
      <c r="E186">
        <v>0</v>
      </c>
      <c r="F186" t="s">
        <v>1232</v>
      </c>
      <c r="G186">
        <v>700</v>
      </c>
      <c r="H186">
        <v>59</v>
      </c>
      <c r="I186">
        <v>6</v>
      </c>
      <c r="J186">
        <v>210</v>
      </c>
      <c r="K186" s="90">
        <v>0</v>
      </c>
      <c r="L186" s="1">
        <v>0</v>
      </c>
      <c r="M186">
        <v>0</v>
      </c>
      <c r="N186" s="1">
        <v>0</v>
      </c>
      <c r="O186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1233</v>
      </c>
      <c r="X186" t="s">
        <v>1234</v>
      </c>
      <c r="Y186" s="86" t="s">
        <v>848</v>
      </c>
      <c r="Z186" s="86">
        <v>45548.476594641201</v>
      </c>
      <c r="AA186" s="86" t="s">
        <v>848</v>
      </c>
      <c r="AB186" s="86">
        <v>45548.476594641201</v>
      </c>
      <c r="AC186" t="s">
        <v>942</v>
      </c>
    </row>
    <row r="187" spans="1:29" x14ac:dyDescent="0.35">
      <c r="A187">
        <v>58634</v>
      </c>
      <c r="B187" t="s">
        <v>939</v>
      </c>
      <c r="C187" t="s">
        <v>5</v>
      </c>
      <c r="D187" t="s">
        <v>372</v>
      </c>
      <c r="E187">
        <v>0</v>
      </c>
      <c r="F187" t="s">
        <v>940</v>
      </c>
      <c r="G187">
        <v>1000</v>
      </c>
      <c r="H187">
        <v>4</v>
      </c>
      <c r="I187">
        <v>1</v>
      </c>
      <c r="J187">
        <v>125.88573</v>
      </c>
      <c r="K187" s="90">
        <v>0.71</v>
      </c>
      <c r="L187" s="1">
        <v>89378.868300000002</v>
      </c>
      <c r="M187">
        <v>1.2</v>
      </c>
      <c r="N187" s="1">
        <v>151062.87599999999</v>
      </c>
      <c r="O187">
        <v>-0.49</v>
      </c>
      <c r="P187" s="1">
        <v>-61684.007700000002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1235</v>
      </c>
      <c r="X187" t="s">
        <v>324</v>
      </c>
      <c r="Y187" s="86" t="s">
        <v>848</v>
      </c>
      <c r="Z187" s="86">
        <v>45548.476594756947</v>
      </c>
      <c r="AA187" s="86" t="s">
        <v>848</v>
      </c>
      <c r="AB187" s="86">
        <v>45548.476594756947</v>
      </c>
      <c r="AC187" t="s">
        <v>942</v>
      </c>
    </row>
    <row r="188" spans="1:29" x14ac:dyDescent="0.35">
      <c r="A188">
        <v>58635</v>
      </c>
      <c r="B188" t="s">
        <v>939</v>
      </c>
      <c r="C188" t="s">
        <v>4</v>
      </c>
      <c r="D188" t="s">
        <v>371</v>
      </c>
      <c r="E188">
        <v>0</v>
      </c>
      <c r="F188" t="s">
        <v>1236</v>
      </c>
      <c r="G188">
        <v>1</v>
      </c>
      <c r="H188">
        <v>30</v>
      </c>
      <c r="I188">
        <v>30</v>
      </c>
      <c r="J188">
        <v>48500</v>
      </c>
      <c r="K188" s="90">
        <v>21</v>
      </c>
      <c r="L188" s="1">
        <v>1018500</v>
      </c>
      <c r="M188">
        <v>21</v>
      </c>
      <c r="N188" s="1">
        <v>1018500</v>
      </c>
      <c r="O188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1237</v>
      </c>
      <c r="X188" t="s">
        <v>324</v>
      </c>
      <c r="Y188" s="86" t="s">
        <v>848</v>
      </c>
      <c r="Z188" s="86">
        <v>45548.476594826388</v>
      </c>
      <c r="AA188" s="86" t="s">
        <v>848</v>
      </c>
      <c r="AB188" s="86">
        <v>45548.476594826388</v>
      </c>
      <c r="AC188" t="s">
        <v>942</v>
      </c>
    </row>
    <row r="189" spans="1:29" x14ac:dyDescent="0.35">
      <c r="A189">
        <v>58636</v>
      </c>
      <c r="B189" t="s">
        <v>939</v>
      </c>
      <c r="C189" t="s">
        <v>12</v>
      </c>
      <c r="D189" t="s">
        <v>385</v>
      </c>
      <c r="E189">
        <v>0</v>
      </c>
      <c r="F189" t="s">
        <v>1137</v>
      </c>
      <c r="G189">
        <v>1000</v>
      </c>
      <c r="H189">
        <v>59</v>
      </c>
      <c r="I189">
        <v>3</v>
      </c>
      <c r="J189">
        <v>17.5</v>
      </c>
      <c r="K189" s="90">
        <v>0</v>
      </c>
      <c r="L189" s="1">
        <v>0</v>
      </c>
      <c r="M189">
        <v>0</v>
      </c>
      <c r="N189" s="1">
        <v>0</v>
      </c>
      <c r="O189">
        <v>0</v>
      </c>
      <c r="P189" s="1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1238</v>
      </c>
      <c r="X189" t="s">
        <v>326</v>
      </c>
      <c r="Y189" s="86" t="s">
        <v>848</v>
      </c>
      <c r="Z189" s="86">
        <v>45548.476594942127</v>
      </c>
      <c r="AA189" s="86" t="s">
        <v>848</v>
      </c>
      <c r="AB189" s="86">
        <v>45548.476594942127</v>
      </c>
      <c r="AC189" t="s">
        <v>942</v>
      </c>
    </row>
    <row r="190" spans="1:29" x14ac:dyDescent="0.35">
      <c r="A190">
        <v>58637</v>
      </c>
      <c r="B190" t="s">
        <v>939</v>
      </c>
      <c r="C190" t="s">
        <v>11</v>
      </c>
      <c r="D190" t="s">
        <v>1239</v>
      </c>
      <c r="E190">
        <v>0</v>
      </c>
      <c r="F190" t="s">
        <v>1137</v>
      </c>
      <c r="G190">
        <v>1000</v>
      </c>
      <c r="H190">
        <v>59</v>
      </c>
      <c r="I190">
        <v>3</v>
      </c>
      <c r="J190">
        <v>115</v>
      </c>
      <c r="K190" s="90">
        <v>0</v>
      </c>
      <c r="L190" s="1">
        <v>0</v>
      </c>
      <c r="M190">
        <v>0</v>
      </c>
      <c r="N190" s="1">
        <v>0</v>
      </c>
      <c r="O190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1240</v>
      </c>
      <c r="X190" t="s">
        <v>326</v>
      </c>
      <c r="Y190" s="86" t="s">
        <v>848</v>
      </c>
      <c r="Z190" s="86">
        <v>45548.476595057873</v>
      </c>
      <c r="AA190" s="86" t="s">
        <v>848</v>
      </c>
      <c r="AB190" s="86">
        <v>45548.476595057873</v>
      </c>
      <c r="AC190" t="s">
        <v>942</v>
      </c>
    </row>
    <row r="191" spans="1:29" x14ac:dyDescent="0.35">
      <c r="A191">
        <v>58638</v>
      </c>
      <c r="B191" t="s">
        <v>939</v>
      </c>
      <c r="C191" t="s">
        <v>11</v>
      </c>
      <c r="D191" t="s">
        <v>1239</v>
      </c>
      <c r="E191">
        <v>0</v>
      </c>
      <c r="F191" t="s">
        <v>1241</v>
      </c>
      <c r="G191">
        <v>8000</v>
      </c>
      <c r="H191">
        <v>59</v>
      </c>
      <c r="I191">
        <v>81</v>
      </c>
      <c r="J191">
        <v>17.5</v>
      </c>
      <c r="K191" s="90">
        <v>2.0449999999999999</v>
      </c>
      <c r="L191" s="1">
        <v>286300</v>
      </c>
      <c r="M191">
        <v>1.5</v>
      </c>
      <c r="N191" s="1">
        <v>210000</v>
      </c>
      <c r="O191">
        <v>0.54500000000000004</v>
      </c>
      <c r="P191" s="1">
        <v>76300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1242</v>
      </c>
      <c r="X191" t="s">
        <v>326</v>
      </c>
      <c r="Y191" s="86" t="s">
        <v>848</v>
      </c>
      <c r="Z191" s="86">
        <v>45548.476595138891</v>
      </c>
      <c r="AA191" s="86" t="s">
        <v>848</v>
      </c>
      <c r="AB191" s="86">
        <v>45548.476595138891</v>
      </c>
      <c r="AC191" t="s">
        <v>942</v>
      </c>
    </row>
    <row r="192" spans="1:29" x14ac:dyDescent="0.35">
      <c r="A192">
        <v>58639</v>
      </c>
      <c r="B192" t="s">
        <v>939</v>
      </c>
      <c r="C192" t="s">
        <v>10</v>
      </c>
      <c r="D192" t="s">
        <v>380</v>
      </c>
      <c r="E192">
        <v>0</v>
      </c>
      <c r="F192" t="s">
        <v>1137</v>
      </c>
      <c r="G192">
        <v>1000</v>
      </c>
      <c r="H192">
        <v>59</v>
      </c>
      <c r="I192">
        <v>3</v>
      </c>
      <c r="J192">
        <v>115</v>
      </c>
      <c r="K192" s="90">
        <v>0</v>
      </c>
      <c r="L192" s="1">
        <v>0</v>
      </c>
      <c r="M192">
        <v>0</v>
      </c>
      <c r="N192" s="1">
        <v>0</v>
      </c>
      <c r="O192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1243</v>
      </c>
      <c r="X192" t="s">
        <v>326</v>
      </c>
      <c r="Y192" s="86" t="s">
        <v>848</v>
      </c>
      <c r="Z192" s="86">
        <v>45548.47659528935</v>
      </c>
      <c r="AA192" s="86" t="s">
        <v>848</v>
      </c>
      <c r="AB192" s="86">
        <v>45548.47659528935</v>
      </c>
      <c r="AC192" t="s">
        <v>942</v>
      </c>
    </row>
    <row r="193" spans="1:29" x14ac:dyDescent="0.35">
      <c r="A193">
        <v>58640</v>
      </c>
      <c r="B193" t="s">
        <v>939</v>
      </c>
      <c r="C193" t="s">
        <v>10</v>
      </c>
      <c r="D193" t="s">
        <v>380</v>
      </c>
      <c r="E193">
        <v>0</v>
      </c>
      <c r="F193" t="s">
        <v>1241</v>
      </c>
      <c r="G193">
        <v>8000</v>
      </c>
      <c r="H193">
        <v>59</v>
      </c>
      <c r="I193">
        <v>81</v>
      </c>
      <c r="J193">
        <v>17.5</v>
      </c>
      <c r="K193" s="90">
        <v>0</v>
      </c>
      <c r="L193" s="1">
        <v>0</v>
      </c>
      <c r="M193">
        <v>0.4</v>
      </c>
      <c r="N193" s="1">
        <v>56000</v>
      </c>
      <c r="O193">
        <v>-0.4</v>
      </c>
      <c r="P193" s="1">
        <v>-56000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1244</v>
      </c>
      <c r="X193" t="s">
        <v>326</v>
      </c>
      <c r="Y193" s="86" t="s">
        <v>848</v>
      </c>
      <c r="Z193" s="86">
        <v>45548.476595370368</v>
      </c>
      <c r="AA193" s="86" t="s">
        <v>848</v>
      </c>
      <c r="AB193" s="86">
        <v>45548.476595370368</v>
      </c>
      <c r="AC193" t="s">
        <v>942</v>
      </c>
    </row>
    <row r="194" spans="1:29" x14ac:dyDescent="0.35">
      <c r="A194">
        <v>58641</v>
      </c>
      <c r="B194" t="s">
        <v>939</v>
      </c>
      <c r="C194" t="s">
        <v>1245</v>
      </c>
      <c r="D194" t="s">
        <v>1246</v>
      </c>
      <c r="E194">
        <v>0</v>
      </c>
      <c r="F194" t="s">
        <v>1225</v>
      </c>
      <c r="G194">
        <v>1</v>
      </c>
      <c r="H194">
        <v>6</v>
      </c>
      <c r="I194">
        <v>6</v>
      </c>
      <c r="J194">
        <v>2000</v>
      </c>
      <c r="K194" s="90">
        <v>0</v>
      </c>
      <c r="L194" s="1">
        <v>0</v>
      </c>
      <c r="M194">
        <v>0</v>
      </c>
      <c r="N194" s="1">
        <v>0</v>
      </c>
      <c r="O194">
        <v>0</v>
      </c>
      <c r="P194" s="1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1247</v>
      </c>
      <c r="X194" t="s">
        <v>327</v>
      </c>
      <c r="Y194" s="86" t="s">
        <v>848</v>
      </c>
      <c r="Z194" s="86">
        <v>45548.476595486114</v>
      </c>
      <c r="AA194" s="86" t="s">
        <v>848</v>
      </c>
      <c r="AB194" s="86">
        <v>45548.476595486114</v>
      </c>
      <c r="AC194" t="s">
        <v>942</v>
      </c>
    </row>
    <row r="195" spans="1:29" x14ac:dyDescent="0.35">
      <c r="A195">
        <v>58642</v>
      </c>
      <c r="B195" t="s">
        <v>939</v>
      </c>
      <c r="C195" t="s">
        <v>13</v>
      </c>
      <c r="D195" t="s">
        <v>386</v>
      </c>
      <c r="E195">
        <v>0</v>
      </c>
      <c r="F195" t="s">
        <v>1225</v>
      </c>
      <c r="G195">
        <v>1</v>
      </c>
      <c r="H195">
        <v>6</v>
      </c>
      <c r="I195">
        <v>6</v>
      </c>
      <c r="J195">
        <v>1479</v>
      </c>
      <c r="K195" s="90">
        <v>36</v>
      </c>
      <c r="L195" s="1">
        <v>53244</v>
      </c>
      <c r="M195">
        <v>30</v>
      </c>
      <c r="N195" s="1">
        <v>44370</v>
      </c>
      <c r="O195">
        <v>6</v>
      </c>
      <c r="P195" s="1">
        <v>8874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1248</v>
      </c>
      <c r="X195" t="s">
        <v>327</v>
      </c>
      <c r="Y195" s="86" t="s">
        <v>848</v>
      </c>
      <c r="Z195" s="86">
        <v>45548.476595601853</v>
      </c>
      <c r="AA195" s="86" t="s">
        <v>848</v>
      </c>
      <c r="AB195" s="86">
        <v>45548.476595601853</v>
      </c>
      <c r="AC195" t="s">
        <v>942</v>
      </c>
    </row>
    <row r="196" spans="1:29" x14ac:dyDescent="0.35">
      <c r="A196">
        <v>58643</v>
      </c>
      <c r="B196" t="s">
        <v>939</v>
      </c>
      <c r="C196" t="s">
        <v>1249</v>
      </c>
      <c r="D196" t="s">
        <v>1250</v>
      </c>
      <c r="E196">
        <v>0</v>
      </c>
      <c r="F196" t="s">
        <v>1251</v>
      </c>
      <c r="G196">
        <v>24</v>
      </c>
      <c r="H196">
        <v>6</v>
      </c>
      <c r="I196">
        <v>20</v>
      </c>
      <c r="J196">
        <v>833.33333000000005</v>
      </c>
      <c r="K196" s="90">
        <v>0</v>
      </c>
      <c r="L196" s="1">
        <v>0</v>
      </c>
      <c r="M196">
        <v>0</v>
      </c>
      <c r="N196" s="1">
        <v>0</v>
      </c>
      <c r="O196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1252</v>
      </c>
      <c r="X196" t="s">
        <v>327</v>
      </c>
      <c r="Y196" s="86" t="s">
        <v>848</v>
      </c>
      <c r="Z196" s="86">
        <v>45548.476595682871</v>
      </c>
      <c r="AA196" s="86" t="s">
        <v>848</v>
      </c>
      <c r="AB196" s="86">
        <v>45548.476595682871</v>
      </c>
      <c r="AC196" t="s">
        <v>942</v>
      </c>
    </row>
    <row r="197" spans="1:29" x14ac:dyDescent="0.35">
      <c r="A197">
        <v>58644</v>
      </c>
      <c r="B197" t="s">
        <v>939</v>
      </c>
      <c r="C197" t="s">
        <v>9</v>
      </c>
      <c r="D197" t="s">
        <v>378</v>
      </c>
      <c r="E197">
        <v>0</v>
      </c>
      <c r="F197" t="s">
        <v>1137</v>
      </c>
      <c r="G197">
        <v>1000</v>
      </c>
      <c r="H197">
        <v>59</v>
      </c>
      <c r="I197">
        <v>3</v>
      </c>
      <c r="J197">
        <v>20.14</v>
      </c>
      <c r="K197" s="90">
        <v>0</v>
      </c>
      <c r="L197" s="1">
        <v>0</v>
      </c>
      <c r="M197">
        <v>0</v>
      </c>
      <c r="N197" s="1">
        <v>0</v>
      </c>
      <c r="O197">
        <v>0</v>
      </c>
      <c r="P197" s="1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1253</v>
      </c>
      <c r="X197" t="s">
        <v>325</v>
      </c>
      <c r="Y197" s="86" t="s">
        <v>848</v>
      </c>
      <c r="Z197" s="86">
        <v>45548.476595798609</v>
      </c>
      <c r="AA197" s="86" t="s">
        <v>848</v>
      </c>
      <c r="AB197" s="86">
        <v>45548.476595798609</v>
      </c>
      <c r="AC197" t="s">
        <v>942</v>
      </c>
    </row>
    <row r="198" spans="1:29" x14ac:dyDescent="0.35">
      <c r="A198">
        <v>58645</v>
      </c>
      <c r="B198" t="s">
        <v>939</v>
      </c>
      <c r="C198" t="s">
        <v>9</v>
      </c>
      <c r="D198" t="s">
        <v>378</v>
      </c>
      <c r="E198">
        <v>0</v>
      </c>
      <c r="F198" t="s">
        <v>1254</v>
      </c>
      <c r="G198">
        <v>5000</v>
      </c>
      <c r="H198">
        <v>59</v>
      </c>
      <c r="I198">
        <v>22</v>
      </c>
      <c r="J198">
        <v>20.14</v>
      </c>
      <c r="K198" s="90">
        <v>0.72199999999999998</v>
      </c>
      <c r="L198" s="1">
        <v>72705.399999999994</v>
      </c>
      <c r="M198">
        <v>1.1000000000000001</v>
      </c>
      <c r="N198" s="1">
        <v>110770</v>
      </c>
      <c r="O198">
        <v>-0.378</v>
      </c>
      <c r="P198" s="1">
        <v>-38064.6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1255</v>
      </c>
      <c r="X198" t="s">
        <v>325</v>
      </c>
      <c r="Y198" s="86" t="s">
        <v>848</v>
      </c>
      <c r="Z198" s="86">
        <v>45548.476595914355</v>
      </c>
      <c r="AA198" s="86" t="s">
        <v>848</v>
      </c>
      <c r="AB198" s="86">
        <v>45548.476595914355</v>
      </c>
      <c r="AC198" t="s">
        <v>942</v>
      </c>
    </row>
    <row r="199" spans="1:29" x14ac:dyDescent="0.35">
      <c r="A199">
        <v>58646</v>
      </c>
      <c r="B199" t="s">
        <v>939</v>
      </c>
      <c r="C199" t="s">
        <v>8</v>
      </c>
      <c r="D199" t="s">
        <v>377</v>
      </c>
      <c r="E199">
        <v>0</v>
      </c>
      <c r="F199" t="s">
        <v>1225</v>
      </c>
      <c r="G199">
        <v>1</v>
      </c>
      <c r="H199">
        <v>6</v>
      </c>
      <c r="I199">
        <v>6</v>
      </c>
      <c r="J199">
        <v>5000</v>
      </c>
      <c r="K199" s="90">
        <v>24</v>
      </c>
      <c r="L199" s="1">
        <v>120000</v>
      </c>
      <c r="M199">
        <v>24</v>
      </c>
      <c r="N199" s="1">
        <v>120000</v>
      </c>
      <c r="O199">
        <v>0</v>
      </c>
      <c r="P199" s="1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1256</v>
      </c>
      <c r="X199" t="s">
        <v>325</v>
      </c>
      <c r="Y199" s="86" t="s">
        <v>848</v>
      </c>
      <c r="Z199" s="86">
        <v>45548.476595983797</v>
      </c>
      <c r="AA199" s="86" t="s">
        <v>848</v>
      </c>
      <c r="AB199" s="86">
        <v>45548.476595983797</v>
      </c>
      <c r="AC199" t="s">
        <v>942</v>
      </c>
    </row>
    <row r="200" spans="1:29" x14ac:dyDescent="0.35">
      <c r="A200">
        <v>58647</v>
      </c>
      <c r="B200" t="s">
        <v>939</v>
      </c>
      <c r="C200" t="s">
        <v>1257</v>
      </c>
      <c r="D200" t="s">
        <v>1258</v>
      </c>
      <c r="E200">
        <v>0</v>
      </c>
      <c r="F200" t="s">
        <v>1259</v>
      </c>
      <c r="G200">
        <v>1000</v>
      </c>
      <c r="H200">
        <v>59</v>
      </c>
      <c r="I200">
        <v>6</v>
      </c>
      <c r="J200">
        <v>16</v>
      </c>
      <c r="K200" s="90">
        <v>0</v>
      </c>
      <c r="L200" s="1">
        <v>0</v>
      </c>
      <c r="M200">
        <v>0</v>
      </c>
      <c r="N200" s="1">
        <v>0</v>
      </c>
      <c r="O200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1260</v>
      </c>
      <c r="X200" t="s">
        <v>325</v>
      </c>
      <c r="Y200" s="86" t="s">
        <v>848</v>
      </c>
      <c r="Z200" s="86">
        <v>45548.476596099536</v>
      </c>
      <c r="AA200" s="86" t="s">
        <v>848</v>
      </c>
      <c r="AB200" s="86">
        <v>45548.476596099536</v>
      </c>
      <c r="AC200" t="s">
        <v>942</v>
      </c>
    </row>
    <row r="201" spans="1:29" x14ac:dyDescent="0.35">
      <c r="A201">
        <v>58648</v>
      </c>
      <c r="B201" t="s">
        <v>939</v>
      </c>
      <c r="C201" t="s">
        <v>7</v>
      </c>
      <c r="D201" t="s">
        <v>376</v>
      </c>
      <c r="E201">
        <v>0</v>
      </c>
      <c r="F201" t="s">
        <v>1259</v>
      </c>
      <c r="G201">
        <v>1000</v>
      </c>
      <c r="H201">
        <v>59</v>
      </c>
      <c r="I201">
        <v>6</v>
      </c>
      <c r="J201">
        <v>18</v>
      </c>
      <c r="K201" s="90">
        <v>0</v>
      </c>
      <c r="L201" s="1">
        <v>0</v>
      </c>
      <c r="M201">
        <v>0</v>
      </c>
      <c r="N201" s="1">
        <v>0</v>
      </c>
      <c r="O201">
        <v>0</v>
      </c>
      <c r="P201" s="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1261</v>
      </c>
      <c r="X201" t="s">
        <v>325</v>
      </c>
      <c r="Y201" s="86" t="s">
        <v>848</v>
      </c>
      <c r="Z201" s="86">
        <v>45548.476596215274</v>
      </c>
      <c r="AA201" s="86" t="s">
        <v>848</v>
      </c>
      <c r="AB201" s="86">
        <v>45548.476596215274</v>
      </c>
      <c r="AC201" t="s">
        <v>942</v>
      </c>
    </row>
    <row r="202" spans="1:29" x14ac:dyDescent="0.35">
      <c r="A202">
        <v>58649</v>
      </c>
      <c r="B202" t="s">
        <v>939</v>
      </c>
      <c r="C202" t="s">
        <v>1262</v>
      </c>
      <c r="D202" t="s">
        <v>1263</v>
      </c>
      <c r="E202">
        <v>0</v>
      </c>
      <c r="F202" t="s">
        <v>1259</v>
      </c>
      <c r="G202">
        <v>1000</v>
      </c>
      <c r="H202">
        <v>59</v>
      </c>
      <c r="I202">
        <v>6</v>
      </c>
      <c r="J202">
        <v>23</v>
      </c>
      <c r="K202" s="90">
        <v>0</v>
      </c>
      <c r="L202" s="1">
        <v>0</v>
      </c>
      <c r="M202">
        <v>0</v>
      </c>
      <c r="N202" s="1">
        <v>0</v>
      </c>
      <c r="O202">
        <v>0</v>
      </c>
      <c r="P202" s="1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1264</v>
      </c>
      <c r="X202" t="s">
        <v>325</v>
      </c>
      <c r="Y202" s="86" t="s">
        <v>848</v>
      </c>
      <c r="Z202" s="86">
        <v>45548.476596377317</v>
      </c>
      <c r="AA202" s="86" t="s">
        <v>848</v>
      </c>
      <c r="AB202" s="86">
        <v>45548.476596377317</v>
      </c>
      <c r="AC202" t="s">
        <v>942</v>
      </c>
    </row>
    <row r="203" spans="1:29" x14ac:dyDescent="0.35">
      <c r="A203">
        <v>58650</v>
      </c>
      <c r="B203" t="s">
        <v>939</v>
      </c>
      <c r="C203" t="s">
        <v>6</v>
      </c>
      <c r="D203" t="s">
        <v>1265</v>
      </c>
      <c r="E203">
        <v>0</v>
      </c>
      <c r="F203" t="s">
        <v>1266</v>
      </c>
      <c r="G203">
        <v>330</v>
      </c>
      <c r="H203">
        <v>59</v>
      </c>
      <c r="I203">
        <v>6</v>
      </c>
      <c r="J203">
        <v>18.281110000000002</v>
      </c>
      <c r="K203" s="90">
        <v>0</v>
      </c>
      <c r="L203" s="1">
        <v>0</v>
      </c>
      <c r="M203">
        <v>4</v>
      </c>
      <c r="N203" s="1">
        <v>24131.065200000001</v>
      </c>
      <c r="O203">
        <v>-4</v>
      </c>
      <c r="P203" s="1">
        <v>-24131.065200000001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1267</v>
      </c>
      <c r="X203" t="s">
        <v>325</v>
      </c>
      <c r="Y203" s="86" t="s">
        <v>848</v>
      </c>
      <c r="Z203" s="86">
        <v>45548.476596446759</v>
      </c>
      <c r="AA203" s="86" t="s">
        <v>848</v>
      </c>
      <c r="AB203" s="86">
        <v>45548.476596446759</v>
      </c>
      <c r="AC203" t="s">
        <v>942</v>
      </c>
    </row>
    <row r="204" spans="1:29" x14ac:dyDescent="0.35">
      <c r="A204">
        <v>58651</v>
      </c>
      <c r="B204" t="s">
        <v>939</v>
      </c>
      <c r="C204" t="s">
        <v>6</v>
      </c>
      <c r="D204" t="s">
        <v>1265</v>
      </c>
      <c r="E204">
        <v>0</v>
      </c>
      <c r="F204" t="s">
        <v>1268</v>
      </c>
      <c r="G204">
        <v>250</v>
      </c>
      <c r="H204">
        <v>59</v>
      </c>
      <c r="I204">
        <v>7</v>
      </c>
      <c r="J204">
        <v>21.56</v>
      </c>
      <c r="K204" s="90">
        <v>0</v>
      </c>
      <c r="L204" s="1">
        <v>0</v>
      </c>
      <c r="M204">
        <v>0</v>
      </c>
      <c r="N204" s="1">
        <v>0</v>
      </c>
      <c r="O204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1269</v>
      </c>
      <c r="X204" t="s">
        <v>325</v>
      </c>
      <c r="Y204" s="86" t="s">
        <v>848</v>
      </c>
      <c r="Z204" s="86">
        <v>45548.476596562497</v>
      </c>
      <c r="AA204" s="86" t="s">
        <v>848</v>
      </c>
      <c r="AB204" s="86">
        <v>45548.476596562497</v>
      </c>
      <c r="AC204" t="s">
        <v>942</v>
      </c>
    </row>
    <row r="205" spans="1:29" x14ac:dyDescent="0.35">
      <c r="A205">
        <v>58652</v>
      </c>
      <c r="B205" t="s">
        <v>939</v>
      </c>
      <c r="C205" t="s">
        <v>41</v>
      </c>
      <c r="D205" t="s">
        <v>1270</v>
      </c>
      <c r="E205">
        <v>0</v>
      </c>
      <c r="F205" t="s">
        <v>1034</v>
      </c>
      <c r="G205">
        <v>500</v>
      </c>
      <c r="H205">
        <v>4</v>
      </c>
      <c r="I205">
        <v>50</v>
      </c>
      <c r="J205">
        <v>30</v>
      </c>
      <c r="K205" s="90">
        <v>0</v>
      </c>
      <c r="L205" s="1">
        <v>0</v>
      </c>
      <c r="M205">
        <v>0</v>
      </c>
      <c r="N205" s="1">
        <v>0</v>
      </c>
      <c r="O205">
        <v>0</v>
      </c>
      <c r="P205" s="1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1271</v>
      </c>
      <c r="X205" t="s">
        <v>329</v>
      </c>
      <c r="Y205" s="86" t="s">
        <v>848</v>
      </c>
      <c r="Z205" s="86">
        <v>45548.476596643515</v>
      </c>
      <c r="AA205" s="86" t="s">
        <v>848</v>
      </c>
      <c r="AB205" s="86">
        <v>45548.476596643515</v>
      </c>
      <c r="AC205" t="s">
        <v>942</v>
      </c>
    </row>
    <row r="206" spans="1:29" x14ac:dyDescent="0.35">
      <c r="A206">
        <v>58653</v>
      </c>
      <c r="B206" t="s">
        <v>939</v>
      </c>
      <c r="C206" t="s">
        <v>40</v>
      </c>
      <c r="D206" t="s">
        <v>422</v>
      </c>
      <c r="E206">
        <v>0</v>
      </c>
      <c r="F206" t="s">
        <v>940</v>
      </c>
      <c r="G206">
        <v>1000</v>
      </c>
      <c r="H206">
        <v>4</v>
      </c>
      <c r="I206">
        <v>1</v>
      </c>
      <c r="J206">
        <v>261.14999999999998</v>
      </c>
      <c r="K206" s="90">
        <v>0.106</v>
      </c>
      <c r="L206" s="1">
        <v>27681.9</v>
      </c>
      <c r="M206">
        <v>0.68</v>
      </c>
      <c r="N206" s="1">
        <v>177582</v>
      </c>
      <c r="O206">
        <v>-0.57399999999999995</v>
      </c>
      <c r="P206" s="1">
        <v>-149900.1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1272</v>
      </c>
      <c r="X206" t="s">
        <v>329</v>
      </c>
      <c r="Y206" s="86" t="s">
        <v>848</v>
      </c>
      <c r="Z206" s="86">
        <v>45548.476596759261</v>
      </c>
      <c r="AA206" s="86" t="s">
        <v>848</v>
      </c>
      <c r="AB206" s="86">
        <v>45548.476596759261</v>
      </c>
      <c r="AC206" t="s">
        <v>942</v>
      </c>
    </row>
    <row r="207" spans="1:29" x14ac:dyDescent="0.35">
      <c r="A207">
        <v>58654</v>
      </c>
      <c r="B207" t="s">
        <v>939</v>
      </c>
      <c r="C207" t="s">
        <v>39</v>
      </c>
      <c r="D207" t="s">
        <v>1273</v>
      </c>
      <c r="E207">
        <v>0</v>
      </c>
      <c r="F207" t="s">
        <v>1274</v>
      </c>
      <c r="G207">
        <v>200</v>
      </c>
      <c r="H207">
        <v>4</v>
      </c>
      <c r="I207">
        <v>50</v>
      </c>
      <c r="J207">
        <v>359.5</v>
      </c>
      <c r="K207" s="90">
        <v>0</v>
      </c>
      <c r="L207" s="1">
        <v>0</v>
      </c>
      <c r="M207">
        <v>0</v>
      </c>
      <c r="N207" s="1">
        <v>0</v>
      </c>
      <c r="O207">
        <v>0</v>
      </c>
      <c r="P207" s="1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1275</v>
      </c>
      <c r="X207" t="s">
        <v>329</v>
      </c>
      <c r="Y207" s="86" t="s">
        <v>848</v>
      </c>
      <c r="Z207" s="86">
        <v>45548.476596875</v>
      </c>
      <c r="AA207" s="86" t="s">
        <v>848</v>
      </c>
      <c r="AB207" s="86">
        <v>45548.476596875</v>
      </c>
      <c r="AC207" t="s">
        <v>942</v>
      </c>
    </row>
    <row r="208" spans="1:29" x14ac:dyDescent="0.35">
      <c r="A208">
        <v>58655</v>
      </c>
      <c r="B208" t="s">
        <v>939</v>
      </c>
      <c r="C208" t="s">
        <v>38</v>
      </c>
      <c r="D208" t="s">
        <v>418</v>
      </c>
      <c r="E208">
        <v>0</v>
      </c>
      <c r="F208" t="s">
        <v>1276</v>
      </c>
      <c r="G208">
        <v>100</v>
      </c>
      <c r="H208">
        <v>12</v>
      </c>
      <c r="I208">
        <v>30</v>
      </c>
      <c r="J208">
        <v>2144.2600000000002</v>
      </c>
      <c r="K208" s="90">
        <v>0</v>
      </c>
      <c r="L208" s="1">
        <v>0</v>
      </c>
      <c r="M208">
        <v>0</v>
      </c>
      <c r="N208" s="1">
        <v>0</v>
      </c>
      <c r="O208">
        <v>0</v>
      </c>
      <c r="P208" s="1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1277</v>
      </c>
      <c r="X208" t="s">
        <v>329</v>
      </c>
      <c r="Y208" s="86" t="s">
        <v>848</v>
      </c>
      <c r="Z208" s="86">
        <v>45548.476596956018</v>
      </c>
      <c r="AA208" s="86" t="s">
        <v>848</v>
      </c>
      <c r="AB208" s="86">
        <v>45548.476596956018</v>
      </c>
      <c r="AC208" t="s">
        <v>942</v>
      </c>
    </row>
    <row r="209" spans="1:29" x14ac:dyDescent="0.35">
      <c r="A209">
        <v>58656</v>
      </c>
      <c r="B209" t="s">
        <v>939</v>
      </c>
      <c r="C209" t="s">
        <v>37</v>
      </c>
      <c r="D209" t="s">
        <v>1278</v>
      </c>
      <c r="E209">
        <v>0</v>
      </c>
      <c r="F209" t="s">
        <v>1279</v>
      </c>
      <c r="G209">
        <v>200</v>
      </c>
      <c r="H209">
        <v>4</v>
      </c>
      <c r="I209">
        <v>46</v>
      </c>
      <c r="J209">
        <v>165</v>
      </c>
      <c r="K209" s="90">
        <v>0</v>
      </c>
      <c r="L209" s="1">
        <v>0</v>
      </c>
      <c r="M209">
        <v>0</v>
      </c>
      <c r="N209" s="1">
        <v>0</v>
      </c>
      <c r="O209">
        <v>0</v>
      </c>
      <c r="P209" s="1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1280</v>
      </c>
      <c r="X209" t="s">
        <v>329</v>
      </c>
      <c r="Y209" s="86" t="s">
        <v>848</v>
      </c>
      <c r="Z209" s="86">
        <v>45548.476597071756</v>
      </c>
      <c r="AA209" s="86" t="s">
        <v>848</v>
      </c>
      <c r="AB209" s="86">
        <v>45548.476597071756</v>
      </c>
      <c r="AC209" t="s">
        <v>942</v>
      </c>
    </row>
    <row r="210" spans="1:29" x14ac:dyDescent="0.35">
      <c r="A210">
        <v>58657</v>
      </c>
      <c r="B210" t="s">
        <v>939</v>
      </c>
      <c r="C210" t="s">
        <v>37</v>
      </c>
      <c r="D210" t="s">
        <v>1278</v>
      </c>
      <c r="E210">
        <v>0</v>
      </c>
      <c r="F210" t="s">
        <v>1281</v>
      </c>
      <c r="G210">
        <v>400</v>
      </c>
      <c r="H210">
        <v>4</v>
      </c>
      <c r="I210">
        <v>50</v>
      </c>
      <c r="J210">
        <v>165</v>
      </c>
      <c r="K210" s="90">
        <v>2</v>
      </c>
      <c r="L210" s="1">
        <v>132000</v>
      </c>
      <c r="M210">
        <v>2</v>
      </c>
      <c r="N210" s="1">
        <v>132000</v>
      </c>
      <c r="O210">
        <v>0</v>
      </c>
      <c r="P210" s="1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1282</v>
      </c>
      <c r="X210" t="s">
        <v>329</v>
      </c>
      <c r="Y210" s="86" t="s">
        <v>848</v>
      </c>
      <c r="Z210" s="86">
        <v>45548.476597141205</v>
      </c>
      <c r="AA210" s="86" t="s">
        <v>848</v>
      </c>
      <c r="AB210" s="86">
        <v>45548.476597141205</v>
      </c>
      <c r="AC210" t="s">
        <v>942</v>
      </c>
    </row>
    <row r="211" spans="1:29" x14ac:dyDescent="0.35">
      <c r="A211">
        <v>58658</v>
      </c>
      <c r="B211" t="s">
        <v>939</v>
      </c>
      <c r="C211" t="s">
        <v>36</v>
      </c>
      <c r="D211" t="s">
        <v>413</v>
      </c>
      <c r="E211">
        <v>0</v>
      </c>
      <c r="F211" t="s">
        <v>940</v>
      </c>
      <c r="G211">
        <v>1000</v>
      </c>
      <c r="H211">
        <v>4</v>
      </c>
      <c r="I211">
        <v>1</v>
      </c>
      <c r="J211">
        <v>190</v>
      </c>
      <c r="K211" s="90">
        <v>4.7750000000000004</v>
      </c>
      <c r="L211" s="1">
        <v>907250</v>
      </c>
      <c r="M211">
        <v>4.5</v>
      </c>
      <c r="N211" s="1">
        <v>855000</v>
      </c>
      <c r="O211">
        <v>0.27500000000000002</v>
      </c>
      <c r="P211" s="1">
        <v>52250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1283</v>
      </c>
      <c r="X211" t="s">
        <v>329</v>
      </c>
      <c r="Y211" s="86" t="s">
        <v>848</v>
      </c>
      <c r="Z211" s="86">
        <v>45548.476597256944</v>
      </c>
      <c r="AA211" s="86" t="s">
        <v>848</v>
      </c>
      <c r="AB211" s="86">
        <v>45548.476597256944</v>
      </c>
      <c r="AC211" t="s">
        <v>942</v>
      </c>
    </row>
    <row r="212" spans="1:29" x14ac:dyDescent="0.35">
      <c r="A212">
        <v>58659</v>
      </c>
      <c r="B212" t="s">
        <v>939</v>
      </c>
      <c r="C212" t="s">
        <v>35</v>
      </c>
      <c r="D212" t="s">
        <v>412</v>
      </c>
      <c r="E212">
        <v>0</v>
      </c>
      <c r="F212" t="s">
        <v>940</v>
      </c>
      <c r="G212">
        <v>1000</v>
      </c>
      <c r="H212">
        <v>4</v>
      </c>
      <c r="I212">
        <v>1</v>
      </c>
      <c r="J212">
        <v>172.05</v>
      </c>
      <c r="K212" s="90">
        <v>0</v>
      </c>
      <c r="L212" s="1">
        <v>0</v>
      </c>
      <c r="M212">
        <v>6.74</v>
      </c>
      <c r="N212" s="1">
        <f>M212*J212*G212</f>
        <v>1159617.0000000002</v>
      </c>
      <c r="O212">
        <v>-6.74</v>
      </c>
      <c r="P212" s="92">
        <f>O212*G212*J212</f>
        <v>-1159617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1284</v>
      </c>
      <c r="X212" t="s">
        <v>329</v>
      </c>
      <c r="Y212" s="86" t="s">
        <v>848</v>
      </c>
      <c r="Z212" s="86">
        <v>45548.476597372683</v>
      </c>
      <c r="AA212" s="86" t="s">
        <v>848</v>
      </c>
      <c r="AB212" s="86">
        <v>45548.476597372683</v>
      </c>
      <c r="AC212" t="s">
        <v>942</v>
      </c>
    </row>
    <row r="213" spans="1:29" x14ac:dyDescent="0.35">
      <c r="A213">
        <v>58660</v>
      </c>
      <c r="B213" t="s">
        <v>939</v>
      </c>
      <c r="C213" t="s">
        <v>34</v>
      </c>
      <c r="D213" t="s">
        <v>411</v>
      </c>
      <c r="E213">
        <v>0</v>
      </c>
      <c r="F213" t="s">
        <v>1276</v>
      </c>
      <c r="G213">
        <v>100</v>
      </c>
      <c r="H213">
        <v>12</v>
      </c>
      <c r="I213">
        <v>30</v>
      </c>
      <c r="J213">
        <v>1394.845</v>
      </c>
      <c r="K213" s="90">
        <v>0</v>
      </c>
      <c r="L213" s="1">
        <v>0</v>
      </c>
      <c r="M213">
        <v>0</v>
      </c>
      <c r="N213" s="1">
        <v>0</v>
      </c>
      <c r="O213">
        <v>0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1285</v>
      </c>
      <c r="X213" t="s">
        <v>329</v>
      </c>
      <c r="Y213" s="86" t="s">
        <v>848</v>
      </c>
      <c r="Z213" s="86">
        <v>45548.476597488429</v>
      </c>
      <c r="AA213" s="86" t="s">
        <v>848</v>
      </c>
      <c r="AB213" s="86">
        <v>45548.476597488429</v>
      </c>
      <c r="AC213" t="s">
        <v>942</v>
      </c>
    </row>
    <row r="214" spans="1:29" x14ac:dyDescent="0.35">
      <c r="A214">
        <v>58661</v>
      </c>
      <c r="B214" t="s">
        <v>939</v>
      </c>
      <c r="C214" t="s">
        <v>33</v>
      </c>
      <c r="D214" t="s">
        <v>410</v>
      </c>
      <c r="E214">
        <v>0</v>
      </c>
      <c r="F214" t="s">
        <v>1276</v>
      </c>
      <c r="G214">
        <v>100</v>
      </c>
      <c r="H214">
        <v>12</v>
      </c>
      <c r="I214">
        <v>30</v>
      </c>
      <c r="J214">
        <v>602.65251999999998</v>
      </c>
      <c r="K214" s="90">
        <v>0.29099999999999998</v>
      </c>
      <c r="L214" s="1">
        <v>17537.188332000002</v>
      </c>
      <c r="M214">
        <v>0</v>
      </c>
      <c r="N214" s="1">
        <v>0</v>
      </c>
      <c r="O214">
        <v>0.29099999999999998</v>
      </c>
      <c r="P214" s="1">
        <v>17537.188332000002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1286</v>
      </c>
      <c r="X214" t="s">
        <v>329</v>
      </c>
      <c r="Y214" s="86" t="s">
        <v>848</v>
      </c>
      <c r="Z214" s="86">
        <v>45548.476597569446</v>
      </c>
      <c r="AA214" s="86" t="s">
        <v>848</v>
      </c>
      <c r="AB214" s="86">
        <v>45548.476597569446</v>
      </c>
      <c r="AC214" t="s">
        <v>942</v>
      </c>
    </row>
    <row r="215" spans="1:29" x14ac:dyDescent="0.35">
      <c r="A215">
        <v>58662</v>
      </c>
      <c r="B215" t="s">
        <v>939</v>
      </c>
      <c r="C215" t="s">
        <v>32</v>
      </c>
      <c r="D215" t="s">
        <v>409</v>
      </c>
      <c r="E215">
        <v>0</v>
      </c>
      <c r="F215" t="s">
        <v>1287</v>
      </c>
      <c r="G215">
        <v>20</v>
      </c>
      <c r="H215">
        <v>12</v>
      </c>
      <c r="I215">
        <v>30</v>
      </c>
      <c r="J215">
        <v>2882.75</v>
      </c>
      <c r="K215" s="90">
        <v>0</v>
      </c>
      <c r="L215" s="1">
        <v>0</v>
      </c>
      <c r="M215">
        <v>0</v>
      </c>
      <c r="N215" s="1">
        <v>0</v>
      </c>
      <c r="O215">
        <v>0</v>
      </c>
      <c r="P215" s="1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1288</v>
      </c>
      <c r="X215" t="s">
        <v>329</v>
      </c>
      <c r="Y215" s="86" t="s">
        <v>848</v>
      </c>
      <c r="Z215" s="86">
        <v>45548.476597685185</v>
      </c>
      <c r="AA215" s="86" t="s">
        <v>848</v>
      </c>
      <c r="AB215" s="86">
        <v>45548.476597685185</v>
      </c>
      <c r="AC215" t="s">
        <v>942</v>
      </c>
    </row>
    <row r="216" spans="1:29" x14ac:dyDescent="0.35">
      <c r="A216">
        <v>58663</v>
      </c>
      <c r="B216" t="s">
        <v>939</v>
      </c>
      <c r="C216" t="s">
        <v>31</v>
      </c>
      <c r="D216" t="s">
        <v>408</v>
      </c>
      <c r="E216">
        <v>0</v>
      </c>
      <c r="F216" t="s">
        <v>1287</v>
      </c>
      <c r="G216">
        <v>20</v>
      </c>
      <c r="H216">
        <v>12</v>
      </c>
      <c r="I216">
        <v>30</v>
      </c>
      <c r="J216">
        <v>1995.15</v>
      </c>
      <c r="K216" s="90">
        <v>0</v>
      </c>
      <c r="L216" s="1">
        <v>0</v>
      </c>
      <c r="M216">
        <v>0</v>
      </c>
      <c r="N216" s="1">
        <v>0</v>
      </c>
      <c r="O216">
        <v>0</v>
      </c>
      <c r="P216" s="1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1289</v>
      </c>
      <c r="X216" t="s">
        <v>329</v>
      </c>
      <c r="Y216" s="86" t="s">
        <v>848</v>
      </c>
      <c r="Z216" s="86">
        <v>45548.476597766203</v>
      </c>
      <c r="AA216" s="86" t="s">
        <v>848</v>
      </c>
      <c r="AB216" s="86">
        <v>45548.476597766203</v>
      </c>
      <c r="AC216" t="s">
        <v>942</v>
      </c>
    </row>
    <row r="217" spans="1:29" x14ac:dyDescent="0.35">
      <c r="A217">
        <v>58664</v>
      </c>
      <c r="B217" t="s">
        <v>939</v>
      </c>
      <c r="C217" t="s">
        <v>30</v>
      </c>
      <c r="D217" t="s">
        <v>1290</v>
      </c>
      <c r="E217">
        <v>0</v>
      </c>
      <c r="F217" t="s">
        <v>1291</v>
      </c>
      <c r="G217">
        <v>120</v>
      </c>
      <c r="H217">
        <v>12</v>
      </c>
      <c r="I217">
        <v>20</v>
      </c>
      <c r="J217">
        <v>2228.85</v>
      </c>
      <c r="K217" s="90">
        <v>0</v>
      </c>
      <c r="L217" s="1">
        <v>0</v>
      </c>
      <c r="M217">
        <v>0</v>
      </c>
      <c r="N217" s="1">
        <v>0</v>
      </c>
      <c r="O217">
        <v>0</v>
      </c>
      <c r="P217" s="1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1292</v>
      </c>
      <c r="X217" t="s">
        <v>329</v>
      </c>
      <c r="Y217" s="86" t="s">
        <v>848</v>
      </c>
      <c r="Z217" s="86">
        <v>45548.476597835652</v>
      </c>
      <c r="AA217" s="86" t="s">
        <v>848</v>
      </c>
      <c r="AB217" s="86">
        <v>45548.476597835652</v>
      </c>
      <c r="AC217" t="s">
        <v>942</v>
      </c>
    </row>
    <row r="218" spans="1:29" x14ac:dyDescent="0.35">
      <c r="A218">
        <v>58665</v>
      </c>
      <c r="B218" t="s">
        <v>939</v>
      </c>
      <c r="C218" t="s">
        <v>30</v>
      </c>
      <c r="D218" t="s">
        <v>1290</v>
      </c>
      <c r="E218">
        <v>0</v>
      </c>
      <c r="F218" t="s">
        <v>1276</v>
      </c>
      <c r="G218">
        <v>100</v>
      </c>
      <c r="H218">
        <v>12</v>
      </c>
      <c r="I218">
        <v>30</v>
      </c>
      <c r="J218">
        <v>2228.85</v>
      </c>
      <c r="K218" s="90">
        <v>0</v>
      </c>
      <c r="L218" s="1">
        <v>0</v>
      </c>
      <c r="M218">
        <v>0</v>
      </c>
      <c r="N218" s="1">
        <v>0</v>
      </c>
      <c r="O218">
        <v>0</v>
      </c>
      <c r="P218" s="1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1293</v>
      </c>
      <c r="X218" t="s">
        <v>329</v>
      </c>
      <c r="Y218" s="86" t="s">
        <v>848</v>
      </c>
      <c r="Z218" s="86">
        <v>45548.47659795139</v>
      </c>
      <c r="AA218" s="86" t="s">
        <v>848</v>
      </c>
      <c r="AB218" s="86">
        <v>45548.47659795139</v>
      </c>
      <c r="AC218" t="s">
        <v>942</v>
      </c>
    </row>
    <row r="219" spans="1:29" x14ac:dyDescent="0.35">
      <c r="A219">
        <v>58666</v>
      </c>
      <c r="B219" t="s">
        <v>939</v>
      </c>
      <c r="C219" t="s">
        <v>29</v>
      </c>
      <c r="D219" t="s">
        <v>405</v>
      </c>
      <c r="E219">
        <v>0</v>
      </c>
      <c r="F219" t="s">
        <v>1291</v>
      </c>
      <c r="G219">
        <v>120</v>
      </c>
      <c r="H219">
        <v>12</v>
      </c>
      <c r="I219">
        <v>20</v>
      </c>
      <c r="J219">
        <v>2065.25</v>
      </c>
      <c r="K219" s="90">
        <v>0</v>
      </c>
      <c r="L219" s="1">
        <v>0</v>
      </c>
      <c r="M219">
        <v>0</v>
      </c>
      <c r="N219" s="1">
        <v>0</v>
      </c>
      <c r="O219">
        <v>0</v>
      </c>
      <c r="P219" s="1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1294</v>
      </c>
      <c r="X219" t="s">
        <v>329</v>
      </c>
      <c r="Y219" s="86" t="s">
        <v>848</v>
      </c>
      <c r="Z219" s="86">
        <v>45548.476598032408</v>
      </c>
      <c r="AA219" s="86" t="s">
        <v>848</v>
      </c>
      <c r="AB219" s="86">
        <v>45548.476598032408</v>
      </c>
      <c r="AC219" t="s">
        <v>942</v>
      </c>
    </row>
    <row r="220" spans="1:29" x14ac:dyDescent="0.35">
      <c r="A220">
        <v>58667</v>
      </c>
      <c r="B220" t="s">
        <v>939</v>
      </c>
      <c r="C220" t="s">
        <v>29</v>
      </c>
      <c r="D220" t="s">
        <v>405</v>
      </c>
      <c r="E220">
        <v>0</v>
      </c>
      <c r="F220" t="s">
        <v>1276</v>
      </c>
      <c r="G220">
        <v>100</v>
      </c>
      <c r="H220">
        <v>12</v>
      </c>
      <c r="I220">
        <v>30</v>
      </c>
      <c r="J220">
        <v>2065.25</v>
      </c>
      <c r="K220" s="90">
        <v>0</v>
      </c>
      <c r="L220" s="1">
        <v>0</v>
      </c>
      <c r="M220">
        <v>0.01</v>
      </c>
      <c r="N220" s="1">
        <f>M220*J220*G220</f>
        <v>2065.25</v>
      </c>
      <c r="O220">
        <v>-0.01</v>
      </c>
      <c r="P220" s="92">
        <f>O220*G220*J220</f>
        <v>-2065.25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1295</v>
      </c>
      <c r="X220" t="s">
        <v>329</v>
      </c>
      <c r="Y220" s="86" t="s">
        <v>848</v>
      </c>
      <c r="Z220" s="86">
        <v>45548.476598148147</v>
      </c>
      <c r="AA220" s="86" t="s">
        <v>848</v>
      </c>
      <c r="AB220" s="86">
        <v>45548.476598148147</v>
      </c>
      <c r="AC220" t="s">
        <v>942</v>
      </c>
    </row>
    <row r="221" spans="1:29" x14ac:dyDescent="0.35">
      <c r="A221">
        <v>58668</v>
      </c>
      <c r="B221" t="s">
        <v>939</v>
      </c>
      <c r="C221" t="s">
        <v>28</v>
      </c>
      <c r="D221" t="s">
        <v>402</v>
      </c>
      <c r="E221">
        <v>0</v>
      </c>
      <c r="F221" t="s">
        <v>1291</v>
      </c>
      <c r="G221">
        <v>120</v>
      </c>
      <c r="H221">
        <v>12</v>
      </c>
      <c r="I221">
        <v>20</v>
      </c>
      <c r="J221">
        <v>2214.73</v>
      </c>
      <c r="K221" s="90">
        <v>0</v>
      </c>
      <c r="L221" s="1">
        <v>0</v>
      </c>
      <c r="M221">
        <v>0</v>
      </c>
      <c r="N221" s="1">
        <v>0</v>
      </c>
      <c r="O221">
        <v>0</v>
      </c>
      <c r="P221" s="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1296</v>
      </c>
      <c r="X221" t="s">
        <v>329</v>
      </c>
      <c r="Y221" s="86" t="s">
        <v>848</v>
      </c>
      <c r="Z221" s="86">
        <v>45548.476598229165</v>
      </c>
      <c r="AA221" s="86" t="s">
        <v>848</v>
      </c>
      <c r="AB221" s="86">
        <v>45548.476598229165</v>
      </c>
      <c r="AC221" t="s">
        <v>942</v>
      </c>
    </row>
    <row r="222" spans="1:29" x14ac:dyDescent="0.35">
      <c r="A222">
        <v>58669</v>
      </c>
      <c r="B222" t="s">
        <v>939</v>
      </c>
      <c r="C222" t="s">
        <v>28</v>
      </c>
      <c r="D222" t="s">
        <v>402</v>
      </c>
      <c r="E222">
        <v>0</v>
      </c>
      <c r="F222" t="s">
        <v>1276</v>
      </c>
      <c r="G222">
        <v>100</v>
      </c>
      <c r="H222">
        <v>12</v>
      </c>
      <c r="I222">
        <v>30</v>
      </c>
      <c r="J222">
        <v>2214.73</v>
      </c>
      <c r="K222" s="90">
        <v>0</v>
      </c>
      <c r="L222" s="1">
        <v>0</v>
      </c>
      <c r="M222">
        <v>0.05</v>
      </c>
      <c r="N222" s="1">
        <f>M222*J222*G222</f>
        <v>11073.650000000001</v>
      </c>
      <c r="O222">
        <v>-0.05</v>
      </c>
      <c r="P222" s="92">
        <f>O222*G222*J222</f>
        <v>-11073.65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1297</v>
      </c>
      <c r="X222" t="s">
        <v>329</v>
      </c>
      <c r="Y222" s="86" t="s">
        <v>848</v>
      </c>
      <c r="Z222" s="86">
        <v>45548.476598344911</v>
      </c>
      <c r="AA222" s="86" t="s">
        <v>848</v>
      </c>
      <c r="AB222" s="86">
        <v>45548.476598344911</v>
      </c>
      <c r="AC222" t="s">
        <v>942</v>
      </c>
    </row>
    <row r="223" spans="1:29" x14ac:dyDescent="0.35">
      <c r="A223">
        <v>58670</v>
      </c>
      <c r="B223" t="s">
        <v>939</v>
      </c>
      <c r="C223" t="s">
        <v>27</v>
      </c>
      <c r="D223" t="s">
        <v>400</v>
      </c>
      <c r="E223">
        <v>0</v>
      </c>
      <c r="F223" t="s">
        <v>1291</v>
      </c>
      <c r="G223">
        <v>120</v>
      </c>
      <c r="H223">
        <v>12</v>
      </c>
      <c r="I223">
        <v>20</v>
      </c>
      <c r="J223">
        <v>2214.73</v>
      </c>
      <c r="K223" s="90">
        <v>0</v>
      </c>
      <c r="L223" s="1">
        <v>0</v>
      </c>
      <c r="M223">
        <v>0</v>
      </c>
      <c r="N223" s="1">
        <v>0</v>
      </c>
      <c r="O223">
        <v>0</v>
      </c>
      <c r="P223" s="1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1298</v>
      </c>
      <c r="X223" t="s">
        <v>329</v>
      </c>
      <c r="Y223" s="86" t="s">
        <v>848</v>
      </c>
      <c r="Z223" s="86">
        <v>45548.476598414352</v>
      </c>
      <c r="AA223" s="86" t="s">
        <v>848</v>
      </c>
      <c r="AB223" s="86">
        <v>45548.476598414352</v>
      </c>
      <c r="AC223" t="s">
        <v>942</v>
      </c>
    </row>
    <row r="224" spans="1:29" x14ac:dyDescent="0.35">
      <c r="A224">
        <v>58671</v>
      </c>
      <c r="B224" t="s">
        <v>939</v>
      </c>
      <c r="C224" t="s">
        <v>27</v>
      </c>
      <c r="D224" t="s">
        <v>400</v>
      </c>
      <c r="E224">
        <v>0</v>
      </c>
      <c r="F224" t="s">
        <v>1276</v>
      </c>
      <c r="G224">
        <v>100</v>
      </c>
      <c r="H224">
        <v>12</v>
      </c>
      <c r="I224">
        <v>30</v>
      </c>
      <c r="J224">
        <v>2214.73</v>
      </c>
      <c r="K224" s="90">
        <v>0</v>
      </c>
      <c r="L224" s="1">
        <v>0</v>
      </c>
      <c r="M224">
        <v>0.06</v>
      </c>
      <c r="N224" s="1">
        <f>M224*J224*G224</f>
        <v>13288.380000000001</v>
      </c>
      <c r="O224">
        <v>-0.06</v>
      </c>
      <c r="P224" s="92">
        <f>O224*G224*J224</f>
        <v>-13288.380000000001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1299</v>
      </c>
      <c r="X224" t="s">
        <v>329</v>
      </c>
      <c r="Y224" s="86" t="s">
        <v>848</v>
      </c>
      <c r="Z224" s="86">
        <v>45548.476598530091</v>
      </c>
      <c r="AA224" s="86" t="s">
        <v>848</v>
      </c>
      <c r="AB224" s="86">
        <v>45548.476598530091</v>
      </c>
      <c r="AC224" t="s">
        <v>942</v>
      </c>
    </row>
    <row r="225" spans="1:29" x14ac:dyDescent="0.35">
      <c r="A225">
        <v>58672</v>
      </c>
      <c r="B225" t="s">
        <v>939</v>
      </c>
      <c r="C225" t="s">
        <v>26</v>
      </c>
      <c r="D225" t="s">
        <v>399</v>
      </c>
      <c r="E225">
        <v>0</v>
      </c>
      <c r="F225" t="s">
        <v>1276</v>
      </c>
      <c r="G225">
        <v>100</v>
      </c>
      <c r="H225">
        <v>12</v>
      </c>
      <c r="I225">
        <v>30</v>
      </c>
      <c r="J225">
        <v>2340.64</v>
      </c>
      <c r="K225" s="90">
        <v>0</v>
      </c>
      <c r="L225" s="1">
        <v>0</v>
      </c>
      <c r="M225">
        <v>0</v>
      </c>
      <c r="N225" s="1">
        <v>0</v>
      </c>
      <c r="O225">
        <v>0</v>
      </c>
      <c r="P225" s="1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1300</v>
      </c>
      <c r="X225" t="s">
        <v>329</v>
      </c>
      <c r="Y225" s="86" t="s">
        <v>848</v>
      </c>
      <c r="Z225" s="86">
        <v>45548.476598611109</v>
      </c>
      <c r="AA225" s="86" t="s">
        <v>848</v>
      </c>
      <c r="AB225" s="86">
        <v>45548.476598611109</v>
      </c>
      <c r="AC225" t="s">
        <v>942</v>
      </c>
    </row>
    <row r="226" spans="1:29" x14ac:dyDescent="0.35">
      <c r="A226">
        <v>58673</v>
      </c>
      <c r="B226" t="s">
        <v>939</v>
      </c>
      <c r="C226" t="s">
        <v>25</v>
      </c>
      <c r="D226" t="s">
        <v>398</v>
      </c>
      <c r="E226">
        <v>0</v>
      </c>
      <c r="F226" t="s">
        <v>940</v>
      </c>
      <c r="G226">
        <v>1000</v>
      </c>
      <c r="H226">
        <v>4</v>
      </c>
      <c r="I226">
        <v>1</v>
      </c>
      <c r="J226">
        <v>65</v>
      </c>
      <c r="K226" s="90">
        <v>0</v>
      </c>
      <c r="L226" s="1">
        <v>0</v>
      </c>
      <c r="M226">
        <v>0</v>
      </c>
      <c r="N226" s="1">
        <v>0</v>
      </c>
      <c r="O226">
        <v>0</v>
      </c>
      <c r="P226" s="1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1301</v>
      </c>
      <c r="X226" t="s">
        <v>328</v>
      </c>
      <c r="Y226" s="86" t="s">
        <v>848</v>
      </c>
      <c r="Z226" s="86">
        <v>45548.476598726855</v>
      </c>
      <c r="AA226" s="86" t="s">
        <v>848</v>
      </c>
      <c r="AB226" s="86">
        <v>45548.476598726855</v>
      </c>
      <c r="AC226" t="s">
        <v>942</v>
      </c>
    </row>
    <row r="227" spans="1:29" x14ac:dyDescent="0.35">
      <c r="A227">
        <v>58674</v>
      </c>
      <c r="B227" t="s">
        <v>939</v>
      </c>
      <c r="C227" t="s">
        <v>24</v>
      </c>
      <c r="D227" t="s">
        <v>397</v>
      </c>
      <c r="E227">
        <v>0</v>
      </c>
      <c r="F227" t="s">
        <v>940</v>
      </c>
      <c r="G227">
        <v>1000</v>
      </c>
      <c r="H227">
        <v>4</v>
      </c>
      <c r="I227">
        <v>1</v>
      </c>
      <c r="J227">
        <v>120</v>
      </c>
      <c r="K227" s="90">
        <v>0</v>
      </c>
      <c r="L227" s="1">
        <v>0</v>
      </c>
      <c r="M227">
        <v>0</v>
      </c>
      <c r="N227" s="1">
        <v>0</v>
      </c>
      <c r="O227">
        <v>0</v>
      </c>
      <c r="P227" s="1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1302</v>
      </c>
      <c r="X227" t="s">
        <v>328</v>
      </c>
      <c r="Y227" s="86" t="s">
        <v>848</v>
      </c>
      <c r="Z227" s="86">
        <v>45548.476598842593</v>
      </c>
      <c r="AA227" s="86" t="s">
        <v>848</v>
      </c>
      <c r="AB227" s="86">
        <v>45548.476598842593</v>
      </c>
      <c r="AC227" t="s">
        <v>942</v>
      </c>
    </row>
    <row r="228" spans="1:29" x14ac:dyDescent="0.35">
      <c r="A228">
        <v>58675</v>
      </c>
      <c r="B228" t="s">
        <v>939</v>
      </c>
      <c r="C228" t="s">
        <v>23</v>
      </c>
      <c r="D228" t="s">
        <v>396</v>
      </c>
      <c r="E228">
        <v>0</v>
      </c>
      <c r="F228" t="s">
        <v>1034</v>
      </c>
      <c r="G228">
        <v>500</v>
      </c>
      <c r="H228">
        <v>4</v>
      </c>
      <c r="I228">
        <v>50</v>
      </c>
      <c r="J228">
        <v>60</v>
      </c>
      <c r="K228" s="90">
        <v>0</v>
      </c>
      <c r="L228" s="1">
        <v>0</v>
      </c>
      <c r="M228">
        <v>0</v>
      </c>
      <c r="N228" s="1">
        <v>0</v>
      </c>
      <c r="O228">
        <v>0</v>
      </c>
      <c r="P228" s="1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1303</v>
      </c>
      <c r="X228" t="s">
        <v>328</v>
      </c>
      <c r="Y228" s="86" t="s">
        <v>848</v>
      </c>
      <c r="Z228" s="86">
        <v>45548.476598958332</v>
      </c>
      <c r="AA228" s="86" t="s">
        <v>848</v>
      </c>
      <c r="AB228" s="86">
        <v>45548.476598958332</v>
      </c>
      <c r="AC228" t="s">
        <v>942</v>
      </c>
    </row>
    <row r="229" spans="1:29" x14ac:dyDescent="0.35">
      <c r="A229">
        <v>58676</v>
      </c>
      <c r="B229" t="s">
        <v>939</v>
      </c>
      <c r="C229" t="s">
        <v>22</v>
      </c>
      <c r="D229" t="s">
        <v>395</v>
      </c>
      <c r="E229">
        <v>0</v>
      </c>
      <c r="F229" t="s">
        <v>1304</v>
      </c>
      <c r="G229">
        <v>750</v>
      </c>
      <c r="H229">
        <v>4</v>
      </c>
      <c r="I229">
        <v>50</v>
      </c>
      <c r="J229">
        <v>160</v>
      </c>
      <c r="K229" s="90">
        <v>0</v>
      </c>
      <c r="L229" s="1">
        <v>0</v>
      </c>
      <c r="M229">
        <v>0</v>
      </c>
      <c r="N229" s="1">
        <v>0</v>
      </c>
      <c r="O229">
        <v>0</v>
      </c>
      <c r="P229" s="1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1305</v>
      </c>
      <c r="X229" t="s">
        <v>328</v>
      </c>
      <c r="Y229" s="86" t="s">
        <v>848</v>
      </c>
      <c r="Z229" s="86">
        <v>45548.47659903935</v>
      </c>
      <c r="AA229" s="86" t="s">
        <v>848</v>
      </c>
      <c r="AB229" s="86">
        <v>45548.47659903935</v>
      </c>
      <c r="AC229" t="s">
        <v>942</v>
      </c>
    </row>
    <row r="230" spans="1:29" x14ac:dyDescent="0.35">
      <c r="A230">
        <v>58677</v>
      </c>
      <c r="B230" t="s">
        <v>939</v>
      </c>
      <c r="C230" t="s">
        <v>21</v>
      </c>
      <c r="D230" t="s">
        <v>394</v>
      </c>
      <c r="E230">
        <v>0</v>
      </c>
      <c r="F230" t="s">
        <v>940</v>
      </c>
      <c r="G230">
        <v>1000</v>
      </c>
      <c r="H230">
        <v>4</v>
      </c>
      <c r="I230">
        <v>1</v>
      </c>
      <c r="J230">
        <v>172.05</v>
      </c>
      <c r="K230" s="90">
        <v>0</v>
      </c>
      <c r="L230" s="1">
        <v>0</v>
      </c>
      <c r="M230">
        <v>2</v>
      </c>
      <c r="N230" s="1">
        <v>344100</v>
      </c>
      <c r="O230">
        <v>-2</v>
      </c>
      <c r="P230" s="1">
        <v>-344100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1306</v>
      </c>
      <c r="X230" t="s">
        <v>328</v>
      </c>
      <c r="Y230" s="86" t="s">
        <v>848</v>
      </c>
      <c r="Z230" s="86">
        <v>45548.476599155096</v>
      </c>
      <c r="AA230" s="86" t="s">
        <v>848</v>
      </c>
      <c r="AB230" s="86">
        <v>45548.476599155096</v>
      </c>
      <c r="AC230" t="s">
        <v>942</v>
      </c>
    </row>
    <row r="231" spans="1:29" x14ac:dyDescent="0.35">
      <c r="A231">
        <v>58678</v>
      </c>
      <c r="B231" t="s">
        <v>939</v>
      </c>
      <c r="C231" t="s">
        <v>20</v>
      </c>
      <c r="D231" t="s">
        <v>393</v>
      </c>
      <c r="E231">
        <v>0</v>
      </c>
      <c r="F231" t="s">
        <v>940</v>
      </c>
      <c r="G231">
        <v>1000</v>
      </c>
      <c r="H231">
        <v>4</v>
      </c>
      <c r="I231">
        <v>1</v>
      </c>
      <c r="J231">
        <v>172.05</v>
      </c>
      <c r="K231" s="90">
        <v>0</v>
      </c>
      <c r="L231" s="1">
        <v>0</v>
      </c>
      <c r="M231">
        <v>1</v>
      </c>
      <c r="N231" s="1">
        <v>172050</v>
      </c>
      <c r="O231">
        <v>-1</v>
      </c>
      <c r="P231" s="1">
        <v>-172050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1307</v>
      </c>
      <c r="X231" t="s">
        <v>328</v>
      </c>
      <c r="Y231" s="86" t="s">
        <v>848</v>
      </c>
      <c r="Z231" s="86">
        <v>45548.476599305555</v>
      </c>
      <c r="AA231" s="86" t="s">
        <v>848</v>
      </c>
      <c r="AB231" s="86">
        <v>45548.476599305555</v>
      </c>
      <c r="AC231" t="s">
        <v>942</v>
      </c>
    </row>
    <row r="232" spans="1:29" x14ac:dyDescent="0.35">
      <c r="A232">
        <v>58679</v>
      </c>
      <c r="B232" t="s">
        <v>939</v>
      </c>
      <c r="C232" t="s">
        <v>19</v>
      </c>
      <c r="D232" t="s">
        <v>1308</v>
      </c>
      <c r="E232">
        <v>0</v>
      </c>
      <c r="F232" t="s">
        <v>940</v>
      </c>
      <c r="G232">
        <v>1000</v>
      </c>
      <c r="H232">
        <v>4</v>
      </c>
      <c r="I232">
        <v>1</v>
      </c>
      <c r="J232">
        <v>149.85</v>
      </c>
      <c r="K232" s="90">
        <v>1.7969999999999999</v>
      </c>
      <c r="L232" s="1">
        <v>269280.45</v>
      </c>
      <c r="M232">
        <v>1.82</v>
      </c>
      <c r="N232" s="1">
        <v>272727</v>
      </c>
      <c r="O232">
        <v>-2.3E-2</v>
      </c>
      <c r="P232" s="1">
        <v>-3446.55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1309</v>
      </c>
      <c r="X232" t="s">
        <v>328</v>
      </c>
      <c r="Y232" s="86" t="s">
        <v>848</v>
      </c>
      <c r="Z232" s="86">
        <v>45548.476599386573</v>
      </c>
      <c r="AA232" s="86" t="s">
        <v>848</v>
      </c>
      <c r="AB232" s="86">
        <v>45548.476599386573</v>
      </c>
      <c r="AC232" t="s">
        <v>942</v>
      </c>
    </row>
    <row r="233" spans="1:29" x14ac:dyDescent="0.35">
      <c r="A233">
        <v>58680</v>
      </c>
      <c r="B233" t="s">
        <v>939</v>
      </c>
      <c r="C233" t="s">
        <v>18</v>
      </c>
      <c r="D233" t="s">
        <v>1310</v>
      </c>
      <c r="E233">
        <v>0</v>
      </c>
      <c r="F233" t="s">
        <v>940</v>
      </c>
      <c r="G233">
        <v>1000</v>
      </c>
      <c r="H233">
        <v>4</v>
      </c>
      <c r="I233">
        <v>1</v>
      </c>
      <c r="J233">
        <v>172.05</v>
      </c>
      <c r="K233" s="90">
        <v>0</v>
      </c>
      <c r="L233" s="1">
        <v>0</v>
      </c>
      <c r="M233">
        <v>0</v>
      </c>
      <c r="N233" s="1">
        <v>0</v>
      </c>
      <c r="O233">
        <v>0</v>
      </c>
      <c r="P233" s="1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1311</v>
      </c>
      <c r="X233" t="s">
        <v>328</v>
      </c>
      <c r="Y233" s="86" t="s">
        <v>848</v>
      </c>
      <c r="Z233" s="86">
        <v>45548.47659953704</v>
      </c>
      <c r="AA233" s="86" t="s">
        <v>848</v>
      </c>
      <c r="AB233" s="86">
        <v>45548.47659953704</v>
      </c>
      <c r="AC233" t="s">
        <v>942</v>
      </c>
    </row>
    <row r="234" spans="1:29" x14ac:dyDescent="0.35">
      <c r="A234">
        <v>58681</v>
      </c>
      <c r="B234" t="s">
        <v>939</v>
      </c>
      <c r="C234" t="s">
        <v>17</v>
      </c>
      <c r="D234" t="s">
        <v>1312</v>
      </c>
      <c r="E234">
        <v>0</v>
      </c>
      <c r="F234" t="s">
        <v>940</v>
      </c>
      <c r="G234">
        <v>1000</v>
      </c>
      <c r="H234">
        <v>4</v>
      </c>
      <c r="I234">
        <v>1</v>
      </c>
      <c r="J234">
        <v>166.5</v>
      </c>
      <c r="K234" s="90">
        <v>0.95199999999999996</v>
      </c>
      <c r="L234" s="1">
        <v>158508</v>
      </c>
      <c r="M234">
        <v>0.92</v>
      </c>
      <c r="N234" s="1">
        <v>153180</v>
      </c>
      <c r="O234">
        <v>3.2000000000000001E-2</v>
      </c>
      <c r="P234" s="1">
        <v>5328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1313</v>
      </c>
      <c r="X234" t="s">
        <v>328</v>
      </c>
      <c r="Y234" s="86" t="s">
        <v>848</v>
      </c>
      <c r="Z234" s="86">
        <v>45548.476599652779</v>
      </c>
      <c r="AA234" s="86" t="s">
        <v>848</v>
      </c>
      <c r="AB234" s="86">
        <v>45548.476599652779</v>
      </c>
      <c r="AC234" t="s">
        <v>942</v>
      </c>
    </row>
    <row r="235" spans="1:29" x14ac:dyDescent="0.35">
      <c r="A235">
        <v>58682</v>
      </c>
      <c r="B235" t="s">
        <v>939</v>
      </c>
      <c r="C235" t="s">
        <v>16</v>
      </c>
      <c r="D235" t="s">
        <v>1314</v>
      </c>
      <c r="E235">
        <v>0</v>
      </c>
      <c r="F235" t="s">
        <v>940</v>
      </c>
      <c r="G235">
        <v>1000</v>
      </c>
      <c r="H235">
        <v>4</v>
      </c>
      <c r="I235">
        <v>1</v>
      </c>
      <c r="J235">
        <v>151.97338999999999</v>
      </c>
      <c r="K235" s="90">
        <v>3.0649999999999999</v>
      </c>
      <c r="L235" s="1">
        <v>465798.44034999999</v>
      </c>
      <c r="M235">
        <v>2.64</v>
      </c>
      <c r="N235" s="1">
        <v>401209.74959999998</v>
      </c>
      <c r="O235">
        <v>0.42499999999999999</v>
      </c>
      <c r="P235" s="1">
        <v>64588.690750000002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1315</v>
      </c>
      <c r="X235" t="s">
        <v>328</v>
      </c>
      <c r="Y235" s="86" t="s">
        <v>848</v>
      </c>
      <c r="Z235" s="86">
        <v>45548.476599768517</v>
      </c>
      <c r="AA235" s="86" t="s">
        <v>848</v>
      </c>
      <c r="AB235" s="86">
        <v>45548.476599768517</v>
      </c>
      <c r="AC235" t="s">
        <v>942</v>
      </c>
    </row>
    <row r="236" spans="1:29" x14ac:dyDescent="0.35">
      <c r="A236">
        <v>58683</v>
      </c>
      <c r="B236" t="s">
        <v>939</v>
      </c>
      <c r="C236" t="s">
        <v>15</v>
      </c>
      <c r="D236" t="s">
        <v>1316</v>
      </c>
      <c r="E236">
        <v>0</v>
      </c>
      <c r="F236" t="s">
        <v>940</v>
      </c>
      <c r="G236">
        <v>1000</v>
      </c>
      <c r="H236">
        <v>4</v>
      </c>
      <c r="I236">
        <v>1</v>
      </c>
      <c r="J236">
        <v>172.05</v>
      </c>
      <c r="K236" s="90">
        <v>0</v>
      </c>
      <c r="L236" s="1">
        <v>0</v>
      </c>
      <c r="M236">
        <v>0</v>
      </c>
      <c r="N236" s="1">
        <v>0</v>
      </c>
      <c r="O236">
        <v>0</v>
      </c>
      <c r="P236" s="1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1317</v>
      </c>
      <c r="X236" t="s">
        <v>328</v>
      </c>
      <c r="Y236" s="86" t="s">
        <v>848</v>
      </c>
      <c r="Z236" s="86">
        <v>45548.476599918984</v>
      </c>
      <c r="AA236" s="86" t="s">
        <v>848</v>
      </c>
      <c r="AB236" s="86">
        <v>45548.476599918984</v>
      </c>
      <c r="AC236" t="s">
        <v>942</v>
      </c>
    </row>
    <row r="237" spans="1:29" x14ac:dyDescent="0.35">
      <c r="A237">
        <v>58684</v>
      </c>
      <c r="B237" t="s">
        <v>939</v>
      </c>
      <c r="C237" t="s">
        <v>14</v>
      </c>
      <c r="D237" t="s">
        <v>387</v>
      </c>
      <c r="E237">
        <v>0</v>
      </c>
      <c r="F237" t="s">
        <v>940</v>
      </c>
      <c r="G237">
        <v>1000</v>
      </c>
      <c r="H237">
        <v>4</v>
      </c>
      <c r="I237">
        <v>1</v>
      </c>
      <c r="J237">
        <v>137.5</v>
      </c>
      <c r="K237" s="90">
        <v>0</v>
      </c>
      <c r="L237" s="1">
        <v>0</v>
      </c>
      <c r="M237">
        <v>0</v>
      </c>
      <c r="N237" s="1">
        <v>0</v>
      </c>
      <c r="O237">
        <v>0</v>
      </c>
      <c r="P237" s="1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1318</v>
      </c>
      <c r="X237" t="s">
        <v>328</v>
      </c>
      <c r="Y237" s="86" t="s">
        <v>848</v>
      </c>
      <c r="Z237" s="86">
        <v>45548.476600034723</v>
      </c>
      <c r="AA237" s="86" t="s">
        <v>848</v>
      </c>
      <c r="AB237" s="86">
        <v>45548.476600034723</v>
      </c>
      <c r="AC237" t="s">
        <v>942</v>
      </c>
    </row>
    <row r="238" spans="1:29" x14ac:dyDescent="0.35">
      <c r="A238">
        <v>58685</v>
      </c>
      <c r="B238" t="s">
        <v>939</v>
      </c>
      <c r="C238" t="s">
        <v>14</v>
      </c>
      <c r="D238" t="s">
        <v>387</v>
      </c>
      <c r="E238">
        <v>0</v>
      </c>
      <c r="F238" t="s">
        <v>1319</v>
      </c>
      <c r="G238">
        <v>800</v>
      </c>
      <c r="H238">
        <v>4</v>
      </c>
      <c r="I238">
        <v>50</v>
      </c>
      <c r="J238">
        <v>137.5</v>
      </c>
      <c r="K238" s="90">
        <v>0</v>
      </c>
      <c r="L238" s="1">
        <v>0</v>
      </c>
      <c r="M238">
        <v>0</v>
      </c>
      <c r="N238" s="1">
        <v>0</v>
      </c>
      <c r="O238">
        <v>0</v>
      </c>
      <c r="P238" s="1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1320</v>
      </c>
      <c r="X238" t="s">
        <v>328</v>
      </c>
      <c r="Y238" s="86" t="s">
        <v>848</v>
      </c>
      <c r="Z238" s="86">
        <v>45548.47660011574</v>
      </c>
      <c r="AA238" s="86" t="s">
        <v>848</v>
      </c>
      <c r="AB238" s="86">
        <v>45548.47660011574</v>
      </c>
      <c r="AC238" t="s">
        <v>942</v>
      </c>
    </row>
    <row r="239" spans="1:29" x14ac:dyDescent="0.35">
      <c r="A239">
        <v>58686</v>
      </c>
      <c r="B239" t="s">
        <v>939</v>
      </c>
      <c r="C239" t="s">
        <v>196</v>
      </c>
      <c r="D239" t="s">
        <v>674</v>
      </c>
      <c r="E239">
        <v>0</v>
      </c>
      <c r="F239" t="s">
        <v>940</v>
      </c>
      <c r="G239">
        <v>1000</v>
      </c>
      <c r="H239">
        <v>4</v>
      </c>
      <c r="I239">
        <v>1</v>
      </c>
      <c r="J239">
        <v>25</v>
      </c>
      <c r="K239" s="90">
        <v>0</v>
      </c>
      <c r="L239" s="1">
        <v>0</v>
      </c>
      <c r="M239">
        <v>0</v>
      </c>
      <c r="N239" s="1">
        <v>0</v>
      </c>
      <c r="O239">
        <v>0</v>
      </c>
      <c r="P239" s="1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1321</v>
      </c>
      <c r="X239" t="s">
        <v>347</v>
      </c>
      <c r="Y239" s="86" t="s">
        <v>848</v>
      </c>
      <c r="Z239" s="86">
        <v>45548.476600266207</v>
      </c>
      <c r="AA239" s="86" t="s">
        <v>848</v>
      </c>
      <c r="AB239" s="86">
        <v>45548.476600266207</v>
      </c>
      <c r="AC239" t="s">
        <v>942</v>
      </c>
    </row>
    <row r="240" spans="1:29" x14ac:dyDescent="0.35">
      <c r="A240">
        <v>58687</v>
      </c>
      <c r="B240" t="s">
        <v>939</v>
      </c>
      <c r="C240" t="s">
        <v>196</v>
      </c>
      <c r="D240" t="s">
        <v>674</v>
      </c>
      <c r="E240">
        <v>0</v>
      </c>
      <c r="F240" t="s">
        <v>1034</v>
      </c>
      <c r="G240">
        <v>500</v>
      </c>
      <c r="H240">
        <v>4</v>
      </c>
      <c r="I240">
        <v>50</v>
      </c>
      <c r="J240">
        <v>42.18</v>
      </c>
      <c r="K240" s="90">
        <v>4.5599999999999996</v>
      </c>
      <c r="L240" s="1">
        <v>96170.4</v>
      </c>
      <c r="M240">
        <v>3</v>
      </c>
      <c r="N240" s="1">
        <v>63270</v>
      </c>
      <c r="O240">
        <v>1.56</v>
      </c>
      <c r="P240" s="1">
        <v>32900.400000000001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1322</v>
      </c>
      <c r="X240" t="s">
        <v>347</v>
      </c>
      <c r="Y240" s="86" t="s">
        <v>848</v>
      </c>
      <c r="Z240" s="86">
        <v>45548.476600381946</v>
      </c>
      <c r="AA240" s="86" t="s">
        <v>848</v>
      </c>
      <c r="AB240" s="86">
        <v>45548.476600381946</v>
      </c>
      <c r="AC240" t="s">
        <v>942</v>
      </c>
    </row>
    <row r="241" spans="1:29" x14ac:dyDescent="0.35">
      <c r="A241">
        <v>58688</v>
      </c>
      <c r="B241" t="s">
        <v>939</v>
      </c>
      <c r="C241" t="s">
        <v>195</v>
      </c>
      <c r="D241" t="s">
        <v>672</v>
      </c>
      <c r="E241">
        <v>0</v>
      </c>
      <c r="F241" t="s">
        <v>1323</v>
      </c>
      <c r="G241">
        <v>50</v>
      </c>
      <c r="H241">
        <v>12</v>
      </c>
      <c r="I241">
        <v>30</v>
      </c>
      <c r="J241">
        <v>900</v>
      </c>
      <c r="K241" s="90">
        <v>0</v>
      </c>
      <c r="L241" s="1">
        <v>0</v>
      </c>
      <c r="M241">
        <v>0</v>
      </c>
      <c r="N241" s="1">
        <v>0</v>
      </c>
      <c r="O241">
        <v>0</v>
      </c>
      <c r="P241" s="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1324</v>
      </c>
      <c r="X241" t="s">
        <v>347</v>
      </c>
      <c r="Y241" s="86" t="s">
        <v>848</v>
      </c>
      <c r="Z241" s="86">
        <v>45548.476600462964</v>
      </c>
      <c r="AA241" s="86" t="s">
        <v>848</v>
      </c>
      <c r="AB241" s="86">
        <v>45548.476600462964</v>
      </c>
      <c r="AC241" t="s">
        <v>942</v>
      </c>
    </row>
    <row r="242" spans="1:29" x14ac:dyDescent="0.35">
      <c r="A242">
        <v>58689</v>
      </c>
      <c r="B242" t="s">
        <v>939</v>
      </c>
      <c r="C242" t="s">
        <v>195</v>
      </c>
      <c r="D242" t="s">
        <v>672</v>
      </c>
      <c r="E242">
        <v>0</v>
      </c>
      <c r="F242" t="s">
        <v>1276</v>
      </c>
      <c r="G242">
        <v>100</v>
      </c>
      <c r="H242">
        <v>12</v>
      </c>
      <c r="I242">
        <v>30</v>
      </c>
      <c r="J242">
        <v>900</v>
      </c>
      <c r="K242" s="90">
        <v>0</v>
      </c>
      <c r="L242" s="1">
        <v>0</v>
      </c>
      <c r="M242">
        <v>30</v>
      </c>
      <c r="N242" s="1">
        <f>M242*J242*G242</f>
        <v>2700000</v>
      </c>
      <c r="O242">
        <v>-30</v>
      </c>
      <c r="P242" s="92">
        <f>O242*G242*J242</f>
        <v>-2700000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1324</v>
      </c>
      <c r="X242" t="s">
        <v>347</v>
      </c>
      <c r="Y242" s="86" t="s">
        <v>848</v>
      </c>
      <c r="Z242" s="86">
        <v>45548.476600578702</v>
      </c>
      <c r="AA242" s="86" t="s">
        <v>848</v>
      </c>
      <c r="AB242" s="86">
        <v>45548.476600578702</v>
      </c>
      <c r="AC242" t="s">
        <v>942</v>
      </c>
    </row>
    <row r="243" spans="1:29" x14ac:dyDescent="0.35">
      <c r="A243">
        <v>58690</v>
      </c>
      <c r="B243" t="s">
        <v>939</v>
      </c>
      <c r="C243" t="s">
        <v>194</v>
      </c>
      <c r="D243" t="s">
        <v>1325</v>
      </c>
      <c r="E243">
        <v>0</v>
      </c>
      <c r="F243" t="s">
        <v>940</v>
      </c>
      <c r="G243">
        <v>1000</v>
      </c>
      <c r="H243">
        <v>4</v>
      </c>
      <c r="I243">
        <v>1</v>
      </c>
      <c r="J243">
        <v>19.18994</v>
      </c>
      <c r="K243" s="90">
        <v>14.6327</v>
      </c>
      <c r="L243" s="1">
        <v>280800.63503800001</v>
      </c>
      <c r="M243">
        <v>4.4000000000000004</v>
      </c>
      <c r="N243" s="1">
        <v>86379.335038000005</v>
      </c>
      <c r="O243">
        <v>10.232699999999999</v>
      </c>
      <c r="P243" s="1">
        <v>194421.3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1326</v>
      </c>
      <c r="X243" t="s">
        <v>347</v>
      </c>
      <c r="Y243" s="86" t="s">
        <v>848</v>
      </c>
      <c r="Z243" s="86">
        <v>45548.476600694441</v>
      </c>
      <c r="AA243" s="86" t="s">
        <v>848</v>
      </c>
      <c r="AB243" s="86">
        <v>45548.476600694441</v>
      </c>
      <c r="AC243" t="s">
        <v>942</v>
      </c>
    </row>
    <row r="244" spans="1:29" x14ac:dyDescent="0.35">
      <c r="A244">
        <v>58691</v>
      </c>
      <c r="B244" t="s">
        <v>939</v>
      </c>
      <c r="C244" t="s">
        <v>194</v>
      </c>
      <c r="D244" t="s">
        <v>1325</v>
      </c>
      <c r="E244">
        <v>0</v>
      </c>
      <c r="F244" t="s">
        <v>1038</v>
      </c>
      <c r="G244">
        <v>1000</v>
      </c>
      <c r="H244">
        <v>4</v>
      </c>
      <c r="I244">
        <v>50</v>
      </c>
      <c r="J244">
        <v>20</v>
      </c>
      <c r="K244" s="90">
        <v>0</v>
      </c>
      <c r="L244" s="1">
        <v>0</v>
      </c>
      <c r="M244">
        <v>0</v>
      </c>
      <c r="N244" s="1">
        <v>0</v>
      </c>
      <c r="O244">
        <v>0</v>
      </c>
      <c r="P244" s="1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1327</v>
      </c>
      <c r="X244" t="s">
        <v>347</v>
      </c>
      <c r="Y244" s="86" t="s">
        <v>848</v>
      </c>
      <c r="Z244" s="86">
        <v>45548.476600810187</v>
      </c>
      <c r="AA244" s="86" t="s">
        <v>848</v>
      </c>
      <c r="AB244" s="86">
        <v>45548.476600810187</v>
      </c>
      <c r="AC244" t="s">
        <v>942</v>
      </c>
    </row>
    <row r="245" spans="1:29" x14ac:dyDescent="0.35">
      <c r="A245">
        <v>58692</v>
      </c>
      <c r="B245" t="s">
        <v>939</v>
      </c>
      <c r="C245" t="s">
        <v>193</v>
      </c>
      <c r="D245" t="s">
        <v>667</v>
      </c>
      <c r="E245">
        <v>0</v>
      </c>
      <c r="F245" t="s">
        <v>1328</v>
      </c>
      <c r="G245">
        <v>450</v>
      </c>
      <c r="H245">
        <v>4</v>
      </c>
      <c r="I245">
        <v>50</v>
      </c>
      <c r="J245">
        <v>55.55556</v>
      </c>
      <c r="K245" s="90">
        <v>0</v>
      </c>
      <c r="L245" s="1">
        <v>0</v>
      </c>
      <c r="M245">
        <v>0</v>
      </c>
      <c r="N245" s="1">
        <v>0</v>
      </c>
      <c r="O245">
        <v>0</v>
      </c>
      <c r="P245" s="1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1329</v>
      </c>
      <c r="X245" t="s">
        <v>347</v>
      </c>
      <c r="Y245" s="86" t="s">
        <v>848</v>
      </c>
      <c r="Z245" s="86">
        <v>45548.476600925926</v>
      </c>
      <c r="AA245" s="86" t="s">
        <v>848</v>
      </c>
      <c r="AB245" s="86">
        <v>45548.476600925926</v>
      </c>
      <c r="AC245" t="s">
        <v>942</v>
      </c>
    </row>
    <row r="246" spans="1:29" x14ac:dyDescent="0.35">
      <c r="A246">
        <v>58693</v>
      </c>
      <c r="B246" t="s">
        <v>939</v>
      </c>
      <c r="C246" t="s">
        <v>193</v>
      </c>
      <c r="D246" t="s">
        <v>667</v>
      </c>
      <c r="E246">
        <v>0</v>
      </c>
      <c r="F246" t="s">
        <v>1034</v>
      </c>
      <c r="G246">
        <v>500</v>
      </c>
      <c r="H246">
        <v>4</v>
      </c>
      <c r="I246">
        <v>50</v>
      </c>
      <c r="J246">
        <v>55.55556</v>
      </c>
      <c r="K246" s="90">
        <v>0</v>
      </c>
      <c r="L246" s="1">
        <v>0</v>
      </c>
      <c r="M246">
        <v>0</v>
      </c>
      <c r="N246" s="1">
        <v>0</v>
      </c>
      <c r="O246">
        <v>0</v>
      </c>
      <c r="P246" s="1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1329</v>
      </c>
      <c r="X246" t="s">
        <v>347</v>
      </c>
      <c r="Y246" s="86" t="s">
        <v>848</v>
      </c>
      <c r="Z246" s="86">
        <v>45548.476601006943</v>
      </c>
      <c r="AA246" s="86" t="s">
        <v>848</v>
      </c>
      <c r="AB246" s="86">
        <v>45548.476601006943</v>
      </c>
      <c r="AC246" t="s">
        <v>942</v>
      </c>
    </row>
    <row r="247" spans="1:29" x14ac:dyDescent="0.35">
      <c r="A247">
        <v>58694</v>
      </c>
      <c r="B247" t="s">
        <v>939</v>
      </c>
      <c r="C247" t="s">
        <v>193</v>
      </c>
      <c r="D247" t="s">
        <v>667</v>
      </c>
      <c r="E247">
        <v>0</v>
      </c>
      <c r="F247" t="s">
        <v>1330</v>
      </c>
      <c r="G247">
        <v>450</v>
      </c>
      <c r="H247">
        <v>4</v>
      </c>
      <c r="I247">
        <v>51</v>
      </c>
      <c r="J247">
        <v>55.55556</v>
      </c>
      <c r="K247" s="90">
        <v>0</v>
      </c>
      <c r="L247" s="1">
        <v>0</v>
      </c>
      <c r="M247">
        <v>0</v>
      </c>
      <c r="N247" s="1">
        <v>0</v>
      </c>
      <c r="O247">
        <v>0</v>
      </c>
      <c r="P247" s="1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1331</v>
      </c>
      <c r="X247" t="s">
        <v>347</v>
      </c>
      <c r="Y247" s="86" t="s">
        <v>848</v>
      </c>
      <c r="Z247" s="86">
        <v>45548.476601122682</v>
      </c>
      <c r="AA247" s="86" t="s">
        <v>848</v>
      </c>
      <c r="AB247" s="86">
        <v>45548.476601122682</v>
      </c>
      <c r="AC247" t="s">
        <v>942</v>
      </c>
    </row>
    <row r="248" spans="1:29" x14ac:dyDescent="0.35">
      <c r="A248">
        <v>58695</v>
      </c>
      <c r="B248" t="s">
        <v>939</v>
      </c>
      <c r="C248" t="s">
        <v>192</v>
      </c>
      <c r="D248" t="s">
        <v>665</v>
      </c>
      <c r="E248">
        <v>0</v>
      </c>
      <c r="F248" t="s">
        <v>1096</v>
      </c>
      <c r="G248">
        <v>1</v>
      </c>
      <c r="H248">
        <v>12</v>
      </c>
      <c r="I248">
        <v>12</v>
      </c>
      <c r="J248">
        <v>345</v>
      </c>
      <c r="K248" s="90">
        <v>177.5</v>
      </c>
      <c r="L248" s="1">
        <v>61237.5</v>
      </c>
      <c r="M248">
        <v>210</v>
      </c>
      <c r="N248" s="1">
        <v>72450</v>
      </c>
      <c r="O248">
        <v>-32.5</v>
      </c>
      <c r="P248" s="1">
        <v>-11212.5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1332</v>
      </c>
      <c r="X248" t="s">
        <v>347</v>
      </c>
      <c r="Y248" s="86" t="s">
        <v>848</v>
      </c>
      <c r="Z248" s="86">
        <v>45548.476601238428</v>
      </c>
      <c r="AA248" s="86" t="s">
        <v>848</v>
      </c>
      <c r="AB248" s="86">
        <v>45548.476601238428</v>
      </c>
      <c r="AC248" t="s">
        <v>942</v>
      </c>
    </row>
    <row r="249" spans="1:29" x14ac:dyDescent="0.35">
      <c r="A249">
        <v>58696</v>
      </c>
      <c r="B249" t="s">
        <v>939</v>
      </c>
      <c r="C249" t="s">
        <v>191</v>
      </c>
      <c r="D249" t="s">
        <v>663</v>
      </c>
      <c r="E249">
        <v>0</v>
      </c>
      <c r="F249" t="s">
        <v>1096</v>
      </c>
      <c r="G249">
        <v>1</v>
      </c>
      <c r="H249">
        <v>12</v>
      </c>
      <c r="I249">
        <v>12</v>
      </c>
      <c r="J249">
        <v>240</v>
      </c>
      <c r="K249" s="90">
        <v>94</v>
      </c>
      <c r="L249" s="1">
        <v>22560</v>
      </c>
      <c r="M249">
        <v>205</v>
      </c>
      <c r="N249" s="1">
        <v>49200</v>
      </c>
      <c r="O249">
        <v>-111</v>
      </c>
      <c r="P249" s="1">
        <v>-26640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1333</v>
      </c>
      <c r="X249" t="s">
        <v>347</v>
      </c>
      <c r="Y249" s="86" t="s">
        <v>848</v>
      </c>
      <c r="Z249" s="86">
        <v>45548.47660130787</v>
      </c>
      <c r="AA249" s="86" t="s">
        <v>848</v>
      </c>
      <c r="AB249" s="86">
        <v>45548.47660130787</v>
      </c>
      <c r="AC249" t="s">
        <v>942</v>
      </c>
    </row>
    <row r="250" spans="1:29" x14ac:dyDescent="0.35">
      <c r="A250">
        <v>58697</v>
      </c>
      <c r="B250" t="s">
        <v>939</v>
      </c>
      <c r="C250" t="s">
        <v>86</v>
      </c>
      <c r="D250" t="s">
        <v>507</v>
      </c>
      <c r="E250">
        <v>0</v>
      </c>
      <c r="F250" t="s">
        <v>1334</v>
      </c>
      <c r="G250">
        <v>500</v>
      </c>
      <c r="H250">
        <v>4</v>
      </c>
      <c r="I250">
        <v>78</v>
      </c>
      <c r="J250">
        <v>142.5</v>
      </c>
      <c r="K250" s="90">
        <v>0</v>
      </c>
      <c r="L250" s="1">
        <v>0</v>
      </c>
      <c r="M250">
        <v>2</v>
      </c>
      <c r="N250" s="1">
        <f>M250*J250*G250</f>
        <v>142500</v>
      </c>
      <c r="O250">
        <v>-2</v>
      </c>
      <c r="P250" s="92">
        <f>O250*G250*J250</f>
        <v>-142500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1335</v>
      </c>
      <c r="X250" t="s">
        <v>339</v>
      </c>
      <c r="Y250" s="86" t="s">
        <v>848</v>
      </c>
      <c r="Z250" s="86">
        <v>45548.476601388888</v>
      </c>
      <c r="AA250" s="86" t="s">
        <v>848</v>
      </c>
      <c r="AB250" s="86">
        <v>45548.476601388888</v>
      </c>
      <c r="AC250" t="s">
        <v>942</v>
      </c>
    </row>
    <row r="251" spans="1:29" x14ac:dyDescent="0.35">
      <c r="A251">
        <v>58698</v>
      </c>
      <c r="B251" t="s">
        <v>939</v>
      </c>
      <c r="C251" t="s">
        <v>1336</v>
      </c>
      <c r="D251" t="s">
        <v>1337</v>
      </c>
      <c r="E251">
        <v>0</v>
      </c>
      <c r="F251" t="s">
        <v>1083</v>
      </c>
      <c r="G251">
        <v>250</v>
      </c>
      <c r="H251">
        <v>4</v>
      </c>
      <c r="I251">
        <v>50</v>
      </c>
      <c r="J251">
        <v>105.96</v>
      </c>
      <c r="K251" s="90">
        <v>0</v>
      </c>
      <c r="L251" s="1">
        <v>0</v>
      </c>
      <c r="M251">
        <v>0</v>
      </c>
      <c r="N251" s="1">
        <v>0</v>
      </c>
      <c r="O251">
        <v>0</v>
      </c>
      <c r="P251" s="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1338</v>
      </c>
      <c r="X251" t="s">
        <v>341</v>
      </c>
      <c r="Y251" s="86" t="s">
        <v>848</v>
      </c>
      <c r="Z251" s="86">
        <v>45548.476601504626</v>
      </c>
      <c r="AA251" s="86" t="s">
        <v>848</v>
      </c>
      <c r="AB251" s="86">
        <v>45548.476601504626</v>
      </c>
      <c r="AC251" t="s">
        <v>942</v>
      </c>
    </row>
    <row r="252" spans="1:29" x14ac:dyDescent="0.35">
      <c r="A252">
        <v>58699</v>
      </c>
      <c r="B252" t="s">
        <v>939</v>
      </c>
      <c r="C252" t="s">
        <v>95</v>
      </c>
      <c r="D252" t="s">
        <v>520</v>
      </c>
      <c r="E252">
        <v>0</v>
      </c>
      <c r="F252" t="s">
        <v>1034</v>
      </c>
      <c r="G252">
        <v>500</v>
      </c>
      <c r="H252">
        <v>4</v>
      </c>
      <c r="I252">
        <v>50</v>
      </c>
      <c r="J252">
        <v>44</v>
      </c>
      <c r="K252" s="90">
        <v>1.2</v>
      </c>
      <c r="L252" s="1">
        <v>26400</v>
      </c>
      <c r="M252">
        <v>2</v>
      </c>
      <c r="N252" s="1">
        <v>44000</v>
      </c>
      <c r="O252">
        <v>-0.8</v>
      </c>
      <c r="P252" s="1">
        <v>-17600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1339</v>
      </c>
      <c r="X252" t="s">
        <v>341</v>
      </c>
      <c r="Y252" s="86" t="s">
        <v>848</v>
      </c>
      <c r="Z252" s="86">
        <v>45548.476601620372</v>
      </c>
      <c r="AA252" s="86" t="s">
        <v>848</v>
      </c>
      <c r="AB252" s="86">
        <v>45548.476601620372</v>
      </c>
      <c r="AC252" t="s">
        <v>942</v>
      </c>
    </row>
    <row r="253" spans="1:29" x14ac:dyDescent="0.35">
      <c r="A253">
        <v>58700</v>
      </c>
      <c r="B253" t="s">
        <v>939</v>
      </c>
      <c r="C253" t="s">
        <v>94</v>
      </c>
      <c r="D253" t="s">
        <v>519</v>
      </c>
      <c r="E253">
        <v>0</v>
      </c>
      <c r="F253" t="s">
        <v>940</v>
      </c>
      <c r="G253">
        <v>1000</v>
      </c>
      <c r="H253">
        <v>4</v>
      </c>
      <c r="I253">
        <v>1</v>
      </c>
      <c r="J253">
        <v>15</v>
      </c>
      <c r="K253" s="90">
        <v>0</v>
      </c>
      <c r="L253" s="1">
        <v>0</v>
      </c>
      <c r="M253">
        <v>0</v>
      </c>
      <c r="N253" s="1">
        <v>0</v>
      </c>
      <c r="O253">
        <v>0</v>
      </c>
      <c r="P253" s="1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1340</v>
      </c>
      <c r="X253" t="s">
        <v>341</v>
      </c>
      <c r="Y253" s="86" t="s">
        <v>848</v>
      </c>
      <c r="Z253" s="86">
        <v>45548.476601736111</v>
      </c>
      <c r="AA253" s="86" t="s">
        <v>848</v>
      </c>
      <c r="AB253" s="86">
        <v>45548.476601736111</v>
      </c>
      <c r="AC253" t="s">
        <v>942</v>
      </c>
    </row>
    <row r="254" spans="1:29" x14ac:dyDescent="0.35">
      <c r="A254">
        <v>58701</v>
      </c>
      <c r="B254" t="s">
        <v>939</v>
      </c>
      <c r="C254" t="s">
        <v>94</v>
      </c>
      <c r="D254" t="s">
        <v>519</v>
      </c>
      <c r="E254">
        <v>0</v>
      </c>
      <c r="F254" t="s">
        <v>1034</v>
      </c>
      <c r="G254">
        <v>500</v>
      </c>
      <c r="H254">
        <v>4</v>
      </c>
      <c r="I254">
        <v>50</v>
      </c>
      <c r="J254">
        <v>15.33333</v>
      </c>
      <c r="K254" s="90">
        <v>0</v>
      </c>
      <c r="L254" s="1">
        <v>0</v>
      </c>
      <c r="M254">
        <v>0</v>
      </c>
      <c r="N254" s="1">
        <v>0</v>
      </c>
      <c r="O254">
        <v>0</v>
      </c>
      <c r="P254" s="1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1341</v>
      </c>
      <c r="X254" t="s">
        <v>341</v>
      </c>
      <c r="Y254" s="86" t="s">
        <v>848</v>
      </c>
      <c r="Z254" s="86">
        <v>45548.476601817129</v>
      </c>
      <c r="AA254" s="86" t="s">
        <v>848</v>
      </c>
      <c r="AB254" s="86">
        <v>45548.476601817129</v>
      </c>
      <c r="AC254" t="s">
        <v>942</v>
      </c>
    </row>
    <row r="255" spans="1:29" x14ac:dyDescent="0.35">
      <c r="A255">
        <v>58702</v>
      </c>
      <c r="B255" t="s">
        <v>939</v>
      </c>
      <c r="C255" t="s">
        <v>93</v>
      </c>
      <c r="D255" t="s">
        <v>517</v>
      </c>
      <c r="E255">
        <v>0</v>
      </c>
      <c r="F255" t="s">
        <v>1034</v>
      </c>
      <c r="G255">
        <v>500</v>
      </c>
      <c r="H255">
        <v>4</v>
      </c>
      <c r="I255">
        <v>50</v>
      </c>
      <c r="J255">
        <v>60</v>
      </c>
      <c r="K255" s="90">
        <v>0</v>
      </c>
      <c r="L255" s="1">
        <v>0</v>
      </c>
      <c r="M255">
        <v>0</v>
      </c>
      <c r="N255" s="1">
        <v>0</v>
      </c>
      <c r="O255">
        <v>0</v>
      </c>
      <c r="P255" s="1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1342</v>
      </c>
      <c r="X255" t="s">
        <v>341</v>
      </c>
      <c r="Y255" s="86" t="s">
        <v>848</v>
      </c>
      <c r="Z255" s="86">
        <v>45548.476601932867</v>
      </c>
      <c r="AA255" s="86" t="s">
        <v>848</v>
      </c>
      <c r="AB255" s="86">
        <v>45548.476601932867</v>
      </c>
      <c r="AC255" t="s">
        <v>942</v>
      </c>
    </row>
    <row r="256" spans="1:29" x14ac:dyDescent="0.35">
      <c r="A256">
        <v>58703</v>
      </c>
      <c r="B256" t="s">
        <v>939</v>
      </c>
      <c r="C256" t="s">
        <v>92</v>
      </c>
      <c r="D256" t="s">
        <v>516</v>
      </c>
      <c r="E256">
        <v>0</v>
      </c>
      <c r="F256" t="s">
        <v>1274</v>
      </c>
      <c r="G256">
        <v>200</v>
      </c>
      <c r="H256">
        <v>4</v>
      </c>
      <c r="I256">
        <v>50</v>
      </c>
      <c r="J256">
        <v>31.25</v>
      </c>
      <c r="K256" s="90">
        <v>6.75</v>
      </c>
      <c r="L256" s="1">
        <v>42187.5</v>
      </c>
      <c r="M256">
        <v>7</v>
      </c>
      <c r="N256" s="1">
        <v>43750</v>
      </c>
      <c r="O256">
        <v>-0.25</v>
      </c>
      <c r="P256" s="1">
        <v>-1562.5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1343</v>
      </c>
      <c r="X256" t="s">
        <v>341</v>
      </c>
      <c r="Y256" s="86" t="s">
        <v>848</v>
      </c>
      <c r="Z256" s="86">
        <v>45548.476602002316</v>
      </c>
      <c r="AA256" s="86" t="s">
        <v>848</v>
      </c>
      <c r="AB256" s="86">
        <v>45548.476602002316</v>
      </c>
      <c r="AC256" t="s">
        <v>942</v>
      </c>
    </row>
    <row r="257" spans="1:29" x14ac:dyDescent="0.35">
      <c r="A257">
        <v>58704</v>
      </c>
      <c r="B257" t="s">
        <v>939</v>
      </c>
      <c r="C257" t="s">
        <v>91</v>
      </c>
      <c r="D257" t="s">
        <v>1344</v>
      </c>
      <c r="E257">
        <v>0</v>
      </c>
      <c r="F257" t="s">
        <v>1034</v>
      </c>
      <c r="G257">
        <v>500</v>
      </c>
      <c r="H257">
        <v>4</v>
      </c>
      <c r="I257">
        <v>50</v>
      </c>
      <c r="J257">
        <v>35</v>
      </c>
      <c r="K257" s="90">
        <v>0</v>
      </c>
      <c r="L257" s="1">
        <v>0</v>
      </c>
      <c r="M257">
        <v>0</v>
      </c>
      <c r="N257" s="1">
        <v>0</v>
      </c>
      <c r="O257">
        <v>0</v>
      </c>
      <c r="P257" s="1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1345</v>
      </c>
      <c r="X257" t="s">
        <v>341</v>
      </c>
      <c r="Y257" s="86" t="s">
        <v>848</v>
      </c>
      <c r="Z257" s="86">
        <v>45548.476602118055</v>
      </c>
      <c r="AA257" s="86" t="s">
        <v>848</v>
      </c>
      <c r="AB257" s="86">
        <v>45548.476602118055</v>
      </c>
      <c r="AC257" t="s">
        <v>942</v>
      </c>
    </row>
    <row r="258" spans="1:29" x14ac:dyDescent="0.35">
      <c r="A258">
        <v>58705</v>
      </c>
      <c r="B258" t="s">
        <v>939</v>
      </c>
      <c r="C258" t="s">
        <v>90</v>
      </c>
      <c r="D258" t="s">
        <v>513</v>
      </c>
      <c r="E258">
        <v>0</v>
      </c>
      <c r="F258" t="s">
        <v>1034</v>
      </c>
      <c r="G258">
        <v>500</v>
      </c>
      <c r="H258">
        <v>4</v>
      </c>
      <c r="I258">
        <v>50</v>
      </c>
      <c r="J258">
        <v>44</v>
      </c>
      <c r="K258" s="90">
        <v>0</v>
      </c>
      <c r="L258" s="1">
        <v>0</v>
      </c>
      <c r="M258">
        <v>6</v>
      </c>
      <c r="N258" s="1">
        <f>M258*J258*G258</f>
        <v>132000</v>
      </c>
      <c r="O258">
        <v>-6</v>
      </c>
      <c r="P258" s="92">
        <f>O258*G258*J258</f>
        <v>-132000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1346</v>
      </c>
      <c r="X258" t="s">
        <v>341</v>
      </c>
      <c r="Y258" s="86" t="s">
        <v>848</v>
      </c>
      <c r="Z258" s="86">
        <v>45548.476602199073</v>
      </c>
      <c r="AA258" s="86" t="s">
        <v>848</v>
      </c>
      <c r="AB258" s="86">
        <v>45548.476602199073</v>
      </c>
      <c r="AC258" t="s">
        <v>942</v>
      </c>
    </row>
    <row r="259" spans="1:29" x14ac:dyDescent="0.35">
      <c r="A259">
        <v>58706</v>
      </c>
      <c r="B259" t="s">
        <v>939</v>
      </c>
      <c r="C259" t="s">
        <v>89</v>
      </c>
      <c r="D259" t="s">
        <v>511</v>
      </c>
      <c r="E259">
        <v>0</v>
      </c>
      <c r="F259" t="s">
        <v>1034</v>
      </c>
      <c r="G259">
        <v>500</v>
      </c>
      <c r="H259">
        <v>4</v>
      </c>
      <c r="I259">
        <v>50</v>
      </c>
      <c r="J259">
        <v>42</v>
      </c>
      <c r="K259" s="90">
        <v>6.2</v>
      </c>
      <c r="L259" s="1">
        <v>130200</v>
      </c>
      <c r="M259">
        <v>6</v>
      </c>
      <c r="N259" s="1">
        <v>126000</v>
      </c>
      <c r="O259">
        <v>0.2</v>
      </c>
      <c r="P259" s="1">
        <v>4200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1347</v>
      </c>
      <c r="X259" t="s">
        <v>341</v>
      </c>
      <c r="Y259" s="86" t="s">
        <v>848</v>
      </c>
      <c r="Z259" s="86">
        <v>45548.476602314811</v>
      </c>
      <c r="AA259" s="86" t="s">
        <v>848</v>
      </c>
      <c r="AB259" s="86">
        <v>45548.476602314811</v>
      </c>
      <c r="AC259" t="s">
        <v>942</v>
      </c>
    </row>
    <row r="260" spans="1:29" x14ac:dyDescent="0.35">
      <c r="A260">
        <v>58707</v>
      </c>
      <c r="B260" t="s">
        <v>939</v>
      </c>
      <c r="C260" t="s">
        <v>85</v>
      </c>
      <c r="D260" t="s">
        <v>503</v>
      </c>
      <c r="E260">
        <v>0</v>
      </c>
      <c r="F260" t="s">
        <v>1083</v>
      </c>
      <c r="G260">
        <v>250</v>
      </c>
      <c r="H260">
        <v>4</v>
      </c>
      <c r="I260">
        <v>50</v>
      </c>
      <c r="J260">
        <v>88</v>
      </c>
      <c r="K260" s="90">
        <v>0</v>
      </c>
      <c r="L260" s="1">
        <v>0</v>
      </c>
      <c r="M260">
        <v>0</v>
      </c>
      <c r="N260" s="1">
        <v>0</v>
      </c>
      <c r="O260">
        <v>0</v>
      </c>
      <c r="P260" s="1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1348</v>
      </c>
      <c r="X260" t="s">
        <v>338</v>
      </c>
      <c r="Y260" s="86" t="s">
        <v>848</v>
      </c>
      <c r="Z260" s="86">
        <v>45548.476602430557</v>
      </c>
      <c r="AA260" s="86" t="s">
        <v>848</v>
      </c>
      <c r="AB260" s="86">
        <v>45548.476602430557</v>
      </c>
      <c r="AC260" t="s">
        <v>942</v>
      </c>
    </row>
    <row r="261" spans="1:29" x14ac:dyDescent="0.35">
      <c r="A261">
        <v>58708</v>
      </c>
      <c r="B261" t="s">
        <v>939</v>
      </c>
      <c r="C261" t="s">
        <v>85</v>
      </c>
      <c r="D261" t="s">
        <v>503</v>
      </c>
      <c r="E261">
        <v>0</v>
      </c>
      <c r="F261" t="s">
        <v>1349</v>
      </c>
      <c r="G261">
        <v>500</v>
      </c>
      <c r="H261">
        <v>4</v>
      </c>
      <c r="I261" t="s">
        <v>1188</v>
      </c>
      <c r="J261">
        <v>88</v>
      </c>
      <c r="K261" s="90">
        <v>0</v>
      </c>
      <c r="L261" s="1">
        <v>0</v>
      </c>
      <c r="M261">
        <v>0</v>
      </c>
      <c r="N261" s="1">
        <v>0</v>
      </c>
      <c r="O261">
        <v>0</v>
      </c>
      <c r="P261" s="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1350</v>
      </c>
      <c r="X261" t="s">
        <v>338</v>
      </c>
      <c r="Y261" s="86" t="s">
        <v>848</v>
      </c>
      <c r="Z261" s="86">
        <v>45548.476602511575</v>
      </c>
      <c r="AA261" s="86" t="s">
        <v>848</v>
      </c>
      <c r="AB261" s="86">
        <v>45548.476602511575</v>
      </c>
      <c r="AC261" t="s">
        <v>942</v>
      </c>
    </row>
    <row r="262" spans="1:29" x14ac:dyDescent="0.35">
      <c r="A262">
        <v>58709</v>
      </c>
      <c r="B262" t="s">
        <v>939</v>
      </c>
      <c r="C262" t="s">
        <v>84</v>
      </c>
      <c r="D262" t="s">
        <v>502</v>
      </c>
      <c r="E262">
        <v>0</v>
      </c>
      <c r="F262" t="s">
        <v>940</v>
      </c>
      <c r="G262">
        <v>1000</v>
      </c>
      <c r="H262">
        <v>4</v>
      </c>
      <c r="I262">
        <v>1</v>
      </c>
      <c r="J262">
        <v>31</v>
      </c>
      <c r="K262" s="90">
        <v>0</v>
      </c>
      <c r="L262" s="1">
        <v>0</v>
      </c>
      <c r="M262">
        <v>0</v>
      </c>
      <c r="N262" s="1">
        <v>0</v>
      </c>
      <c r="O262">
        <v>0</v>
      </c>
      <c r="P262" s="1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1351</v>
      </c>
      <c r="X262" t="s">
        <v>338</v>
      </c>
      <c r="Y262" s="86" t="s">
        <v>848</v>
      </c>
      <c r="Z262" s="86">
        <v>45548.476602627314</v>
      </c>
      <c r="AA262" s="86" t="s">
        <v>848</v>
      </c>
      <c r="AB262" s="86">
        <v>45548.476602627314</v>
      </c>
      <c r="AC262" t="s">
        <v>942</v>
      </c>
    </row>
    <row r="263" spans="1:29" x14ac:dyDescent="0.35">
      <c r="A263">
        <v>58710</v>
      </c>
      <c r="B263" t="s">
        <v>939</v>
      </c>
      <c r="C263" t="s">
        <v>83</v>
      </c>
      <c r="D263" t="s">
        <v>1352</v>
      </c>
      <c r="E263">
        <v>0</v>
      </c>
      <c r="F263" t="s">
        <v>940</v>
      </c>
      <c r="G263">
        <v>1000</v>
      </c>
      <c r="H263">
        <v>4</v>
      </c>
      <c r="I263">
        <v>1</v>
      </c>
      <c r="J263">
        <v>54</v>
      </c>
      <c r="K263" s="90">
        <v>0.5</v>
      </c>
      <c r="L263" s="1">
        <v>27000</v>
      </c>
      <c r="M263">
        <v>1</v>
      </c>
      <c r="N263" s="1">
        <v>54000</v>
      </c>
      <c r="O263">
        <v>-0.5</v>
      </c>
      <c r="P263" s="1">
        <v>-27000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1353</v>
      </c>
      <c r="X263" t="s">
        <v>338</v>
      </c>
      <c r="Y263" s="86" t="s">
        <v>848</v>
      </c>
      <c r="Z263" s="86">
        <v>45548.47660277778</v>
      </c>
      <c r="AA263" s="86" t="s">
        <v>848</v>
      </c>
      <c r="AB263" s="86">
        <v>45548.47660277778</v>
      </c>
      <c r="AC263" t="s">
        <v>942</v>
      </c>
    </row>
    <row r="264" spans="1:29" x14ac:dyDescent="0.35">
      <c r="A264">
        <v>58711</v>
      </c>
      <c r="B264" t="s">
        <v>939</v>
      </c>
      <c r="C264" t="s">
        <v>82</v>
      </c>
      <c r="D264" t="s">
        <v>496</v>
      </c>
      <c r="E264">
        <v>0</v>
      </c>
      <c r="F264" t="s">
        <v>1034</v>
      </c>
      <c r="G264">
        <v>500</v>
      </c>
      <c r="H264">
        <v>4</v>
      </c>
      <c r="I264">
        <v>50</v>
      </c>
      <c r="J264">
        <v>114</v>
      </c>
      <c r="K264" s="90">
        <v>0</v>
      </c>
      <c r="L264" s="1">
        <v>0</v>
      </c>
      <c r="M264">
        <v>0</v>
      </c>
      <c r="N264" s="1">
        <v>0</v>
      </c>
      <c r="O264">
        <v>0</v>
      </c>
      <c r="P264" s="1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1354</v>
      </c>
      <c r="X264" t="s">
        <v>338</v>
      </c>
      <c r="Y264" s="86" t="s">
        <v>848</v>
      </c>
      <c r="Z264" s="86">
        <v>45548.476602858798</v>
      </c>
      <c r="AA264" s="86" t="s">
        <v>848</v>
      </c>
      <c r="AB264" s="86">
        <v>45548.476602858798</v>
      </c>
      <c r="AC264" t="s">
        <v>942</v>
      </c>
    </row>
    <row r="265" spans="1:29" x14ac:dyDescent="0.35">
      <c r="A265">
        <v>58712</v>
      </c>
      <c r="B265" t="s">
        <v>939</v>
      </c>
      <c r="C265" t="s">
        <v>81</v>
      </c>
      <c r="D265" t="s">
        <v>1355</v>
      </c>
      <c r="E265">
        <v>0</v>
      </c>
      <c r="F265" t="s">
        <v>940</v>
      </c>
      <c r="G265">
        <v>1000</v>
      </c>
      <c r="H265">
        <v>4</v>
      </c>
      <c r="I265">
        <v>1</v>
      </c>
      <c r="J265">
        <v>16.88889</v>
      </c>
      <c r="K265" s="90">
        <v>0</v>
      </c>
      <c r="L265" s="1">
        <v>0</v>
      </c>
      <c r="M265">
        <v>2.2000000000000002</v>
      </c>
      <c r="N265" s="1">
        <f>M265*J265*G265</f>
        <v>37155.558000000005</v>
      </c>
      <c r="O265">
        <v>-2.2000000000000002</v>
      </c>
      <c r="P265" s="92">
        <f>O265*G265*J265</f>
        <v>-37155.557999999997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1356</v>
      </c>
      <c r="X265" t="s">
        <v>338</v>
      </c>
      <c r="Y265" s="86" t="s">
        <v>848</v>
      </c>
      <c r="Z265" s="86">
        <v>45548.476603009258</v>
      </c>
      <c r="AA265" s="86" t="s">
        <v>848</v>
      </c>
      <c r="AB265" s="86">
        <v>45548.476603009258</v>
      </c>
      <c r="AC265" t="s">
        <v>942</v>
      </c>
    </row>
    <row r="266" spans="1:29" x14ac:dyDescent="0.35">
      <c r="A266">
        <v>58713</v>
      </c>
      <c r="B266" t="s">
        <v>939</v>
      </c>
      <c r="C266" t="s">
        <v>81</v>
      </c>
      <c r="D266" t="s">
        <v>1355</v>
      </c>
      <c r="E266">
        <v>0</v>
      </c>
      <c r="F266" t="s">
        <v>1034</v>
      </c>
      <c r="G266">
        <v>500</v>
      </c>
      <c r="H266">
        <v>4</v>
      </c>
      <c r="I266">
        <v>50</v>
      </c>
      <c r="J266">
        <v>19</v>
      </c>
      <c r="K266" s="90">
        <v>0</v>
      </c>
      <c r="L266" s="1">
        <v>0</v>
      </c>
      <c r="M266">
        <v>0</v>
      </c>
      <c r="N266" s="1">
        <v>0</v>
      </c>
      <c r="O266">
        <v>0</v>
      </c>
      <c r="P266" s="1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1357</v>
      </c>
      <c r="X266" t="s">
        <v>338</v>
      </c>
      <c r="Y266" s="86" t="s">
        <v>848</v>
      </c>
      <c r="Z266" s="86">
        <v>45548.476603090276</v>
      </c>
      <c r="AA266" s="86" t="s">
        <v>848</v>
      </c>
      <c r="AB266" s="86">
        <v>45548.476603090276</v>
      </c>
      <c r="AC266" t="s">
        <v>942</v>
      </c>
    </row>
    <row r="267" spans="1:29" x14ac:dyDescent="0.35">
      <c r="A267">
        <v>58714</v>
      </c>
      <c r="B267" t="s">
        <v>939</v>
      </c>
      <c r="C267" t="s">
        <v>81</v>
      </c>
      <c r="D267" t="s">
        <v>1355</v>
      </c>
      <c r="E267">
        <v>0</v>
      </c>
      <c r="F267" t="s">
        <v>1349</v>
      </c>
      <c r="G267">
        <v>500</v>
      </c>
      <c r="H267">
        <v>4</v>
      </c>
      <c r="I267">
        <v>51</v>
      </c>
      <c r="J267">
        <v>19</v>
      </c>
      <c r="K267" s="90">
        <v>0</v>
      </c>
      <c r="L267" s="1">
        <v>0</v>
      </c>
      <c r="M267">
        <v>0</v>
      </c>
      <c r="N267" s="1">
        <v>0</v>
      </c>
      <c r="O267">
        <v>0</v>
      </c>
      <c r="P267" s="1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1358</v>
      </c>
      <c r="X267" t="s">
        <v>338</v>
      </c>
      <c r="Y267" s="86" t="s">
        <v>848</v>
      </c>
      <c r="Z267" s="86">
        <v>45548.476603159725</v>
      </c>
      <c r="AA267" s="86" t="s">
        <v>848</v>
      </c>
      <c r="AB267" s="86">
        <v>45548.476603159725</v>
      </c>
      <c r="AC267" t="s">
        <v>942</v>
      </c>
    </row>
    <row r="268" spans="1:29" x14ac:dyDescent="0.35">
      <c r="A268">
        <v>58715</v>
      </c>
      <c r="B268" t="s">
        <v>939</v>
      </c>
      <c r="C268" t="s">
        <v>80</v>
      </c>
      <c r="D268" t="s">
        <v>492</v>
      </c>
      <c r="E268">
        <v>0</v>
      </c>
      <c r="F268" t="s">
        <v>940</v>
      </c>
      <c r="G268">
        <v>1000</v>
      </c>
      <c r="H268">
        <v>4</v>
      </c>
      <c r="I268">
        <v>1</v>
      </c>
      <c r="J268">
        <v>24</v>
      </c>
      <c r="K268" s="90">
        <v>1.29</v>
      </c>
      <c r="L268" s="1">
        <v>30960</v>
      </c>
      <c r="M268">
        <v>0.1</v>
      </c>
      <c r="N268" s="1">
        <v>2400</v>
      </c>
      <c r="O268">
        <v>1.19</v>
      </c>
      <c r="P268" s="1">
        <v>28560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1359</v>
      </c>
      <c r="X268" t="s">
        <v>338</v>
      </c>
      <c r="Y268" s="86" t="s">
        <v>848</v>
      </c>
      <c r="Z268" s="86">
        <v>45548.47660332176</v>
      </c>
      <c r="AA268" s="86" t="s">
        <v>848</v>
      </c>
      <c r="AB268" s="86">
        <v>45548.47660332176</v>
      </c>
      <c r="AC268" t="s">
        <v>942</v>
      </c>
    </row>
    <row r="269" spans="1:29" x14ac:dyDescent="0.35">
      <c r="A269">
        <v>58716</v>
      </c>
      <c r="B269" t="s">
        <v>939</v>
      </c>
      <c r="C269" t="s">
        <v>79</v>
      </c>
      <c r="D269" t="s">
        <v>1360</v>
      </c>
      <c r="E269">
        <v>0</v>
      </c>
      <c r="F269" t="s">
        <v>940</v>
      </c>
      <c r="G269">
        <v>1000</v>
      </c>
      <c r="H269">
        <v>4</v>
      </c>
      <c r="I269">
        <v>1</v>
      </c>
      <c r="J269">
        <v>14.2</v>
      </c>
      <c r="K269" s="90">
        <v>0</v>
      </c>
      <c r="L269" s="1">
        <v>0</v>
      </c>
      <c r="M269">
        <v>1.4</v>
      </c>
      <c r="N269" s="1">
        <v>22400</v>
      </c>
      <c r="O269">
        <v>-1.4</v>
      </c>
      <c r="P269" s="1">
        <v>-22400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1361</v>
      </c>
      <c r="X269" t="s">
        <v>338</v>
      </c>
      <c r="Y269" s="86" t="s">
        <v>848</v>
      </c>
      <c r="Z269" s="86">
        <v>45548.476603437499</v>
      </c>
      <c r="AA269" s="86" t="s">
        <v>848</v>
      </c>
      <c r="AB269" s="86">
        <v>45548.476603437499</v>
      </c>
      <c r="AC269" t="s">
        <v>942</v>
      </c>
    </row>
    <row r="270" spans="1:29" x14ac:dyDescent="0.35">
      <c r="A270">
        <v>58717</v>
      </c>
      <c r="B270" t="s">
        <v>939</v>
      </c>
      <c r="C270" t="s">
        <v>79</v>
      </c>
      <c r="D270" t="s">
        <v>1360</v>
      </c>
      <c r="E270">
        <v>0</v>
      </c>
      <c r="F270" t="s">
        <v>1038</v>
      </c>
      <c r="G270">
        <v>1000</v>
      </c>
      <c r="H270">
        <v>4</v>
      </c>
      <c r="I270">
        <v>50</v>
      </c>
      <c r="J270">
        <v>16</v>
      </c>
      <c r="K270" s="90">
        <v>4.7789900000000003</v>
      </c>
      <c r="L270" s="1">
        <v>76463.839999999997</v>
      </c>
      <c r="M270">
        <v>0</v>
      </c>
      <c r="N270" s="1">
        <v>0</v>
      </c>
      <c r="O270">
        <v>4.7789900000000003</v>
      </c>
      <c r="P270" s="1">
        <v>76463.839999999997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1362</v>
      </c>
      <c r="X270" t="s">
        <v>338</v>
      </c>
      <c r="Y270" s="86" t="s">
        <v>848</v>
      </c>
      <c r="Z270" s="86">
        <v>45548.476603587966</v>
      </c>
      <c r="AA270" s="86" t="s">
        <v>848</v>
      </c>
      <c r="AB270" s="86">
        <v>45548.476603587966</v>
      </c>
      <c r="AC270" t="s">
        <v>942</v>
      </c>
    </row>
    <row r="271" spans="1:29" x14ac:dyDescent="0.35">
      <c r="A271">
        <v>58718</v>
      </c>
      <c r="B271" t="s">
        <v>939</v>
      </c>
      <c r="C271" t="s">
        <v>69</v>
      </c>
      <c r="D271" t="s">
        <v>475</v>
      </c>
      <c r="E271">
        <v>0</v>
      </c>
      <c r="F271" t="s">
        <v>940</v>
      </c>
      <c r="G271">
        <v>1000</v>
      </c>
      <c r="H271">
        <v>4</v>
      </c>
      <c r="I271">
        <v>1</v>
      </c>
      <c r="J271">
        <v>180</v>
      </c>
      <c r="K271" s="90">
        <v>0</v>
      </c>
      <c r="L271" s="1">
        <v>0</v>
      </c>
      <c r="M271">
        <v>0</v>
      </c>
      <c r="N271" s="1">
        <v>0</v>
      </c>
      <c r="O271">
        <v>0</v>
      </c>
      <c r="P271" s="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1363</v>
      </c>
      <c r="X271" t="s">
        <v>335</v>
      </c>
      <c r="Y271" s="86" t="s">
        <v>848</v>
      </c>
      <c r="Z271" s="86">
        <v>45548.476603703704</v>
      </c>
      <c r="AA271" s="86" t="s">
        <v>848</v>
      </c>
      <c r="AB271" s="86">
        <v>45548.476603703704</v>
      </c>
      <c r="AC271" t="s">
        <v>942</v>
      </c>
    </row>
    <row r="272" spans="1:29" x14ac:dyDescent="0.35">
      <c r="A272">
        <v>58719</v>
      </c>
      <c r="B272" t="s">
        <v>939</v>
      </c>
      <c r="C272" t="s">
        <v>68</v>
      </c>
      <c r="D272" t="s">
        <v>473</v>
      </c>
      <c r="E272">
        <v>0</v>
      </c>
      <c r="F272" t="s">
        <v>940</v>
      </c>
      <c r="G272">
        <v>1000</v>
      </c>
      <c r="H272">
        <v>4</v>
      </c>
      <c r="I272">
        <v>1</v>
      </c>
      <c r="J272">
        <v>45</v>
      </c>
      <c r="K272" s="90">
        <v>0</v>
      </c>
      <c r="L272" s="1">
        <v>0</v>
      </c>
      <c r="M272">
        <v>7.0000000000000007E-2</v>
      </c>
      <c r="N272" s="1">
        <f>M272*J272*G272</f>
        <v>3150.0000000000005</v>
      </c>
      <c r="O272">
        <v>-7.0000000000000007E-2</v>
      </c>
      <c r="P272" s="92">
        <f>O272*G272*J272</f>
        <v>-3150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1364</v>
      </c>
      <c r="X272" t="s">
        <v>335</v>
      </c>
      <c r="Y272" s="86" t="s">
        <v>848</v>
      </c>
      <c r="Z272" s="86">
        <v>45548.476603819443</v>
      </c>
      <c r="AA272" s="86" t="s">
        <v>848</v>
      </c>
      <c r="AB272" s="86">
        <v>45548.476603819443</v>
      </c>
      <c r="AC272" t="s">
        <v>942</v>
      </c>
    </row>
    <row r="273" spans="1:29" x14ac:dyDescent="0.35">
      <c r="A273">
        <v>58720</v>
      </c>
      <c r="B273" t="s">
        <v>939</v>
      </c>
      <c r="C273" t="s">
        <v>67</v>
      </c>
      <c r="D273" t="s">
        <v>1365</v>
      </c>
      <c r="E273">
        <v>0</v>
      </c>
      <c r="F273" t="s">
        <v>940</v>
      </c>
      <c r="G273">
        <v>1000</v>
      </c>
      <c r="H273">
        <v>4</v>
      </c>
      <c r="I273">
        <v>1</v>
      </c>
      <c r="J273">
        <v>36.534439999999996</v>
      </c>
      <c r="K273" s="90">
        <v>2.35</v>
      </c>
      <c r="L273" s="1">
        <v>85855.933999999994</v>
      </c>
      <c r="M273">
        <v>0.3</v>
      </c>
      <c r="N273" s="1">
        <v>7955.9340000000002</v>
      </c>
      <c r="O273">
        <v>2.0499999999999998</v>
      </c>
      <c r="P273" s="1">
        <v>77900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1366</v>
      </c>
      <c r="X273" t="s">
        <v>335</v>
      </c>
      <c r="Y273" s="86" t="s">
        <v>848</v>
      </c>
      <c r="Z273" s="86">
        <v>45548.476603935182</v>
      </c>
      <c r="AA273" s="86" t="s">
        <v>848</v>
      </c>
      <c r="AB273" s="86">
        <v>45548.476603935182</v>
      </c>
      <c r="AC273" t="s">
        <v>942</v>
      </c>
    </row>
    <row r="274" spans="1:29" x14ac:dyDescent="0.35">
      <c r="A274">
        <v>58721</v>
      </c>
      <c r="B274" t="s">
        <v>939</v>
      </c>
      <c r="C274" t="s">
        <v>66</v>
      </c>
      <c r="D274" t="s">
        <v>468</v>
      </c>
      <c r="E274">
        <v>0</v>
      </c>
      <c r="F274" t="s">
        <v>940</v>
      </c>
      <c r="G274">
        <v>1000</v>
      </c>
      <c r="H274">
        <v>4</v>
      </c>
      <c r="I274">
        <v>1</v>
      </c>
      <c r="J274">
        <v>34</v>
      </c>
      <c r="K274" s="90">
        <v>20</v>
      </c>
      <c r="L274" s="1">
        <v>680000</v>
      </c>
      <c r="M274">
        <v>0.4</v>
      </c>
      <c r="N274" s="1">
        <v>621396</v>
      </c>
      <c r="O274">
        <v>19.600000000000001</v>
      </c>
      <c r="P274" s="1">
        <v>58604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1367</v>
      </c>
      <c r="X274" t="s">
        <v>335</v>
      </c>
      <c r="Y274" s="86" t="s">
        <v>848</v>
      </c>
      <c r="Z274" s="86">
        <v>45548.476604050928</v>
      </c>
      <c r="AA274" s="86" t="s">
        <v>848</v>
      </c>
      <c r="AB274" s="86">
        <v>45548.476604050928</v>
      </c>
      <c r="AC274" t="s">
        <v>942</v>
      </c>
    </row>
    <row r="275" spans="1:29" x14ac:dyDescent="0.35">
      <c r="A275">
        <v>58722</v>
      </c>
      <c r="B275" t="s">
        <v>939</v>
      </c>
      <c r="C275" t="s">
        <v>65</v>
      </c>
      <c r="D275" t="s">
        <v>467</v>
      </c>
      <c r="E275">
        <v>0</v>
      </c>
      <c r="F275" t="s">
        <v>940</v>
      </c>
      <c r="G275">
        <v>1000</v>
      </c>
      <c r="H275">
        <v>4</v>
      </c>
      <c r="I275">
        <v>1</v>
      </c>
      <c r="J275">
        <v>285</v>
      </c>
      <c r="K275" s="90">
        <v>0.74</v>
      </c>
      <c r="L275" s="1">
        <v>210900</v>
      </c>
      <c r="M275">
        <v>0.73</v>
      </c>
      <c r="N275" s="1">
        <v>208050</v>
      </c>
      <c r="O275">
        <v>0.01</v>
      </c>
      <c r="P275" s="1">
        <v>2850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1368</v>
      </c>
      <c r="X275" t="s">
        <v>335</v>
      </c>
      <c r="Y275" s="86" t="s">
        <v>848</v>
      </c>
      <c r="Z275" s="86">
        <v>45548.476604166666</v>
      </c>
      <c r="AA275" s="86" t="s">
        <v>848</v>
      </c>
      <c r="AB275" s="86">
        <v>45548.476604166666</v>
      </c>
      <c r="AC275" t="s">
        <v>942</v>
      </c>
    </row>
    <row r="276" spans="1:29" x14ac:dyDescent="0.35">
      <c r="A276">
        <v>58723</v>
      </c>
      <c r="B276" t="s">
        <v>939</v>
      </c>
      <c r="C276" t="s">
        <v>65</v>
      </c>
      <c r="D276" t="s">
        <v>467</v>
      </c>
      <c r="E276">
        <v>0</v>
      </c>
      <c r="F276" t="s">
        <v>1115</v>
      </c>
      <c r="G276">
        <v>100</v>
      </c>
      <c r="H276">
        <v>4</v>
      </c>
      <c r="I276">
        <v>50</v>
      </c>
      <c r="J276">
        <v>400</v>
      </c>
      <c r="K276" s="90">
        <v>0</v>
      </c>
      <c r="L276" s="1">
        <v>0</v>
      </c>
      <c r="M276">
        <v>4</v>
      </c>
      <c r="N276" s="1">
        <v>114000</v>
      </c>
      <c r="O276">
        <v>-4</v>
      </c>
      <c r="P276" s="1">
        <v>-114000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1369</v>
      </c>
      <c r="X276" t="s">
        <v>335</v>
      </c>
      <c r="Y276" s="86" t="s">
        <v>848</v>
      </c>
      <c r="Z276" s="86">
        <v>45548.476604282405</v>
      </c>
      <c r="AA276" s="86" t="s">
        <v>848</v>
      </c>
      <c r="AB276" s="86">
        <v>45548.476604282405</v>
      </c>
      <c r="AC276" t="s">
        <v>942</v>
      </c>
    </row>
    <row r="277" spans="1:29" x14ac:dyDescent="0.35">
      <c r="A277">
        <v>58724</v>
      </c>
      <c r="B277" t="s">
        <v>939</v>
      </c>
      <c r="C277" t="s">
        <v>64</v>
      </c>
      <c r="D277" t="s">
        <v>466</v>
      </c>
      <c r="E277">
        <v>0</v>
      </c>
      <c r="F277" t="s">
        <v>940</v>
      </c>
      <c r="G277">
        <v>1000</v>
      </c>
      <c r="H277">
        <v>4</v>
      </c>
      <c r="I277">
        <v>1</v>
      </c>
      <c r="J277">
        <v>320</v>
      </c>
      <c r="K277" s="90">
        <v>2.5000000000000001E-2</v>
      </c>
      <c r="L277" s="1">
        <v>8000</v>
      </c>
      <c r="M277">
        <v>0</v>
      </c>
      <c r="N277" s="1">
        <v>0</v>
      </c>
      <c r="O277">
        <v>2.5000000000000001E-2</v>
      </c>
      <c r="P277" s="1">
        <v>8000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1370</v>
      </c>
      <c r="X277" t="s">
        <v>335</v>
      </c>
      <c r="Y277" s="86" t="s">
        <v>848</v>
      </c>
      <c r="Z277" s="86">
        <v>45548.476604398151</v>
      </c>
      <c r="AA277" s="86" t="s">
        <v>848</v>
      </c>
      <c r="AB277" s="86">
        <v>45548.476604398151</v>
      </c>
      <c r="AC277" t="s">
        <v>942</v>
      </c>
    </row>
    <row r="278" spans="1:29" x14ac:dyDescent="0.35">
      <c r="A278">
        <v>58725</v>
      </c>
      <c r="B278" t="s">
        <v>939</v>
      </c>
      <c r="C278" t="s">
        <v>64</v>
      </c>
      <c r="D278" t="s">
        <v>466</v>
      </c>
      <c r="E278">
        <v>0</v>
      </c>
      <c r="F278" t="s">
        <v>1115</v>
      </c>
      <c r="G278">
        <v>100</v>
      </c>
      <c r="H278">
        <v>4</v>
      </c>
      <c r="I278">
        <v>50</v>
      </c>
      <c r="J278">
        <v>428</v>
      </c>
      <c r="K278" s="90">
        <v>0</v>
      </c>
      <c r="L278" s="1">
        <v>0</v>
      </c>
      <c r="M278">
        <v>3</v>
      </c>
      <c r="N278" s="1">
        <v>96000</v>
      </c>
      <c r="O278">
        <v>-3</v>
      </c>
      <c r="P278" s="1">
        <v>-96000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1371</v>
      </c>
      <c r="X278" t="s">
        <v>335</v>
      </c>
      <c r="Y278" s="86" t="s">
        <v>848</v>
      </c>
      <c r="Z278" s="86">
        <v>45548.476604479169</v>
      </c>
      <c r="AA278" s="86" t="s">
        <v>848</v>
      </c>
      <c r="AB278" s="86">
        <v>45548.476604479169</v>
      </c>
      <c r="AC278" t="s">
        <v>942</v>
      </c>
    </row>
    <row r="279" spans="1:29" x14ac:dyDescent="0.35">
      <c r="A279">
        <v>58726</v>
      </c>
      <c r="B279" t="s">
        <v>939</v>
      </c>
      <c r="C279" t="s">
        <v>141</v>
      </c>
      <c r="D279" t="s">
        <v>586</v>
      </c>
      <c r="E279">
        <v>0</v>
      </c>
      <c r="F279" t="s">
        <v>1034</v>
      </c>
      <c r="G279">
        <v>500</v>
      </c>
      <c r="H279">
        <v>4</v>
      </c>
      <c r="I279">
        <v>50</v>
      </c>
      <c r="J279">
        <v>77</v>
      </c>
      <c r="K279" s="90">
        <v>0.28000000000000003</v>
      </c>
      <c r="L279" s="1">
        <v>10780</v>
      </c>
      <c r="M279">
        <v>0.5</v>
      </c>
      <c r="N279" s="1">
        <v>19360</v>
      </c>
      <c r="O279">
        <v>-0.22</v>
      </c>
      <c r="P279" s="1">
        <v>-8580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1372</v>
      </c>
      <c r="X279" t="s">
        <v>343</v>
      </c>
      <c r="Y279" s="86" t="s">
        <v>848</v>
      </c>
      <c r="Z279" s="86">
        <v>45548.476604594907</v>
      </c>
      <c r="AA279" s="86" t="s">
        <v>848</v>
      </c>
      <c r="AB279" s="86">
        <v>45548.476604594907</v>
      </c>
      <c r="AC279" t="s">
        <v>942</v>
      </c>
    </row>
    <row r="280" spans="1:29" x14ac:dyDescent="0.35">
      <c r="A280">
        <v>58727</v>
      </c>
      <c r="B280" t="s">
        <v>939</v>
      </c>
      <c r="C280" t="s">
        <v>140</v>
      </c>
      <c r="D280" t="s">
        <v>585</v>
      </c>
      <c r="E280">
        <v>0</v>
      </c>
      <c r="F280" t="s">
        <v>1034</v>
      </c>
      <c r="G280">
        <v>500</v>
      </c>
      <c r="H280">
        <v>4</v>
      </c>
      <c r="I280">
        <v>50</v>
      </c>
      <c r="J280">
        <v>39.6</v>
      </c>
      <c r="K280" s="90">
        <v>0</v>
      </c>
      <c r="L280" s="1">
        <v>0</v>
      </c>
      <c r="M280">
        <v>0</v>
      </c>
      <c r="N280" s="1">
        <v>0</v>
      </c>
      <c r="O280">
        <v>0</v>
      </c>
      <c r="P280" s="1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1373</v>
      </c>
      <c r="X280" t="s">
        <v>343</v>
      </c>
      <c r="Y280" s="86" t="s">
        <v>848</v>
      </c>
      <c r="Z280" s="86">
        <v>45548.476604664349</v>
      </c>
      <c r="AA280" s="86" t="s">
        <v>848</v>
      </c>
      <c r="AB280" s="86">
        <v>45548.476604664349</v>
      </c>
      <c r="AC280" t="s">
        <v>942</v>
      </c>
    </row>
    <row r="281" spans="1:29" x14ac:dyDescent="0.35">
      <c r="A281">
        <v>58728</v>
      </c>
      <c r="B281" t="s">
        <v>939</v>
      </c>
      <c r="C281" t="s">
        <v>139</v>
      </c>
      <c r="D281" t="s">
        <v>584</v>
      </c>
      <c r="E281">
        <v>0</v>
      </c>
      <c r="F281" t="s">
        <v>940</v>
      </c>
      <c r="G281">
        <v>1000</v>
      </c>
      <c r="H281">
        <v>4</v>
      </c>
      <c r="I281">
        <v>1</v>
      </c>
      <c r="J281">
        <v>135</v>
      </c>
      <c r="K281" s="90">
        <v>0</v>
      </c>
      <c r="L281" s="1">
        <v>0</v>
      </c>
      <c r="M281">
        <v>0</v>
      </c>
      <c r="N281" s="1">
        <v>0</v>
      </c>
      <c r="O281">
        <v>0</v>
      </c>
      <c r="P281" s="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1374</v>
      </c>
      <c r="X281" t="s">
        <v>343</v>
      </c>
      <c r="Y281" s="86" t="s">
        <v>848</v>
      </c>
      <c r="Z281" s="86">
        <v>45548.476604826392</v>
      </c>
      <c r="AA281" s="86" t="s">
        <v>848</v>
      </c>
      <c r="AB281" s="86">
        <v>45548.476604826392</v>
      </c>
      <c r="AC281" t="s">
        <v>942</v>
      </c>
    </row>
    <row r="282" spans="1:29" x14ac:dyDescent="0.35">
      <c r="A282">
        <v>58729</v>
      </c>
      <c r="B282" t="s">
        <v>939</v>
      </c>
      <c r="C282" t="s">
        <v>139</v>
      </c>
      <c r="D282" t="s">
        <v>584</v>
      </c>
      <c r="E282">
        <v>0</v>
      </c>
      <c r="F282" t="s">
        <v>1034</v>
      </c>
      <c r="G282">
        <v>500</v>
      </c>
      <c r="H282">
        <v>4</v>
      </c>
      <c r="I282">
        <v>50</v>
      </c>
      <c r="J282">
        <v>42.105260000000001</v>
      </c>
      <c r="K282" s="90">
        <v>0</v>
      </c>
      <c r="L282" s="1">
        <v>0</v>
      </c>
      <c r="M282">
        <v>0</v>
      </c>
      <c r="N282" s="1">
        <v>0</v>
      </c>
      <c r="O282">
        <v>0</v>
      </c>
      <c r="P282" s="1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1375</v>
      </c>
      <c r="X282" t="s">
        <v>343</v>
      </c>
      <c r="Y282" s="86" t="s">
        <v>848</v>
      </c>
      <c r="Z282" s="86">
        <v>45548.476604895834</v>
      </c>
      <c r="AA282" s="86" t="s">
        <v>848</v>
      </c>
      <c r="AB282" s="86">
        <v>45548.476604895834</v>
      </c>
      <c r="AC282" t="s">
        <v>942</v>
      </c>
    </row>
    <row r="283" spans="1:29" x14ac:dyDescent="0.35">
      <c r="A283">
        <v>58730</v>
      </c>
      <c r="B283" t="s">
        <v>939</v>
      </c>
      <c r="C283" t="s">
        <v>138</v>
      </c>
      <c r="D283" t="s">
        <v>1376</v>
      </c>
      <c r="E283">
        <v>0</v>
      </c>
      <c r="F283" t="s">
        <v>940</v>
      </c>
      <c r="G283">
        <v>1000</v>
      </c>
      <c r="H283">
        <v>4</v>
      </c>
      <c r="I283">
        <v>1</v>
      </c>
      <c r="J283">
        <v>80</v>
      </c>
      <c r="K283" s="90">
        <v>0</v>
      </c>
      <c r="L283" s="1">
        <v>0</v>
      </c>
      <c r="M283">
        <v>0.2</v>
      </c>
      <c r="N283" s="1">
        <f>M283*J283*G283</f>
        <v>16000</v>
      </c>
      <c r="O283">
        <v>-0.2</v>
      </c>
      <c r="P283" s="92">
        <f>O283*G283*J283</f>
        <v>-16000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1377</v>
      </c>
      <c r="X283" t="s">
        <v>343</v>
      </c>
      <c r="Y283" s="86" t="s">
        <v>848</v>
      </c>
      <c r="Z283" s="86">
        <v>45548.476605011572</v>
      </c>
      <c r="AA283" s="86" t="s">
        <v>848</v>
      </c>
      <c r="AB283" s="86">
        <v>45548.476605011572</v>
      </c>
      <c r="AC283" t="s">
        <v>942</v>
      </c>
    </row>
    <row r="284" spans="1:29" x14ac:dyDescent="0.35">
      <c r="A284">
        <v>58731</v>
      </c>
      <c r="B284" t="s">
        <v>939</v>
      </c>
      <c r="C284" t="s">
        <v>138</v>
      </c>
      <c r="D284" t="s">
        <v>1376</v>
      </c>
      <c r="E284">
        <v>0</v>
      </c>
      <c r="F284" t="s">
        <v>1378</v>
      </c>
      <c r="G284">
        <v>74</v>
      </c>
      <c r="H284">
        <v>4</v>
      </c>
      <c r="I284">
        <v>6</v>
      </c>
      <c r="J284">
        <v>80</v>
      </c>
      <c r="K284" s="90">
        <v>0</v>
      </c>
      <c r="L284" s="1">
        <v>0</v>
      </c>
      <c r="M284">
        <v>0</v>
      </c>
      <c r="N284" s="1">
        <v>0</v>
      </c>
      <c r="O284">
        <v>0</v>
      </c>
      <c r="P284" s="1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1379</v>
      </c>
      <c r="X284" t="s">
        <v>343</v>
      </c>
      <c r="Y284" s="86" t="s">
        <v>848</v>
      </c>
      <c r="Z284" s="86">
        <v>45548.476605127318</v>
      </c>
      <c r="AA284" s="86" t="s">
        <v>848</v>
      </c>
      <c r="AB284" s="86">
        <v>45548.476605127318</v>
      </c>
      <c r="AC284" t="s">
        <v>942</v>
      </c>
    </row>
    <row r="285" spans="1:29" x14ac:dyDescent="0.35">
      <c r="A285">
        <v>58732</v>
      </c>
      <c r="B285" t="s">
        <v>939</v>
      </c>
      <c r="C285" t="s">
        <v>137</v>
      </c>
      <c r="D285" t="s">
        <v>1380</v>
      </c>
      <c r="E285">
        <v>0</v>
      </c>
      <c r="F285" t="s">
        <v>1115</v>
      </c>
      <c r="G285">
        <v>100</v>
      </c>
      <c r="H285">
        <v>4</v>
      </c>
      <c r="I285">
        <v>50</v>
      </c>
      <c r="J285">
        <v>300</v>
      </c>
      <c r="K285" s="90">
        <v>0</v>
      </c>
      <c r="L285" s="1">
        <v>0</v>
      </c>
      <c r="M285">
        <v>0</v>
      </c>
      <c r="N285" s="1">
        <v>0</v>
      </c>
      <c r="O285">
        <v>0</v>
      </c>
      <c r="P285" s="1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1381</v>
      </c>
      <c r="X285" t="s">
        <v>343</v>
      </c>
      <c r="Y285" s="86" t="s">
        <v>848</v>
      </c>
      <c r="Z285" s="86">
        <v>45548.476605208336</v>
      </c>
      <c r="AA285" s="86" t="s">
        <v>848</v>
      </c>
      <c r="AB285" s="86">
        <v>45548.476605208336</v>
      </c>
      <c r="AC285" t="s">
        <v>942</v>
      </c>
    </row>
    <row r="286" spans="1:29" x14ac:dyDescent="0.35">
      <c r="A286">
        <v>58733</v>
      </c>
      <c r="B286" t="s">
        <v>939</v>
      </c>
      <c r="C286" t="s">
        <v>137</v>
      </c>
      <c r="D286" t="s">
        <v>1380</v>
      </c>
      <c r="E286">
        <v>0</v>
      </c>
      <c r="F286" t="s">
        <v>1083</v>
      </c>
      <c r="G286">
        <v>250</v>
      </c>
      <c r="H286">
        <v>4</v>
      </c>
      <c r="I286">
        <v>50</v>
      </c>
      <c r="J286">
        <v>300</v>
      </c>
      <c r="K286" s="90">
        <v>0</v>
      </c>
      <c r="L286" s="1">
        <v>0</v>
      </c>
      <c r="M286">
        <v>0</v>
      </c>
      <c r="N286" s="1">
        <v>0</v>
      </c>
      <c r="O286">
        <v>0</v>
      </c>
      <c r="P286" s="1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1381</v>
      </c>
      <c r="X286" t="s">
        <v>343</v>
      </c>
      <c r="Y286" s="86" t="s">
        <v>848</v>
      </c>
      <c r="Z286" s="86">
        <v>45548.476605324075</v>
      </c>
      <c r="AA286" s="86" t="s">
        <v>848</v>
      </c>
      <c r="AB286" s="86">
        <v>45548.476605324075</v>
      </c>
      <c r="AC286" t="s">
        <v>942</v>
      </c>
    </row>
    <row r="287" spans="1:29" x14ac:dyDescent="0.35">
      <c r="A287">
        <v>58734</v>
      </c>
      <c r="B287" t="s">
        <v>939</v>
      </c>
      <c r="C287" t="s">
        <v>137</v>
      </c>
      <c r="D287" t="s">
        <v>1380</v>
      </c>
      <c r="E287">
        <v>0</v>
      </c>
      <c r="F287" t="s">
        <v>1382</v>
      </c>
      <c r="G287">
        <v>250</v>
      </c>
      <c r="H287">
        <v>4</v>
      </c>
      <c r="I287">
        <v>51</v>
      </c>
      <c r="J287">
        <v>300</v>
      </c>
      <c r="K287" s="90">
        <v>0</v>
      </c>
      <c r="L287" s="1">
        <v>0</v>
      </c>
      <c r="M287">
        <v>0</v>
      </c>
      <c r="N287" s="1">
        <v>0</v>
      </c>
      <c r="O287">
        <v>0</v>
      </c>
      <c r="P287" s="1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1383</v>
      </c>
      <c r="X287" t="s">
        <v>343</v>
      </c>
      <c r="Y287" s="86" t="s">
        <v>848</v>
      </c>
      <c r="Z287" s="86">
        <v>45548.476605405092</v>
      </c>
      <c r="AA287" s="86" t="s">
        <v>848</v>
      </c>
      <c r="AB287" s="86">
        <v>45548.476605405092</v>
      </c>
      <c r="AC287" t="s">
        <v>942</v>
      </c>
    </row>
    <row r="288" spans="1:29" x14ac:dyDescent="0.35">
      <c r="A288">
        <v>58735</v>
      </c>
      <c r="B288" t="s">
        <v>939</v>
      </c>
      <c r="C288" t="s">
        <v>136</v>
      </c>
      <c r="D288" t="s">
        <v>579</v>
      </c>
      <c r="E288">
        <v>0</v>
      </c>
      <c r="F288" t="s">
        <v>940</v>
      </c>
      <c r="G288">
        <v>1000</v>
      </c>
      <c r="H288">
        <v>4</v>
      </c>
      <c r="I288">
        <v>1</v>
      </c>
      <c r="J288">
        <v>170</v>
      </c>
      <c r="K288" s="90">
        <v>0</v>
      </c>
      <c r="L288" s="1">
        <v>0</v>
      </c>
      <c r="M288">
        <v>0</v>
      </c>
      <c r="N288" s="1">
        <v>0</v>
      </c>
      <c r="O288">
        <v>0</v>
      </c>
      <c r="P288" s="1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1384</v>
      </c>
      <c r="X288" t="s">
        <v>343</v>
      </c>
      <c r="Y288" s="86" t="s">
        <v>848</v>
      </c>
      <c r="Z288" s="86">
        <v>45548.476605520831</v>
      </c>
      <c r="AA288" s="86" t="s">
        <v>848</v>
      </c>
      <c r="AB288" s="86">
        <v>45548.476605520831</v>
      </c>
      <c r="AC288" t="s">
        <v>942</v>
      </c>
    </row>
    <row r="289" spans="1:29" x14ac:dyDescent="0.35">
      <c r="A289">
        <v>58736</v>
      </c>
      <c r="B289" t="s">
        <v>939</v>
      </c>
      <c r="C289" t="s">
        <v>135</v>
      </c>
      <c r="D289" t="s">
        <v>578</v>
      </c>
      <c r="E289">
        <v>0</v>
      </c>
      <c r="F289" t="s">
        <v>1385</v>
      </c>
      <c r="G289">
        <v>450</v>
      </c>
      <c r="H289">
        <v>4</v>
      </c>
      <c r="I289">
        <v>46</v>
      </c>
      <c r="J289">
        <v>126.66667</v>
      </c>
      <c r="K289" s="90">
        <v>0</v>
      </c>
      <c r="L289" s="1">
        <v>0</v>
      </c>
      <c r="M289">
        <v>0</v>
      </c>
      <c r="N289" s="1">
        <v>0</v>
      </c>
      <c r="O289">
        <v>0</v>
      </c>
      <c r="P289" s="1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1386</v>
      </c>
      <c r="X289" t="s">
        <v>343</v>
      </c>
      <c r="Y289" s="86" t="s">
        <v>848</v>
      </c>
      <c r="Z289" s="86">
        <v>45548.47660559028</v>
      </c>
      <c r="AA289" s="86" t="s">
        <v>848</v>
      </c>
      <c r="AB289" s="86">
        <v>45548.47660559028</v>
      </c>
      <c r="AC289" t="s">
        <v>942</v>
      </c>
    </row>
    <row r="290" spans="1:29" x14ac:dyDescent="0.35">
      <c r="A290">
        <v>58737</v>
      </c>
      <c r="B290" t="s">
        <v>939</v>
      </c>
      <c r="C290" t="s">
        <v>135</v>
      </c>
      <c r="D290" t="s">
        <v>578</v>
      </c>
      <c r="E290">
        <v>0</v>
      </c>
      <c r="F290" t="s">
        <v>1328</v>
      </c>
      <c r="G290">
        <v>450</v>
      </c>
      <c r="H290">
        <v>4</v>
      </c>
      <c r="I290">
        <v>50</v>
      </c>
      <c r="J290">
        <v>115.56</v>
      </c>
      <c r="K290" s="90">
        <v>0.78888899999999995</v>
      </c>
      <c r="L290" s="1">
        <v>41023.805778000002</v>
      </c>
      <c r="M290">
        <v>0</v>
      </c>
      <c r="N290" s="1">
        <v>0</v>
      </c>
      <c r="O290">
        <v>0.78888899999999995</v>
      </c>
      <c r="P290" s="1">
        <v>41023.805778000002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1387</v>
      </c>
      <c r="X290" t="s">
        <v>343</v>
      </c>
      <c r="Y290" s="86" t="s">
        <v>848</v>
      </c>
      <c r="Z290" s="86">
        <v>45548.476605706019</v>
      </c>
      <c r="AA290" s="86" t="s">
        <v>848</v>
      </c>
      <c r="AB290" s="86">
        <v>45548.476605706019</v>
      </c>
      <c r="AC290" t="s">
        <v>942</v>
      </c>
    </row>
    <row r="291" spans="1:29" x14ac:dyDescent="0.35">
      <c r="A291">
        <v>58738</v>
      </c>
      <c r="B291" t="s">
        <v>939</v>
      </c>
      <c r="C291" t="s">
        <v>134</v>
      </c>
      <c r="D291" t="s">
        <v>577</v>
      </c>
      <c r="E291">
        <v>0</v>
      </c>
      <c r="F291" t="s">
        <v>1388</v>
      </c>
      <c r="G291">
        <v>12</v>
      </c>
      <c r="H291">
        <v>12</v>
      </c>
      <c r="I291">
        <v>50</v>
      </c>
      <c r="J291">
        <v>4666.6666699999996</v>
      </c>
      <c r="K291" s="90">
        <v>0</v>
      </c>
      <c r="L291" s="1">
        <v>0</v>
      </c>
      <c r="M291">
        <v>0</v>
      </c>
      <c r="N291" s="1">
        <v>0</v>
      </c>
      <c r="O291">
        <v>0</v>
      </c>
      <c r="P291" s="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1389</v>
      </c>
      <c r="X291" t="s">
        <v>343</v>
      </c>
      <c r="Y291" s="86" t="s">
        <v>848</v>
      </c>
      <c r="Z291" s="86">
        <v>45548.476605787037</v>
      </c>
      <c r="AA291" s="86" t="s">
        <v>848</v>
      </c>
      <c r="AB291" s="86">
        <v>45548.476605787037</v>
      </c>
      <c r="AC291" t="s">
        <v>942</v>
      </c>
    </row>
    <row r="292" spans="1:29" x14ac:dyDescent="0.35">
      <c r="A292">
        <v>58739</v>
      </c>
      <c r="B292" t="s">
        <v>939</v>
      </c>
      <c r="C292" t="s">
        <v>133</v>
      </c>
      <c r="D292" t="s">
        <v>1390</v>
      </c>
      <c r="E292">
        <v>0</v>
      </c>
      <c r="F292" t="s">
        <v>1391</v>
      </c>
      <c r="G292">
        <v>90</v>
      </c>
      <c r="H292">
        <v>4</v>
      </c>
      <c r="I292">
        <v>30</v>
      </c>
      <c r="J292">
        <v>271.60777999999999</v>
      </c>
      <c r="K292" s="90">
        <v>1.108417</v>
      </c>
      <c r="L292" s="1">
        <v>27094.921262</v>
      </c>
      <c r="M292">
        <v>4</v>
      </c>
      <c r="N292" s="1">
        <v>102276.36842</v>
      </c>
      <c r="O292">
        <v>-2.8915829999999998</v>
      </c>
      <c r="P292" s="1">
        <v>-75181.447157999995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1392</v>
      </c>
      <c r="X292" t="s">
        <v>343</v>
      </c>
      <c r="Y292" s="86" t="s">
        <v>848</v>
      </c>
      <c r="Z292" s="86">
        <v>45548.476605902775</v>
      </c>
      <c r="AA292" s="86" t="s">
        <v>848</v>
      </c>
      <c r="AB292" s="86">
        <v>45548.476605902775</v>
      </c>
      <c r="AC292" t="s">
        <v>942</v>
      </c>
    </row>
    <row r="293" spans="1:29" x14ac:dyDescent="0.35">
      <c r="A293">
        <v>58740</v>
      </c>
      <c r="B293" t="s">
        <v>939</v>
      </c>
      <c r="C293" t="s">
        <v>133</v>
      </c>
      <c r="D293" t="s">
        <v>1390</v>
      </c>
      <c r="E293">
        <v>0</v>
      </c>
      <c r="F293" t="s">
        <v>1393</v>
      </c>
      <c r="G293">
        <v>90</v>
      </c>
      <c r="H293">
        <v>4</v>
      </c>
      <c r="I293">
        <v>50</v>
      </c>
      <c r="J293">
        <v>333.33332999999999</v>
      </c>
      <c r="K293" s="90">
        <v>0</v>
      </c>
      <c r="L293" s="1">
        <v>0</v>
      </c>
      <c r="M293">
        <v>0</v>
      </c>
      <c r="N293" s="1">
        <v>0</v>
      </c>
      <c r="O293">
        <v>0</v>
      </c>
      <c r="P293" s="1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1394</v>
      </c>
      <c r="X293" t="s">
        <v>343</v>
      </c>
      <c r="Y293" s="86" t="s">
        <v>848</v>
      </c>
      <c r="Z293" s="86">
        <v>45548.476605983793</v>
      </c>
      <c r="AA293" s="86" t="s">
        <v>848</v>
      </c>
      <c r="AB293" s="86">
        <v>45548.476605983793</v>
      </c>
      <c r="AC293" t="s">
        <v>942</v>
      </c>
    </row>
    <row r="294" spans="1:29" x14ac:dyDescent="0.35">
      <c r="A294">
        <v>58741</v>
      </c>
      <c r="B294" t="s">
        <v>939</v>
      </c>
      <c r="C294" t="s">
        <v>133</v>
      </c>
      <c r="D294" t="s">
        <v>1390</v>
      </c>
      <c r="E294">
        <v>0</v>
      </c>
      <c r="F294" t="s">
        <v>1395</v>
      </c>
      <c r="G294">
        <v>190</v>
      </c>
      <c r="H294">
        <v>4</v>
      </c>
      <c r="I294">
        <v>50</v>
      </c>
      <c r="J294">
        <v>333.33332999999999</v>
      </c>
      <c r="K294" s="90">
        <v>0</v>
      </c>
      <c r="L294" s="1">
        <v>0</v>
      </c>
      <c r="M294">
        <v>0</v>
      </c>
      <c r="N294" s="1">
        <v>0</v>
      </c>
      <c r="O294">
        <v>0</v>
      </c>
      <c r="P294" s="1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1394</v>
      </c>
      <c r="X294" t="s">
        <v>343</v>
      </c>
      <c r="Y294" s="86" t="s">
        <v>848</v>
      </c>
      <c r="Z294" s="86">
        <v>45548.476606053242</v>
      </c>
      <c r="AA294" s="86" t="s">
        <v>848</v>
      </c>
      <c r="AB294" s="86">
        <v>45548.476606053242</v>
      </c>
      <c r="AC294" t="s">
        <v>942</v>
      </c>
    </row>
    <row r="295" spans="1:29" x14ac:dyDescent="0.35">
      <c r="A295">
        <v>58742</v>
      </c>
      <c r="B295" t="s">
        <v>939</v>
      </c>
      <c r="C295" t="s">
        <v>132</v>
      </c>
      <c r="D295" t="s">
        <v>573</v>
      </c>
      <c r="E295">
        <v>0</v>
      </c>
      <c r="F295" t="s">
        <v>940</v>
      </c>
      <c r="G295">
        <v>1000</v>
      </c>
      <c r="H295">
        <v>4</v>
      </c>
      <c r="I295">
        <v>1</v>
      </c>
      <c r="J295">
        <v>33.333329999999997</v>
      </c>
      <c r="K295" s="90">
        <v>0</v>
      </c>
      <c r="L295" s="1">
        <v>0</v>
      </c>
      <c r="M295">
        <v>0</v>
      </c>
      <c r="N295" s="1">
        <v>0</v>
      </c>
      <c r="O295">
        <v>0</v>
      </c>
      <c r="P295" s="1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1396</v>
      </c>
      <c r="X295" t="s">
        <v>343</v>
      </c>
      <c r="Y295" s="86" t="s">
        <v>848</v>
      </c>
      <c r="Z295" s="86">
        <v>45548.476606168981</v>
      </c>
      <c r="AA295" s="86" t="s">
        <v>848</v>
      </c>
      <c r="AB295" s="86">
        <v>45548.476606168981</v>
      </c>
      <c r="AC295" t="s">
        <v>942</v>
      </c>
    </row>
    <row r="296" spans="1:29" x14ac:dyDescent="0.35">
      <c r="A296">
        <v>58743</v>
      </c>
      <c r="B296" t="s">
        <v>939</v>
      </c>
      <c r="C296" t="s">
        <v>132</v>
      </c>
      <c r="D296" t="s">
        <v>573</v>
      </c>
      <c r="E296">
        <v>0</v>
      </c>
      <c r="F296" t="s">
        <v>1397</v>
      </c>
      <c r="G296">
        <v>454</v>
      </c>
      <c r="H296">
        <v>4</v>
      </c>
      <c r="I296">
        <v>7</v>
      </c>
      <c r="J296">
        <v>33.333329999999997</v>
      </c>
      <c r="K296" s="90">
        <v>0</v>
      </c>
      <c r="L296" s="1">
        <v>0</v>
      </c>
      <c r="M296">
        <v>0</v>
      </c>
      <c r="N296" s="1">
        <v>0</v>
      </c>
      <c r="O296">
        <v>0</v>
      </c>
      <c r="P296" s="1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1398</v>
      </c>
      <c r="X296" t="s">
        <v>343</v>
      </c>
      <c r="Y296" s="86" t="s">
        <v>848</v>
      </c>
      <c r="Z296" s="86">
        <v>45548.476606284719</v>
      </c>
      <c r="AA296" s="86" t="s">
        <v>848</v>
      </c>
      <c r="AB296" s="86">
        <v>45548.476606284719</v>
      </c>
      <c r="AC296" t="s">
        <v>942</v>
      </c>
    </row>
    <row r="297" spans="1:29" x14ac:dyDescent="0.35">
      <c r="A297">
        <v>58744</v>
      </c>
      <c r="B297" t="s">
        <v>939</v>
      </c>
      <c r="C297" t="s">
        <v>132</v>
      </c>
      <c r="D297" t="s">
        <v>573</v>
      </c>
      <c r="E297">
        <v>0</v>
      </c>
      <c r="F297" t="s">
        <v>1399</v>
      </c>
      <c r="G297">
        <v>2721</v>
      </c>
      <c r="H297">
        <v>4</v>
      </c>
      <c r="I297">
        <v>22</v>
      </c>
      <c r="J297">
        <v>33.333329999999997</v>
      </c>
      <c r="K297" s="90">
        <v>0</v>
      </c>
      <c r="L297" s="1">
        <v>0</v>
      </c>
      <c r="M297">
        <v>0</v>
      </c>
      <c r="N297" s="1">
        <v>0</v>
      </c>
      <c r="O297">
        <v>0</v>
      </c>
      <c r="P297" s="1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1400</v>
      </c>
      <c r="X297" t="s">
        <v>343</v>
      </c>
      <c r="Y297" s="86" t="s">
        <v>848</v>
      </c>
      <c r="Z297" s="86">
        <v>45548.476606365744</v>
      </c>
      <c r="AA297" s="86" t="s">
        <v>848</v>
      </c>
      <c r="AB297" s="86">
        <v>45548.476606365744</v>
      </c>
      <c r="AC297" t="s">
        <v>942</v>
      </c>
    </row>
    <row r="298" spans="1:29" x14ac:dyDescent="0.35">
      <c r="A298">
        <v>58745</v>
      </c>
      <c r="B298" t="s">
        <v>939</v>
      </c>
      <c r="C298" t="s">
        <v>132</v>
      </c>
      <c r="D298" t="s">
        <v>573</v>
      </c>
      <c r="E298">
        <v>0</v>
      </c>
      <c r="F298" t="s">
        <v>1385</v>
      </c>
      <c r="G298">
        <v>450</v>
      </c>
      <c r="H298">
        <v>4</v>
      </c>
      <c r="I298">
        <v>46</v>
      </c>
      <c r="J298">
        <v>77.78</v>
      </c>
      <c r="K298" s="90">
        <v>0</v>
      </c>
      <c r="L298" s="1">
        <v>0</v>
      </c>
      <c r="M298">
        <v>0.1</v>
      </c>
      <c r="N298" s="1">
        <f>M298*J298*G298</f>
        <v>3500.1000000000004</v>
      </c>
      <c r="O298">
        <v>-0.1</v>
      </c>
      <c r="P298" s="92">
        <f>O298*G298*J298</f>
        <v>-3500.1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1401</v>
      </c>
      <c r="X298" t="s">
        <v>343</v>
      </c>
      <c r="Y298" s="86" t="s">
        <v>848</v>
      </c>
      <c r="Z298" s="86">
        <v>45548.476606481483</v>
      </c>
      <c r="AA298" s="86" t="s">
        <v>848</v>
      </c>
      <c r="AB298" s="86">
        <v>45548.476606481483</v>
      </c>
      <c r="AC298" t="s">
        <v>942</v>
      </c>
    </row>
    <row r="299" spans="1:29" x14ac:dyDescent="0.35">
      <c r="A299">
        <v>58746</v>
      </c>
      <c r="B299" t="s">
        <v>939</v>
      </c>
      <c r="C299" t="s">
        <v>131</v>
      </c>
      <c r="D299" t="s">
        <v>571</v>
      </c>
      <c r="E299">
        <v>0</v>
      </c>
      <c r="F299" t="s">
        <v>940</v>
      </c>
      <c r="G299">
        <v>1000</v>
      </c>
      <c r="H299">
        <v>4</v>
      </c>
      <c r="I299">
        <v>1</v>
      </c>
      <c r="J299">
        <v>160</v>
      </c>
      <c r="K299" s="90">
        <v>0</v>
      </c>
      <c r="L299" s="1">
        <v>0</v>
      </c>
      <c r="M299">
        <v>0</v>
      </c>
      <c r="N299" s="1">
        <v>0</v>
      </c>
      <c r="O299">
        <v>0</v>
      </c>
      <c r="P299" s="1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1402</v>
      </c>
      <c r="X299" t="s">
        <v>343</v>
      </c>
      <c r="Y299" s="86" t="s">
        <v>848</v>
      </c>
      <c r="Z299" s="86">
        <v>45548.476606597222</v>
      </c>
      <c r="AA299" s="86" t="s">
        <v>848</v>
      </c>
      <c r="AB299" s="86">
        <v>45548.476606597222</v>
      </c>
      <c r="AC299" t="s">
        <v>942</v>
      </c>
    </row>
    <row r="300" spans="1:29" x14ac:dyDescent="0.35">
      <c r="A300">
        <v>58747</v>
      </c>
      <c r="B300" t="s">
        <v>939</v>
      </c>
      <c r="C300" t="s">
        <v>130</v>
      </c>
      <c r="D300" t="s">
        <v>1403</v>
      </c>
      <c r="E300">
        <v>0</v>
      </c>
      <c r="F300" t="s">
        <v>940</v>
      </c>
      <c r="G300">
        <v>1000</v>
      </c>
      <c r="H300">
        <v>4</v>
      </c>
      <c r="I300">
        <v>1</v>
      </c>
      <c r="J300">
        <v>90</v>
      </c>
      <c r="K300" s="90">
        <v>0</v>
      </c>
      <c r="L300" s="1">
        <v>0</v>
      </c>
      <c r="M300">
        <v>0.4</v>
      </c>
      <c r="N300" s="1">
        <f>M300*J300*G300</f>
        <v>36000</v>
      </c>
      <c r="O300">
        <v>-0.4</v>
      </c>
      <c r="P300" s="92">
        <f>O300*G300*J300</f>
        <v>-36000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1404</v>
      </c>
      <c r="X300" t="s">
        <v>343</v>
      </c>
      <c r="Y300" s="86" t="s">
        <v>848</v>
      </c>
      <c r="Z300" s="86">
        <v>45548.47660671296</v>
      </c>
      <c r="AA300" s="86" t="s">
        <v>848</v>
      </c>
      <c r="AB300" s="86">
        <v>45548.47660671296</v>
      </c>
      <c r="AC300" t="s">
        <v>942</v>
      </c>
    </row>
    <row r="301" spans="1:29" x14ac:dyDescent="0.35">
      <c r="A301">
        <v>58748</v>
      </c>
      <c r="B301" t="s">
        <v>939</v>
      </c>
      <c r="C301" t="s">
        <v>1405</v>
      </c>
      <c r="D301" t="s">
        <v>1406</v>
      </c>
      <c r="E301">
        <v>0</v>
      </c>
      <c r="F301" t="s">
        <v>940</v>
      </c>
      <c r="G301">
        <v>1000</v>
      </c>
      <c r="H301">
        <v>4</v>
      </c>
      <c r="I301">
        <v>1</v>
      </c>
      <c r="J301">
        <v>150</v>
      </c>
      <c r="K301" s="90">
        <v>0</v>
      </c>
      <c r="L301" s="1">
        <v>0</v>
      </c>
      <c r="M301">
        <v>0</v>
      </c>
      <c r="N301" s="1">
        <v>0</v>
      </c>
      <c r="O301">
        <v>0</v>
      </c>
      <c r="P301" s="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1407</v>
      </c>
      <c r="X301" t="s">
        <v>337</v>
      </c>
      <c r="Y301" s="86" t="s">
        <v>848</v>
      </c>
      <c r="Z301" s="86">
        <v>45548.476606828706</v>
      </c>
      <c r="AA301" s="86" t="s">
        <v>848</v>
      </c>
      <c r="AB301" s="86">
        <v>45548.476606828706</v>
      </c>
      <c r="AC301" t="s">
        <v>942</v>
      </c>
    </row>
    <row r="302" spans="1:29" x14ac:dyDescent="0.35">
      <c r="A302">
        <v>58749</v>
      </c>
      <c r="B302" t="s">
        <v>939</v>
      </c>
      <c r="C302" t="s">
        <v>78</v>
      </c>
      <c r="D302" t="s">
        <v>487</v>
      </c>
      <c r="E302">
        <v>0</v>
      </c>
      <c r="F302" t="s">
        <v>940</v>
      </c>
      <c r="G302">
        <v>1000</v>
      </c>
      <c r="H302">
        <v>4</v>
      </c>
      <c r="I302">
        <v>1</v>
      </c>
      <c r="J302">
        <v>30</v>
      </c>
      <c r="K302" s="90">
        <v>0</v>
      </c>
      <c r="L302" s="1">
        <v>0</v>
      </c>
      <c r="M302">
        <v>0</v>
      </c>
      <c r="N302" s="1">
        <v>0</v>
      </c>
      <c r="O302">
        <v>0</v>
      </c>
      <c r="P302" s="1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1408</v>
      </c>
      <c r="X302" t="s">
        <v>337</v>
      </c>
      <c r="Y302" s="86" t="s">
        <v>848</v>
      </c>
      <c r="Z302" s="86">
        <v>45548.476606944445</v>
      </c>
      <c r="AA302" s="86" t="s">
        <v>848</v>
      </c>
      <c r="AB302" s="86">
        <v>45548.476606944445</v>
      </c>
      <c r="AC302" t="s">
        <v>942</v>
      </c>
    </row>
    <row r="303" spans="1:29" x14ac:dyDescent="0.35">
      <c r="A303">
        <v>58750</v>
      </c>
      <c r="B303" t="s">
        <v>939</v>
      </c>
      <c r="C303" t="s">
        <v>77</v>
      </c>
      <c r="D303" t="s">
        <v>486</v>
      </c>
      <c r="E303">
        <v>0</v>
      </c>
      <c r="F303" t="s">
        <v>940</v>
      </c>
      <c r="G303">
        <v>1000</v>
      </c>
      <c r="H303">
        <v>4</v>
      </c>
      <c r="I303">
        <v>1</v>
      </c>
      <c r="J303">
        <v>33.5</v>
      </c>
      <c r="K303" s="90">
        <v>0</v>
      </c>
      <c r="L303" s="1">
        <v>0</v>
      </c>
      <c r="M303">
        <v>0</v>
      </c>
      <c r="N303" s="1">
        <v>0</v>
      </c>
      <c r="O303">
        <v>0</v>
      </c>
      <c r="P303" s="1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1409</v>
      </c>
      <c r="X303" t="s">
        <v>337</v>
      </c>
      <c r="Y303" s="86" t="s">
        <v>848</v>
      </c>
      <c r="Z303" s="86">
        <v>45548.476607060184</v>
      </c>
      <c r="AA303" s="86" t="s">
        <v>848</v>
      </c>
      <c r="AB303" s="86">
        <v>45548.476607060184</v>
      </c>
      <c r="AC303" t="s">
        <v>942</v>
      </c>
    </row>
    <row r="304" spans="1:29" x14ac:dyDescent="0.35">
      <c r="A304">
        <v>58751</v>
      </c>
      <c r="B304" t="s">
        <v>939</v>
      </c>
      <c r="C304" t="s">
        <v>76</v>
      </c>
      <c r="D304" t="s">
        <v>485</v>
      </c>
      <c r="E304">
        <v>0</v>
      </c>
      <c r="F304" t="s">
        <v>1410</v>
      </c>
      <c r="G304">
        <v>138</v>
      </c>
      <c r="H304">
        <v>4</v>
      </c>
      <c r="I304">
        <v>50</v>
      </c>
      <c r="J304">
        <v>68.84</v>
      </c>
      <c r="K304" s="90">
        <v>0</v>
      </c>
      <c r="L304" s="1">
        <v>0</v>
      </c>
      <c r="M304">
        <v>0</v>
      </c>
      <c r="N304" s="1">
        <v>0</v>
      </c>
      <c r="O304">
        <v>0</v>
      </c>
      <c r="P304" s="1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1411</v>
      </c>
      <c r="X304" t="s">
        <v>337</v>
      </c>
      <c r="Y304" s="86" t="s">
        <v>848</v>
      </c>
      <c r="Z304" s="86">
        <v>45548.47660717593</v>
      </c>
      <c r="AA304" s="86" t="s">
        <v>848</v>
      </c>
      <c r="AB304" s="86">
        <v>45548.47660717593</v>
      </c>
      <c r="AC304" t="s">
        <v>942</v>
      </c>
    </row>
    <row r="305" spans="1:29" x14ac:dyDescent="0.35">
      <c r="A305">
        <v>58752</v>
      </c>
      <c r="B305" t="s">
        <v>939</v>
      </c>
      <c r="C305" t="s">
        <v>76</v>
      </c>
      <c r="D305" t="s">
        <v>485</v>
      </c>
      <c r="E305">
        <v>0</v>
      </c>
      <c r="F305" t="s">
        <v>1412</v>
      </c>
      <c r="G305">
        <v>150</v>
      </c>
      <c r="H305">
        <v>4</v>
      </c>
      <c r="I305">
        <v>50</v>
      </c>
      <c r="J305">
        <v>79.710139999999996</v>
      </c>
      <c r="K305" s="90">
        <v>0</v>
      </c>
      <c r="L305" s="1">
        <v>0</v>
      </c>
      <c r="M305">
        <v>1</v>
      </c>
      <c r="N305" s="1">
        <f>M305*J305*G305</f>
        <v>11956.520999999999</v>
      </c>
      <c r="O305">
        <v>-1</v>
      </c>
      <c r="P305" s="92">
        <f>O305*G305*J305</f>
        <v>-11956.520999999999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1411</v>
      </c>
      <c r="X305" t="s">
        <v>337</v>
      </c>
      <c r="Y305" s="86" t="s">
        <v>848</v>
      </c>
      <c r="Z305" s="86">
        <v>45548.476607256947</v>
      </c>
      <c r="AA305" s="86" t="s">
        <v>848</v>
      </c>
      <c r="AB305" s="86">
        <v>45548.476607256947</v>
      </c>
      <c r="AC305" t="s">
        <v>942</v>
      </c>
    </row>
    <row r="306" spans="1:29" x14ac:dyDescent="0.35">
      <c r="A306">
        <v>58753</v>
      </c>
      <c r="B306" t="s">
        <v>939</v>
      </c>
      <c r="C306" t="s">
        <v>76</v>
      </c>
      <c r="D306" t="s">
        <v>485</v>
      </c>
      <c r="E306">
        <v>0</v>
      </c>
      <c r="F306" t="s">
        <v>1413</v>
      </c>
      <c r="G306">
        <v>137</v>
      </c>
      <c r="H306">
        <v>4</v>
      </c>
      <c r="I306">
        <v>51</v>
      </c>
      <c r="J306">
        <v>79.710139999999996</v>
      </c>
      <c r="K306" s="90">
        <v>0</v>
      </c>
      <c r="L306" s="1">
        <v>0</v>
      </c>
      <c r="M306">
        <v>0</v>
      </c>
      <c r="N306" s="1">
        <v>0</v>
      </c>
      <c r="O306">
        <v>0</v>
      </c>
      <c r="P306" s="1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1414</v>
      </c>
      <c r="X306" t="s">
        <v>337</v>
      </c>
      <c r="Y306" s="86" t="s">
        <v>848</v>
      </c>
      <c r="Z306" s="86">
        <v>45548.476607326389</v>
      </c>
      <c r="AA306" s="86" t="s">
        <v>848</v>
      </c>
      <c r="AB306" s="86">
        <v>45548.476607326389</v>
      </c>
      <c r="AC306" t="s">
        <v>942</v>
      </c>
    </row>
    <row r="307" spans="1:29" x14ac:dyDescent="0.35">
      <c r="A307">
        <v>58754</v>
      </c>
      <c r="B307" t="s">
        <v>939</v>
      </c>
      <c r="C307" t="s">
        <v>88</v>
      </c>
      <c r="D307" t="s">
        <v>509</v>
      </c>
      <c r="E307">
        <v>0</v>
      </c>
      <c r="F307" t="s">
        <v>1415</v>
      </c>
      <c r="G307">
        <v>15</v>
      </c>
      <c r="H307">
        <v>4</v>
      </c>
      <c r="I307">
        <v>12</v>
      </c>
      <c r="J307">
        <v>333.33</v>
      </c>
      <c r="K307" s="90">
        <v>0</v>
      </c>
      <c r="L307" s="1">
        <v>0</v>
      </c>
      <c r="M307">
        <v>0</v>
      </c>
      <c r="N307" s="1">
        <v>0</v>
      </c>
      <c r="O307">
        <v>0</v>
      </c>
      <c r="P307" s="1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1416</v>
      </c>
      <c r="X307" t="s">
        <v>340</v>
      </c>
      <c r="Y307" s="86" t="s">
        <v>848</v>
      </c>
      <c r="Z307" s="86">
        <v>45548.476607442128</v>
      </c>
      <c r="AA307" s="86" t="s">
        <v>848</v>
      </c>
      <c r="AB307" s="86">
        <v>45548.476607442128</v>
      </c>
      <c r="AC307" t="s">
        <v>942</v>
      </c>
    </row>
    <row r="308" spans="1:29" x14ac:dyDescent="0.35">
      <c r="A308">
        <v>58755</v>
      </c>
      <c r="B308" t="s">
        <v>939</v>
      </c>
      <c r="C308" t="s">
        <v>1417</v>
      </c>
      <c r="D308" t="s">
        <v>1418</v>
      </c>
      <c r="E308">
        <v>0</v>
      </c>
      <c r="F308" t="s">
        <v>1415</v>
      </c>
      <c r="G308">
        <v>15</v>
      </c>
      <c r="H308">
        <v>4</v>
      </c>
      <c r="I308">
        <v>12</v>
      </c>
      <c r="J308">
        <v>346.66667000000001</v>
      </c>
      <c r="K308" s="90">
        <v>0</v>
      </c>
      <c r="L308" s="1">
        <v>0</v>
      </c>
      <c r="M308">
        <v>0</v>
      </c>
      <c r="N308" s="1">
        <v>0</v>
      </c>
      <c r="O308">
        <v>0</v>
      </c>
      <c r="P308" s="1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1419</v>
      </c>
      <c r="X308" t="s">
        <v>340</v>
      </c>
      <c r="Y308" s="86" t="s">
        <v>848</v>
      </c>
      <c r="Z308" s="86">
        <v>45548.476607523146</v>
      </c>
      <c r="AA308" s="86" t="s">
        <v>848</v>
      </c>
      <c r="AB308" s="86">
        <v>45548.476607523146</v>
      </c>
      <c r="AC308" t="s">
        <v>942</v>
      </c>
    </row>
    <row r="309" spans="1:29" x14ac:dyDescent="0.35">
      <c r="A309">
        <v>58756</v>
      </c>
      <c r="B309" t="s">
        <v>939</v>
      </c>
      <c r="C309" t="s">
        <v>87</v>
      </c>
      <c r="D309" t="s">
        <v>508</v>
      </c>
      <c r="E309">
        <v>0</v>
      </c>
      <c r="F309" t="s">
        <v>1420</v>
      </c>
      <c r="G309">
        <v>7</v>
      </c>
      <c r="H309">
        <v>4</v>
      </c>
      <c r="I309">
        <v>12</v>
      </c>
      <c r="J309">
        <v>714.28570999999999</v>
      </c>
      <c r="K309" s="90">
        <v>0</v>
      </c>
      <c r="L309" s="1">
        <v>0</v>
      </c>
      <c r="M309">
        <v>0</v>
      </c>
      <c r="N309" s="1">
        <v>0</v>
      </c>
      <c r="O309">
        <v>0</v>
      </c>
      <c r="P309" s="1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1421</v>
      </c>
      <c r="X309" t="s">
        <v>340</v>
      </c>
      <c r="Y309" s="86" t="s">
        <v>848</v>
      </c>
      <c r="Z309" s="86">
        <v>45548.476607638891</v>
      </c>
      <c r="AA309" s="86" t="s">
        <v>848</v>
      </c>
      <c r="AB309" s="86">
        <v>45548.476607638891</v>
      </c>
      <c r="AC309" t="s">
        <v>942</v>
      </c>
    </row>
    <row r="310" spans="1:29" x14ac:dyDescent="0.35">
      <c r="A310">
        <v>58757</v>
      </c>
      <c r="B310" t="s">
        <v>939</v>
      </c>
      <c r="C310" t="s">
        <v>1422</v>
      </c>
      <c r="D310" t="s">
        <v>1423</v>
      </c>
      <c r="E310">
        <v>0</v>
      </c>
      <c r="F310" t="s">
        <v>1420</v>
      </c>
      <c r="G310">
        <v>7</v>
      </c>
      <c r="H310">
        <v>4</v>
      </c>
      <c r="I310">
        <v>12</v>
      </c>
      <c r="J310">
        <v>714.28570999999999</v>
      </c>
      <c r="K310" s="90">
        <v>0</v>
      </c>
      <c r="L310" s="1">
        <v>0</v>
      </c>
      <c r="M310">
        <v>0</v>
      </c>
      <c r="N310" s="1">
        <v>0</v>
      </c>
      <c r="O310">
        <v>0</v>
      </c>
      <c r="P310" s="1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1424</v>
      </c>
      <c r="X310" t="s">
        <v>340</v>
      </c>
      <c r="Y310" s="86" t="s">
        <v>848</v>
      </c>
      <c r="Z310" s="86">
        <v>45548.476607719909</v>
      </c>
      <c r="AA310" s="86" t="s">
        <v>848</v>
      </c>
      <c r="AB310" s="86">
        <v>45548.476607719909</v>
      </c>
      <c r="AC310" t="s">
        <v>942</v>
      </c>
    </row>
    <row r="311" spans="1:29" x14ac:dyDescent="0.35">
      <c r="A311">
        <v>58758</v>
      </c>
      <c r="B311" t="s">
        <v>939</v>
      </c>
      <c r="C311" t="s">
        <v>75</v>
      </c>
      <c r="D311" t="s">
        <v>481</v>
      </c>
      <c r="E311">
        <v>0</v>
      </c>
      <c r="F311" t="s">
        <v>940</v>
      </c>
      <c r="G311">
        <v>1000</v>
      </c>
      <c r="H311">
        <v>4</v>
      </c>
      <c r="I311">
        <v>1</v>
      </c>
      <c r="J311">
        <v>265</v>
      </c>
      <c r="K311" s="90">
        <v>0.61299999999999999</v>
      </c>
      <c r="L311" s="1">
        <v>162445</v>
      </c>
      <c r="M311">
        <v>0.63</v>
      </c>
      <c r="N311" s="1">
        <v>166950</v>
      </c>
      <c r="O311">
        <v>-1.7000000000000001E-2</v>
      </c>
      <c r="P311" s="1">
        <v>-4505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1425</v>
      </c>
      <c r="X311" t="s">
        <v>336</v>
      </c>
      <c r="Y311" s="86" t="s">
        <v>848</v>
      </c>
      <c r="Z311" s="86">
        <v>45548.476607835648</v>
      </c>
      <c r="AA311" s="86" t="s">
        <v>848</v>
      </c>
      <c r="AB311" s="86">
        <v>45548.476607835648</v>
      </c>
      <c r="AC311" t="s">
        <v>942</v>
      </c>
    </row>
    <row r="312" spans="1:29" x14ac:dyDescent="0.35">
      <c r="A312">
        <v>58759</v>
      </c>
      <c r="B312" t="s">
        <v>939</v>
      </c>
      <c r="C312" t="s">
        <v>75</v>
      </c>
      <c r="D312" t="s">
        <v>481</v>
      </c>
      <c r="E312">
        <v>0</v>
      </c>
      <c r="F312" t="s">
        <v>1115</v>
      </c>
      <c r="G312">
        <v>100</v>
      </c>
      <c r="H312">
        <v>4</v>
      </c>
      <c r="I312">
        <v>50</v>
      </c>
      <c r="J312">
        <v>380</v>
      </c>
      <c r="K312" s="90">
        <v>0</v>
      </c>
      <c r="L312" s="1">
        <v>0</v>
      </c>
      <c r="M312">
        <v>2</v>
      </c>
      <c r="N312" s="1">
        <v>53000</v>
      </c>
      <c r="O312">
        <v>-2</v>
      </c>
      <c r="P312" s="1">
        <v>-53000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1426</v>
      </c>
      <c r="X312" t="s">
        <v>336</v>
      </c>
      <c r="Y312" s="86" t="s">
        <v>848</v>
      </c>
      <c r="Z312" s="86">
        <v>45548.47660790509</v>
      </c>
      <c r="AA312" s="86" t="s">
        <v>848</v>
      </c>
      <c r="AB312" s="86">
        <v>45548.47660790509</v>
      </c>
      <c r="AC312" t="s">
        <v>942</v>
      </c>
    </row>
    <row r="313" spans="1:29" x14ac:dyDescent="0.35">
      <c r="A313">
        <v>58760</v>
      </c>
      <c r="B313" t="s">
        <v>939</v>
      </c>
      <c r="C313" t="s">
        <v>74</v>
      </c>
      <c r="D313" t="s">
        <v>480</v>
      </c>
      <c r="E313">
        <v>0</v>
      </c>
      <c r="F313" t="s">
        <v>940</v>
      </c>
      <c r="G313">
        <v>1000</v>
      </c>
      <c r="H313">
        <v>4</v>
      </c>
      <c r="I313">
        <v>1</v>
      </c>
      <c r="J313">
        <v>265</v>
      </c>
      <c r="K313" s="90">
        <v>0.77200000000000002</v>
      </c>
      <c r="L313" s="1">
        <v>204580</v>
      </c>
      <c r="M313">
        <v>0.75</v>
      </c>
      <c r="N313" s="1">
        <v>198750</v>
      </c>
      <c r="O313">
        <v>2.1999999999999999E-2</v>
      </c>
      <c r="P313" s="1">
        <v>5830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1427</v>
      </c>
      <c r="X313" t="s">
        <v>336</v>
      </c>
      <c r="Y313" s="86" t="s">
        <v>848</v>
      </c>
      <c r="Z313" s="86">
        <v>45548.476608020836</v>
      </c>
      <c r="AA313" s="86" t="s">
        <v>848</v>
      </c>
      <c r="AB313" s="86">
        <v>45548.476608020836</v>
      </c>
      <c r="AC313" t="s">
        <v>942</v>
      </c>
    </row>
    <row r="314" spans="1:29" x14ac:dyDescent="0.35">
      <c r="A314">
        <v>58761</v>
      </c>
      <c r="B314" t="s">
        <v>939</v>
      </c>
      <c r="C314" t="s">
        <v>74</v>
      </c>
      <c r="D314" t="s">
        <v>480</v>
      </c>
      <c r="E314">
        <v>0</v>
      </c>
      <c r="F314" t="s">
        <v>1115</v>
      </c>
      <c r="G314">
        <v>100</v>
      </c>
      <c r="H314">
        <v>4</v>
      </c>
      <c r="I314">
        <v>50</v>
      </c>
      <c r="J314">
        <v>380</v>
      </c>
      <c r="K314" s="90">
        <v>3</v>
      </c>
      <c r="L314" s="1">
        <v>114000</v>
      </c>
      <c r="M314">
        <v>3</v>
      </c>
      <c r="N314" s="1">
        <v>114000</v>
      </c>
      <c r="O314">
        <v>0</v>
      </c>
      <c r="P314" s="1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1428</v>
      </c>
      <c r="X314" t="s">
        <v>336</v>
      </c>
      <c r="Y314" s="86" t="s">
        <v>848</v>
      </c>
      <c r="Z314" s="86">
        <v>45548.476608136574</v>
      </c>
      <c r="AA314" s="86" t="s">
        <v>848</v>
      </c>
      <c r="AB314" s="86">
        <v>45548.476608136574</v>
      </c>
      <c r="AC314" t="s">
        <v>942</v>
      </c>
    </row>
    <row r="315" spans="1:29" x14ac:dyDescent="0.35">
      <c r="A315">
        <v>58762</v>
      </c>
      <c r="B315" t="s">
        <v>939</v>
      </c>
      <c r="C315" t="s">
        <v>73</v>
      </c>
      <c r="D315" t="s">
        <v>479</v>
      </c>
      <c r="E315">
        <v>0</v>
      </c>
      <c r="F315" t="s">
        <v>940</v>
      </c>
      <c r="G315">
        <v>1000</v>
      </c>
      <c r="H315">
        <v>4</v>
      </c>
      <c r="I315">
        <v>1</v>
      </c>
      <c r="J315">
        <v>380</v>
      </c>
      <c r="K315" s="90">
        <v>0</v>
      </c>
      <c r="L315" s="1">
        <v>0</v>
      </c>
      <c r="M315">
        <v>0</v>
      </c>
      <c r="N315" s="1">
        <v>0</v>
      </c>
      <c r="O315">
        <v>0</v>
      </c>
      <c r="P315" s="1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1429</v>
      </c>
      <c r="X315" t="s">
        <v>336</v>
      </c>
      <c r="Y315" s="86" t="s">
        <v>848</v>
      </c>
      <c r="Z315" s="86">
        <v>45548.476608252313</v>
      </c>
      <c r="AA315" s="86" t="s">
        <v>848</v>
      </c>
      <c r="AB315" s="86">
        <v>45548.476608252313</v>
      </c>
      <c r="AC315" t="s">
        <v>942</v>
      </c>
    </row>
    <row r="316" spans="1:29" x14ac:dyDescent="0.35">
      <c r="A316">
        <v>58763</v>
      </c>
      <c r="B316" t="s">
        <v>939</v>
      </c>
      <c r="C316" t="s">
        <v>73</v>
      </c>
      <c r="D316" t="s">
        <v>479</v>
      </c>
      <c r="E316">
        <v>0</v>
      </c>
      <c r="F316" t="s">
        <v>1115</v>
      </c>
      <c r="G316">
        <v>100</v>
      </c>
      <c r="H316">
        <v>4</v>
      </c>
      <c r="I316">
        <v>50</v>
      </c>
      <c r="J316">
        <v>380</v>
      </c>
      <c r="K316" s="90">
        <v>0</v>
      </c>
      <c r="L316" s="1">
        <v>0</v>
      </c>
      <c r="M316">
        <v>0</v>
      </c>
      <c r="N316" s="1">
        <v>0</v>
      </c>
      <c r="O316">
        <v>0</v>
      </c>
      <c r="P316" s="1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1430</v>
      </c>
      <c r="X316" t="s">
        <v>336</v>
      </c>
      <c r="Y316" s="86" t="s">
        <v>848</v>
      </c>
      <c r="Z316" s="86">
        <v>45548.476608333331</v>
      </c>
      <c r="AA316" s="86" t="s">
        <v>848</v>
      </c>
      <c r="AB316" s="86">
        <v>45548.476608333331</v>
      </c>
      <c r="AC316" t="s">
        <v>942</v>
      </c>
    </row>
    <row r="317" spans="1:29" x14ac:dyDescent="0.35">
      <c r="A317">
        <v>58764</v>
      </c>
      <c r="B317" t="s">
        <v>939</v>
      </c>
      <c r="C317" t="s">
        <v>72</v>
      </c>
      <c r="D317" t="s">
        <v>478</v>
      </c>
      <c r="E317">
        <v>0</v>
      </c>
      <c r="F317" t="s">
        <v>940</v>
      </c>
      <c r="G317">
        <v>1000</v>
      </c>
      <c r="H317">
        <v>4</v>
      </c>
      <c r="I317">
        <v>1</v>
      </c>
      <c r="J317">
        <v>265</v>
      </c>
      <c r="K317" s="90">
        <v>0.77800000000000002</v>
      </c>
      <c r="L317" s="1">
        <v>206170</v>
      </c>
      <c r="M317">
        <v>0.6</v>
      </c>
      <c r="N317" s="1">
        <v>159000</v>
      </c>
      <c r="O317">
        <v>0.17799999999999999</v>
      </c>
      <c r="P317" s="1">
        <v>47170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1431</v>
      </c>
      <c r="X317" t="s">
        <v>336</v>
      </c>
      <c r="Y317" s="86" t="s">
        <v>848</v>
      </c>
      <c r="Z317" s="86">
        <v>45548.476608449077</v>
      </c>
      <c r="AA317" s="86" t="s">
        <v>848</v>
      </c>
      <c r="AB317" s="86">
        <v>45548.476608449077</v>
      </c>
      <c r="AC317" t="s">
        <v>942</v>
      </c>
    </row>
    <row r="318" spans="1:29" x14ac:dyDescent="0.35">
      <c r="A318">
        <v>58765</v>
      </c>
      <c r="B318" t="s">
        <v>939</v>
      </c>
      <c r="C318" t="s">
        <v>72</v>
      </c>
      <c r="D318" t="s">
        <v>478</v>
      </c>
      <c r="E318">
        <v>0</v>
      </c>
      <c r="F318" t="s">
        <v>1115</v>
      </c>
      <c r="G318">
        <v>100</v>
      </c>
      <c r="H318">
        <v>4</v>
      </c>
      <c r="I318">
        <v>50</v>
      </c>
      <c r="J318">
        <v>380</v>
      </c>
      <c r="K318" s="90">
        <v>2</v>
      </c>
      <c r="L318" s="1">
        <v>76000</v>
      </c>
      <c r="M318">
        <v>2</v>
      </c>
      <c r="N318" s="1">
        <v>76000</v>
      </c>
      <c r="O318">
        <v>0</v>
      </c>
      <c r="P318" s="1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1432</v>
      </c>
      <c r="X318" t="s">
        <v>336</v>
      </c>
      <c r="Y318" s="86" t="s">
        <v>848</v>
      </c>
      <c r="Z318" s="86">
        <v>45548.476608564815</v>
      </c>
      <c r="AA318" s="86" t="s">
        <v>848</v>
      </c>
      <c r="AB318" s="86">
        <v>45548.476608564815</v>
      </c>
      <c r="AC318" t="s">
        <v>942</v>
      </c>
    </row>
    <row r="319" spans="1:29" x14ac:dyDescent="0.35">
      <c r="A319">
        <v>58766</v>
      </c>
      <c r="B319" t="s">
        <v>939</v>
      </c>
      <c r="C319" t="s">
        <v>71</v>
      </c>
      <c r="D319" t="s">
        <v>477</v>
      </c>
      <c r="E319">
        <v>0</v>
      </c>
      <c r="F319" t="s">
        <v>940</v>
      </c>
      <c r="G319">
        <v>1000</v>
      </c>
      <c r="H319">
        <v>4</v>
      </c>
      <c r="I319">
        <v>1</v>
      </c>
      <c r="J319">
        <v>265</v>
      </c>
      <c r="K319" s="90">
        <v>0.96499999999999997</v>
      </c>
      <c r="L319" s="1">
        <v>255725</v>
      </c>
      <c r="M319">
        <v>1</v>
      </c>
      <c r="N319" s="1">
        <v>265000</v>
      </c>
      <c r="O319">
        <v>-3.5000000000000003E-2</v>
      </c>
      <c r="P319" s="1">
        <v>-9275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1433</v>
      </c>
      <c r="X319" t="s">
        <v>336</v>
      </c>
      <c r="Y319" s="86" t="s">
        <v>848</v>
      </c>
      <c r="Z319" s="86">
        <v>45548.476608680554</v>
      </c>
      <c r="AA319" s="86" t="s">
        <v>848</v>
      </c>
      <c r="AB319" s="86">
        <v>45548.476608680554</v>
      </c>
      <c r="AC319" t="s">
        <v>942</v>
      </c>
    </row>
    <row r="320" spans="1:29" x14ac:dyDescent="0.35">
      <c r="A320">
        <v>58767</v>
      </c>
      <c r="B320" t="s">
        <v>939</v>
      </c>
      <c r="C320" t="s">
        <v>71</v>
      </c>
      <c r="D320" t="s">
        <v>477</v>
      </c>
      <c r="E320">
        <v>0</v>
      </c>
      <c r="F320" t="s">
        <v>1115</v>
      </c>
      <c r="G320">
        <v>100</v>
      </c>
      <c r="H320">
        <v>4</v>
      </c>
      <c r="I320">
        <v>50</v>
      </c>
      <c r="J320">
        <v>380</v>
      </c>
      <c r="K320" s="90">
        <v>3</v>
      </c>
      <c r="L320" s="1">
        <v>114000</v>
      </c>
      <c r="M320">
        <v>4</v>
      </c>
      <c r="N320" s="1">
        <v>140500</v>
      </c>
      <c r="O320">
        <v>-1</v>
      </c>
      <c r="P320" s="1">
        <v>-26500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1434</v>
      </c>
      <c r="X320" t="s">
        <v>336</v>
      </c>
      <c r="Y320" s="86" t="s">
        <v>848</v>
      </c>
      <c r="Z320" s="86">
        <v>45548.4766087963</v>
      </c>
      <c r="AA320" s="86" t="s">
        <v>848</v>
      </c>
      <c r="AB320" s="86">
        <v>45548.4766087963</v>
      </c>
      <c r="AC320" t="s">
        <v>942</v>
      </c>
    </row>
    <row r="321" spans="1:29" x14ac:dyDescent="0.35">
      <c r="A321">
        <v>58768</v>
      </c>
      <c r="B321" t="s">
        <v>939</v>
      </c>
      <c r="C321" t="s">
        <v>70</v>
      </c>
      <c r="D321" t="s">
        <v>476</v>
      </c>
      <c r="E321">
        <v>0</v>
      </c>
      <c r="F321" t="s">
        <v>940</v>
      </c>
      <c r="G321">
        <v>1000</v>
      </c>
      <c r="H321">
        <v>4</v>
      </c>
      <c r="I321">
        <v>1</v>
      </c>
      <c r="J321">
        <v>211.19148999999999</v>
      </c>
      <c r="K321" s="90">
        <v>3.411</v>
      </c>
      <c r="L321" s="1">
        <v>720374.17238999996</v>
      </c>
      <c r="M321">
        <v>1.62</v>
      </c>
      <c r="N321" s="1">
        <v>326354.17239000002</v>
      </c>
      <c r="O321">
        <v>1.7909999999999999</v>
      </c>
      <c r="P321" s="1">
        <v>394020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1435</v>
      </c>
      <c r="X321" t="s">
        <v>336</v>
      </c>
      <c r="Y321" s="86" t="s">
        <v>848</v>
      </c>
      <c r="Z321" s="86">
        <v>45548.476608912039</v>
      </c>
      <c r="AA321" s="86" t="s">
        <v>848</v>
      </c>
      <c r="AB321" s="86">
        <v>45548.476608912039</v>
      </c>
      <c r="AC321" t="s">
        <v>942</v>
      </c>
    </row>
    <row r="322" spans="1:29" x14ac:dyDescent="0.35">
      <c r="A322">
        <v>58769</v>
      </c>
      <c r="B322" t="s">
        <v>939</v>
      </c>
      <c r="C322" t="s">
        <v>165</v>
      </c>
      <c r="D322" t="s">
        <v>627</v>
      </c>
      <c r="E322">
        <v>0</v>
      </c>
      <c r="F322" t="s">
        <v>1436</v>
      </c>
      <c r="G322">
        <v>380</v>
      </c>
      <c r="H322">
        <v>4</v>
      </c>
      <c r="I322">
        <v>46</v>
      </c>
      <c r="J322">
        <v>650</v>
      </c>
      <c r="K322" s="90">
        <v>0</v>
      </c>
      <c r="L322" s="1">
        <v>0</v>
      </c>
      <c r="M322">
        <v>0</v>
      </c>
      <c r="N322" s="1">
        <v>0</v>
      </c>
      <c r="O322">
        <v>0</v>
      </c>
      <c r="P322" s="1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1437</v>
      </c>
      <c r="X322" t="s">
        <v>344</v>
      </c>
      <c r="Y322" s="86" t="s">
        <v>848</v>
      </c>
      <c r="Z322" s="86">
        <v>45548.476608993056</v>
      </c>
      <c r="AA322" s="86" t="s">
        <v>848</v>
      </c>
      <c r="AB322" s="86">
        <v>45548.476608993056</v>
      </c>
      <c r="AC322" t="s">
        <v>942</v>
      </c>
    </row>
    <row r="323" spans="1:29" x14ac:dyDescent="0.35">
      <c r="A323">
        <v>58770</v>
      </c>
      <c r="B323" t="s">
        <v>939</v>
      </c>
      <c r="C323" t="s">
        <v>165</v>
      </c>
      <c r="D323" t="s">
        <v>627</v>
      </c>
      <c r="E323">
        <v>0</v>
      </c>
      <c r="F323" t="s">
        <v>1438</v>
      </c>
      <c r="G323">
        <v>180</v>
      </c>
      <c r="H323">
        <v>4</v>
      </c>
      <c r="I323">
        <v>64</v>
      </c>
      <c r="J323">
        <v>715</v>
      </c>
      <c r="K323" s="90">
        <v>0</v>
      </c>
      <c r="L323" s="1">
        <v>0</v>
      </c>
      <c r="M323">
        <v>0</v>
      </c>
      <c r="N323" s="1">
        <v>0</v>
      </c>
      <c r="O323">
        <v>0</v>
      </c>
      <c r="P323" s="1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1439</v>
      </c>
      <c r="X323" t="s">
        <v>344</v>
      </c>
      <c r="Y323" s="86" t="s">
        <v>848</v>
      </c>
      <c r="Z323" s="86">
        <v>45548.476609062498</v>
      </c>
      <c r="AA323" s="86" t="s">
        <v>848</v>
      </c>
      <c r="AB323" s="86">
        <v>45548.476609062498</v>
      </c>
      <c r="AC323" t="s">
        <v>942</v>
      </c>
    </row>
    <row r="324" spans="1:29" x14ac:dyDescent="0.35">
      <c r="A324">
        <v>58771</v>
      </c>
      <c r="B324" t="s">
        <v>939</v>
      </c>
      <c r="C324" t="s">
        <v>165</v>
      </c>
      <c r="D324" t="s">
        <v>627</v>
      </c>
      <c r="E324">
        <v>0</v>
      </c>
      <c r="F324" t="s">
        <v>1334</v>
      </c>
      <c r="G324">
        <v>500</v>
      </c>
      <c r="H324">
        <v>4</v>
      </c>
      <c r="I324">
        <v>78</v>
      </c>
      <c r="J324">
        <v>317.95</v>
      </c>
      <c r="K324" s="90">
        <v>0</v>
      </c>
      <c r="L324" s="1">
        <v>0</v>
      </c>
      <c r="M324">
        <v>0</v>
      </c>
      <c r="N324" s="1">
        <v>0</v>
      </c>
      <c r="O324">
        <v>0</v>
      </c>
      <c r="P324" s="1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1440</v>
      </c>
      <c r="X324" t="s">
        <v>344</v>
      </c>
      <c r="Y324" s="86" t="s">
        <v>848</v>
      </c>
      <c r="Z324" s="86">
        <v>45548.476609178244</v>
      </c>
      <c r="AA324" s="86" t="s">
        <v>848</v>
      </c>
      <c r="AB324" s="86">
        <v>45548.476609178244</v>
      </c>
      <c r="AC324" t="s">
        <v>942</v>
      </c>
    </row>
    <row r="325" spans="1:29" x14ac:dyDescent="0.35">
      <c r="A325">
        <v>58772</v>
      </c>
      <c r="B325" t="s">
        <v>939</v>
      </c>
      <c r="C325" t="s">
        <v>164</v>
      </c>
      <c r="D325" t="s">
        <v>624</v>
      </c>
      <c r="E325">
        <v>0</v>
      </c>
      <c r="F325" t="s">
        <v>940</v>
      </c>
      <c r="G325">
        <v>1000</v>
      </c>
      <c r="H325">
        <v>4</v>
      </c>
      <c r="I325">
        <v>1</v>
      </c>
      <c r="J325">
        <v>26.36364</v>
      </c>
      <c r="K325" s="90">
        <v>0</v>
      </c>
      <c r="L325" s="1">
        <v>0</v>
      </c>
      <c r="M325">
        <v>0</v>
      </c>
      <c r="N325" s="1">
        <v>0</v>
      </c>
      <c r="O325">
        <v>0</v>
      </c>
      <c r="P325" s="1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1441</v>
      </c>
      <c r="X325" t="s">
        <v>344</v>
      </c>
      <c r="Y325" s="86" t="s">
        <v>848</v>
      </c>
      <c r="Z325" s="86">
        <v>45548.476609293983</v>
      </c>
      <c r="AA325" s="86" t="s">
        <v>848</v>
      </c>
      <c r="AB325" s="86">
        <v>45548.476609293983</v>
      </c>
      <c r="AC325" t="s">
        <v>942</v>
      </c>
    </row>
    <row r="326" spans="1:29" x14ac:dyDescent="0.35">
      <c r="A326">
        <v>58773</v>
      </c>
      <c r="B326" t="s">
        <v>939</v>
      </c>
      <c r="C326" t="s">
        <v>164</v>
      </c>
      <c r="D326" t="s">
        <v>624</v>
      </c>
      <c r="E326">
        <v>0</v>
      </c>
      <c r="F326" t="s">
        <v>1442</v>
      </c>
      <c r="G326">
        <v>5000</v>
      </c>
      <c r="H326">
        <v>4</v>
      </c>
      <c r="I326">
        <v>22</v>
      </c>
      <c r="J326">
        <v>26.36364</v>
      </c>
      <c r="K326" s="90">
        <v>0</v>
      </c>
      <c r="L326" s="1">
        <v>0</v>
      </c>
      <c r="M326">
        <v>0</v>
      </c>
      <c r="N326" s="1">
        <v>0</v>
      </c>
      <c r="O326">
        <v>0</v>
      </c>
      <c r="P326" s="1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1443</v>
      </c>
      <c r="X326" t="s">
        <v>344</v>
      </c>
      <c r="Y326" s="86" t="s">
        <v>848</v>
      </c>
      <c r="Z326" s="86">
        <v>45548.476609409721</v>
      </c>
      <c r="AA326" s="86" t="s">
        <v>848</v>
      </c>
      <c r="AB326" s="86">
        <v>45548.476609409721</v>
      </c>
      <c r="AC326" t="s">
        <v>942</v>
      </c>
    </row>
    <row r="327" spans="1:29" x14ac:dyDescent="0.35">
      <c r="A327">
        <v>58774</v>
      </c>
      <c r="B327" t="s">
        <v>939</v>
      </c>
      <c r="C327" t="s">
        <v>164</v>
      </c>
      <c r="D327" t="s">
        <v>624</v>
      </c>
      <c r="E327">
        <v>0</v>
      </c>
      <c r="F327" t="s">
        <v>1444</v>
      </c>
      <c r="G327">
        <v>5500</v>
      </c>
      <c r="H327">
        <v>4</v>
      </c>
      <c r="I327" t="s">
        <v>1445</v>
      </c>
      <c r="J327">
        <v>26.36364</v>
      </c>
      <c r="K327" s="90">
        <v>0</v>
      </c>
      <c r="L327" s="1">
        <v>0</v>
      </c>
      <c r="M327">
        <v>0</v>
      </c>
      <c r="N327" s="1">
        <v>0</v>
      </c>
      <c r="O327">
        <v>0</v>
      </c>
      <c r="P327" s="1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1446</v>
      </c>
      <c r="X327" t="s">
        <v>344</v>
      </c>
      <c r="Y327" s="86" t="s">
        <v>848</v>
      </c>
      <c r="Z327" s="86">
        <v>45548.476609490739</v>
      </c>
      <c r="AA327" s="86" t="s">
        <v>848</v>
      </c>
      <c r="AB327" s="86">
        <v>45548.476609490739</v>
      </c>
      <c r="AC327" t="s">
        <v>942</v>
      </c>
    </row>
    <row r="328" spans="1:29" x14ac:dyDescent="0.35">
      <c r="A328">
        <v>58776</v>
      </c>
      <c r="B328" t="s">
        <v>939</v>
      </c>
      <c r="C328" t="s">
        <v>163</v>
      </c>
      <c r="D328" t="s">
        <v>622</v>
      </c>
      <c r="E328">
        <v>0</v>
      </c>
      <c r="F328" t="s">
        <v>1038</v>
      </c>
      <c r="G328">
        <v>1000</v>
      </c>
      <c r="H328">
        <v>4</v>
      </c>
      <c r="I328">
        <v>50</v>
      </c>
      <c r="J328">
        <v>45</v>
      </c>
      <c r="K328" s="90">
        <v>0</v>
      </c>
      <c r="L328" s="1">
        <v>0</v>
      </c>
      <c r="M328">
        <v>0</v>
      </c>
      <c r="N328" s="1">
        <v>0</v>
      </c>
      <c r="O328">
        <v>0</v>
      </c>
      <c r="P328" s="1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1447</v>
      </c>
      <c r="X328" t="s">
        <v>344</v>
      </c>
      <c r="Y328" s="86" t="s">
        <v>848</v>
      </c>
      <c r="Z328" s="86">
        <v>45548.476609722224</v>
      </c>
      <c r="AA328" s="86" t="s">
        <v>848</v>
      </c>
      <c r="AB328" s="86">
        <v>45548.476609722224</v>
      </c>
      <c r="AC328" t="s">
        <v>942</v>
      </c>
    </row>
    <row r="329" spans="1:29" x14ac:dyDescent="0.35">
      <c r="A329">
        <v>58777</v>
      </c>
      <c r="B329" t="s">
        <v>939</v>
      </c>
      <c r="C329" t="s">
        <v>162</v>
      </c>
      <c r="D329" t="s">
        <v>621</v>
      </c>
      <c r="E329">
        <v>0</v>
      </c>
      <c r="F329" t="s">
        <v>1034</v>
      </c>
      <c r="G329">
        <v>500</v>
      </c>
      <c r="H329">
        <v>4</v>
      </c>
      <c r="I329">
        <v>50</v>
      </c>
      <c r="J329">
        <v>218.67</v>
      </c>
      <c r="K329" s="90">
        <v>2.76</v>
      </c>
      <c r="L329" s="1">
        <v>301764.59999999998</v>
      </c>
      <c r="M329">
        <v>2</v>
      </c>
      <c r="N329" s="1">
        <v>218670</v>
      </c>
      <c r="O329">
        <v>0.76</v>
      </c>
      <c r="P329" s="1">
        <v>83094.600000000006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1448</v>
      </c>
      <c r="X329" t="s">
        <v>344</v>
      </c>
      <c r="Y329" s="86" t="s">
        <v>848</v>
      </c>
      <c r="Z329" s="86">
        <v>45548.476609837962</v>
      </c>
      <c r="AA329" s="86" t="s">
        <v>848</v>
      </c>
      <c r="AB329" s="86">
        <v>45548.476609837962</v>
      </c>
      <c r="AC329" t="s">
        <v>942</v>
      </c>
    </row>
    <row r="330" spans="1:29" x14ac:dyDescent="0.35">
      <c r="A330">
        <v>58778</v>
      </c>
      <c r="B330" t="s">
        <v>939</v>
      </c>
      <c r="C330" t="s">
        <v>161</v>
      </c>
      <c r="D330" t="s">
        <v>620</v>
      </c>
      <c r="E330">
        <v>0</v>
      </c>
      <c r="F330" t="s">
        <v>1449</v>
      </c>
      <c r="G330">
        <v>170</v>
      </c>
      <c r="H330">
        <v>4</v>
      </c>
      <c r="I330">
        <v>46</v>
      </c>
      <c r="J330">
        <v>152.94118</v>
      </c>
      <c r="K330" s="90">
        <v>0</v>
      </c>
      <c r="L330" s="1">
        <v>0</v>
      </c>
      <c r="M330">
        <v>0</v>
      </c>
      <c r="N330" s="1">
        <v>0</v>
      </c>
      <c r="O330">
        <v>0</v>
      </c>
      <c r="P330" s="1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1450</v>
      </c>
      <c r="X330" t="s">
        <v>344</v>
      </c>
      <c r="Y330" s="86" t="s">
        <v>848</v>
      </c>
      <c r="Z330" s="86">
        <v>45548.47660991898</v>
      </c>
      <c r="AA330" s="86" t="s">
        <v>848</v>
      </c>
      <c r="AB330" s="86">
        <v>45548.47660991898</v>
      </c>
      <c r="AC330" t="s">
        <v>942</v>
      </c>
    </row>
    <row r="331" spans="1:29" x14ac:dyDescent="0.35">
      <c r="A331">
        <v>58775</v>
      </c>
      <c r="B331" t="s">
        <v>939</v>
      </c>
      <c r="C331" t="s">
        <v>164</v>
      </c>
      <c r="D331" t="s">
        <v>624</v>
      </c>
      <c r="E331">
        <v>0</v>
      </c>
      <c r="F331" t="s">
        <v>1451</v>
      </c>
      <c r="G331">
        <v>5700</v>
      </c>
      <c r="H331">
        <v>4</v>
      </c>
      <c r="I331" t="s">
        <v>1452</v>
      </c>
      <c r="J331">
        <v>28.07</v>
      </c>
      <c r="K331" s="90">
        <v>0.72912299999999997</v>
      </c>
      <c r="L331" s="1">
        <v>116658.950877</v>
      </c>
      <c r="M331">
        <v>1</v>
      </c>
      <c r="N331" s="1">
        <v>159999</v>
      </c>
      <c r="O331">
        <v>-0.27087699999999998</v>
      </c>
      <c r="P331" s="1">
        <v>-43340.049122999997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1453</v>
      </c>
      <c r="X331" t="s">
        <v>344</v>
      </c>
      <c r="Y331" s="86" t="s">
        <v>848</v>
      </c>
      <c r="Z331" s="86">
        <v>45548.476609606485</v>
      </c>
      <c r="AA331" s="86" t="s">
        <v>848</v>
      </c>
      <c r="AB331" s="86">
        <v>45548.476609606485</v>
      </c>
      <c r="AC331" t="s">
        <v>942</v>
      </c>
    </row>
    <row r="332" spans="1:29" x14ac:dyDescent="0.35">
      <c r="A332">
        <v>58779</v>
      </c>
      <c r="B332" t="s">
        <v>939</v>
      </c>
      <c r="C332" t="s">
        <v>160</v>
      </c>
      <c r="D332" t="s">
        <v>619</v>
      </c>
      <c r="E332">
        <v>0</v>
      </c>
      <c r="F332" t="s">
        <v>1454</v>
      </c>
      <c r="G332">
        <v>250</v>
      </c>
      <c r="H332">
        <v>59</v>
      </c>
      <c r="I332">
        <v>6</v>
      </c>
      <c r="J332">
        <v>150</v>
      </c>
      <c r="K332" s="90">
        <v>0</v>
      </c>
      <c r="L332" s="1">
        <v>0</v>
      </c>
      <c r="M332">
        <v>0</v>
      </c>
      <c r="N332" s="1">
        <v>0</v>
      </c>
      <c r="O332">
        <v>0</v>
      </c>
      <c r="P332" s="1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1455</v>
      </c>
      <c r="X332" t="s">
        <v>344</v>
      </c>
      <c r="Y332" s="86" t="s">
        <v>848</v>
      </c>
      <c r="Z332" s="86">
        <v>45548.476609988429</v>
      </c>
      <c r="AA332" s="86" t="s">
        <v>848</v>
      </c>
      <c r="AB332" s="86">
        <v>45548.476609988429</v>
      </c>
      <c r="AC332" t="s">
        <v>942</v>
      </c>
    </row>
    <row r="333" spans="1:29" x14ac:dyDescent="0.35">
      <c r="A333">
        <v>58780</v>
      </c>
      <c r="B333" t="s">
        <v>939</v>
      </c>
      <c r="C333" t="s">
        <v>160</v>
      </c>
      <c r="D333" t="s">
        <v>619</v>
      </c>
      <c r="E333">
        <v>0</v>
      </c>
      <c r="F333" t="s">
        <v>1456</v>
      </c>
      <c r="G333">
        <v>5000</v>
      </c>
      <c r="H333">
        <v>59</v>
      </c>
      <c r="I333">
        <v>46</v>
      </c>
      <c r="J333">
        <v>56.818179999999998</v>
      </c>
      <c r="K333" s="90">
        <v>0</v>
      </c>
      <c r="L333" s="1">
        <v>0</v>
      </c>
      <c r="M333">
        <v>0</v>
      </c>
      <c r="N333" s="1">
        <v>0</v>
      </c>
      <c r="O333">
        <v>0</v>
      </c>
      <c r="P333" s="1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1457</v>
      </c>
      <c r="X333" t="s">
        <v>344</v>
      </c>
      <c r="Y333" s="86" t="s">
        <v>848</v>
      </c>
      <c r="Z333" s="86">
        <v>45548.476610104168</v>
      </c>
      <c r="AA333" s="86" t="s">
        <v>848</v>
      </c>
      <c r="AB333" s="86">
        <v>45548.476610104168</v>
      </c>
      <c r="AC333" t="s">
        <v>942</v>
      </c>
    </row>
    <row r="334" spans="1:29" x14ac:dyDescent="0.35">
      <c r="A334">
        <v>58781</v>
      </c>
      <c r="B334" t="s">
        <v>939</v>
      </c>
      <c r="C334" t="s">
        <v>160</v>
      </c>
      <c r="D334" t="s">
        <v>619</v>
      </c>
      <c r="E334">
        <v>0</v>
      </c>
      <c r="F334" t="s">
        <v>1458</v>
      </c>
      <c r="G334">
        <v>2200</v>
      </c>
      <c r="H334">
        <v>59</v>
      </c>
      <c r="I334">
        <v>64</v>
      </c>
      <c r="J334">
        <v>56.818179999999998</v>
      </c>
      <c r="K334" s="90">
        <v>0</v>
      </c>
      <c r="L334" s="1">
        <v>0</v>
      </c>
      <c r="M334">
        <v>0</v>
      </c>
      <c r="N334" s="1">
        <v>0</v>
      </c>
      <c r="O334">
        <v>0</v>
      </c>
      <c r="P334" s="1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1459</v>
      </c>
      <c r="X334" t="s">
        <v>344</v>
      </c>
      <c r="Y334" s="86" t="s">
        <v>848</v>
      </c>
      <c r="Z334" s="86">
        <v>45548.476610185186</v>
      </c>
      <c r="AA334" s="86" t="s">
        <v>848</v>
      </c>
      <c r="AB334" s="86">
        <v>45548.476610185186</v>
      </c>
      <c r="AC334" t="s">
        <v>942</v>
      </c>
    </row>
    <row r="335" spans="1:29" x14ac:dyDescent="0.35">
      <c r="A335">
        <v>58782</v>
      </c>
      <c r="B335" t="s">
        <v>939</v>
      </c>
      <c r="C335" t="s">
        <v>159</v>
      </c>
      <c r="D335" t="s">
        <v>615</v>
      </c>
      <c r="E335">
        <v>0</v>
      </c>
      <c r="F335" t="s">
        <v>1460</v>
      </c>
      <c r="G335">
        <v>6000</v>
      </c>
      <c r="H335">
        <v>59</v>
      </c>
      <c r="I335">
        <v>2</v>
      </c>
      <c r="J335">
        <v>27.192979999999999</v>
      </c>
      <c r="K335" s="90">
        <v>0</v>
      </c>
      <c r="L335" s="1">
        <v>0</v>
      </c>
      <c r="M335">
        <v>0</v>
      </c>
      <c r="N335" s="1">
        <v>0</v>
      </c>
      <c r="O335">
        <v>0</v>
      </c>
      <c r="P335" s="1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1461</v>
      </c>
      <c r="X335" t="s">
        <v>344</v>
      </c>
      <c r="Y335" s="86" t="s">
        <v>848</v>
      </c>
      <c r="Z335" s="86">
        <v>45548.476610300924</v>
      </c>
      <c r="AA335" s="86" t="s">
        <v>848</v>
      </c>
      <c r="AB335" s="86">
        <v>45548.476610300924</v>
      </c>
      <c r="AC335" t="s">
        <v>942</v>
      </c>
    </row>
    <row r="336" spans="1:29" x14ac:dyDescent="0.35">
      <c r="A336">
        <v>58783</v>
      </c>
      <c r="B336" t="s">
        <v>939</v>
      </c>
      <c r="C336" t="s">
        <v>159</v>
      </c>
      <c r="D336" t="s">
        <v>615</v>
      </c>
      <c r="E336">
        <v>0</v>
      </c>
      <c r="F336" t="s">
        <v>1137</v>
      </c>
      <c r="G336">
        <v>1000</v>
      </c>
      <c r="H336">
        <v>59</v>
      </c>
      <c r="I336">
        <v>3</v>
      </c>
      <c r="J336">
        <v>27.192979999999999</v>
      </c>
      <c r="K336" s="90">
        <v>0</v>
      </c>
      <c r="L336" s="1">
        <v>0</v>
      </c>
      <c r="M336">
        <v>0</v>
      </c>
      <c r="N336" s="1">
        <v>0</v>
      </c>
      <c r="O336">
        <v>0</v>
      </c>
      <c r="P336" s="1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1462</v>
      </c>
      <c r="X336" t="s">
        <v>344</v>
      </c>
      <c r="Y336" s="86" t="s">
        <v>848</v>
      </c>
      <c r="Z336" s="86">
        <v>45548.47661041667</v>
      </c>
      <c r="AA336" s="86" t="s">
        <v>848</v>
      </c>
      <c r="AB336" s="86">
        <v>45548.47661041667</v>
      </c>
      <c r="AC336" t="s">
        <v>942</v>
      </c>
    </row>
    <row r="337" spans="1:29" x14ac:dyDescent="0.35">
      <c r="A337">
        <v>58784</v>
      </c>
      <c r="B337" t="s">
        <v>939</v>
      </c>
      <c r="C337" t="s">
        <v>159</v>
      </c>
      <c r="D337" t="s">
        <v>615</v>
      </c>
      <c r="E337">
        <v>0</v>
      </c>
      <c r="F337" t="s">
        <v>1254</v>
      </c>
      <c r="G337">
        <v>5000</v>
      </c>
      <c r="H337">
        <v>59</v>
      </c>
      <c r="I337">
        <v>22</v>
      </c>
      <c r="J337">
        <v>27.192979999999999</v>
      </c>
      <c r="K337" s="90">
        <v>0.77700000000000002</v>
      </c>
      <c r="L337" s="1">
        <v>105644.7273</v>
      </c>
      <c r="M337">
        <v>0</v>
      </c>
      <c r="N337" s="1">
        <v>0</v>
      </c>
      <c r="O337">
        <v>0.77700000000000002</v>
      </c>
      <c r="P337" s="1">
        <v>105644.7273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1463</v>
      </c>
      <c r="X337" t="s">
        <v>344</v>
      </c>
      <c r="Y337" s="86" t="s">
        <v>848</v>
      </c>
      <c r="Z337" s="86">
        <v>45548.476610497688</v>
      </c>
      <c r="AA337" s="86" t="s">
        <v>848</v>
      </c>
      <c r="AB337" s="86">
        <v>45548.476610497688</v>
      </c>
      <c r="AC337" t="s">
        <v>942</v>
      </c>
    </row>
    <row r="338" spans="1:29" x14ac:dyDescent="0.35">
      <c r="A338">
        <v>58785</v>
      </c>
      <c r="B338" t="s">
        <v>939</v>
      </c>
      <c r="C338" t="s">
        <v>159</v>
      </c>
      <c r="D338" t="s">
        <v>615</v>
      </c>
      <c r="E338">
        <v>0</v>
      </c>
      <c r="F338" t="s">
        <v>1464</v>
      </c>
      <c r="G338">
        <v>6000</v>
      </c>
      <c r="H338">
        <v>59</v>
      </c>
      <c r="I338">
        <v>22</v>
      </c>
      <c r="J338">
        <v>28.33</v>
      </c>
      <c r="K338" s="90">
        <v>0.64749999999999996</v>
      </c>
      <c r="L338" s="1">
        <v>110062.05</v>
      </c>
      <c r="M338">
        <v>0</v>
      </c>
      <c r="N338" s="1">
        <v>0</v>
      </c>
      <c r="O338">
        <v>0.64749999999999996</v>
      </c>
      <c r="P338" s="1">
        <v>110062.05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1463</v>
      </c>
      <c r="X338" t="s">
        <v>344</v>
      </c>
      <c r="Y338" s="86" t="s">
        <v>848</v>
      </c>
      <c r="Z338" s="86">
        <v>45548.47661056713</v>
      </c>
      <c r="AA338" s="86" t="s">
        <v>848</v>
      </c>
      <c r="AB338" s="86">
        <v>45548.47661056713</v>
      </c>
      <c r="AC338" t="s">
        <v>942</v>
      </c>
    </row>
    <row r="339" spans="1:29" x14ac:dyDescent="0.35">
      <c r="A339">
        <v>58786</v>
      </c>
      <c r="B339" t="s">
        <v>939</v>
      </c>
      <c r="C339" t="s">
        <v>159</v>
      </c>
      <c r="D339" t="s">
        <v>615</v>
      </c>
      <c r="E339">
        <v>0</v>
      </c>
      <c r="F339" t="s">
        <v>1465</v>
      </c>
      <c r="G339">
        <v>6200</v>
      </c>
      <c r="H339">
        <v>59</v>
      </c>
      <c r="I339">
        <v>23</v>
      </c>
      <c r="J339">
        <v>27.192979999999999</v>
      </c>
      <c r="K339" s="90">
        <v>0</v>
      </c>
      <c r="L339" s="1">
        <v>0</v>
      </c>
      <c r="M339">
        <v>0</v>
      </c>
      <c r="N339" s="1">
        <v>0</v>
      </c>
      <c r="O339">
        <v>0</v>
      </c>
      <c r="P339" s="1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1466</v>
      </c>
      <c r="X339" t="s">
        <v>344</v>
      </c>
      <c r="Y339" s="86" t="s">
        <v>848</v>
      </c>
      <c r="Z339" s="86">
        <v>45548.476610682868</v>
      </c>
      <c r="AA339" s="86" t="s">
        <v>848</v>
      </c>
      <c r="AB339" s="86">
        <v>45548.476610682868</v>
      </c>
      <c r="AC339" t="s">
        <v>942</v>
      </c>
    </row>
    <row r="340" spans="1:29" x14ac:dyDescent="0.35">
      <c r="A340">
        <v>58787</v>
      </c>
      <c r="B340" t="s">
        <v>939</v>
      </c>
      <c r="C340" t="s">
        <v>159</v>
      </c>
      <c r="D340" t="s">
        <v>615</v>
      </c>
      <c r="E340">
        <v>0</v>
      </c>
      <c r="F340" t="s">
        <v>1467</v>
      </c>
      <c r="G340">
        <v>6500</v>
      </c>
      <c r="H340">
        <v>59</v>
      </c>
      <c r="I340">
        <v>78</v>
      </c>
      <c r="J340">
        <v>27.192979999999999</v>
      </c>
      <c r="K340" s="90">
        <v>0</v>
      </c>
      <c r="L340" s="1">
        <v>0</v>
      </c>
      <c r="M340">
        <v>0</v>
      </c>
      <c r="N340" s="1">
        <v>0</v>
      </c>
      <c r="O340">
        <v>0</v>
      </c>
      <c r="P340" s="1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1468</v>
      </c>
      <c r="X340" t="s">
        <v>344</v>
      </c>
      <c r="Y340" s="86" t="s">
        <v>848</v>
      </c>
      <c r="Z340" s="86">
        <v>45548.476610763886</v>
      </c>
      <c r="AA340" s="86" t="s">
        <v>848</v>
      </c>
      <c r="AB340" s="86">
        <v>45548.476610763886</v>
      </c>
      <c r="AC340" t="s">
        <v>942</v>
      </c>
    </row>
    <row r="341" spans="1:29" x14ac:dyDescent="0.35">
      <c r="A341">
        <v>58788</v>
      </c>
      <c r="B341" t="s">
        <v>939</v>
      </c>
      <c r="C341" t="s">
        <v>159</v>
      </c>
      <c r="D341" t="s">
        <v>615</v>
      </c>
      <c r="E341">
        <v>0</v>
      </c>
      <c r="F341" t="s">
        <v>1469</v>
      </c>
      <c r="G341">
        <v>5700</v>
      </c>
      <c r="H341">
        <v>59</v>
      </c>
      <c r="I341" t="s">
        <v>1452</v>
      </c>
      <c r="J341">
        <v>27.192979999999999</v>
      </c>
      <c r="K341" s="90">
        <v>0</v>
      </c>
      <c r="L341" s="1">
        <v>0</v>
      </c>
      <c r="M341">
        <v>1</v>
      </c>
      <c r="N341" s="1">
        <v>161481</v>
      </c>
      <c r="O341">
        <v>-1</v>
      </c>
      <c r="P341" s="1">
        <v>-161481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1470</v>
      </c>
      <c r="X341" t="s">
        <v>344</v>
      </c>
      <c r="Y341" s="86" t="s">
        <v>848</v>
      </c>
      <c r="Z341" s="86">
        <v>45548.476610879632</v>
      </c>
      <c r="AA341" s="86" t="s">
        <v>848</v>
      </c>
      <c r="AB341" s="86">
        <v>45548.476610879632</v>
      </c>
      <c r="AC341" t="s">
        <v>942</v>
      </c>
    </row>
    <row r="342" spans="1:29" x14ac:dyDescent="0.35">
      <c r="A342">
        <v>58789</v>
      </c>
      <c r="B342" t="s">
        <v>939</v>
      </c>
      <c r="C342" t="s">
        <v>158</v>
      </c>
      <c r="D342" t="s">
        <v>613</v>
      </c>
      <c r="E342">
        <v>0</v>
      </c>
      <c r="F342" t="s">
        <v>1471</v>
      </c>
      <c r="G342">
        <v>750</v>
      </c>
      <c r="H342">
        <v>59</v>
      </c>
      <c r="I342">
        <v>6</v>
      </c>
      <c r="J342">
        <v>56</v>
      </c>
      <c r="K342" s="90">
        <v>0</v>
      </c>
      <c r="L342" s="1">
        <v>0</v>
      </c>
      <c r="M342">
        <v>0.1</v>
      </c>
      <c r="N342" s="1">
        <f>M342*J342*G342</f>
        <v>4200</v>
      </c>
      <c r="O342">
        <v>-0.1</v>
      </c>
      <c r="P342" s="92">
        <f>O342*G342*J342</f>
        <v>-4200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1472</v>
      </c>
      <c r="X342" t="s">
        <v>344</v>
      </c>
      <c r="Y342" s="86" t="s">
        <v>848</v>
      </c>
      <c r="Z342" s="86">
        <v>45548.47661096065</v>
      </c>
      <c r="AA342" s="86" t="s">
        <v>848</v>
      </c>
      <c r="AB342" s="86">
        <v>45548.47661096065</v>
      </c>
      <c r="AC342" t="s">
        <v>942</v>
      </c>
    </row>
    <row r="343" spans="1:29" x14ac:dyDescent="0.35">
      <c r="A343">
        <v>58790</v>
      </c>
      <c r="B343" t="s">
        <v>939</v>
      </c>
      <c r="C343" t="s">
        <v>157</v>
      </c>
      <c r="D343" t="s">
        <v>610</v>
      </c>
      <c r="E343">
        <v>0</v>
      </c>
      <c r="F343" t="s">
        <v>1034</v>
      </c>
      <c r="G343">
        <v>500</v>
      </c>
      <c r="H343">
        <v>4</v>
      </c>
      <c r="I343">
        <v>50</v>
      </c>
      <c r="J343">
        <v>77.7</v>
      </c>
      <c r="K343" s="90">
        <v>1.18</v>
      </c>
      <c r="L343" s="1">
        <v>45843</v>
      </c>
      <c r="M343">
        <v>2</v>
      </c>
      <c r="N343" s="1">
        <v>77700</v>
      </c>
      <c r="O343">
        <v>-0.82</v>
      </c>
      <c r="P343" s="1">
        <v>-31857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1473</v>
      </c>
      <c r="X343" t="s">
        <v>344</v>
      </c>
      <c r="Y343" s="86" t="s">
        <v>848</v>
      </c>
      <c r="Z343" s="86">
        <v>45548.476611030092</v>
      </c>
      <c r="AA343" s="86" t="s">
        <v>848</v>
      </c>
      <c r="AB343" s="86">
        <v>45548.476611030092</v>
      </c>
      <c r="AC343" t="s">
        <v>942</v>
      </c>
    </row>
    <row r="344" spans="1:29" x14ac:dyDescent="0.35">
      <c r="A344">
        <v>58791</v>
      </c>
      <c r="B344" t="s">
        <v>939</v>
      </c>
      <c r="C344" t="s">
        <v>156</v>
      </c>
      <c r="D344" t="s">
        <v>609</v>
      </c>
      <c r="E344">
        <v>0</v>
      </c>
      <c r="F344" t="s">
        <v>940</v>
      </c>
      <c r="G344">
        <v>1000</v>
      </c>
      <c r="H344">
        <v>4</v>
      </c>
      <c r="I344">
        <v>1</v>
      </c>
      <c r="J344">
        <v>33.299999999999997</v>
      </c>
      <c r="K344" s="90">
        <v>0</v>
      </c>
      <c r="L344" s="1">
        <v>0</v>
      </c>
      <c r="M344">
        <v>0</v>
      </c>
      <c r="N344" s="1">
        <v>0</v>
      </c>
      <c r="O344">
        <v>0</v>
      </c>
      <c r="P344" s="1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1474</v>
      </c>
      <c r="X344" t="s">
        <v>344</v>
      </c>
      <c r="Y344" s="86" t="s">
        <v>848</v>
      </c>
      <c r="Z344" s="86">
        <v>45548.476611192127</v>
      </c>
      <c r="AA344" s="86" t="s">
        <v>848</v>
      </c>
      <c r="AB344" s="86">
        <v>45548.476611192127</v>
      </c>
      <c r="AC344" t="s">
        <v>942</v>
      </c>
    </row>
    <row r="345" spans="1:29" x14ac:dyDescent="0.35">
      <c r="A345">
        <v>58792</v>
      </c>
      <c r="B345" t="s">
        <v>939</v>
      </c>
      <c r="C345" t="s">
        <v>156</v>
      </c>
      <c r="D345" t="s">
        <v>609</v>
      </c>
      <c r="E345">
        <v>0</v>
      </c>
      <c r="F345" t="s">
        <v>1034</v>
      </c>
      <c r="G345">
        <v>500</v>
      </c>
      <c r="H345">
        <v>4</v>
      </c>
      <c r="I345">
        <v>50</v>
      </c>
      <c r="J345">
        <v>33.299999999999997</v>
      </c>
      <c r="K345" s="90">
        <v>0</v>
      </c>
      <c r="L345" s="1">
        <v>0</v>
      </c>
      <c r="M345">
        <v>1</v>
      </c>
      <c r="N345" s="1">
        <f>M345*J345*G345</f>
        <v>16650</v>
      </c>
      <c r="O345">
        <v>-1</v>
      </c>
      <c r="P345" s="92">
        <f>O345*G345*J345</f>
        <v>-16650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1475</v>
      </c>
      <c r="X345" t="s">
        <v>344</v>
      </c>
      <c r="Y345" s="86" t="s">
        <v>848</v>
      </c>
      <c r="Z345" s="86">
        <v>45548.476611261576</v>
      </c>
      <c r="AA345" s="86" t="s">
        <v>848</v>
      </c>
      <c r="AB345" s="86">
        <v>45548.476611261576</v>
      </c>
      <c r="AC345" t="s">
        <v>942</v>
      </c>
    </row>
    <row r="346" spans="1:29" x14ac:dyDescent="0.35">
      <c r="A346">
        <v>58793</v>
      </c>
      <c r="B346" t="s">
        <v>939</v>
      </c>
      <c r="C346" t="s">
        <v>155</v>
      </c>
      <c r="D346" t="s">
        <v>608</v>
      </c>
      <c r="E346">
        <v>0</v>
      </c>
      <c r="F346" t="s">
        <v>1137</v>
      </c>
      <c r="G346">
        <v>1000</v>
      </c>
      <c r="H346">
        <v>59</v>
      </c>
      <c r="I346">
        <v>3</v>
      </c>
      <c r="J346">
        <v>33.299999999999997</v>
      </c>
      <c r="K346" s="90">
        <v>0</v>
      </c>
      <c r="L346" s="1">
        <v>0</v>
      </c>
      <c r="M346">
        <v>0</v>
      </c>
      <c r="N346" s="1">
        <v>0</v>
      </c>
      <c r="O346">
        <v>0</v>
      </c>
      <c r="P346" s="1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1476</v>
      </c>
      <c r="X346" t="s">
        <v>344</v>
      </c>
      <c r="Y346" s="86" t="s">
        <v>848</v>
      </c>
      <c r="Z346" s="86">
        <v>45548.476611377315</v>
      </c>
      <c r="AA346" s="86" t="s">
        <v>848</v>
      </c>
      <c r="AB346" s="86">
        <v>45548.476611377315</v>
      </c>
      <c r="AC346" t="s">
        <v>942</v>
      </c>
    </row>
    <row r="347" spans="1:29" x14ac:dyDescent="0.35">
      <c r="A347">
        <v>58794</v>
      </c>
      <c r="B347" t="s">
        <v>939</v>
      </c>
      <c r="C347" t="s">
        <v>155</v>
      </c>
      <c r="D347" t="s">
        <v>608</v>
      </c>
      <c r="E347">
        <v>0</v>
      </c>
      <c r="F347" t="s">
        <v>1477</v>
      </c>
      <c r="G347">
        <v>3000</v>
      </c>
      <c r="H347">
        <v>59</v>
      </c>
      <c r="I347">
        <v>22</v>
      </c>
      <c r="J347">
        <v>33.299999999999997</v>
      </c>
      <c r="K347" s="90">
        <v>0</v>
      </c>
      <c r="L347" s="1">
        <v>0</v>
      </c>
      <c r="M347">
        <v>0</v>
      </c>
      <c r="N347" s="1">
        <v>0</v>
      </c>
      <c r="O347">
        <v>0</v>
      </c>
      <c r="P347" s="1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1478</v>
      </c>
      <c r="X347" t="s">
        <v>344</v>
      </c>
      <c r="Y347" s="86" t="s">
        <v>848</v>
      </c>
      <c r="Z347" s="86">
        <v>45548.476611493053</v>
      </c>
      <c r="AA347" s="86" t="s">
        <v>848</v>
      </c>
      <c r="AB347" s="86">
        <v>45548.476611493053</v>
      </c>
      <c r="AC347" t="s">
        <v>942</v>
      </c>
    </row>
    <row r="348" spans="1:29" x14ac:dyDescent="0.35">
      <c r="A348">
        <v>58795</v>
      </c>
      <c r="B348" t="s">
        <v>939</v>
      </c>
      <c r="C348" t="s">
        <v>155</v>
      </c>
      <c r="D348" t="s">
        <v>608</v>
      </c>
      <c r="E348">
        <v>0</v>
      </c>
      <c r="F348" t="s">
        <v>1479</v>
      </c>
      <c r="G348">
        <v>500</v>
      </c>
      <c r="H348">
        <v>59</v>
      </c>
      <c r="I348">
        <v>50</v>
      </c>
      <c r="J348">
        <v>33.299999999999997</v>
      </c>
      <c r="K348" s="90">
        <v>6.87</v>
      </c>
      <c r="L348" s="1">
        <v>114385.5</v>
      </c>
      <c r="M348">
        <v>3</v>
      </c>
      <c r="N348" s="1">
        <v>49950</v>
      </c>
      <c r="O348">
        <v>3.87</v>
      </c>
      <c r="P348" s="1">
        <v>64435.5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1480</v>
      </c>
      <c r="X348" t="s">
        <v>344</v>
      </c>
      <c r="Y348" s="86" t="s">
        <v>848</v>
      </c>
      <c r="Z348" s="86">
        <v>45548.476611574071</v>
      </c>
      <c r="AA348" s="86" t="s">
        <v>848</v>
      </c>
      <c r="AB348" s="86">
        <v>45548.476611574071</v>
      </c>
      <c r="AC348" t="s">
        <v>942</v>
      </c>
    </row>
    <row r="349" spans="1:29" x14ac:dyDescent="0.35">
      <c r="A349">
        <v>58796</v>
      </c>
      <c r="B349" t="s">
        <v>939</v>
      </c>
      <c r="C349" t="s">
        <v>154</v>
      </c>
      <c r="D349" t="s">
        <v>606</v>
      </c>
      <c r="E349">
        <v>0</v>
      </c>
      <c r="F349" t="s">
        <v>1481</v>
      </c>
      <c r="G349">
        <v>930</v>
      </c>
      <c r="H349">
        <v>59</v>
      </c>
      <c r="I349">
        <v>6</v>
      </c>
      <c r="J349">
        <v>69.89</v>
      </c>
      <c r="K349" s="90">
        <v>0</v>
      </c>
      <c r="L349" s="1">
        <v>0</v>
      </c>
      <c r="M349">
        <v>1</v>
      </c>
      <c r="N349" s="1">
        <f>M349*J349*G349</f>
        <v>64997.7</v>
      </c>
      <c r="O349">
        <v>-1</v>
      </c>
      <c r="P349" s="92">
        <f>O349*G349*J349</f>
        <v>-64997.7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1482</v>
      </c>
      <c r="X349" t="s">
        <v>344</v>
      </c>
      <c r="Y349" s="86" t="s">
        <v>848</v>
      </c>
      <c r="Z349" s="86">
        <v>45548.476611689817</v>
      </c>
      <c r="AA349" s="86" t="s">
        <v>848</v>
      </c>
      <c r="AB349" s="86">
        <v>45548.476611689817</v>
      </c>
      <c r="AC349" t="s">
        <v>942</v>
      </c>
    </row>
    <row r="350" spans="1:29" x14ac:dyDescent="0.35">
      <c r="A350">
        <v>58797</v>
      </c>
      <c r="B350" t="s">
        <v>939</v>
      </c>
      <c r="C350" t="s">
        <v>154</v>
      </c>
      <c r="D350" t="s">
        <v>606</v>
      </c>
      <c r="E350">
        <v>0</v>
      </c>
      <c r="F350" t="s">
        <v>1483</v>
      </c>
      <c r="G350">
        <v>335</v>
      </c>
      <c r="H350">
        <v>59</v>
      </c>
      <c r="I350">
        <v>7</v>
      </c>
      <c r="J350">
        <v>96.774190000000004</v>
      </c>
      <c r="K350" s="90">
        <v>0</v>
      </c>
      <c r="L350" s="1">
        <v>0</v>
      </c>
      <c r="M350">
        <v>0</v>
      </c>
      <c r="N350" s="1">
        <v>0</v>
      </c>
      <c r="O350">
        <v>0</v>
      </c>
      <c r="P350" s="1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1484</v>
      </c>
      <c r="X350" t="s">
        <v>344</v>
      </c>
      <c r="Y350" s="86" t="s">
        <v>848</v>
      </c>
      <c r="Z350" s="86">
        <v>45548.476611770835</v>
      </c>
      <c r="AA350" s="86" t="s">
        <v>848</v>
      </c>
      <c r="AB350" s="86">
        <v>45548.476611770835</v>
      </c>
      <c r="AC350" t="s">
        <v>942</v>
      </c>
    </row>
    <row r="351" spans="1:29" x14ac:dyDescent="0.35">
      <c r="A351">
        <v>58798</v>
      </c>
      <c r="B351" t="s">
        <v>939</v>
      </c>
      <c r="C351" t="s">
        <v>1485</v>
      </c>
      <c r="D351" t="s">
        <v>1486</v>
      </c>
      <c r="E351">
        <v>0</v>
      </c>
      <c r="F351" t="s">
        <v>940</v>
      </c>
      <c r="G351">
        <v>1000</v>
      </c>
      <c r="H351">
        <v>4</v>
      </c>
      <c r="I351">
        <v>1</v>
      </c>
      <c r="J351">
        <v>32</v>
      </c>
      <c r="K351" s="90">
        <v>0</v>
      </c>
      <c r="L351" s="1">
        <v>0</v>
      </c>
      <c r="M351">
        <v>0</v>
      </c>
      <c r="N351" s="1">
        <v>0</v>
      </c>
      <c r="O351">
        <v>0</v>
      </c>
      <c r="P351" s="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1487</v>
      </c>
      <c r="X351" t="s">
        <v>344</v>
      </c>
      <c r="Y351" s="86" t="s">
        <v>848</v>
      </c>
      <c r="Z351" s="86">
        <v>45548.476611886574</v>
      </c>
      <c r="AA351" s="86" t="s">
        <v>848</v>
      </c>
      <c r="AB351" s="86">
        <v>45548.476611886574</v>
      </c>
      <c r="AC351" t="s">
        <v>942</v>
      </c>
    </row>
    <row r="352" spans="1:29" x14ac:dyDescent="0.35">
      <c r="A352">
        <v>58799</v>
      </c>
      <c r="B352" t="s">
        <v>939</v>
      </c>
      <c r="C352" t="s">
        <v>1488</v>
      </c>
      <c r="D352" t="s">
        <v>1489</v>
      </c>
      <c r="E352">
        <v>0</v>
      </c>
      <c r="F352" t="s">
        <v>1034</v>
      </c>
      <c r="G352">
        <v>500</v>
      </c>
      <c r="H352">
        <v>4</v>
      </c>
      <c r="I352">
        <v>50</v>
      </c>
      <c r="J352">
        <v>33.299999999999997</v>
      </c>
      <c r="K352" s="90">
        <v>0</v>
      </c>
      <c r="L352" s="1">
        <v>0</v>
      </c>
      <c r="M352">
        <v>0</v>
      </c>
      <c r="N352" s="1">
        <v>0</v>
      </c>
      <c r="O352">
        <v>0</v>
      </c>
      <c r="P352" s="1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1490</v>
      </c>
      <c r="X352" t="s">
        <v>344</v>
      </c>
      <c r="Y352" s="86" t="s">
        <v>848</v>
      </c>
      <c r="Z352" s="86">
        <v>45548.476612002312</v>
      </c>
      <c r="AA352" s="86" t="s">
        <v>848</v>
      </c>
      <c r="AB352" s="86">
        <v>45548.476612002312</v>
      </c>
      <c r="AC352" t="s">
        <v>942</v>
      </c>
    </row>
    <row r="353" spans="1:29" x14ac:dyDescent="0.35">
      <c r="A353">
        <v>58800</v>
      </c>
      <c r="B353" t="s">
        <v>939</v>
      </c>
      <c r="C353" t="s">
        <v>1491</v>
      </c>
      <c r="D353" t="s">
        <v>594</v>
      </c>
      <c r="E353">
        <v>0</v>
      </c>
      <c r="F353" t="s">
        <v>1137</v>
      </c>
      <c r="G353">
        <v>1000</v>
      </c>
      <c r="H353">
        <v>59</v>
      </c>
      <c r="I353">
        <v>3</v>
      </c>
      <c r="J353">
        <v>146.66</v>
      </c>
      <c r="K353" s="90">
        <v>0</v>
      </c>
      <c r="L353" s="1">
        <v>0</v>
      </c>
      <c r="M353">
        <v>0</v>
      </c>
      <c r="N353" s="1">
        <v>0</v>
      </c>
      <c r="O353">
        <v>0</v>
      </c>
      <c r="P353" s="1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1492</v>
      </c>
      <c r="X353" t="s">
        <v>344</v>
      </c>
      <c r="Y353" s="86" t="s">
        <v>848</v>
      </c>
      <c r="Z353" s="86">
        <v>45548.476612118058</v>
      </c>
      <c r="AA353" s="86" t="s">
        <v>848</v>
      </c>
      <c r="AB353" s="86">
        <v>45548.476612118058</v>
      </c>
      <c r="AC353" t="s">
        <v>942</v>
      </c>
    </row>
    <row r="354" spans="1:29" x14ac:dyDescent="0.35">
      <c r="A354">
        <v>58801</v>
      </c>
      <c r="B354" t="s">
        <v>939</v>
      </c>
      <c r="C354" t="s">
        <v>1491</v>
      </c>
      <c r="D354" t="s">
        <v>594</v>
      </c>
      <c r="E354">
        <v>0</v>
      </c>
      <c r="F354" t="s">
        <v>1493</v>
      </c>
      <c r="G354">
        <v>1000</v>
      </c>
      <c r="H354">
        <v>59</v>
      </c>
      <c r="I354">
        <v>7</v>
      </c>
      <c r="J354">
        <v>146.66</v>
      </c>
      <c r="K354" s="90">
        <v>0</v>
      </c>
      <c r="L354" s="1">
        <v>0</v>
      </c>
      <c r="M354">
        <v>0</v>
      </c>
      <c r="N354" s="1">
        <v>0</v>
      </c>
      <c r="O354">
        <v>0</v>
      </c>
      <c r="P354" s="1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1494</v>
      </c>
      <c r="X354" t="s">
        <v>344</v>
      </c>
      <c r="Y354" s="86" t="s">
        <v>848</v>
      </c>
      <c r="Z354" s="86">
        <v>45548.476612233797</v>
      </c>
      <c r="AA354" s="86" t="s">
        <v>848</v>
      </c>
      <c r="AB354" s="86">
        <v>45548.476612233797</v>
      </c>
      <c r="AC354" t="s">
        <v>942</v>
      </c>
    </row>
    <row r="355" spans="1:29" x14ac:dyDescent="0.35">
      <c r="A355">
        <v>58802</v>
      </c>
      <c r="B355" t="s">
        <v>939</v>
      </c>
      <c r="C355" t="s">
        <v>153</v>
      </c>
      <c r="D355" t="s">
        <v>605</v>
      </c>
      <c r="E355">
        <v>0</v>
      </c>
      <c r="F355" t="s">
        <v>1034</v>
      </c>
      <c r="G355">
        <v>500</v>
      </c>
      <c r="H355">
        <v>4</v>
      </c>
      <c r="I355">
        <v>50</v>
      </c>
      <c r="J355">
        <v>35.520000000000003</v>
      </c>
      <c r="K355" s="90">
        <v>0.5</v>
      </c>
      <c r="L355" s="1">
        <v>8880</v>
      </c>
      <c r="M355">
        <v>0</v>
      </c>
      <c r="N355" s="1">
        <v>0</v>
      </c>
      <c r="O355">
        <v>0.5</v>
      </c>
      <c r="P355" s="1">
        <v>8880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1495</v>
      </c>
      <c r="X355" t="s">
        <v>344</v>
      </c>
      <c r="Y355" s="86" t="s">
        <v>848</v>
      </c>
      <c r="Z355" s="86">
        <v>45548.476612349536</v>
      </c>
      <c r="AA355" s="86" t="s">
        <v>848</v>
      </c>
      <c r="AB355" s="86">
        <v>45548.476612349536</v>
      </c>
      <c r="AC355" t="s">
        <v>942</v>
      </c>
    </row>
    <row r="356" spans="1:29" x14ac:dyDescent="0.35">
      <c r="A356">
        <v>58803</v>
      </c>
      <c r="B356" t="s">
        <v>939</v>
      </c>
      <c r="C356" t="s">
        <v>152</v>
      </c>
      <c r="D356" t="s">
        <v>603</v>
      </c>
      <c r="E356">
        <v>0</v>
      </c>
      <c r="F356" t="s">
        <v>1034</v>
      </c>
      <c r="G356">
        <v>500</v>
      </c>
      <c r="H356">
        <v>4</v>
      </c>
      <c r="I356">
        <v>50</v>
      </c>
      <c r="J356">
        <v>32.744999999999997</v>
      </c>
      <c r="K356" s="90">
        <v>0</v>
      </c>
      <c r="L356" s="1">
        <v>0</v>
      </c>
      <c r="M356">
        <v>0</v>
      </c>
      <c r="N356" s="1">
        <v>0</v>
      </c>
      <c r="O356">
        <v>0</v>
      </c>
      <c r="P356" s="1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1496</v>
      </c>
      <c r="X356" t="s">
        <v>344</v>
      </c>
      <c r="Y356" s="86" t="s">
        <v>848</v>
      </c>
      <c r="Z356" s="86">
        <v>45548.476612418985</v>
      </c>
      <c r="AA356" s="86" t="s">
        <v>848</v>
      </c>
      <c r="AB356" s="86">
        <v>45548.476612418985</v>
      </c>
      <c r="AC356" t="s">
        <v>942</v>
      </c>
    </row>
    <row r="357" spans="1:29" x14ac:dyDescent="0.35">
      <c r="A357">
        <v>58804</v>
      </c>
      <c r="B357" t="s">
        <v>939</v>
      </c>
      <c r="C357" t="s">
        <v>151</v>
      </c>
      <c r="D357" t="s">
        <v>602</v>
      </c>
      <c r="E357">
        <v>0</v>
      </c>
      <c r="F357" t="s">
        <v>1034</v>
      </c>
      <c r="G357">
        <v>500</v>
      </c>
      <c r="H357">
        <v>4</v>
      </c>
      <c r="I357">
        <v>50</v>
      </c>
      <c r="J357">
        <v>58.3</v>
      </c>
      <c r="K357" s="90">
        <v>0</v>
      </c>
      <c r="L357" s="1">
        <v>0</v>
      </c>
      <c r="M357">
        <v>0</v>
      </c>
      <c r="N357" s="1">
        <v>0</v>
      </c>
      <c r="O357">
        <v>0</v>
      </c>
      <c r="P357" s="1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1497</v>
      </c>
      <c r="X357" t="s">
        <v>344</v>
      </c>
      <c r="Y357" s="86" t="s">
        <v>848</v>
      </c>
      <c r="Z357" s="86">
        <v>45548.476612500002</v>
      </c>
      <c r="AA357" s="86" t="s">
        <v>848</v>
      </c>
      <c r="AB357" s="86">
        <v>45548.476612500002</v>
      </c>
      <c r="AC357" t="s">
        <v>942</v>
      </c>
    </row>
    <row r="358" spans="1:29" x14ac:dyDescent="0.35">
      <c r="A358">
        <v>58805</v>
      </c>
      <c r="B358" t="s">
        <v>939</v>
      </c>
      <c r="C358" t="s">
        <v>150</v>
      </c>
      <c r="D358" t="s">
        <v>601</v>
      </c>
      <c r="E358">
        <v>0</v>
      </c>
      <c r="F358" t="s">
        <v>1034</v>
      </c>
      <c r="G358">
        <v>500</v>
      </c>
      <c r="H358">
        <v>4</v>
      </c>
      <c r="I358">
        <v>50</v>
      </c>
      <c r="J358">
        <v>111</v>
      </c>
      <c r="K358" s="90">
        <v>0</v>
      </c>
      <c r="L358" s="1">
        <v>0</v>
      </c>
      <c r="M358">
        <v>0</v>
      </c>
      <c r="N358" s="1">
        <v>0</v>
      </c>
      <c r="O358">
        <v>0</v>
      </c>
      <c r="P358" s="1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1498</v>
      </c>
      <c r="X358" t="s">
        <v>344</v>
      </c>
      <c r="Y358" s="86" t="s">
        <v>848</v>
      </c>
      <c r="Z358" s="86">
        <v>45548.476612615741</v>
      </c>
      <c r="AA358" s="86" t="s">
        <v>848</v>
      </c>
      <c r="AB358" s="86">
        <v>45548.476612615741</v>
      </c>
      <c r="AC358" t="s">
        <v>942</v>
      </c>
    </row>
    <row r="359" spans="1:29" x14ac:dyDescent="0.35">
      <c r="A359">
        <v>58806</v>
      </c>
      <c r="B359" t="s">
        <v>939</v>
      </c>
      <c r="C359" t="s">
        <v>149</v>
      </c>
      <c r="D359" t="s">
        <v>600</v>
      </c>
      <c r="E359">
        <v>0</v>
      </c>
      <c r="F359" t="s">
        <v>1034</v>
      </c>
      <c r="G359">
        <v>500</v>
      </c>
      <c r="H359">
        <v>4</v>
      </c>
      <c r="I359">
        <v>50</v>
      </c>
      <c r="J359">
        <v>33.299999999999997</v>
      </c>
      <c r="K359" s="90">
        <v>0</v>
      </c>
      <c r="L359" s="1">
        <v>0</v>
      </c>
      <c r="M359">
        <v>0</v>
      </c>
      <c r="N359" s="1">
        <v>0</v>
      </c>
      <c r="O359">
        <v>0</v>
      </c>
      <c r="P359" s="1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1499</v>
      </c>
      <c r="X359" t="s">
        <v>344</v>
      </c>
      <c r="Y359" s="86" t="s">
        <v>848</v>
      </c>
      <c r="Z359" s="86">
        <v>45548.47661273148</v>
      </c>
      <c r="AA359" s="86" t="s">
        <v>848</v>
      </c>
      <c r="AB359" s="86">
        <v>45548.47661273148</v>
      </c>
      <c r="AC359" t="s">
        <v>942</v>
      </c>
    </row>
    <row r="360" spans="1:29" x14ac:dyDescent="0.35">
      <c r="A360">
        <v>58807</v>
      </c>
      <c r="B360" t="s">
        <v>939</v>
      </c>
      <c r="C360" t="s">
        <v>148</v>
      </c>
      <c r="D360" t="s">
        <v>1500</v>
      </c>
      <c r="E360">
        <v>0</v>
      </c>
      <c r="F360" t="s">
        <v>1501</v>
      </c>
      <c r="G360">
        <v>60</v>
      </c>
      <c r="H360">
        <v>59</v>
      </c>
      <c r="I360">
        <v>6</v>
      </c>
      <c r="J360">
        <v>108.33333</v>
      </c>
      <c r="K360" s="90">
        <v>0</v>
      </c>
      <c r="L360" s="1">
        <v>0</v>
      </c>
      <c r="M360">
        <v>0</v>
      </c>
      <c r="N360" s="1">
        <v>0</v>
      </c>
      <c r="O360">
        <v>0</v>
      </c>
      <c r="P360" s="1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1502</v>
      </c>
      <c r="X360" t="s">
        <v>344</v>
      </c>
      <c r="Y360" s="86" t="s">
        <v>848</v>
      </c>
      <c r="Z360" s="86">
        <v>45548.476612812497</v>
      </c>
      <c r="AA360" s="86" t="s">
        <v>848</v>
      </c>
      <c r="AB360" s="86">
        <v>45548.476612812497</v>
      </c>
      <c r="AC360" t="s">
        <v>942</v>
      </c>
    </row>
    <row r="361" spans="1:29" x14ac:dyDescent="0.35">
      <c r="A361">
        <v>58808</v>
      </c>
      <c r="B361" t="s">
        <v>939</v>
      </c>
      <c r="C361" t="s">
        <v>147</v>
      </c>
      <c r="D361" t="s">
        <v>597</v>
      </c>
      <c r="E361">
        <v>0</v>
      </c>
      <c r="F361" t="s">
        <v>940</v>
      </c>
      <c r="G361">
        <v>1000</v>
      </c>
      <c r="H361">
        <v>4</v>
      </c>
      <c r="I361">
        <v>1</v>
      </c>
      <c r="J361">
        <v>175</v>
      </c>
      <c r="K361" s="90">
        <v>0</v>
      </c>
      <c r="L361" s="1">
        <v>0</v>
      </c>
      <c r="M361">
        <v>0.9</v>
      </c>
      <c r="N361" s="1">
        <v>144000</v>
      </c>
      <c r="O361">
        <v>-0.9</v>
      </c>
      <c r="P361" s="1">
        <v>-144000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1503</v>
      </c>
      <c r="X361" t="s">
        <v>344</v>
      </c>
      <c r="Y361" s="86" t="s">
        <v>848</v>
      </c>
      <c r="Z361" s="86">
        <v>45548.476612928243</v>
      </c>
      <c r="AA361" s="86" t="s">
        <v>848</v>
      </c>
      <c r="AB361" s="86">
        <v>45548.476612928243</v>
      </c>
      <c r="AC361" t="s">
        <v>942</v>
      </c>
    </row>
    <row r="362" spans="1:29" x14ac:dyDescent="0.35">
      <c r="A362">
        <v>58809</v>
      </c>
      <c r="B362" t="s">
        <v>939</v>
      </c>
      <c r="C362" t="s">
        <v>147</v>
      </c>
      <c r="D362" t="s">
        <v>597</v>
      </c>
      <c r="E362">
        <v>0</v>
      </c>
      <c r="F362" t="s">
        <v>1504</v>
      </c>
      <c r="G362">
        <v>1000</v>
      </c>
      <c r="H362">
        <v>4</v>
      </c>
      <c r="I362">
        <v>6</v>
      </c>
      <c r="J362">
        <v>175</v>
      </c>
      <c r="K362" s="90">
        <v>0</v>
      </c>
      <c r="L362" s="1">
        <v>0</v>
      </c>
      <c r="M362">
        <v>0</v>
      </c>
      <c r="N362" s="1">
        <v>0</v>
      </c>
      <c r="O362">
        <v>0</v>
      </c>
      <c r="P362" s="1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1505</v>
      </c>
      <c r="X362" t="s">
        <v>344</v>
      </c>
      <c r="Y362" s="86" t="s">
        <v>848</v>
      </c>
      <c r="Z362" s="86">
        <v>45548.476613043982</v>
      </c>
      <c r="AA362" s="86" t="s">
        <v>848</v>
      </c>
      <c r="AB362" s="86">
        <v>45548.476613043982</v>
      </c>
      <c r="AC362" t="s">
        <v>942</v>
      </c>
    </row>
    <row r="363" spans="1:29" x14ac:dyDescent="0.35">
      <c r="A363">
        <v>58810</v>
      </c>
      <c r="B363" t="s">
        <v>939</v>
      </c>
      <c r="C363" t="s">
        <v>147</v>
      </c>
      <c r="D363" t="s">
        <v>597</v>
      </c>
      <c r="E363">
        <v>0</v>
      </c>
      <c r="F363" t="s">
        <v>1506</v>
      </c>
      <c r="G363">
        <v>1000</v>
      </c>
      <c r="H363">
        <v>4</v>
      </c>
      <c r="I363">
        <v>81</v>
      </c>
      <c r="J363">
        <v>160</v>
      </c>
      <c r="K363" s="90">
        <v>0.61699999999999999</v>
      </c>
      <c r="L363" s="1">
        <v>98720</v>
      </c>
      <c r="M363">
        <v>0</v>
      </c>
      <c r="N363" s="1">
        <v>0</v>
      </c>
      <c r="O363">
        <v>0.61699999999999999</v>
      </c>
      <c r="P363" s="1">
        <v>98720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1507</v>
      </c>
      <c r="X363" t="s">
        <v>344</v>
      </c>
      <c r="Y363" s="86" t="s">
        <v>848</v>
      </c>
      <c r="Z363" s="86">
        <v>45548.476613159721</v>
      </c>
      <c r="AA363" s="86" t="s">
        <v>848</v>
      </c>
      <c r="AB363" s="86">
        <v>45548.476613159721</v>
      </c>
      <c r="AC363" t="s">
        <v>942</v>
      </c>
    </row>
    <row r="364" spans="1:29" x14ac:dyDescent="0.35">
      <c r="A364">
        <v>58811</v>
      </c>
      <c r="B364" t="s">
        <v>939</v>
      </c>
      <c r="C364" t="s">
        <v>1508</v>
      </c>
      <c r="D364" t="s">
        <v>1509</v>
      </c>
      <c r="E364">
        <v>0</v>
      </c>
      <c r="F364" t="s">
        <v>1038</v>
      </c>
      <c r="G364">
        <v>1000</v>
      </c>
      <c r="H364">
        <v>4</v>
      </c>
      <c r="I364">
        <v>50</v>
      </c>
      <c r="J364">
        <v>56.1</v>
      </c>
      <c r="K364" s="90">
        <v>0</v>
      </c>
      <c r="L364" s="1">
        <v>0</v>
      </c>
      <c r="M364">
        <v>0</v>
      </c>
      <c r="N364" s="1">
        <v>0</v>
      </c>
      <c r="O364">
        <v>0</v>
      </c>
      <c r="P364" s="1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1510</v>
      </c>
      <c r="X364" t="s">
        <v>344</v>
      </c>
      <c r="Y364" s="86" t="s">
        <v>848</v>
      </c>
      <c r="Z364" s="86">
        <v>45548.476613275459</v>
      </c>
      <c r="AA364" s="86" t="s">
        <v>848</v>
      </c>
      <c r="AB364" s="86">
        <v>45548.476613275459</v>
      </c>
      <c r="AC364" t="s">
        <v>942</v>
      </c>
    </row>
    <row r="365" spans="1:29" x14ac:dyDescent="0.35">
      <c r="A365">
        <v>58812</v>
      </c>
      <c r="B365" t="s">
        <v>939</v>
      </c>
      <c r="C365" t="s">
        <v>146</v>
      </c>
      <c r="D365" t="s">
        <v>596</v>
      </c>
      <c r="E365">
        <v>0</v>
      </c>
      <c r="F365" t="s">
        <v>1034</v>
      </c>
      <c r="G365">
        <v>500</v>
      </c>
      <c r="H365">
        <v>4</v>
      </c>
      <c r="I365">
        <v>50</v>
      </c>
      <c r="J365">
        <v>55</v>
      </c>
      <c r="K365" s="90">
        <v>0</v>
      </c>
      <c r="L365" s="1">
        <v>0</v>
      </c>
      <c r="M365">
        <v>0</v>
      </c>
      <c r="N365" s="1">
        <v>0</v>
      </c>
      <c r="O365">
        <v>0</v>
      </c>
      <c r="P365" s="1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1511</v>
      </c>
      <c r="X365" t="s">
        <v>344</v>
      </c>
      <c r="Y365" s="86" t="s">
        <v>848</v>
      </c>
      <c r="Z365" s="86">
        <v>45548.476613391205</v>
      </c>
      <c r="AA365" s="86" t="s">
        <v>848</v>
      </c>
      <c r="AB365" s="86">
        <v>45548.476613391205</v>
      </c>
      <c r="AC365" t="s">
        <v>942</v>
      </c>
    </row>
    <row r="366" spans="1:29" x14ac:dyDescent="0.35">
      <c r="A366">
        <v>58813</v>
      </c>
      <c r="B366" t="s">
        <v>939</v>
      </c>
      <c r="C366" t="s">
        <v>145</v>
      </c>
      <c r="D366" t="s">
        <v>595</v>
      </c>
      <c r="E366">
        <v>0</v>
      </c>
      <c r="F366" t="s">
        <v>1512</v>
      </c>
      <c r="G366">
        <v>200</v>
      </c>
      <c r="H366">
        <v>59</v>
      </c>
      <c r="I366">
        <v>6</v>
      </c>
      <c r="J366">
        <v>400</v>
      </c>
      <c r="K366" s="90">
        <v>0</v>
      </c>
      <c r="L366" s="1">
        <v>0</v>
      </c>
      <c r="M366">
        <v>0</v>
      </c>
      <c r="N366" s="1">
        <v>0</v>
      </c>
      <c r="O366">
        <v>0</v>
      </c>
      <c r="P366" s="1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1513</v>
      </c>
      <c r="X366" t="s">
        <v>344</v>
      </c>
      <c r="Y366" s="86" t="s">
        <v>848</v>
      </c>
      <c r="Z366" s="86">
        <v>45548.476613460647</v>
      </c>
      <c r="AA366" s="86" t="s">
        <v>848</v>
      </c>
      <c r="AB366" s="86">
        <v>45548.476613460647</v>
      </c>
      <c r="AC366" t="s">
        <v>942</v>
      </c>
    </row>
    <row r="367" spans="1:29" x14ac:dyDescent="0.35">
      <c r="A367">
        <v>58814</v>
      </c>
      <c r="B367" t="s">
        <v>939</v>
      </c>
      <c r="C367" t="s">
        <v>144</v>
      </c>
      <c r="D367" t="s">
        <v>593</v>
      </c>
      <c r="E367">
        <v>0</v>
      </c>
      <c r="F367" t="s">
        <v>1034</v>
      </c>
      <c r="G367">
        <v>500</v>
      </c>
      <c r="H367">
        <v>4</v>
      </c>
      <c r="I367">
        <v>50</v>
      </c>
      <c r="J367">
        <v>27.27</v>
      </c>
      <c r="K367" s="90">
        <v>0</v>
      </c>
      <c r="L367" s="1">
        <v>0</v>
      </c>
      <c r="M367">
        <v>0</v>
      </c>
      <c r="N367" s="1">
        <v>0</v>
      </c>
      <c r="O367">
        <v>0</v>
      </c>
      <c r="P367" s="1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1514</v>
      </c>
      <c r="X367" t="s">
        <v>344</v>
      </c>
      <c r="Y367" s="86" t="s">
        <v>848</v>
      </c>
      <c r="Z367" s="86">
        <v>45548.476613576386</v>
      </c>
      <c r="AA367" s="86" t="s">
        <v>848</v>
      </c>
      <c r="AB367" s="86">
        <v>45548.476613576386</v>
      </c>
      <c r="AC367" t="s">
        <v>942</v>
      </c>
    </row>
    <row r="368" spans="1:29" x14ac:dyDescent="0.35">
      <c r="A368">
        <v>58815</v>
      </c>
      <c r="B368" t="s">
        <v>939</v>
      </c>
      <c r="C368" t="s">
        <v>143</v>
      </c>
      <c r="D368" t="s">
        <v>590</v>
      </c>
      <c r="E368">
        <v>0</v>
      </c>
      <c r="F368" t="s">
        <v>940</v>
      </c>
      <c r="G368">
        <v>1000</v>
      </c>
      <c r="H368">
        <v>4</v>
      </c>
      <c r="I368">
        <v>1</v>
      </c>
      <c r="J368">
        <v>22.807020000000001</v>
      </c>
      <c r="K368" s="90">
        <v>0</v>
      </c>
      <c r="L368" s="1">
        <v>0</v>
      </c>
      <c r="M368">
        <v>0</v>
      </c>
      <c r="N368" s="1">
        <v>0</v>
      </c>
      <c r="O368">
        <v>0</v>
      </c>
      <c r="P368" s="1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1515</v>
      </c>
      <c r="X368" t="s">
        <v>344</v>
      </c>
      <c r="Y368" s="86" t="s">
        <v>848</v>
      </c>
      <c r="Z368" s="86">
        <v>45548.476613692132</v>
      </c>
      <c r="AA368" s="86" t="s">
        <v>848</v>
      </c>
      <c r="AB368" s="86">
        <v>45548.476613692132</v>
      </c>
      <c r="AC368" t="s">
        <v>942</v>
      </c>
    </row>
    <row r="369" spans="1:29" x14ac:dyDescent="0.35">
      <c r="A369">
        <v>58816</v>
      </c>
      <c r="B369" t="s">
        <v>939</v>
      </c>
      <c r="C369" t="s">
        <v>143</v>
      </c>
      <c r="D369" t="s">
        <v>590</v>
      </c>
      <c r="E369">
        <v>0</v>
      </c>
      <c r="F369" t="s">
        <v>1442</v>
      </c>
      <c r="G369">
        <v>5000</v>
      </c>
      <c r="H369">
        <v>4</v>
      </c>
      <c r="I369">
        <v>22</v>
      </c>
      <c r="J369">
        <v>22.807020000000001</v>
      </c>
      <c r="K369" s="90">
        <v>0</v>
      </c>
      <c r="L369" s="1">
        <v>0</v>
      </c>
      <c r="M369">
        <v>0</v>
      </c>
      <c r="N369" s="1">
        <v>0</v>
      </c>
      <c r="O369">
        <v>0</v>
      </c>
      <c r="P369" s="1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1516</v>
      </c>
      <c r="X369" t="s">
        <v>344</v>
      </c>
      <c r="Y369" s="86" t="s">
        <v>848</v>
      </c>
      <c r="Z369" s="86">
        <v>45548.47661380787</v>
      </c>
      <c r="AA369" s="86" t="s">
        <v>848</v>
      </c>
      <c r="AB369" s="86">
        <v>45548.47661380787</v>
      </c>
      <c r="AC369" t="s">
        <v>942</v>
      </c>
    </row>
    <row r="370" spans="1:29" x14ac:dyDescent="0.35">
      <c r="A370">
        <v>58817</v>
      </c>
      <c r="B370" t="s">
        <v>939</v>
      </c>
      <c r="C370" t="s">
        <v>143</v>
      </c>
      <c r="D370" t="s">
        <v>590</v>
      </c>
      <c r="E370">
        <v>0</v>
      </c>
      <c r="F370" t="s">
        <v>1517</v>
      </c>
      <c r="G370">
        <v>5700</v>
      </c>
      <c r="H370">
        <v>4</v>
      </c>
      <c r="I370">
        <v>22</v>
      </c>
      <c r="J370">
        <v>22.807020000000001</v>
      </c>
      <c r="K370" s="90">
        <v>0</v>
      </c>
      <c r="L370" s="1">
        <v>0</v>
      </c>
      <c r="M370">
        <v>0</v>
      </c>
      <c r="N370" s="1">
        <v>0</v>
      </c>
      <c r="O370">
        <v>0</v>
      </c>
      <c r="P370" s="1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1516</v>
      </c>
      <c r="X370" t="s">
        <v>344</v>
      </c>
      <c r="Y370" s="86" t="s">
        <v>848</v>
      </c>
      <c r="Z370" s="86">
        <v>45548.476613888888</v>
      </c>
      <c r="AA370" s="86" t="s">
        <v>848</v>
      </c>
      <c r="AB370" s="86">
        <v>45548.476613888888</v>
      </c>
      <c r="AC370" t="s">
        <v>942</v>
      </c>
    </row>
    <row r="371" spans="1:29" x14ac:dyDescent="0.35">
      <c r="A371">
        <v>58819</v>
      </c>
      <c r="B371" t="s">
        <v>939</v>
      </c>
      <c r="C371" t="s">
        <v>142</v>
      </c>
      <c r="D371" t="s">
        <v>587</v>
      </c>
      <c r="E371">
        <v>0</v>
      </c>
      <c r="F371" t="s">
        <v>1518</v>
      </c>
      <c r="G371">
        <v>170</v>
      </c>
      <c r="H371">
        <v>59</v>
      </c>
      <c r="I371">
        <v>6</v>
      </c>
      <c r="J371">
        <v>235.29411999999999</v>
      </c>
      <c r="K371" s="90">
        <v>0</v>
      </c>
      <c r="L371" s="1">
        <v>0</v>
      </c>
      <c r="M371">
        <v>0</v>
      </c>
      <c r="N371" s="1">
        <v>0</v>
      </c>
      <c r="O371">
        <v>0</v>
      </c>
      <c r="P371" s="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1519</v>
      </c>
      <c r="X371" t="s">
        <v>344</v>
      </c>
      <c r="Y371" s="86" t="s">
        <v>848</v>
      </c>
      <c r="Z371" s="86">
        <v>45548.476614085645</v>
      </c>
      <c r="AA371" s="86" t="s">
        <v>848</v>
      </c>
      <c r="AB371" s="86">
        <v>45548.476614085645</v>
      </c>
      <c r="AC371" t="s">
        <v>942</v>
      </c>
    </row>
    <row r="372" spans="1:29" x14ac:dyDescent="0.35">
      <c r="A372">
        <v>58820</v>
      </c>
      <c r="B372" t="s">
        <v>939</v>
      </c>
      <c r="C372" t="s">
        <v>142</v>
      </c>
      <c r="D372" t="s">
        <v>587</v>
      </c>
      <c r="E372">
        <v>0</v>
      </c>
      <c r="F372" t="s">
        <v>1520</v>
      </c>
      <c r="G372">
        <v>266.16000000000003</v>
      </c>
      <c r="H372">
        <v>59</v>
      </c>
      <c r="I372">
        <v>6</v>
      </c>
      <c r="J372">
        <v>235.29411999999999</v>
      </c>
      <c r="K372" s="90">
        <v>0</v>
      </c>
      <c r="L372" s="1">
        <v>0</v>
      </c>
      <c r="M372">
        <v>0</v>
      </c>
      <c r="N372" s="1">
        <v>0</v>
      </c>
      <c r="O372">
        <v>0</v>
      </c>
      <c r="P372" s="1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1519</v>
      </c>
      <c r="X372" t="s">
        <v>344</v>
      </c>
      <c r="Y372" s="86" t="s">
        <v>848</v>
      </c>
      <c r="Z372" s="86">
        <v>45548.476614155094</v>
      </c>
      <c r="AA372" s="86" t="s">
        <v>848</v>
      </c>
      <c r="AB372" s="86">
        <v>45548.476614155094</v>
      </c>
      <c r="AC372" t="s">
        <v>942</v>
      </c>
    </row>
    <row r="373" spans="1:29" x14ac:dyDescent="0.35">
      <c r="A373">
        <v>58818</v>
      </c>
      <c r="B373" t="s">
        <v>939</v>
      </c>
      <c r="C373" t="s">
        <v>143</v>
      </c>
      <c r="D373" t="s">
        <v>590</v>
      </c>
      <c r="E373">
        <v>0</v>
      </c>
      <c r="F373" t="s">
        <v>1451</v>
      </c>
      <c r="G373">
        <v>5700</v>
      </c>
      <c r="H373">
        <v>4</v>
      </c>
      <c r="I373" t="s">
        <v>1452</v>
      </c>
      <c r="J373">
        <v>20.18</v>
      </c>
      <c r="K373" s="90">
        <v>0</v>
      </c>
      <c r="L373" s="1">
        <v>0</v>
      </c>
      <c r="M373">
        <v>1</v>
      </c>
      <c r="N373" s="1">
        <f>M373*J373*G373</f>
        <v>115026</v>
      </c>
      <c r="O373">
        <v>-1</v>
      </c>
      <c r="P373" s="92">
        <f>O373*G373*J373</f>
        <v>-115026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1521</v>
      </c>
      <c r="X373" t="s">
        <v>344</v>
      </c>
      <c r="Y373" s="86" t="s">
        <v>848</v>
      </c>
      <c r="Z373" s="86">
        <v>45548.476614004627</v>
      </c>
      <c r="AA373" s="86" t="s">
        <v>848</v>
      </c>
      <c r="AB373" s="86">
        <v>45548.476614004627</v>
      </c>
      <c r="AC373" t="s">
        <v>942</v>
      </c>
    </row>
    <row r="374" spans="1:29" x14ac:dyDescent="0.35">
      <c r="A374">
        <v>58821</v>
      </c>
      <c r="B374" t="s">
        <v>939</v>
      </c>
      <c r="C374" t="s">
        <v>166</v>
      </c>
      <c r="D374" t="s">
        <v>1522</v>
      </c>
      <c r="E374">
        <v>0</v>
      </c>
      <c r="F374" t="s">
        <v>1449</v>
      </c>
      <c r="G374">
        <v>170</v>
      </c>
      <c r="H374">
        <v>4</v>
      </c>
      <c r="I374">
        <v>46</v>
      </c>
      <c r="J374">
        <v>147.06</v>
      </c>
      <c r="K374" s="90">
        <v>0</v>
      </c>
      <c r="L374" s="1">
        <v>0</v>
      </c>
      <c r="M374">
        <v>0</v>
      </c>
      <c r="N374" s="1">
        <v>0</v>
      </c>
      <c r="O374">
        <v>0</v>
      </c>
      <c r="P374" s="1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1523</v>
      </c>
      <c r="X374" t="s">
        <v>345</v>
      </c>
      <c r="Y374" s="86" t="s">
        <v>848</v>
      </c>
      <c r="Z374" s="86">
        <v>45548.476614270832</v>
      </c>
      <c r="AA374" s="86" t="s">
        <v>848</v>
      </c>
      <c r="AB374" s="86">
        <v>45548.476614270832</v>
      </c>
      <c r="AC374" t="s">
        <v>942</v>
      </c>
    </row>
    <row r="375" spans="1:29" x14ac:dyDescent="0.35">
      <c r="A375">
        <v>58822</v>
      </c>
      <c r="B375" t="s">
        <v>939</v>
      </c>
      <c r="C375" t="s">
        <v>166</v>
      </c>
      <c r="D375" t="s">
        <v>1522</v>
      </c>
      <c r="E375">
        <v>0</v>
      </c>
      <c r="F375" t="s">
        <v>1524</v>
      </c>
      <c r="G375">
        <v>185</v>
      </c>
      <c r="H375">
        <v>4</v>
      </c>
      <c r="I375">
        <v>47</v>
      </c>
      <c r="J375">
        <v>158.82353000000001</v>
      </c>
      <c r="K375" s="90">
        <v>0</v>
      </c>
      <c r="L375" s="1">
        <v>0</v>
      </c>
      <c r="M375">
        <v>0</v>
      </c>
      <c r="N375" s="1">
        <v>0</v>
      </c>
      <c r="O375">
        <v>0</v>
      </c>
      <c r="P375" s="1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1525</v>
      </c>
      <c r="X375" t="s">
        <v>345</v>
      </c>
      <c r="Y375" s="86" t="s">
        <v>848</v>
      </c>
      <c r="Z375" s="86">
        <v>45548.47661435185</v>
      </c>
      <c r="AA375" s="86" t="s">
        <v>848</v>
      </c>
      <c r="AB375" s="86">
        <v>45548.47661435185</v>
      </c>
      <c r="AC375" t="s">
        <v>942</v>
      </c>
    </row>
    <row r="376" spans="1:29" x14ac:dyDescent="0.35">
      <c r="A376">
        <v>58823</v>
      </c>
      <c r="B376" t="s">
        <v>939</v>
      </c>
      <c r="C376" t="s">
        <v>166</v>
      </c>
      <c r="D376" t="s">
        <v>1522</v>
      </c>
      <c r="E376">
        <v>0</v>
      </c>
      <c r="F376" t="s">
        <v>1526</v>
      </c>
      <c r="G376">
        <v>1880</v>
      </c>
      <c r="H376">
        <v>4</v>
      </c>
      <c r="I376">
        <v>64</v>
      </c>
      <c r="J376">
        <v>158.82353000000001</v>
      </c>
      <c r="K376" s="90">
        <v>0</v>
      </c>
      <c r="L376" s="1">
        <v>0</v>
      </c>
      <c r="M376">
        <v>0</v>
      </c>
      <c r="N376" s="1">
        <v>0</v>
      </c>
      <c r="O376">
        <v>0</v>
      </c>
      <c r="P376" s="1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1527</v>
      </c>
      <c r="X376" t="s">
        <v>345</v>
      </c>
      <c r="Y376" s="86" t="s">
        <v>848</v>
      </c>
      <c r="Z376" s="86">
        <v>45548.476614467596</v>
      </c>
      <c r="AA376" s="86" t="s">
        <v>848</v>
      </c>
      <c r="AB376" s="86">
        <v>45548.476614467596</v>
      </c>
      <c r="AC376" t="s">
        <v>942</v>
      </c>
    </row>
    <row r="377" spans="1:29" x14ac:dyDescent="0.35">
      <c r="A377">
        <v>58824</v>
      </c>
      <c r="B377" t="s">
        <v>939</v>
      </c>
      <c r="C377" t="s">
        <v>190</v>
      </c>
      <c r="D377" t="s">
        <v>662</v>
      </c>
      <c r="E377">
        <v>0</v>
      </c>
      <c r="F377" t="s">
        <v>940</v>
      </c>
      <c r="G377">
        <v>1000</v>
      </c>
      <c r="H377">
        <v>4</v>
      </c>
      <c r="I377">
        <v>1</v>
      </c>
      <c r="J377">
        <v>9</v>
      </c>
      <c r="K377" s="90">
        <v>0</v>
      </c>
      <c r="L377" s="1">
        <v>0</v>
      </c>
      <c r="M377">
        <v>0</v>
      </c>
      <c r="N377" s="1">
        <v>0</v>
      </c>
      <c r="O377">
        <v>0</v>
      </c>
      <c r="P377" s="1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1528</v>
      </c>
      <c r="X377" t="s">
        <v>346</v>
      </c>
      <c r="Y377" s="86" t="s">
        <v>848</v>
      </c>
      <c r="Z377" s="86">
        <v>45548.476614583335</v>
      </c>
      <c r="AA377" s="86" t="s">
        <v>848</v>
      </c>
      <c r="AB377" s="86">
        <v>45548.476614583335</v>
      </c>
      <c r="AC377" t="s">
        <v>942</v>
      </c>
    </row>
    <row r="378" spans="1:29" x14ac:dyDescent="0.35">
      <c r="A378">
        <v>58825</v>
      </c>
      <c r="B378" t="s">
        <v>939</v>
      </c>
      <c r="C378" t="s">
        <v>189</v>
      </c>
      <c r="D378" t="s">
        <v>631</v>
      </c>
      <c r="E378">
        <v>0</v>
      </c>
      <c r="F378" t="s">
        <v>1501</v>
      </c>
      <c r="G378">
        <v>60</v>
      </c>
      <c r="H378">
        <v>59</v>
      </c>
      <c r="I378">
        <v>6</v>
      </c>
      <c r="J378">
        <v>866.66666999999995</v>
      </c>
      <c r="K378" s="90">
        <v>1</v>
      </c>
      <c r="L378" s="1">
        <v>52000.000200000002</v>
      </c>
      <c r="M378">
        <v>1</v>
      </c>
      <c r="N378" s="1">
        <v>52000.000200000002</v>
      </c>
      <c r="O378">
        <v>0</v>
      </c>
      <c r="P378" s="1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1529</v>
      </c>
      <c r="X378" t="s">
        <v>346</v>
      </c>
      <c r="Y378" s="86" t="s">
        <v>848</v>
      </c>
      <c r="Z378" s="86">
        <v>45548.476614664352</v>
      </c>
      <c r="AA378" s="86" t="s">
        <v>848</v>
      </c>
      <c r="AB378" s="86">
        <v>45548.476614664352</v>
      </c>
      <c r="AC378" t="s">
        <v>942</v>
      </c>
    </row>
    <row r="379" spans="1:29" x14ac:dyDescent="0.35">
      <c r="A379">
        <v>58826</v>
      </c>
      <c r="B379" t="s">
        <v>939</v>
      </c>
      <c r="C379" t="s">
        <v>188</v>
      </c>
      <c r="D379" t="s">
        <v>661</v>
      </c>
      <c r="E379">
        <v>0</v>
      </c>
      <c r="F379" t="s">
        <v>940</v>
      </c>
      <c r="G379">
        <v>1000</v>
      </c>
      <c r="H379">
        <v>4</v>
      </c>
      <c r="I379">
        <v>1</v>
      </c>
      <c r="J379">
        <v>77.5</v>
      </c>
      <c r="K379" s="90">
        <v>0.997</v>
      </c>
      <c r="L379" s="1">
        <v>77267.5</v>
      </c>
      <c r="M379">
        <v>0.1</v>
      </c>
      <c r="N379" s="1">
        <v>14477.5</v>
      </c>
      <c r="O379">
        <v>0.89700000000000002</v>
      </c>
      <c r="P379" s="1">
        <v>62790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1530</v>
      </c>
      <c r="X379" t="s">
        <v>346</v>
      </c>
      <c r="Y379" s="86" t="s">
        <v>848</v>
      </c>
      <c r="Z379" s="86">
        <v>45548.476614814812</v>
      </c>
      <c r="AA379" s="86" t="s">
        <v>848</v>
      </c>
      <c r="AB379" s="86">
        <v>45548.476614814812</v>
      </c>
      <c r="AC379" t="s">
        <v>942</v>
      </c>
    </row>
    <row r="380" spans="1:29" x14ac:dyDescent="0.35">
      <c r="A380">
        <v>58827</v>
      </c>
      <c r="B380" t="s">
        <v>939</v>
      </c>
      <c r="C380" t="s">
        <v>187</v>
      </c>
      <c r="D380" t="s">
        <v>660</v>
      </c>
      <c r="E380">
        <v>0</v>
      </c>
      <c r="F380" t="s">
        <v>940</v>
      </c>
      <c r="G380">
        <v>1000</v>
      </c>
      <c r="H380">
        <v>4</v>
      </c>
      <c r="I380">
        <v>1</v>
      </c>
      <c r="J380">
        <v>50.166670000000003</v>
      </c>
      <c r="K380" s="90">
        <v>0.56159599999999998</v>
      </c>
      <c r="L380" s="1">
        <v>28173.401204999998</v>
      </c>
      <c r="M380">
        <v>0.2</v>
      </c>
      <c r="N380" s="1">
        <v>12805.571205</v>
      </c>
      <c r="O380">
        <v>0.36159599999999997</v>
      </c>
      <c r="P380" s="1">
        <v>15367.83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1531</v>
      </c>
      <c r="X380" t="s">
        <v>346</v>
      </c>
      <c r="Y380" s="86" t="s">
        <v>848</v>
      </c>
      <c r="Z380" s="86">
        <v>45548.476614930558</v>
      </c>
      <c r="AA380" s="86" t="s">
        <v>848</v>
      </c>
      <c r="AB380" s="86">
        <v>45548.476614930558</v>
      </c>
      <c r="AC380" t="s">
        <v>942</v>
      </c>
    </row>
    <row r="381" spans="1:29" x14ac:dyDescent="0.35">
      <c r="A381">
        <v>58828</v>
      </c>
      <c r="B381" t="s">
        <v>939</v>
      </c>
      <c r="C381" t="s">
        <v>186</v>
      </c>
      <c r="D381" t="s">
        <v>659</v>
      </c>
      <c r="E381">
        <v>0</v>
      </c>
      <c r="F381" t="s">
        <v>940</v>
      </c>
      <c r="G381">
        <v>1000</v>
      </c>
      <c r="H381">
        <v>4</v>
      </c>
      <c r="I381">
        <v>1</v>
      </c>
      <c r="J381">
        <v>30</v>
      </c>
      <c r="K381" s="90">
        <v>0</v>
      </c>
      <c r="L381" s="1">
        <v>0</v>
      </c>
      <c r="M381">
        <v>0</v>
      </c>
      <c r="N381" s="1">
        <v>0</v>
      </c>
      <c r="O381">
        <v>0</v>
      </c>
      <c r="P381" s="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1532</v>
      </c>
      <c r="X381" t="s">
        <v>346</v>
      </c>
      <c r="Y381" s="86" t="s">
        <v>848</v>
      </c>
      <c r="Z381" s="86">
        <v>45548.476615046297</v>
      </c>
      <c r="AA381" s="86" t="s">
        <v>848</v>
      </c>
      <c r="AB381" s="86">
        <v>45548.476615046297</v>
      </c>
      <c r="AC381" t="s">
        <v>942</v>
      </c>
    </row>
    <row r="382" spans="1:29" x14ac:dyDescent="0.35">
      <c r="A382">
        <v>58829</v>
      </c>
      <c r="B382" t="s">
        <v>939</v>
      </c>
      <c r="C382" t="s">
        <v>185</v>
      </c>
      <c r="D382" t="s">
        <v>658</v>
      </c>
      <c r="E382">
        <v>0</v>
      </c>
      <c r="F382" t="s">
        <v>940</v>
      </c>
      <c r="G382">
        <v>1000</v>
      </c>
      <c r="H382">
        <v>4</v>
      </c>
      <c r="I382">
        <v>1</v>
      </c>
      <c r="J382">
        <v>89.933099999999996</v>
      </c>
      <c r="K382" s="90">
        <v>0</v>
      </c>
      <c r="L382" s="1">
        <v>0</v>
      </c>
      <c r="M382">
        <v>0</v>
      </c>
      <c r="N382" s="1">
        <v>0</v>
      </c>
      <c r="O382">
        <v>0</v>
      </c>
      <c r="P382" s="1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1533</v>
      </c>
      <c r="X382" t="s">
        <v>346</v>
      </c>
      <c r="Y382" s="86" t="s">
        <v>848</v>
      </c>
      <c r="Z382" s="86">
        <v>45548.476615162035</v>
      </c>
      <c r="AA382" s="86" t="s">
        <v>848</v>
      </c>
      <c r="AB382" s="86">
        <v>45548.476615162035</v>
      </c>
      <c r="AC382" t="s">
        <v>942</v>
      </c>
    </row>
    <row r="383" spans="1:29" x14ac:dyDescent="0.35">
      <c r="A383">
        <v>58830</v>
      </c>
      <c r="B383" t="s">
        <v>939</v>
      </c>
      <c r="C383" t="s">
        <v>184</v>
      </c>
      <c r="D383" t="s">
        <v>656</v>
      </c>
      <c r="E383">
        <v>0</v>
      </c>
      <c r="F383" t="s">
        <v>940</v>
      </c>
      <c r="G383">
        <v>1000</v>
      </c>
      <c r="H383">
        <v>4</v>
      </c>
      <c r="I383">
        <v>1</v>
      </c>
      <c r="J383">
        <v>120</v>
      </c>
      <c r="K383" s="90">
        <v>0.2</v>
      </c>
      <c r="L383" s="1">
        <v>24000</v>
      </c>
      <c r="M383">
        <v>0.2</v>
      </c>
      <c r="N383" s="1">
        <v>24000</v>
      </c>
      <c r="O383">
        <v>0</v>
      </c>
      <c r="P383" s="1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1534</v>
      </c>
      <c r="X383" t="s">
        <v>346</v>
      </c>
      <c r="Y383" s="86" t="s">
        <v>848</v>
      </c>
      <c r="Z383" s="86">
        <v>45548.476615277781</v>
      </c>
      <c r="AA383" s="86" t="s">
        <v>848</v>
      </c>
      <c r="AB383" s="86">
        <v>45548.476615277781</v>
      </c>
      <c r="AC383" t="s">
        <v>942</v>
      </c>
    </row>
    <row r="384" spans="1:29" x14ac:dyDescent="0.35">
      <c r="A384">
        <v>58831</v>
      </c>
      <c r="B384" t="s">
        <v>939</v>
      </c>
      <c r="C384" t="s">
        <v>184</v>
      </c>
      <c r="D384" t="s">
        <v>656</v>
      </c>
      <c r="E384">
        <v>0</v>
      </c>
      <c r="F384" t="s">
        <v>1535</v>
      </c>
      <c r="G384">
        <v>64</v>
      </c>
      <c r="H384">
        <v>4</v>
      </c>
      <c r="I384">
        <v>6</v>
      </c>
      <c r="J384">
        <v>80</v>
      </c>
      <c r="K384" s="90">
        <v>0</v>
      </c>
      <c r="L384" s="1">
        <v>0</v>
      </c>
      <c r="M384">
        <v>0</v>
      </c>
      <c r="N384" s="1">
        <v>0</v>
      </c>
      <c r="O384">
        <v>0</v>
      </c>
      <c r="P384" s="1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1536</v>
      </c>
      <c r="X384" t="s">
        <v>346</v>
      </c>
      <c r="Y384" s="86" t="s">
        <v>848</v>
      </c>
      <c r="Z384" s="86">
        <v>45548.47661539352</v>
      </c>
      <c r="AA384" s="86" t="s">
        <v>848</v>
      </c>
      <c r="AB384" s="86">
        <v>45548.47661539352</v>
      </c>
      <c r="AC384" t="s">
        <v>942</v>
      </c>
    </row>
    <row r="385" spans="1:29" x14ac:dyDescent="0.35">
      <c r="A385">
        <v>58832</v>
      </c>
      <c r="B385" t="s">
        <v>939</v>
      </c>
      <c r="C385" t="s">
        <v>183</v>
      </c>
      <c r="D385" t="s">
        <v>655</v>
      </c>
      <c r="E385">
        <v>0</v>
      </c>
      <c r="F385" t="s">
        <v>940</v>
      </c>
      <c r="G385">
        <v>1000</v>
      </c>
      <c r="H385">
        <v>4</v>
      </c>
      <c r="I385">
        <v>1</v>
      </c>
      <c r="J385">
        <v>67.522729999999996</v>
      </c>
      <c r="K385" s="90">
        <v>0.49077900000000002</v>
      </c>
      <c r="L385" s="1">
        <v>33138.737907000002</v>
      </c>
      <c r="M385">
        <v>0</v>
      </c>
      <c r="N385" s="1">
        <v>0</v>
      </c>
      <c r="O385">
        <v>0.49077900000000002</v>
      </c>
      <c r="P385" s="1">
        <v>33138.737907000002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1537</v>
      </c>
      <c r="X385" t="s">
        <v>346</v>
      </c>
      <c r="Y385" s="86" t="s">
        <v>848</v>
      </c>
      <c r="Z385" s="86">
        <v>45548.476615509258</v>
      </c>
      <c r="AA385" s="86" t="s">
        <v>848</v>
      </c>
      <c r="AB385" s="86">
        <v>45548.476615509258</v>
      </c>
      <c r="AC385" t="s">
        <v>942</v>
      </c>
    </row>
    <row r="386" spans="1:29" x14ac:dyDescent="0.35">
      <c r="A386">
        <v>58833</v>
      </c>
      <c r="B386" t="s">
        <v>939</v>
      </c>
      <c r="C386" t="s">
        <v>1538</v>
      </c>
      <c r="D386" t="s">
        <v>1539</v>
      </c>
      <c r="E386">
        <v>0</v>
      </c>
      <c r="F386" t="s">
        <v>940</v>
      </c>
      <c r="G386">
        <v>1000</v>
      </c>
      <c r="H386">
        <v>4</v>
      </c>
      <c r="I386">
        <v>1</v>
      </c>
      <c r="J386">
        <v>52</v>
      </c>
      <c r="K386" s="90">
        <v>0</v>
      </c>
      <c r="L386" s="1">
        <v>0</v>
      </c>
      <c r="M386">
        <v>0</v>
      </c>
      <c r="N386" s="1">
        <v>0</v>
      </c>
      <c r="O386">
        <v>0</v>
      </c>
      <c r="P386" s="1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1540</v>
      </c>
      <c r="X386" t="s">
        <v>346</v>
      </c>
      <c r="Y386" s="86" t="s">
        <v>848</v>
      </c>
      <c r="Z386" s="86">
        <v>45548.476615624997</v>
      </c>
      <c r="AA386" s="86" t="s">
        <v>848</v>
      </c>
      <c r="AB386" s="86">
        <v>45548.476615624997</v>
      </c>
      <c r="AC386" t="s">
        <v>942</v>
      </c>
    </row>
    <row r="387" spans="1:29" x14ac:dyDescent="0.35">
      <c r="A387">
        <v>58834</v>
      </c>
      <c r="B387" t="s">
        <v>939</v>
      </c>
      <c r="C387" t="s">
        <v>1541</v>
      </c>
      <c r="D387" t="s">
        <v>1542</v>
      </c>
      <c r="E387">
        <v>0</v>
      </c>
      <c r="F387" t="s">
        <v>940</v>
      </c>
      <c r="G387">
        <v>1000</v>
      </c>
      <c r="H387">
        <v>4</v>
      </c>
      <c r="I387">
        <v>1</v>
      </c>
      <c r="J387">
        <v>23</v>
      </c>
      <c r="K387" s="90">
        <v>0</v>
      </c>
      <c r="L387" s="1">
        <v>0</v>
      </c>
      <c r="M387">
        <v>0</v>
      </c>
      <c r="N387" s="1">
        <v>0</v>
      </c>
      <c r="O387">
        <v>0</v>
      </c>
      <c r="P387" s="1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1543</v>
      </c>
      <c r="X387" t="s">
        <v>346</v>
      </c>
      <c r="Y387" s="86" t="s">
        <v>848</v>
      </c>
      <c r="Z387" s="86">
        <v>45548.476615740743</v>
      </c>
      <c r="AA387" s="86" t="s">
        <v>848</v>
      </c>
      <c r="AB387" s="86">
        <v>45548.476615740743</v>
      </c>
      <c r="AC387" t="s">
        <v>942</v>
      </c>
    </row>
    <row r="388" spans="1:29" x14ac:dyDescent="0.35">
      <c r="A388">
        <v>58835</v>
      </c>
      <c r="B388" t="s">
        <v>939</v>
      </c>
      <c r="C388" t="s">
        <v>1544</v>
      </c>
      <c r="D388" t="s">
        <v>1545</v>
      </c>
      <c r="E388">
        <v>0</v>
      </c>
      <c r="F388" t="s">
        <v>1034</v>
      </c>
      <c r="G388">
        <v>500</v>
      </c>
      <c r="H388">
        <v>4</v>
      </c>
      <c r="I388">
        <v>50</v>
      </c>
      <c r="J388">
        <v>160</v>
      </c>
      <c r="K388" s="90">
        <v>0</v>
      </c>
      <c r="L388" s="1">
        <v>0</v>
      </c>
      <c r="M388">
        <v>0</v>
      </c>
      <c r="N388" s="1">
        <v>0</v>
      </c>
      <c r="O388">
        <v>0</v>
      </c>
      <c r="P388" s="1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1546</v>
      </c>
      <c r="X388" t="s">
        <v>346</v>
      </c>
      <c r="Y388" s="86" t="s">
        <v>848</v>
      </c>
      <c r="Z388" s="86">
        <v>45548.476615821761</v>
      </c>
      <c r="AA388" s="86" t="s">
        <v>848</v>
      </c>
      <c r="AB388" s="86">
        <v>45548.476615821761</v>
      </c>
      <c r="AC388" t="s">
        <v>942</v>
      </c>
    </row>
    <row r="389" spans="1:29" x14ac:dyDescent="0.35">
      <c r="A389">
        <v>58836</v>
      </c>
      <c r="B389" t="s">
        <v>939</v>
      </c>
      <c r="C389" t="s">
        <v>1547</v>
      </c>
      <c r="D389" t="s">
        <v>1548</v>
      </c>
      <c r="E389">
        <v>0</v>
      </c>
      <c r="F389" t="s">
        <v>1549</v>
      </c>
      <c r="G389">
        <v>200</v>
      </c>
      <c r="H389">
        <v>4</v>
      </c>
      <c r="I389">
        <v>78</v>
      </c>
      <c r="J389">
        <v>350</v>
      </c>
      <c r="K389" s="90">
        <v>0</v>
      </c>
      <c r="L389" s="1">
        <v>0</v>
      </c>
      <c r="M389">
        <v>0</v>
      </c>
      <c r="N389" s="1">
        <v>0</v>
      </c>
      <c r="O389">
        <v>0</v>
      </c>
      <c r="P389" s="1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1550</v>
      </c>
      <c r="X389" t="s">
        <v>346</v>
      </c>
      <c r="Y389" s="86" t="s">
        <v>848</v>
      </c>
      <c r="Z389" s="86">
        <v>45548.476615937499</v>
      </c>
      <c r="AA389" s="86" t="s">
        <v>848</v>
      </c>
      <c r="AB389" s="86">
        <v>45548.476615937499</v>
      </c>
      <c r="AC389" t="s">
        <v>942</v>
      </c>
    </row>
    <row r="390" spans="1:29" x14ac:dyDescent="0.35">
      <c r="A390">
        <v>58837</v>
      </c>
      <c r="B390" t="s">
        <v>939</v>
      </c>
      <c r="C390" t="s">
        <v>182</v>
      </c>
      <c r="D390" t="s">
        <v>653</v>
      </c>
      <c r="E390">
        <v>0</v>
      </c>
      <c r="F390" t="s">
        <v>1034</v>
      </c>
      <c r="G390">
        <v>500</v>
      </c>
      <c r="H390">
        <v>4</v>
      </c>
      <c r="I390">
        <v>50</v>
      </c>
      <c r="J390">
        <v>222</v>
      </c>
      <c r="K390" s="90">
        <v>0</v>
      </c>
      <c r="L390" s="1">
        <v>0</v>
      </c>
      <c r="M390">
        <v>0</v>
      </c>
      <c r="N390" s="1">
        <v>0</v>
      </c>
      <c r="O390">
        <v>0</v>
      </c>
      <c r="P390" s="1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1551</v>
      </c>
      <c r="X390" t="s">
        <v>346</v>
      </c>
      <c r="Y390" s="86" t="s">
        <v>848</v>
      </c>
      <c r="Z390" s="86">
        <v>45548.476616006941</v>
      </c>
      <c r="AA390" s="86" t="s">
        <v>848</v>
      </c>
      <c r="AB390" s="86">
        <v>45548.476616006941</v>
      </c>
      <c r="AC390" t="s">
        <v>942</v>
      </c>
    </row>
    <row r="391" spans="1:29" x14ac:dyDescent="0.35">
      <c r="A391">
        <v>58838</v>
      </c>
      <c r="B391" t="s">
        <v>939</v>
      </c>
      <c r="C391" t="s">
        <v>181</v>
      </c>
      <c r="D391" t="s">
        <v>652</v>
      </c>
      <c r="E391">
        <v>0</v>
      </c>
      <c r="F391" t="s">
        <v>1552</v>
      </c>
      <c r="G391">
        <v>800</v>
      </c>
      <c r="H391">
        <v>59</v>
      </c>
      <c r="I391">
        <v>6</v>
      </c>
      <c r="J391">
        <v>100</v>
      </c>
      <c r="K391" s="90">
        <v>0</v>
      </c>
      <c r="L391" s="1">
        <v>0</v>
      </c>
      <c r="M391">
        <v>0</v>
      </c>
      <c r="N391" s="1">
        <v>0</v>
      </c>
      <c r="O391">
        <v>0</v>
      </c>
      <c r="P391" s="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1553</v>
      </c>
      <c r="X391" t="s">
        <v>346</v>
      </c>
      <c r="Y391" s="86" t="s">
        <v>848</v>
      </c>
      <c r="Z391" s="86">
        <v>45548.476616087966</v>
      </c>
      <c r="AA391" s="86" t="s">
        <v>848</v>
      </c>
      <c r="AB391" s="86">
        <v>45548.476616087966</v>
      </c>
      <c r="AC391" t="s">
        <v>942</v>
      </c>
    </row>
    <row r="392" spans="1:29" x14ac:dyDescent="0.35">
      <c r="A392">
        <v>58839</v>
      </c>
      <c r="B392" t="s">
        <v>939</v>
      </c>
      <c r="C392" t="s">
        <v>180</v>
      </c>
      <c r="D392" t="s">
        <v>651</v>
      </c>
      <c r="E392">
        <v>0</v>
      </c>
      <c r="F392" t="s">
        <v>1034</v>
      </c>
      <c r="G392">
        <v>500</v>
      </c>
      <c r="H392">
        <v>4</v>
      </c>
      <c r="I392">
        <v>50</v>
      </c>
      <c r="J392">
        <v>33</v>
      </c>
      <c r="K392" s="90">
        <v>0</v>
      </c>
      <c r="L392" s="1">
        <v>0</v>
      </c>
      <c r="M392">
        <v>0</v>
      </c>
      <c r="N392" s="1">
        <v>0</v>
      </c>
      <c r="O392">
        <v>0</v>
      </c>
      <c r="P392" s="1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1554</v>
      </c>
      <c r="X392" t="s">
        <v>346</v>
      </c>
      <c r="Y392" s="86" t="s">
        <v>848</v>
      </c>
      <c r="Z392" s="86">
        <v>45548.476616203705</v>
      </c>
      <c r="AA392" s="86" t="s">
        <v>848</v>
      </c>
      <c r="AB392" s="86">
        <v>45548.476616203705</v>
      </c>
      <c r="AC392" t="s">
        <v>942</v>
      </c>
    </row>
    <row r="393" spans="1:29" x14ac:dyDescent="0.35">
      <c r="A393">
        <v>58840</v>
      </c>
      <c r="B393" t="s">
        <v>939</v>
      </c>
      <c r="C393" t="s">
        <v>179</v>
      </c>
      <c r="D393" t="s">
        <v>650</v>
      </c>
      <c r="E393">
        <v>0</v>
      </c>
      <c r="F393" t="s">
        <v>1034</v>
      </c>
      <c r="G393">
        <v>500</v>
      </c>
      <c r="H393">
        <v>4</v>
      </c>
      <c r="I393">
        <v>50</v>
      </c>
      <c r="J393">
        <v>125.4</v>
      </c>
      <c r="K393" s="90">
        <v>0</v>
      </c>
      <c r="L393" s="1">
        <v>0</v>
      </c>
      <c r="M393">
        <v>0</v>
      </c>
      <c r="N393" s="1">
        <v>0</v>
      </c>
      <c r="O393">
        <v>0</v>
      </c>
      <c r="P393" s="1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1555</v>
      </c>
      <c r="X393" t="s">
        <v>346</v>
      </c>
      <c r="Y393" s="86" t="s">
        <v>848</v>
      </c>
      <c r="Z393" s="86">
        <v>45548.476616319444</v>
      </c>
      <c r="AA393" s="86" t="s">
        <v>848</v>
      </c>
      <c r="AB393" s="86">
        <v>45548.476616319444</v>
      </c>
      <c r="AC393" t="s">
        <v>942</v>
      </c>
    </row>
    <row r="394" spans="1:29" x14ac:dyDescent="0.35">
      <c r="A394">
        <v>58841</v>
      </c>
      <c r="B394" t="s">
        <v>939</v>
      </c>
      <c r="C394" t="s">
        <v>178</v>
      </c>
      <c r="D394" t="s">
        <v>649</v>
      </c>
      <c r="E394">
        <v>0</v>
      </c>
      <c r="F394" t="s">
        <v>1149</v>
      </c>
      <c r="G394">
        <v>600</v>
      </c>
      <c r="H394">
        <v>59</v>
      </c>
      <c r="I394">
        <v>6</v>
      </c>
      <c r="J394">
        <v>38.333329999999997</v>
      </c>
      <c r="K394" s="90">
        <v>0</v>
      </c>
      <c r="L394" s="1">
        <v>0</v>
      </c>
      <c r="M394">
        <v>0</v>
      </c>
      <c r="N394" s="1">
        <v>0</v>
      </c>
      <c r="O394">
        <v>0</v>
      </c>
      <c r="P394" s="1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1556</v>
      </c>
      <c r="X394" t="s">
        <v>346</v>
      </c>
      <c r="Y394" s="86" t="s">
        <v>848</v>
      </c>
      <c r="Z394" s="86">
        <v>45548.476616400461</v>
      </c>
      <c r="AA394" s="86" t="s">
        <v>848</v>
      </c>
      <c r="AB394" s="86">
        <v>45548.476616400461</v>
      </c>
      <c r="AC394" t="s">
        <v>942</v>
      </c>
    </row>
    <row r="395" spans="1:29" x14ac:dyDescent="0.35">
      <c r="A395">
        <v>58842</v>
      </c>
      <c r="B395" t="s">
        <v>939</v>
      </c>
      <c r="C395" t="s">
        <v>177</v>
      </c>
      <c r="D395" t="s">
        <v>648</v>
      </c>
      <c r="E395">
        <v>0</v>
      </c>
      <c r="F395" t="s">
        <v>940</v>
      </c>
      <c r="G395">
        <v>1000</v>
      </c>
      <c r="H395">
        <v>4</v>
      </c>
      <c r="I395">
        <v>1</v>
      </c>
      <c r="J395">
        <v>67.495009999999994</v>
      </c>
      <c r="K395" s="90">
        <v>0.7</v>
      </c>
      <c r="L395" s="1">
        <v>47246.506999999998</v>
      </c>
      <c r="M395">
        <v>0.5</v>
      </c>
      <c r="N395" s="1">
        <v>34246.506999999998</v>
      </c>
      <c r="O395">
        <v>0.2</v>
      </c>
      <c r="P395" s="1">
        <v>13000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1557</v>
      </c>
      <c r="X395" t="s">
        <v>346</v>
      </c>
      <c r="Y395" s="86" t="s">
        <v>848</v>
      </c>
      <c r="Z395" s="86">
        <v>45548.476616516207</v>
      </c>
      <c r="AA395" s="86" t="s">
        <v>848</v>
      </c>
      <c r="AB395" s="86">
        <v>45548.476616516207</v>
      </c>
      <c r="AC395" t="s">
        <v>942</v>
      </c>
    </row>
    <row r="396" spans="1:29" x14ac:dyDescent="0.35">
      <c r="A396">
        <v>58843</v>
      </c>
      <c r="B396" t="s">
        <v>939</v>
      </c>
      <c r="C396" t="s">
        <v>177</v>
      </c>
      <c r="D396" t="s">
        <v>648</v>
      </c>
      <c r="E396">
        <v>0</v>
      </c>
      <c r="F396" t="s">
        <v>1558</v>
      </c>
      <c r="G396">
        <v>60</v>
      </c>
      <c r="H396">
        <v>4</v>
      </c>
      <c r="I396">
        <v>6</v>
      </c>
      <c r="J396">
        <v>200</v>
      </c>
      <c r="K396" s="90">
        <v>0</v>
      </c>
      <c r="L396" s="1">
        <v>0</v>
      </c>
      <c r="M396">
        <v>0</v>
      </c>
      <c r="N396" s="1">
        <v>0</v>
      </c>
      <c r="O396">
        <v>0</v>
      </c>
      <c r="P396" s="1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1559</v>
      </c>
      <c r="X396" t="s">
        <v>346</v>
      </c>
      <c r="Y396" s="86" t="s">
        <v>848</v>
      </c>
      <c r="Z396" s="86">
        <v>45548.476616631946</v>
      </c>
      <c r="AA396" s="86" t="s">
        <v>848</v>
      </c>
      <c r="AB396" s="86">
        <v>45548.476616631946</v>
      </c>
      <c r="AC396" t="s">
        <v>942</v>
      </c>
    </row>
    <row r="397" spans="1:29" x14ac:dyDescent="0.35">
      <c r="A397">
        <v>58844</v>
      </c>
      <c r="B397" t="s">
        <v>939</v>
      </c>
      <c r="C397" t="s">
        <v>177</v>
      </c>
      <c r="D397" t="s">
        <v>648</v>
      </c>
      <c r="E397">
        <v>0</v>
      </c>
      <c r="F397" t="s">
        <v>1038</v>
      </c>
      <c r="G397">
        <v>1000</v>
      </c>
      <c r="H397">
        <v>4</v>
      </c>
      <c r="I397">
        <v>50</v>
      </c>
      <c r="J397">
        <v>200</v>
      </c>
      <c r="K397" s="90">
        <v>0</v>
      </c>
      <c r="L397" s="1">
        <v>0</v>
      </c>
      <c r="M397">
        <v>0</v>
      </c>
      <c r="N397" s="1">
        <v>0</v>
      </c>
      <c r="O397">
        <v>0</v>
      </c>
      <c r="P397" s="1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1560</v>
      </c>
      <c r="X397" t="s">
        <v>346</v>
      </c>
      <c r="Y397" s="86" t="s">
        <v>848</v>
      </c>
      <c r="Z397" s="86">
        <v>45548.476616747685</v>
      </c>
      <c r="AA397" s="86" t="s">
        <v>848</v>
      </c>
      <c r="AB397" s="86">
        <v>45548.476616747685</v>
      </c>
      <c r="AC397" t="s">
        <v>942</v>
      </c>
    </row>
    <row r="398" spans="1:29" x14ac:dyDescent="0.35">
      <c r="A398">
        <v>58845</v>
      </c>
      <c r="B398" t="s">
        <v>939</v>
      </c>
      <c r="C398" t="s">
        <v>176</v>
      </c>
      <c r="D398" t="s">
        <v>647</v>
      </c>
      <c r="E398">
        <v>0</v>
      </c>
      <c r="F398" t="s">
        <v>1561</v>
      </c>
      <c r="G398">
        <v>40</v>
      </c>
      <c r="H398">
        <v>4</v>
      </c>
      <c r="I398">
        <v>6</v>
      </c>
      <c r="J398">
        <v>679.89457000000004</v>
      </c>
      <c r="K398" s="90">
        <v>0</v>
      </c>
      <c r="L398" s="1">
        <v>0</v>
      </c>
      <c r="M398">
        <v>0</v>
      </c>
      <c r="N398" s="1">
        <v>0</v>
      </c>
      <c r="O398">
        <v>0</v>
      </c>
      <c r="P398" s="1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1562</v>
      </c>
      <c r="X398" t="s">
        <v>346</v>
      </c>
      <c r="Y398" s="86" t="s">
        <v>848</v>
      </c>
      <c r="Z398" s="86">
        <v>45548.476616817126</v>
      </c>
      <c r="AA398" s="86" t="s">
        <v>848</v>
      </c>
      <c r="AB398" s="86">
        <v>45548.476616817126</v>
      </c>
      <c r="AC398" t="s">
        <v>942</v>
      </c>
    </row>
    <row r="399" spans="1:29" x14ac:dyDescent="0.35">
      <c r="A399">
        <v>58846</v>
      </c>
      <c r="B399" t="s">
        <v>939</v>
      </c>
      <c r="C399" t="s">
        <v>175</v>
      </c>
      <c r="D399" t="s">
        <v>645</v>
      </c>
      <c r="E399">
        <v>0</v>
      </c>
      <c r="F399" t="s">
        <v>1563</v>
      </c>
      <c r="G399">
        <v>20</v>
      </c>
      <c r="H399">
        <v>4</v>
      </c>
      <c r="I399">
        <v>6</v>
      </c>
      <c r="J399">
        <v>500</v>
      </c>
      <c r="K399" s="90">
        <v>0</v>
      </c>
      <c r="L399" s="1">
        <v>0</v>
      </c>
      <c r="M399">
        <v>0</v>
      </c>
      <c r="N399" s="1">
        <v>0</v>
      </c>
      <c r="O399">
        <v>0</v>
      </c>
      <c r="P399" s="1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1564</v>
      </c>
      <c r="X399" t="s">
        <v>346</v>
      </c>
      <c r="Y399" s="86" t="s">
        <v>848</v>
      </c>
      <c r="Z399" s="86">
        <v>45548.476616932872</v>
      </c>
      <c r="AA399" s="86" t="s">
        <v>848</v>
      </c>
      <c r="AB399" s="86">
        <v>45548.476616932872</v>
      </c>
      <c r="AC399" t="s">
        <v>942</v>
      </c>
    </row>
    <row r="400" spans="1:29" x14ac:dyDescent="0.35">
      <c r="A400">
        <v>58847</v>
      </c>
      <c r="B400" t="s">
        <v>939</v>
      </c>
      <c r="C400" t="s">
        <v>174</v>
      </c>
      <c r="D400" t="s">
        <v>644</v>
      </c>
      <c r="E400">
        <v>0</v>
      </c>
      <c r="F400" t="s">
        <v>1038</v>
      </c>
      <c r="G400">
        <v>1000</v>
      </c>
      <c r="H400">
        <v>4</v>
      </c>
      <c r="I400">
        <v>50</v>
      </c>
      <c r="J400">
        <v>39.96</v>
      </c>
      <c r="K400" s="90">
        <v>0</v>
      </c>
      <c r="L400" s="1">
        <v>0</v>
      </c>
      <c r="M400">
        <v>0</v>
      </c>
      <c r="N400" s="1">
        <v>0</v>
      </c>
      <c r="O400">
        <v>0</v>
      </c>
      <c r="P400" s="1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1565</v>
      </c>
      <c r="X400" t="s">
        <v>346</v>
      </c>
      <c r="Y400" s="86" t="s">
        <v>848</v>
      </c>
      <c r="Z400" s="86">
        <v>45548.476617048611</v>
      </c>
      <c r="AA400" s="86" t="s">
        <v>848</v>
      </c>
      <c r="AB400" s="86">
        <v>45548.476617048611</v>
      </c>
      <c r="AC400" t="s">
        <v>942</v>
      </c>
    </row>
    <row r="401" spans="1:29" x14ac:dyDescent="0.35">
      <c r="A401">
        <v>58848</v>
      </c>
      <c r="B401" t="s">
        <v>939</v>
      </c>
      <c r="C401" t="s">
        <v>174</v>
      </c>
      <c r="D401" t="s">
        <v>644</v>
      </c>
      <c r="E401">
        <v>0</v>
      </c>
      <c r="F401" t="s">
        <v>1349</v>
      </c>
      <c r="G401">
        <v>500</v>
      </c>
      <c r="H401">
        <v>4</v>
      </c>
      <c r="I401">
        <v>51</v>
      </c>
      <c r="J401">
        <v>39.96</v>
      </c>
      <c r="K401" s="90">
        <v>0</v>
      </c>
      <c r="L401" s="1">
        <v>0</v>
      </c>
      <c r="M401">
        <v>2</v>
      </c>
      <c r="N401" s="1">
        <f>M401*J401*G401</f>
        <v>39960</v>
      </c>
      <c r="O401">
        <v>-2</v>
      </c>
      <c r="P401" s="92">
        <f>O401*G401*J401</f>
        <v>-39960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1566</v>
      </c>
      <c r="X401" t="s">
        <v>346</v>
      </c>
      <c r="Y401" s="86" t="s">
        <v>848</v>
      </c>
      <c r="Z401" s="86">
        <v>45548.476617129629</v>
      </c>
      <c r="AA401" s="86" t="s">
        <v>848</v>
      </c>
      <c r="AB401" s="86">
        <v>45548.476617129629</v>
      </c>
      <c r="AC401" t="s">
        <v>942</v>
      </c>
    </row>
    <row r="402" spans="1:29" x14ac:dyDescent="0.35">
      <c r="A402">
        <v>58849</v>
      </c>
      <c r="B402" t="s">
        <v>939</v>
      </c>
      <c r="C402" t="s">
        <v>173</v>
      </c>
      <c r="D402" t="s">
        <v>643</v>
      </c>
      <c r="E402">
        <v>0</v>
      </c>
      <c r="F402" t="s">
        <v>1137</v>
      </c>
      <c r="G402">
        <v>1000</v>
      </c>
      <c r="H402">
        <v>59</v>
      </c>
      <c r="I402">
        <v>3</v>
      </c>
      <c r="J402">
        <v>60</v>
      </c>
      <c r="K402" s="90">
        <v>0</v>
      </c>
      <c r="L402" s="1">
        <v>0</v>
      </c>
      <c r="M402">
        <v>0</v>
      </c>
      <c r="N402" s="1">
        <v>0</v>
      </c>
      <c r="O402">
        <v>0</v>
      </c>
      <c r="P402" s="1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1567</v>
      </c>
      <c r="X402" t="s">
        <v>346</v>
      </c>
      <c r="Y402" s="86" t="s">
        <v>848</v>
      </c>
      <c r="Z402" s="86">
        <v>45548.476617280096</v>
      </c>
      <c r="AA402" s="86" t="s">
        <v>848</v>
      </c>
      <c r="AB402" s="86">
        <v>45548.476617280096</v>
      </c>
      <c r="AC402" t="s">
        <v>942</v>
      </c>
    </row>
    <row r="403" spans="1:29" x14ac:dyDescent="0.35">
      <c r="A403">
        <v>58850</v>
      </c>
      <c r="B403" t="s">
        <v>939</v>
      </c>
      <c r="C403" t="s">
        <v>173</v>
      </c>
      <c r="D403" t="s">
        <v>643</v>
      </c>
      <c r="E403">
        <v>0</v>
      </c>
      <c r="F403" t="s">
        <v>1568</v>
      </c>
      <c r="G403">
        <v>200</v>
      </c>
      <c r="H403">
        <v>59</v>
      </c>
      <c r="I403">
        <v>50</v>
      </c>
      <c r="J403">
        <v>49.83869</v>
      </c>
      <c r="K403" s="90">
        <v>4.95</v>
      </c>
      <c r="L403" s="1">
        <v>49340.303099999997</v>
      </c>
      <c r="M403">
        <v>0</v>
      </c>
      <c r="N403" s="1">
        <v>0</v>
      </c>
      <c r="O403">
        <v>4.95</v>
      </c>
      <c r="P403" s="1">
        <v>49340.303099999997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1569</v>
      </c>
      <c r="X403" t="s">
        <v>346</v>
      </c>
      <c r="Y403" s="86" t="s">
        <v>848</v>
      </c>
      <c r="Z403" s="86">
        <v>45548.476617361113</v>
      </c>
      <c r="AA403" s="86" t="s">
        <v>848</v>
      </c>
      <c r="AB403" s="86">
        <v>45548.476617361113</v>
      </c>
      <c r="AC403" t="s">
        <v>942</v>
      </c>
    </row>
    <row r="404" spans="1:29" x14ac:dyDescent="0.35">
      <c r="A404">
        <v>58851</v>
      </c>
      <c r="B404" t="s">
        <v>939</v>
      </c>
      <c r="C404" t="s">
        <v>172</v>
      </c>
      <c r="D404" t="s">
        <v>1570</v>
      </c>
      <c r="E404">
        <v>0</v>
      </c>
      <c r="F404" t="s">
        <v>1034</v>
      </c>
      <c r="G404">
        <v>500</v>
      </c>
      <c r="H404">
        <v>4</v>
      </c>
      <c r="I404">
        <v>50</v>
      </c>
      <c r="J404">
        <v>130</v>
      </c>
      <c r="K404" s="90">
        <v>0</v>
      </c>
      <c r="L404" s="1">
        <v>0</v>
      </c>
      <c r="M404">
        <v>0</v>
      </c>
      <c r="N404" s="1">
        <v>0</v>
      </c>
      <c r="O404">
        <v>0</v>
      </c>
      <c r="P404" s="1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1571</v>
      </c>
      <c r="X404" t="s">
        <v>346</v>
      </c>
      <c r="Y404" s="86" t="s">
        <v>848</v>
      </c>
      <c r="Z404" s="86">
        <v>45548.476617476852</v>
      </c>
      <c r="AA404" s="86" t="s">
        <v>848</v>
      </c>
      <c r="AB404" s="86">
        <v>45548.476617476852</v>
      </c>
      <c r="AC404" t="s">
        <v>942</v>
      </c>
    </row>
    <row r="405" spans="1:29" x14ac:dyDescent="0.35">
      <c r="A405">
        <v>58852</v>
      </c>
      <c r="B405" t="s">
        <v>939</v>
      </c>
      <c r="C405" t="s">
        <v>172</v>
      </c>
      <c r="D405" t="s">
        <v>1570</v>
      </c>
      <c r="E405">
        <v>0</v>
      </c>
      <c r="F405" t="s">
        <v>1572</v>
      </c>
      <c r="G405">
        <v>1500</v>
      </c>
      <c r="H405">
        <v>4</v>
      </c>
      <c r="I405">
        <v>81</v>
      </c>
      <c r="J405">
        <v>130</v>
      </c>
      <c r="K405" s="90">
        <v>0</v>
      </c>
      <c r="L405" s="1">
        <v>0</v>
      </c>
      <c r="M405">
        <v>0</v>
      </c>
      <c r="N405" s="1">
        <v>0</v>
      </c>
      <c r="O405">
        <v>0</v>
      </c>
      <c r="P405" s="1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1573</v>
      </c>
      <c r="X405" t="s">
        <v>346</v>
      </c>
      <c r="Y405" s="86" t="s">
        <v>848</v>
      </c>
      <c r="Z405" s="86">
        <v>45548.47661755787</v>
      </c>
      <c r="AA405" s="86" t="s">
        <v>848</v>
      </c>
      <c r="AB405" s="86">
        <v>45548.47661755787</v>
      </c>
      <c r="AC405" t="s">
        <v>942</v>
      </c>
    </row>
    <row r="406" spans="1:29" x14ac:dyDescent="0.35">
      <c r="A406">
        <v>58853</v>
      </c>
      <c r="B406" t="s">
        <v>939</v>
      </c>
      <c r="C406" t="s">
        <v>171</v>
      </c>
      <c r="D406" t="s">
        <v>639</v>
      </c>
      <c r="E406">
        <v>0</v>
      </c>
      <c r="F406" t="s">
        <v>940</v>
      </c>
      <c r="G406">
        <v>1000</v>
      </c>
      <c r="H406">
        <v>4</v>
      </c>
      <c r="I406">
        <v>1</v>
      </c>
      <c r="J406">
        <v>380</v>
      </c>
      <c r="K406" s="90">
        <v>0</v>
      </c>
      <c r="L406" s="1">
        <v>0</v>
      </c>
      <c r="M406">
        <v>0</v>
      </c>
      <c r="N406" s="1">
        <v>0</v>
      </c>
      <c r="O406">
        <v>0</v>
      </c>
      <c r="P406" s="1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1574</v>
      </c>
      <c r="X406" t="s">
        <v>346</v>
      </c>
      <c r="Y406" s="86" t="s">
        <v>848</v>
      </c>
      <c r="Z406" s="86">
        <v>45548.476617673608</v>
      </c>
      <c r="AA406" s="86" t="s">
        <v>848</v>
      </c>
      <c r="AB406" s="86">
        <v>45548.476617673608</v>
      </c>
      <c r="AC406" t="s">
        <v>942</v>
      </c>
    </row>
    <row r="407" spans="1:29" x14ac:dyDescent="0.35">
      <c r="A407">
        <v>58854</v>
      </c>
      <c r="B407" t="s">
        <v>939</v>
      </c>
      <c r="C407" t="s">
        <v>171</v>
      </c>
      <c r="D407" t="s">
        <v>639</v>
      </c>
      <c r="E407">
        <v>0</v>
      </c>
      <c r="F407" t="s">
        <v>1575</v>
      </c>
      <c r="G407">
        <v>25</v>
      </c>
      <c r="H407">
        <v>4</v>
      </c>
      <c r="I407">
        <v>6</v>
      </c>
      <c r="J407">
        <v>380</v>
      </c>
      <c r="K407" s="90">
        <v>0</v>
      </c>
      <c r="L407" s="1">
        <v>0</v>
      </c>
      <c r="M407">
        <v>0</v>
      </c>
      <c r="N407" s="1">
        <v>0</v>
      </c>
      <c r="O407">
        <v>0</v>
      </c>
      <c r="P407" s="1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1576</v>
      </c>
      <c r="X407" t="s">
        <v>346</v>
      </c>
      <c r="Y407" s="86" t="s">
        <v>848</v>
      </c>
      <c r="Z407" s="86">
        <v>45548.476617789354</v>
      </c>
      <c r="AA407" s="86" t="s">
        <v>848</v>
      </c>
      <c r="AB407" s="86">
        <v>45548.476617789354</v>
      </c>
      <c r="AC407" t="s">
        <v>942</v>
      </c>
    </row>
    <row r="408" spans="1:29" x14ac:dyDescent="0.35">
      <c r="A408">
        <v>58855</v>
      </c>
      <c r="B408" t="s">
        <v>939</v>
      </c>
      <c r="C408" t="s">
        <v>170</v>
      </c>
      <c r="D408" t="s">
        <v>638</v>
      </c>
      <c r="E408">
        <v>0</v>
      </c>
      <c r="F408" t="s">
        <v>940</v>
      </c>
      <c r="G408">
        <v>1000</v>
      </c>
      <c r="H408">
        <v>4</v>
      </c>
      <c r="I408">
        <v>1</v>
      </c>
      <c r="J408">
        <v>110</v>
      </c>
      <c r="K408" s="90">
        <v>0</v>
      </c>
      <c r="L408" s="1">
        <v>0</v>
      </c>
      <c r="M408">
        <v>0.1</v>
      </c>
      <c r="N408" s="1">
        <f>M408*J408*G408</f>
        <v>11000</v>
      </c>
      <c r="O408">
        <v>-0.1</v>
      </c>
      <c r="P408" s="92">
        <f>O408*G408*J408</f>
        <v>-11000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1577</v>
      </c>
      <c r="X408" t="s">
        <v>346</v>
      </c>
      <c r="Y408" s="86" t="s">
        <v>848</v>
      </c>
      <c r="Z408" s="86">
        <v>45548.476617905093</v>
      </c>
      <c r="AA408" s="86" t="s">
        <v>848</v>
      </c>
      <c r="AB408" s="86">
        <v>45548.476617905093</v>
      </c>
      <c r="AC408" t="s">
        <v>942</v>
      </c>
    </row>
    <row r="409" spans="1:29" x14ac:dyDescent="0.35">
      <c r="A409">
        <v>58856</v>
      </c>
      <c r="B409" t="s">
        <v>939</v>
      </c>
      <c r="C409" t="s">
        <v>169</v>
      </c>
      <c r="D409" t="s">
        <v>634</v>
      </c>
      <c r="E409">
        <v>0</v>
      </c>
      <c r="F409" t="s">
        <v>940</v>
      </c>
      <c r="G409">
        <v>1000</v>
      </c>
      <c r="H409">
        <v>4</v>
      </c>
      <c r="I409">
        <v>1</v>
      </c>
      <c r="J409">
        <v>41.07</v>
      </c>
      <c r="K409" s="90">
        <v>0</v>
      </c>
      <c r="L409" s="1">
        <v>0</v>
      </c>
      <c r="M409">
        <v>0</v>
      </c>
      <c r="N409" s="1">
        <v>0</v>
      </c>
      <c r="O409">
        <v>0</v>
      </c>
      <c r="P409" s="1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1578</v>
      </c>
      <c r="X409" t="s">
        <v>346</v>
      </c>
      <c r="Y409" s="86" t="s">
        <v>848</v>
      </c>
      <c r="Z409" s="86">
        <v>45548.476618020832</v>
      </c>
      <c r="AA409" s="86" t="s">
        <v>848</v>
      </c>
      <c r="AB409" s="86">
        <v>45548.476618020832</v>
      </c>
      <c r="AC409" t="s">
        <v>942</v>
      </c>
    </row>
    <row r="410" spans="1:29" x14ac:dyDescent="0.35">
      <c r="A410">
        <v>58857</v>
      </c>
      <c r="B410" t="s">
        <v>939</v>
      </c>
      <c r="C410" t="s">
        <v>169</v>
      </c>
      <c r="D410" t="s">
        <v>634</v>
      </c>
      <c r="E410">
        <v>0</v>
      </c>
      <c r="F410" t="s">
        <v>1034</v>
      </c>
      <c r="G410">
        <v>500</v>
      </c>
      <c r="H410">
        <v>4</v>
      </c>
      <c r="I410">
        <v>50</v>
      </c>
      <c r="J410">
        <v>41</v>
      </c>
      <c r="K410" s="90">
        <v>0</v>
      </c>
      <c r="L410" s="1">
        <v>0</v>
      </c>
      <c r="M410">
        <v>0</v>
      </c>
      <c r="N410" s="1">
        <v>0</v>
      </c>
      <c r="O410">
        <v>0</v>
      </c>
      <c r="P410" s="1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1579</v>
      </c>
      <c r="X410" t="s">
        <v>346</v>
      </c>
      <c r="Y410" s="86" t="s">
        <v>848</v>
      </c>
      <c r="Z410" s="86">
        <v>45548.476618090281</v>
      </c>
      <c r="AA410" s="86" t="s">
        <v>848</v>
      </c>
      <c r="AB410" s="86">
        <v>45548.476618090281</v>
      </c>
      <c r="AC410" t="s">
        <v>942</v>
      </c>
    </row>
    <row r="411" spans="1:29" x14ac:dyDescent="0.35">
      <c r="A411">
        <v>58858</v>
      </c>
      <c r="B411" t="s">
        <v>939</v>
      </c>
      <c r="C411" t="s">
        <v>168</v>
      </c>
      <c r="D411" t="s">
        <v>1580</v>
      </c>
      <c r="E411">
        <v>0</v>
      </c>
      <c r="F411" t="s">
        <v>1581</v>
      </c>
      <c r="G411">
        <v>650</v>
      </c>
      <c r="H411">
        <v>59</v>
      </c>
      <c r="I411">
        <v>6</v>
      </c>
      <c r="J411">
        <v>29.23077</v>
      </c>
      <c r="K411" s="90">
        <v>0</v>
      </c>
      <c r="L411" s="1">
        <v>0</v>
      </c>
      <c r="M411">
        <v>0</v>
      </c>
      <c r="N411" s="1">
        <v>0</v>
      </c>
      <c r="O411">
        <v>0</v>
      </c>
      <c r="P411" s="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1582</v>
      </c>
      <c r="X411" t="s">
        <v>346</v>
      </c>
      <c r="Y411" s="86" t="s">
        <v>848</v>
      </c>
      <c r="Z411" s="86">
        <v>45548.476618206019</v>
      </c>
      <c r="AA411" s="86" t="s">
        <v>848</v>
      </c>
      <c r="AB411" s="86">
        <v>45548.476618206019</v>
      </c>
      <c r="AC411" t="s">
        <v>942</v>
      </c>
    </row>
    <row r="412" spans="1:29" x14ac:dyDescent="0.35">
      <c r="A412">
        <v>58859</v>
      </c>
      <c r="B412" t="s">
        <v>939</v>
      </c>
      <c r="C412" t="s">
        <v>168</v>
      </c>
      <c r="D412" t="s">
        <v>1580</v>
      </c>
      <c r="E412">
        <v>0</v>
      </c>
      <c r="F412" t="s">
        <v>1583</v>
      </c>
      <c r="G412">
        <v>150</v>
      </c>
      <c r="H412">
        <v>59</v>
      </c>
      <c r="I412">
        <v>7</v>
      </c>
      <c r="J412">
        <v>32.307690000000001</v>
      </c>
      <c r="K412" s="90">
        <v>0</v>
      </c>
      <c r="L412" s="1">
        <v>0</v>
      </c>
      <c r="M412">
        <v>0</v>
      </c>
      <c r="N412" s="1">
        <v>0</v>
      </c>
      <c r="O412">
        <v>0</v>
      </c>
      <c r="P412" s="1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1584</v>
      </c>
      <c r="X412" t="s">
        <v>346</v>
      </c>
      <c r="Y412" s="86" t="s">
        <v>848</v>
      </c>
      <c r="Z412" s="86">
        <v>45548.476618287037</v>
      </c>
      <c r="AA412" s="86" t="s">
        <v>848</v>
      </c>
      <c r="AB412" s="86">
        <v>45548.476618287037</v>
      </c>
      <c r="AC412" t="s">
        <v>942</v>
      </c>
    </row>
    <row r="413" spans="1:29" x14ac:dyDescent="0.35">
      <c r="A413">
        <v>58860</v>
      </c>
      <c r="B413" t="s">
        <v>939</v>
      </c>
      <c r="C413" t="s">
        <v>168</v>
      </c>
      <c r="D413" t="s">
        <v>1580</v>
      </c>
      <c r="E413">
        <v>0</v>
      </c>
      <c r="F413" t="s">
        <v>1585</v>
      </c>
      <c r="G413">
        <v>650</v>
      </c>
      <c r="H413">
        <v>59</v>
      </c>
      <c r="I413" t="s">
        <v>1586</v>
      </c>
      <c r="J413">
        <v>32.307690000000001</v>
      </c>
      <c r="K413" s="90">
        <v>0</v>
      </c>
      <c r="L413" s="1">
        <v>0</v>
      </c>
      <c r="M413">
        <v>0.4</v>
      </c>
      <c r="N413" s="1">
        <f>M413*J413*G413</f>
        <v>8399.9994000000006</v>
      </c>
      <c r="O413">
        <v>-0.4</v>
      </c>
      <c r="P413" s="92">
        <f>O413*G413*J413</f>
        <v>-8399.9994000000006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1587</v>
      </c>
      <c r="X413" t="s">
        <v>346</v>
      </c>
      <c r="Y413" s="86" t="s">
        <v>848</v>
      </c>
      <c r="Z413" s="86">
        <v>45548.476618402776</v>
      </c>
      <c r="AA413" s="86" t="s">
        <v>848</v>
      </c>
      <c r="AB413" s="86">
        <v>45548.476618402776</v>
      </c>
      <c r="AC413" t="s">
        <v>942</v>
      </c>
    </row>
    <row r="414" spans="1:29" x14ac:dyDescent="0.35">
      <c r="A414">
        <v>58861</v>
      </c>
      <c r="B414" t="s">
        <v>939</v>
      </c>
      <c r="C414" t="s">
        <v>167</v>
      </c>
      <c r="D414" t="s">
        <v>629</v>
      </c>
      <c r="E414">
        <v>0</v>
      </c>
      <c r="F414" t="s">
        <v>940</v>
      </c>
      <c r="G414">
        <v>1000</v>
      </c>
      <c r="H414">
        <v>4</v>
      </c>
      <c r="I414">
        <v>1</v>
      </c>
      <c r="J414">
        <v>20</v>
      </c>
      <c r="K414" s="90">
        <v>0.432</v>
      </c>
      <c r="L414" s="1">
        <v>8640</v>
      </c>
      <c r="M414">
        <v>0.5</v>
      </c>
      <c r="N414" s="1">
        <v>10000</v>
      </c>
      <c r="O414">
        <v>-6.8000000000000005E-2</v>
      </c>
      <c r="P414" s="1">
        <v>-1360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1588</v>
      </c>
      <c r="X414" t="s">
        <v>346</v>
      </c>
      <c r="Y414" s="86" t="s">
        <v>848</v>
      </c>
      <c r="Z414" s="86">
        <v>45548.476618518522</v>
      </c>
      <c r="AA414" s="86" t="s">
        <v>848</v>
      </c>
      <c r="AB414" s="86">
        <v>45548.476618518522</v>
      </c>
      <c r="AC414" t="s">
        <v>942</v>
      </c>
    </row>
    <row r="415" spans="1:29" x14ac:dyDescent="0.35">
      <c r="A415">
        <v>58862</v>
      </c>
      <c r="B415" t="s">
        <v>939</v>
      </c>
      <c r="C415" t="s">
        <v>167</v>
      </c>
      <c r="D415" t="s">
        <v>629</v>
      </c>
      <c r="E415">
        <v>0</v>
      </c>
      <c r="F415" t="s">
        <v>1038</v>
      </c>
      <c r="G415">
        <v>1000</v>
      </c>
      <c r="H415">
        <v>4</v>
      </c>
      <c r="I415">
        <v>50</v>
      </c>
      <c r="J415">
        <v>16.5</v>
      </c>
      <c r="K415" s="90">
        <v>0</v>
      </c>
      <c r="L415" s="1">
        <v>0</v>
      </c>
      <c r="M415">
        <v>0</v>
      </c>
      <c r="N415" s="1">
        <v>0</v>
      </c>
      <c r="O415">
        <v>0</v>
      </c>
      <c r="P415" s="1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1589</v>
      </c>
      <c r="X415" t="s">
        <v>346</v>
      </c>
      <c r="Y415" s="86" t="s">
        <v>848</v>
      </c>
      <c r="Z415" s="86">
        <v>45548.47661863426</v>
      </c>
      <c r="AA415" s="86" t="s">
        <v>848</v>
      </c>
      <c r="AB415" s="86">
        <v>45548.47661863426</v>
      </c>
      <c r="AC415" t="s">
        <v>942</v>
      </c>
    </row>
    <row r="416" spans="1:29" x14ac:dyDescent="0.35">
      <c r="A416">
        <v>58863</v>
      </c>
      <c r="B416" t="s">
        <v>939</v>
      </c>
      <c r="C416" t="s">
        <v>167</v>
      </c>
      <c r="D416" t="s">
        <v>629</v>
      </c>
      <c r="E416">
        <v>0</v>
      </c>
      <c r="F416" t="s">
        <v>1349</v>
      </c>
      <c r="G416">
        <v>500</v>
      </c>
      <c r="H416">
        <v>4</v>
      </c>
      <c r="I416" t="s">
        <v>1188</v>
      </c>
      <c r="J416">
        <v>16.5</v>
      </c>
      <c r="K416" s="90">
        <v>0</v>
      </c>
      <c r="L416" s="1">
        <v>0</v>
      </c>
      <c r="M416">
        <v>0</v>
      </c>
      <c r="N416" s="1">
        <v>0</v>
      </c>
      <c r="O416">
        <v>0</v>
      </c>
      <c r="P416" s="1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1590</v>
      </c>
      <c r="X416" t="s">
        <v>346</v>
      </c>
      <c r="Y416" s="86" t="s">
        <v>848</v>
      </c>
      <c r="Z416" s="86">
        <v>45548.476618749999</v>
      </c>
      <c r="AA416" s="86" t="s">
        <v>848</v>
      </c>
      <c r="AB416" s="86">
        <v>45548.476618749999</v>
      </c>
      <c r="AC416" t="s">
        <v>942</v>
      </c>
    </row>
    <row r="417" spans="1:29" x14ac:dyDescent="0.35">
      <c r="A417">
        <v>58864</v>
      </c>
      <c r="B417" t="s">
        <v>939</v>
      </c>
      <c r="C417" t="s">
        <v>212</v>
      </c>
      <c r="D417" t="s">
        <v>696</v>
      </c>
      <c r="E417">
        <v>0</v>
      </c>
      <c r="F417" t="s">
        <v>1591</v>
      </c>
      <c r="G417">
        <v>1000</v>
      </c>
      <c r="H417">
        <v>59</v>
      </c>
      <c r="I417" t="s">
        <v>1592</v>
      </c>
      <c r="J417">
        <v>80</v>
      </c>
      <c r="K417" s="90">
        <v>0</v>
      </c>
      <c r="L417" s="1">
        <v>0</v>
      </c>
      <c r="M417">
        <v>0</v>
      </c>
      <c r="N417" s="1">
        <v>0</v>
      </c>
      <c r="O417">
        <v>0</v>
      </c>
      <c r="P417" s="1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1593</v>
      </c>
      <c r="X417" t="s">
        <v>348</v>
      </c>
      <c r="Y417" s="86" t="s">
        <v>848</v>
      </c>
      <c r="Z417" s="86">
        <v>45548.476618865738</v>
      </c>
      <c r="AA417" s="86" t="s">
        <v>848</v>
      </c>
      <c r="AB417" s="86">
        <v>45548.476618865738</v>
      </c>
      <c r="AC417" t="s">
        <v>942</v>
      </c>
    </row>
    <row r="418" spans="1:29" x14ac:dyDescent="0.35">
      <c r="A418">
        <v>58865</v>
      </c>
      <c r="B418" t="s">
        <v>939</v>
      </c>
      <c r="C418" t="s">
        <v>211</v>
      </c>
      <c r="D418" t="s">
        <v>695</v>
      </c>
      <c r="E418">
        <v>0</v>
      </c>
      <c r="F418" t="s">
        <v>1594</v>
      </c>
      <c r="G418">
        <v>2000</v>
      </c>
      <c r="H418">
        <v>4</v>
      </c>
      <c r="I418">
        <v>50</v>
      </c>
      <c r="J418">
        <v>112.5</v>
      </c>
      <c r="K418" s="90">
        <v>0</v>
      </c>
      <c r="L418" s="1">
        <v>0</v>
      </c>
      <c r="M418">
        <v>0</v>
      </c>
      <c r="N418" s="1">
        <v>0</v>
      </c>
      <c r="O418">
        <v>0</v>
      </c>
      <c r="P418" s="1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1595</v>
      </c>
      <c r="X418" t="s">
        <v>348</v>
      </c>
      <c r="Y418" s="86" t="s">
        <v>848</v>
      </c>
      <c r="Z418" s="86">
        <v>45548.476618946763</v>
      </c>
      <c r="AA418" s="86" t="s">
        <v>848</v>
      </c>
      <c r="AB418" s="86">
        <v>45548.476618946763</v>
      </c>
      <c r="AC418" t="s">
        <v>942</v>
      </c>
    </row>
    <row r="419" spans="1:29" x14ac:dyDescent="0.35">
      <c r="A419">
        <v>58866</v>
      </c>
      <c r="B419" t="s">
        <v>939</v>
      </c>
      <c r="C419" t="s">
        <v>1596</v>
      </c>
      <c r="D419" t="s">
        <v>1597</v>
      </c>
      <c r="E419">
        <v>0</v>
      </c>
      <c r="F419" t="s">
        <v>1594</v>
      </c>
      <c r="G419">
        <v>2000</v>
      </c>
      <c r="H419">
        <v>4</v>
      </c>
      <c r="I419">
        <v>50</v>
      </c>
      <c r="J419">
        <v>112.5</v>
      </c>
      <c r="K419" s="90">
        <v>0</v>
      </c>
      <c r="L419" s="1">
        <v>0</v>
      </c>
      <c r="M419">
        <v>0</v>
      </c>
      <c r="N419" s="1">
        <v>0</v>
      </c>
      <c r="O419">
        <v>0</v>
      </c>
      <c r="P419" s="1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1598</v>
      </c>
      <c r="X419" t="s">
        <v>348</v>
      </c>
      <c r="Y419" s="86" t="s">
        <v>848</v>
      </c>
      <c r="Z419" s="86">
        <v>45548.476619062501</v>
      </c>
      <c r="AA419" s="86" t="s">
        <v>848</v>
      </c>
      <c r="AB419" s="86">
        <v>45548.476619062501</v>
      </c>
      <c r="AC419" t="s">
        <v>942</v>
      </c>
    </row>
    <row r="420" spans="1:29" x14ac:dyDescent="0.35">
      <c r="A420">
        <v>58867</v>
      </c>
      <c r="B420" t="s">
        <v>939</v>
      </c>
      <c r="C420" t="s">
        <v>1599</v>
      </c>
      <c r="D420" t="s">
        <v>1600</v>
      </c>
      <c r="E420">
        <v>0</v>
      </c>
      <c r="F420" t="s">
        <v>1594</v>
      </c>
      <c r="G420">
        <v>2000</v>
      </c>
      <c r="H420">
        <v>4</v>
      </c>
      <c r="I420">
        <v>50</v>
      </c>
      <c r="J420">
        <v>125</v>
      </c>
      <c r="K420" s="90">
        <v>0</v>
      </c>
      <c r="L420" s="1">
        <v>0</v>
      </c>
      <c r="M420">
        <v>0</v>
      </c>
      <c r="N420" s="1">
        <v>0</v>
      </c>
      <c r="O420">
        <v>0</v>
      </c>
      <c r="P420" s="1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1601</v>
      </c>
      <c r="X420" t="s">
        <v>348</v>
      </c>
      <c r="Y420" s="86" t="s">
        <v>848</v>
      </c>
      <c r="Z420" s="86">
        <v>45548.476619131943</v>
      </c>
      <c r="AA420" s="86" t="s">
        <v>848</v>
      </c>
      <c r="AB420" s="86">
        <v>45548.476619131943</v>
      </c>
      <c r="AC420" t="s">
        <v>942</v>
      </c>
    </row>
    <row r="421" spans="1:29" x14ac:dyDescent="0.35">
      <c r="A421">
        <v>58868</v>
      </c>
      <c r="B421" t="s">
        <v>939</v>
      </c>
      <c r="C421" t="s">
        <v>1602</v>
      </c>
      <c r="D421" t="s">
        <v>1603</v>
      </c>
      <c r="E421">
        <v>0</v>
      </c>
      <c r="F421" t="s">
        <v>1594</v>
      </c>
      <c r="G421">
        <v>2000</v>
      </c>
      <c r="H421">
        <v>4</v>
      </c>
      <c r="I421">
        <v>50</v>
      </c>
      <c r="J421">
        <v>112.5</v>
      </c>
      <c r="K421" s="90">
        <v>0</v>
      </c>
      <c r="L421" s="1">
        <v>0</v>
      </c>
      <c r="M421">
        <v>0</v>
      </c>
      <c r="N421" s="1">
        <v>0</v>
      </c>
      <c r="O421">
        <v>0</v>
      </c>
      <c r="P421" s="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1604</v>
      </c>
      <c r="X421" t="s">
        <v>348</v>
      </c>
      <c r="Y421" s="86" t="s">
        <v>848</v>
      </c>
      <c r="Z421" s="86">
        <v>45548.476619247682</v>
      </c>
      <c r="AA421" s="86" t="s">
        <v>848</v>
      </c>
      <c r="AB421" s="86">
        <v>45548.476619247682</v>
      </c>
      <c r="AC421" t="s">
        <v>942</v>
      </c>
    </row>
    <row r="422" spans="1:29" x14ac:dyDescent="0.35">
      <c r="A422">
        <v>58869</v>
      </c>
      <c r="B422" t="s">
        <v>939</v>
      </c>
      <c r="C422" t="s">
        <v>210</v>
      </c>
      <c r="D422" t="s">
        <v>694</v>
      </c>
      <c r="E422">
        <v>0</v>
      </c>
      <c r="F422" t="s">
        <v>1591</v>
      </c>
      <c r="G422">
        <v>1000</v>
      </c>
      <c r="H422">
        <v>59</v>
      </c>
      <c r="I422" t="s">
        <v>1592</v>
      </c>
      <c r="J422">
        <v>80</v>
      </c>
      <c r="K422" s="90">
        <v>0</v>
      </c>
      <c r="L422" s="1">
        <v>0</v>
      </c>
      <c r="M422">
        <v>1.7</v>
      </c>
      <c r="N422" s="1">
        <f>M422*J422*G422</f>
        <v>136000</v>
      </c>
      <c r="O422">
        <v>-1.7</v>
      </c>
      <c r="P422" s="92">
        <f>O422*G422*J422</f>
        <v>-136000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1605</v>
      </c>
      <c r="X422" t="s">
        <v>348</v>
      </c>
      <c r="Y422" s="86" t="s">
        <v>848</v>
      </c>
      <c r="Z422" s="86">
        <v>45548.476619363428</v>
      </c>
      <c r="AA422" s="86" t="s">
        <v>848</v>
      </c>
      <c r="AB422" s="86">
        <v>45548.476619363428</v>
      </c>
      <c r="AC422" t="s">
        <v>942</v>
      </c>
    </row>
    <row r="423" spans="1:29" x14ac:dyDescent="0.35">
      <c r="A423">
        <v>58870</v>
      </c>
      <c r="B423" t="s">
        <v>939</v>
      </c>
      <c r="C423" t="s">
        <v>209</v>
      </c>
      <c r="D423" t="s">
        <v>693</v>
      </c>
      <c r="E423">
        <v>0</v>
      </c>
      <c r="F423" t="s">
        <v>1471</v>
      </c>
      <c r="G423">
        <v>750</v>
      </c>
      <c r="H423">
        <v>59</v>
      </c>
      <c r="I423">
        <v>6</v>
      </c>
      <c r="J423">
        <v>122.66667</v>
      </c>
      <c r="K423" s="90">
        <v>0</v>
      </c>
      <c r="L423" s="1">
        <v>0</v>
      </c>
      <c r="M423">
        <v>0</v>
      </c>
      <c r="N423" s="1">
        <v>0</v>
      </c>
      <c r="O423">
        <v>0</v>
      </c>
      <c r="P423" s="1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1606</v>
      </c>
      <c r="X423" t="s">
        <v>348</v>
      </c>
      <c r="Y423" s="86" t="s">
        <v>848</v>
      </c>
      <c r="Z423" s="86">
        <v>45548.476619444446</v>
      </c>
      <c r="AA423" s="86" t="s">
        <v>848</v>
      </c>
      <c r="AB423" s="86">
        <v>45548.476619444446</v>
      </c>
      <c r="AC423" t="s">
        <v>942</v>
      </c>
    </row>
    <row r="424" spans="1:29" x14ac:dyDescent="0.35">
      <c r="A424">
        <v>58871</v>
      </c>
      <c r="B424" t="s">
        <v>939</v>
      </c>
      <c r="C424" t="s">
        <v>209</v>
      </c>
      <c r="D424" t="s">
        <v>693</v>
      </c>
      <c r="E424">
        <v>0</v>
      </c>
      <c r="F424" t="s">
        <v>1591</v>
      </c>
      <c r="G424">
        <v>1000</v>
      </c>
      <c r="H424">
        <v>59</v>
      </c>
      <c r="I424" t="s">
        <v>1592</v>
      </c>
      <c r="J424">
        <v>80</v>
      </c>
      <c r="K424" s="90">
        <v>2.8479999999999999</v>
      </c>
      <c r="L424" s="1">
        <v>227840</v>
      </c>
      <c r="M424">
        <v>3.65</v>
      </c>
      <c r="N424" s="1">
        <v>292000</v>
      </c>
      <c r="O424">
        <v>-0.80200000000000005</v>
      </c>
      <c r="P424" s="1">
        <v>-64160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1607</v>
      </c>
      <c r="X424" t="s">
        <v>348</v>
      </c>
      <c r="Y424" s="86" t="s">
        <v>848</v>
      </c>
      <c r="Z424" s="86">
        <v>45548.476619560184</v>
      </c>
      <c r="AA424" s="86" t="s">
        <v>848</v>
      </c>
      <c r="AB424" s="86">
        <v>45548.476619560184</v>
      </c>
      <c r="AC424" t="s">
        <v>942</v>
      </c>
    </row>
    <row r="425" spans="1:29" x14ac:dyDescent="0.35">
      <c r="A425">
        <v>58872</v>
      </c>
      <c r="B425" t="s">
        <v>939</v>
      </c>
      <c r="C425" t="s">
        <v>208</v>
      </c>
      <c r="D425" t="s">
        <v>691</v>
      </c>
      <c r="E425">
        <v>0</v>
      </c>
      <c r="F425" t="s">
        <v>1471</v>
      </c>
      <c r="G425">
        <v>750</v>
      </c>
      <c r="H425">
        <v>59</v>
      </c>
      <c r="I425">
        <v>6</v>
      </c>
      <c r="J425">
        <v>122.66667</v>
      </c>
      <c r="K425" s="90">
        <v>0</v>
      </c>
      <c r="L425" s="1">
        <v>0</v>
      </c>
      <c r="M425">
        <v>0</v>
      </c>
      <c r="N425" s="1">
        <v>0</v>
      </c>
      <c r="O425">
        <v>0</v>
      </c>
      <c r="P425" s="1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1608</v>
      </c>
      <c r="X425" t="s">
        <v>348</v>
      </c>
      <c r="Y425" s="86" t="s">
        <v>848</v>
      </c>
      <c r="Z425" s="86">
        <v>45548.476619675923</v>
      </c>
      <c r="AA425" s="86" t="s">
        <v>848</v>
      </c>
      <c r="AB425" s="86">
        <v>45548.476619675923</v>
      </c>
      <c r="AC425" t="s">
        <v>942</v>
      </c>
    </row>
    <row r="426" spans="1:29" x14ac:dyDescent="0.35">
      <c r="A426">
        <v>58873</v>
      </c>
      <c r="B426" t="s">
        <v>939</v>
      </c>
      <c r="C426" t="s">
        <v>208</v>
      </c>
      <c r="D426" t="s">
        <v>691</v>
      </c>
      <c r="E426">
        <v>0</v>
      </c>
      <c r="F426" t="s">
        <v>1591</v>
      </c>
      <c r="G426">
        <v>1000</v>
      </c>
      <c r="H426">
        <v>59</v>
      </c>
      <c r="I426" t="s">
        <v>1592</v>
      </c>
      <c r="J426">
        <v>80</v>
      </c>
      <c r="K426" s="90">
        <v>1.73</v>
      </c>
      <c r="L426" s="1">
        <v>138400</v>
      </c>
      <c r="M426">
        <v>2.25</v>
      </c>
      <c r="N426" s="1">
        <v>180000</v>
      </c>
      <c r="O426">
        <v>-0.52</v>
      </c>
      <c r="P426" s="1">
        <v>-41600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1609</v>
      </c>
      <c r="X426" t="s">
        <v>348</v>
      </c>
      <c r="Y426" s="86" t="s">
        <v>848</v>
      </c>
      <c r="Z426" s="86">
        <v>45548.476619791669</v>
      </c>
      <c r="AA426" s="86" t="s">
        <v>848</v>
      </c>
      <c r="AB426" s="86">
        <v>45548.476619791669</v>
      </c>
      <c r="AC426" t="s">
        <v>942</v>
      </c>
    </row>
    <row r="427" spans="1:29" x14ac:dyDescent="0.35">
      <c r="A427">
        <v>58874</v>
      </c>
      <c r="B427" t="s">
        <v>939</v>
      </c>
      <c r="C427" t="s">
        <v>207</v>
      </c>
      <c r="D427" t="s">
        <v>688</v>
      </c>
      <c r="E427">
        <v>0</v>
      </c>
      <c r="F427" t="s">
        <v>1471</v>
      </c>
      <c r="G427">
        <v>750</v>
      </c>
      <c r="H427">
        <v>59</v>
      </c>
      <c r="I427">
        <v>6</v>
      </c>
      <c r="J427">
        <v>122.66667</v>
      </c>
      <c r="K427" s="90">
        <v>0</v>
      </c>
      <c r="L427" s="1">
        <v>0</v>
      </c>
      <c r="M427">
        <v>0</v>
      </c>
      <c r="N427" s="1">
        <v>0</v>
      </c>
      <c r="O427">
        <v>0</v>
      </c>
      <c r="P427" s="1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1610</v>
      </c>
      <c r="X427" t="s">
        <v>348</v>
      </c>
      <c r="Y427" s="86" t="s">
        <v>848</v>
      </c>
      <c r="Z427" s="86">
        <v>45548.476619907407</v>
      </c>
      <c r="AA427" s="86" t="s">
        <v>848</v>
      </c>
      <c r="AB427" s="86">
        <v>45548.476619907407</v>
      </c>
      <c r="AC427" t="s">
        <v>942</v>
      </c>
    </row>
    <row r="428" spans="1:29" x14ac:dyDescent="0.35">
      <c r="A428">
        <v>58875</v>
      </c>
      <c r="B428" t="s">
        <v>939</v>
      </c>
      <c r="C428" t="s">
        <v>207</v>
      </c>
      <c r="D428" t="s">
        <v>688</v>
      </c>
      <c r="E428">
        <v>0</v>
      </c>
      <c r="F428" t="s">
        <v>1591</v>
      </c>
      <c r="G428">
        <v>1000</v>
      </c>
      <c r="H428">
        <v>59</v>
      </c>
      <c r="I428" t="s">
        <v>1592</v>
      </c>
      <c r="J428">
        <v>80</v>
      </c>
      <c r="K428" s="90">
        <v>2.0579999999999998</v>
      </c>
      <c r="L428" s="1">
        <v>164640</v>
      </c>
      <c r="M428">
        <v>2.4500000000000002</v>
      </c>
      <c r="N428" s="1">
        <v>196000</v>
      </c>
      <c r="O428">
        <v>-0.39200000000000002</v>
      </c>
      <c r="P428" s="1">
        <v>-31360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1611</v>
      </c>
      <c r="X428" t="s">
        <v>348</v>
      </c>
      <c r="Y428" s="86" t="s">
        <v>848</v>
      </c>
      <c r="Z428" s="86">
        <v>45548.476620023146</v>
      </c>
      <c r="AA428" s="86" t="s">
        <v>848</v>
      </c>
      <c r="AB428" s="86">
        <v>45548.476620023146</v>
      </c>
      <c r="AC428" t="s">
        <v>942</v>
      </c>
    </row>
    <row r="429" spans="1:29" x14ac:dyDescent="0.35">
      <c r="A429">
        <v>58876</v>
      </c>
      <c r="B429" t="s">
        <v>939</v>
      </c>
      <c r="C429" t="s">
        <v>206</v>
      </c>
      <c r="D429" t="s">
        <v>687</v>
      </c>
      <c r="E429">
        <v>0</v>
      </c>
      <c r="F429" t="s">
        <v>1471</v>
      </c>
      <c r="G429">
        <v>750</v>
      </c>
      <c r="H429">
        <v>59</v>
      </c>
      <c r="I429">
        <v>6</v>
      </c>
      <c r="J429">
        <v>32</v>
      </c>
      <c r="K429" s="90">
        <v>0</v>
      </c>
      <c r="L429" s="1">
        <v>0</v>
      </c>
      <c r="M429">
        <v>0</v>
      </c>
      <c r="N429" s="1">
        <v>0</v>
      </c>
      <c r="O429">
        <v>0</v>
      </c>
      <c r="P429" s="1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1612</v>
      </c>
      <c r="X429" t="s">
        <v>348</v>
      </c>
      <c r="Y429" s="86" t="s">
        <v>848</v>
      </c>
      <c r="Z429" s="86">
        <v>45548.476620104164</v>
      </c>
      <c r="AA429" s="86" t="s">
        <v>848</v>
      </c>
      <c r="AB429" s="86">
        <v>45548.476620104164</v>
      </c>
      <c r="AC429" t="s">
        <v>942</v>
      </c>
    </row>
    <row r="430" spans="1:29" x14ac:dyDescent="0.35">
      <c r="A430">
        <v>58877</v>
      </c>
      <c r="B430" t="s">
        <v>939</v>
      </c>
      <c r="C430" t="s">
        <v>205</v>
      </c>
      <c r="D430" t="s">
        <v>686</v>
      </c>
      <c r="E430">
        <v>0</v>
      </c>
      <c r="F430" t="s">
        <v>1471</v>
      </c>
      <c r="G430">
        <v>750</v>
      </c>
      <c r="H430">
        <v>59</v>
      </c>
      <c r="I430">
        <v>6</v>
      </c>
      <c r="J430">
        <v>115.556</v>
      </c>
      <c r="K430" s="90">
        <v>0</v>
      </c>
      <c r="L430" s="1">
        <v>0</v>
      </c>
      <c r="M430">
        <v>0</v>
      </c>
      <c r="N430" s="1">
        <v>0</v>
      </c>
      <c r="O430">
        <v>0</v>
      </c>
      <c r="P430" s="1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1613</v>
      </c>
      <c r="X430" t="s">
        <v>348</v>
      </c>
      <c r="Y430" s="86" t="s">
        <v>848</v>
      </c>
      <c r="Z430" s="86">
        <v>45548.47662021991</v>
      </c>
      <c r="AA430" s="86" t="s">
        <v>848</v>
      </c>
      <c r="AB430" s="86">
        <v>45548.47662021991</v>
      </c>
      <c r="AC430" t="s">
        <v>942</v>
      </c>
    </row>
    <row r="431" spans="1:29" x14ac:dyDescent="0.35">
      <c r="A431">
        <v>58878</v>
      </c>
      <c r="B431" t="s">
        <v>939</v>
      </c>
      <c r="C431" t="s">
        <v>205</v>
      </c>
      <c r="D431" t="s">
        <v>686</v>
      </c>
      <c r="E431">
        <v>0</v>
      </c>
      <c r="F431" t="s">
        <v>1591</v>
      </c>
      <c r="G431">
        <v>1000</v>
      </c>
      <c r="H431">
        <v>59</v>
      </c>
      <c r="I431" t="s">
        <v>1592</v>
      </c>
      <c r="J431">
        <v>115.556</v>
      </c>
      <c r="K431" s="90">
        <v>0</v>
      </c>
      <c r="L431" s="1">
        <v>0</v>
      </c>
      <c r="M431">
        <v>0</v>
      </c>
      <c r="N431" s="1">
        <v>0</v>
      </c>
      <c r="O431">
        <v>0</v>
      </c>
      <c r="P431" s="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1614</v>
      </c>
      <c r="X431" t="s">
        <v>348</v>
      </c>
      <c r="Y431" s="86" t="s">
        <v>848</v>
      </c>
      <c r="Z431" s="86">
        <v>45548.476620335648</v>
      </c>
      <c r="AA431" s="86" t="s">
        <v>848</v>
      </c>
      <c r="AB431" s="86">
        <v>45548.476620335648</v>
      </c>
      <c r="AC431" t="s">
        <v>942</v>
      </c>
    </row>
    <row r="432" spans="1:29" x14ac:dyDescent="0.35">
      <c r="A432">
        <v>58879</v>
      </c>
      <c r="B432" t="s">
        <v>939</v>
      </c>
      <c r="C432" t="s">
        <v>204</v>
      </c>
      <c r="D432" t="s">
        <v>685</v>
      </c>
      <c r="E432">
        <v>0</v>
      </c>
      <c r="F432" t="s">
        <v>1471</v>
      </c>
      <c r="G432">
        <v>750</v>
      </c>
      <c r="H432">
        <v>59</v>
      </c>
      <c r="I432">
        <v>6</v>
      </c>
      <c r="J432">
        <v>28.86</v>
      </c>
      <c r="K432" s="90">
        <v>0</v>
      </c>
      <c r="L432" s="1">
        <v>0</v>
      </c>
      <c r="M432">
        <v>0</v>
      </c>
      <c r="N432" s="1">
        <v>0</v>
      </c>
      <c r="O432">
        <v>0</v>
      </c>
      <c r="P432" s="1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1615</v>
      </c>
      <c r="X432" t="s">
        <v>348</v>
      </c>
      <c r="Y432" s="86" t="s">
        <v>848</v>
      </c>
      <c r="Z432" s="86">
        <v>45548.47662040509</v>
      </c>
      <c r="AA432" s="86" t="s">
        <v>848</v>
      </c>
      <c r="AB432" s="86">
        <v>45548.47662040509</v>
      </c>
      <c r="AC432" t="s">
        <v>942</v>
      </c>
    </row>
    <row r="433" spans="1:29" x14ac:dyDescent="0.35">
      <c r="A433">
        <v>58880</v>
      </c>
      <c r="B433" t="s">
        <v>939</v>
      </c>
      <c r="C433" t="s">
        <v>204</v>
      </c>
      <c r="D433" t="s">
        <v>685</v>
      </c>
      <c r="E433">
        <v>0</v>
      </c>
      <c r="F433" t="s">
        <v>1616</v>
      </c>
      <c r="G433">
        <v>2000</v>
      </c>
      <c r="H433">
        <v>59</v>
      </c>
      <c r="I433">
        <v>22</v>
      </c>
      <c r="J433">
        <v>28.86</v>
      </c>
      <c r="K433" s="90">
        <v>0</v>
      </c>
      <c r="L433" s="1">
        <v>0</v>
      </c>
      <c r="M433">
        <v>0</v>
      </c>
      <c r="N433" s="1">
        <v>0</v>
      </c>
      <c r="O433">
        <v>0</v>
      </c>
      <c r="P433" s="1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1617</v>
      </c>
      <c r="X433" t="s">
        <v>348</v>
      </c>
      <c r="Y433" s="86" t="s">
        <v>848</v>
      </c>
      <c r="Z433" s="86">
        <v>45548.476620520836</v>
      </c>
      <c r="AA433" s="86" t="s">
        <v>848</v>
      </c>
      <c r="AB433" s="86">
        <v>45548.476620520836</v>
      </c>
      <c r="AC433" t="s">
        <v>942</v>
      </c>
    </row>
    <row r="434" spans="1:29" x14ac:dyDescent="0.35">
      <c r="A434">
        <v>58881</v>
      </c>
      <c r="B434" t="s">
        <v>939</v>
      </c>
      <c r="C434" t="s">
        <v>204</v>
      </c>
      <c r="D434" t="s">
        <v>685</v>
      </c>
      <c r="E434">
        <v>0</v>
      </c>
      <c r="F434" t="s">
        <v>1591</v>
      </c>
      <c r="G434">
        <v>1000</v>
      </c>
      <c r="H434">
        <v>59</v>
      </c>
      <c r="I434" t="s">
        <v>1592</v>
      </c>
      <c r="J434">
        <v>80</v>
      </c>
      <c r="K434" s="90">
        <v>3.02</v>
      </c>
      <c r="L434" s="1">
        <v>241600</v>
      </c>
      <c r="M434">
        <v>2.8</v>
      </c>
      <c r="N434" s="1">
        <v>224000</v>
      </c>
      <c r="O434">
        <v>0.22</v>
      </c>
      <c r="P434" s="1">
        <v>17600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1618</v>
      </c>
      <c r="X434" t="s">
        <v>348</v>
      </c>
      <c r="Y434" s="86" t="s">
        <v>848</v>
      </c>
      <c r="Z434" s="86">
        <v>45548.476620682872</v>
      </c>
      <c r="AA434" s="86" t="s">
        <v>848</v>
      </c>
      <c r="AB434" s="86">
        <v>45548.476620682872</v>
      </c>
      <c r="AC434" t="s">
        <v>942</v>
      </c>
    </row>
    <row r="435" spans="1:29" x14ac:dyDescent="0.35">
      <c r="A435">
        <v>58882</v>
      </c>
      <c r="B435" t="s">
        <v>939</v>
      </c>
      <c r="C435" t="s">
        <v>203</v>
      </c>
      <c r="D435" t="s">
        <v>683</v>
      </c>
      <c r="E435">
        <v>0</v>
      </c>
      <c r="F435" t="s">
        <v>1471</v>
      </c>
      <c r="G435">
        <v>750</v>
      </c>
      <c r="H435">
        <v>59</v>
      </c>
      <c r="I435">
        <v>6</v>
      </c>
      <c r="J435">
        <v>122.66667</v>
      </c>
      <c r="K435" s="90">
        <v>0</v>
      </c>
      <c r="L435" s="1">
        <v>0</v>
      </c>
      <c r="M435">
        <v>0</v>
      </c>
      <c r="N435" s="1">
        <v>0</v>
      </c>
      <c r="O435">
        <v>0</v>
      </c>
      <c r="P435" s="1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1619</v>
      </c>
      <c r="X435" t="s">
        <v>348</v>
      </c>
      <c r="Y435" s="86" t="s">
        <v>848</v>
      </c>
      <c r="Z435" s="86">
        <v>45548.476620752313</v>
      </c>
      <c r="AA435" s="86" t="s">
        <v>848</v>
      </c>
      <c r="AB435" s="86">
        <v>45548.476620752313</v>
      </c>
      <c r="AC435" t="s">
        <v>942</v>
      </c>
    </row>
    <row r="436" spans="1:29" x14ac:dyDescent="0.35">
      <c r="A436">
        <v>58883</v>
      </c>
      <c r="B436" t="s">
        <v>939</v>
      </c>
      <c r="C436" t="s">
        <v>203</v>
      </c>
      <c r="D436" t="s">
        <v>683</v>
      </c>
      <c r="E436">
        <v>0</v>
      </c>
      <c r="F436" t="s">
        <v>1591</v>
      </c>
      <c r="G436">
        <v>1000</v>
      </c>
      <c r="H436">
        <v>59</v>
      </c>
      <c r="I436" t="s">
        <v>1592</v>
      </c>
      <c r="J436">
        <v>122.66667</v>
      </c>
      <c r="K436" s="90">
        <v>0</v>
      </c>
      <c r="L436" s="1">
        <v>0</v>
      </c>
      <c r="M436">
        <v>1.1100000000000001</v>
      </c>
      <c r="N436" s="1">
        <f>M436*J436*G436</f>
        <v>136160.0037</v>
      </c>
      <c r="O436">
        <v>-1.1100000000000001</v>
      </c>
      <c r="P436" s="92">
        <f>O436*G436*J436</f>
        <v>-136160.0037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1620</v>
      </c>
      <c r="X436" t="s">
        <v>348</v>
      </c>
      <c r="Y436" s="86" t="s">
        <v>848</v>
      </c>
      <c r="Z436" s="86">
        <v>45548.476620914349</v>
      </c>
      <c r="AA436" s="86" t="s">
        <v>848</v>
      </c>
      <c r="AB436" s="86">
        <v>45548.476620914349</v>
      </c>
      <c r="AC436" t="s">
        <v>942</v>
      </c>
    </row>
    <row r="437" spans="1:29" x14ac:dyDescent="0.35">
      <c r="A437">
        <v>58884</v>
      </c>
      <c r="B437" t="s">
        <v>939</v>
      </c>
      <c r="C437" t="s">
        <v>202</v>
      </c>
      <c r="D437" t="s">
        <v>681</v>
      </c>
      <c r="E437">
        <v>0</v>
      </c>
      <c r="F437" t="s">
        <v>1471</v>
      </c>
      <c r="G437">
        <v>750</v>
      </c>
      <c r="H437">
        <v>59</v>
      </c>
      <c r="I437">
        <v>6</v>
      </c>
      <c r="J437">
        <v>122.66667</v>
      </c>
      <c r="K437" s="90">
        <v>0</v>
      </c>
      <c r="L437" s="1">
        <v>0</v>
      </c>
      <c r="M437">
        <v>0</v>
      </c>
      <c r="N437" s="1">
        <v>0</v>
      </c>
      <c r="O437">
        <v>0</v>
      </c>
      <c r="P437" s="1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1621</v>
      </c>
      <c r="X437" t="s">
        <v>348</v>
      </c>
      <c r="Y437" s="86" t="s">
        <v>848</v>
      </c>
      <c r="Z437" s="86">
        <v>45548.476620983798</v>
      </c>
      <c r="AA437" s="86" t="s">
        <v>848</v>
      </c>
      <c r="AB437" s="86">
        <v>45548.476620983798</v>
      </c>
      <c r="AC437" t="s">
        <v>942</v>
      </c>
    </row>
    <row r="438" spans="1:29" x14ac:dyDescent="0.35">
      <c r="A438">
        <v>58885</v>
      </c>
      <c r="B438" t="s">
        <v>939</v>
      </c>
      <c r="C438" t="s">
        <v>202</v>
      </c>
      <c r="D438" t="s">
        <v>681</v>
      </c>
      <c r="E438">
        <v>0</v>
      </c>
      <c r="F438" t="s">
        <v>1591</v>
      </c>
      <c r="G438">
        <v>1000</v>
      </c>
      <c r="H438">
        <v>59</v>
      </c>
      <c r="I438" t="s">
        <v>1592</v>
      </c>
      <c r="J438">
        <v>80</v>
      </c>
      <c r="K438" s="90">
        <v>0.79</v>
      </c>
      <c r="L438" s="1">
        <v>63200</v>
      </c>
      <c r="M438">
        <v>2.7</v>
      </c>
      <c r="N438" s="1">
        <v>216000</v>
      </c>
      <c r="O438">
        <v>-1.91</v>
      </c>
      <c r="P438" s="1">
        <v>-152800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1622</v>
      </c>
      <c r="X438" t="s">
        <v>348</v>
      </c>
      <c r="Y438" s="86" t="s">
        <v>848</v>
      </c>
      <c r="Z438" s="86">
        <v>45548.476621145834</v>
      </c>
      <c r="AA438" s="86" t="s">
        <v>848</v>
      </c>
      <c r="AB438" s="86">
        <v>45548.476621145834</v>
      </c>
      <c r="AC438" t="s">
        <v>942</v>
      </c>
    </row>
    <row r="439" spans="1:29" x14ac:dyDescent="0.35">
      <c r="A439">
        <v>58886</v>
      </c>
      <c r="B439" t="s">
        <v>939</v>
      </c>
      <c r="C439" t="s">
        <v>201</v>
      </c>
      <c r="D439" t="s">
        <v>679</v>
      </c>
      <c r="E439">
        <v>0</v>
      </c>
      <c r="F439" t="s">
        <v>1581</v>
      </c>
      <c r="G439">
        <v>650</v>
      </c>
      <c r="H439">
        <v>59</v>
      </c>
      <c r="I439">
        <v>6</v>
      </c>
      <c r="J439">
        <v>192.31</v>
      </c>
      <c r="K439" s="90">
        <v>0</v>
      </c>
      <c r="L439" s="1">
        <v>0</v>
      </c>
      <c r="M439">
        <v>1</v>
      </c>
      <c r="N439" s="1">
        <f>M439*J439*G439</f>
        <v>125001.5</v>
      </c>
      <c r="O439">
        <v>-1</v>
      </c>
      <c r="P439" s="1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1623</v>
      </c>
      <c r="X439" t="s">
        <v>348</v>
      </c>
      <c r="Y439" s="86" t="s">
        <v>848</v>
      </c>
      <c r="Z439" s="86">
        <v>45548.476621215275</v>
      </c>
      <c r="AA439" s="86" t="s">
        <v>848</v>
      </c>
      <c r="AB439" s="86">
        <v>45548.476621215275</v>
      </c>
      <c r="AC439" t="s">
        <v>942</v>
      </c>
    </row>
    <row r="440" spans="1:29" x14ac:dyDescent="0.35">
      <c r="A440">
        <v>58887</v>
      </c>
      <c r="B440" t="s">
        <v>939</v>
      </c>
      <c r="C440" t="s">
        <v>201</v>
      </c>
      <c r="D440" t="s">
        <v>679</v>
      </c>
      <c r="E440">
        <v>0</v>
      </c>
      <c r="F440" t="s">
        <v>1254</v>
      </c>
      <c r="G440">
        <v>5000</v>
      </c>
      <c r="H440">
        <v>59</v>
      </c>
      <c r="I440">
        <v>22</v>
      </c>
      <c r="J440">
        <v>184.61537999999999</v>
      </c>
      <c r="K440" s="90">
        <v>0</v>
      </c>
      <c r="L440" s="1">
        <v>0</v>
      </c>
      <c r="M440">
        <v>0</v>
      </c>
      <c r="N440" s="1">
        <v>0</v>
      </c>
      <c r="O440">
        <v>0</v>
      </c>
      <c r="P440" s="1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1624</v>
      </c>
      <c r="X440" t="s">
        <v>348</v>
      </c>
      <c r="Y440" s="86" t="s">
        <v>848</v>
      </c>
      <c r="Z440" s="86">
        <v>45548.476621296293</v>
      </c>
      <c r="AA440" s="86" t="s">
        <v>848</v>
      </c>
      <c r="AB440" s="86">
        <v>45548.476621296293</v>
      </c>
      <c r="AC440" t="s">
        <v>942</v>
      </c>
    </row>
    <row r="441" spans="1:29" x14ac:dyDescent="0.35">
      <c r="A441">
        <v>58888</v>
      </c>
      <c r="B441" t="s">
        <v>939</v>
      </c>
      <c r="C441" t="s">
        <v>200</v>
      </c>
      <c r="D441" t="s">
        <v>678</v>
      </c>
      <c r="E441">
        <v>0</v>
      </c>
      <c r="F441" t="s">
        <v>1471</v>
      </c>
      <c r="G441">
        <v>750</v>
      </c>
      <c r="H441">
        <v>59</v>
      </c>
      <c r="I441">
        <v>6</v>
      </c>
      <c r="J441">
        <v>115.556</v>
      </c>
      <c r="K441" s="90">
        <v>0</v>
      </c>
      <c r="L441" s="1">
        <v>0</v>
      </c>
      <c r="M441">
        <v>1.45</v>
      </c>
      <c r="N441" s="1">
        <v>125667.15</v>
      </c>
      <c r="O441">
        <v>-1.45</v>
      </c>
      <c r="P441" s="1">
        <v>-125667.15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1625</v>
      </c>
      <c r="X441" t="s">
        <v>348</v>
      </c>
      <c r="Y441" s="86" t="s">
        <v>848</v>
      </c>
      <c r="Z441" s="86">
        <v>45548.476621412039</v>
      </c>
      <c r="AA441" s="86" t="s">
        <v>848</v>
      </c>
      <c r="AB441" s="86">
        <v>45548.476621412039</v>
      </c>
      <c r="AC441" t="s">
        <v>942</v>
      </c>
    </row>
    <row r="442" spans="1:29" x14ac:dyDescent="0.35">
      <c r="A442">
        <v>58889</v>
      </c>
      <c r="B442" t="s">
        <v>939</v>
      </c>
      <c r="C442" t="s">
        <v>199</v>
      </c>
      <c r="D442" t="s">
        <v>677</v>
      </c>
      <c r="E442">
        <v>0</v>
      </c>
      <c r="F442" t="s">
        <v>1254</v>
      </c>
      <c r="G442">
        <v>5000</v>
      </c>
      <c r="H442">
        <v>59</v>
      </c>
      <c r="I442">
        <v>22</v>
      </c>
      <c r="J442">
        <v>52.44</v>
      </c>
      <c r="K442" s="90">
        <v>1.484</v>
      </c>
      <c r="L442" s="1">
        <v>389104.8</v>
      </c>
      <c r="M442">
        <v>1.5</v>
      </c>
      <c r="N442" s="1">
        <v>393300</v>
      </c>
      <c r="O442">
        <v>-1.6E-2</v>
      </c>
      <c r="P442" s="1">
        <v>-4195.2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1626</v>
      </c>
      <c r="X442" t="s">
        <v>348</v>
      </c>
      <c r="Y442" s="86" t="s">
        <v>848</v>
      </c>
      <c r="Z442" s="86">
        <v>45548.476621527778</v>
      </c>
      <c r="AA442" s="86" t="s">
        <v>848</v>
      </c>
      <c r="AB442" s="86">
        <v>45548.476621527778</v>
      </c>
      <c r="AC442" t="s">
        <v>942</v>
      </c>
    </row>
    <row r="443" spans="1:29" x14ac:dyDescent="0.35">
      <c r="A443">
        <v>58890</v>
      </c>
      <c r="B443" t="s">
        <v>939</v>
      </c>
      <c r="C443" t="s">
        <v>198</v>
      </c>
      <c r="D443" t="s">
        <v>676</v>
      </c>
      <c r="E443">
        <v>0</v>
      </c>
      <c r="F443" t="s">
        <v>1471</v>
      </c>
      <c r="G443">
        <v>750</v>
      </c>
      <c r="H443">
        <v>59</v>
      </c>
      <c r="I443">
        <v>6</v>
      </c>
      <c r="J443">
        <v>80</v>
      </c>
      <c r="K443" s="90">
        <v>0</v>
      </c>
      <c r="L443" s="1">
        <v>0</v>
      </c>
      <c r="M443">
        <v>0</v>
      </c>
      <c r="N443" s="1">
        <v>0</v>
      </c>
      <c r="O443">
        <v>0</v>
      </c>
      <c r="P443" s="1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1627</v>
      </c>
      <c r="X443" t="s">
        <v>348</v>
      </c>
      <c r="Y443" s="86" t="s">
        <v>848</v>
      </c>
      <c r="Z443" s="86">
        <v>45548.476621608796</v>
      </c>
      <c r="AA443" s="86" t="s">
        <v>848</v>
      </c>
      <c r="AB443" s="86">
        <v>45548.476621608796</v>
      </c>
      <c r="AC443" t="s">
        <v>942</v>
      </c>
    </row>
    <row r="444" spans="1:29" x14ac:dyDescent="0.35">
      <c r="A444">
        <v>58891</v>
      </c>
      <c r="B444" t="s">
        <v>939</v>
      </c>
      <c r="C444" t="s">
        <v>198</v>
      </c>
      <c r="D444" t="s">
        <v>676</v>
      </c>
      <c r="E444">
        <v>0</v>
      </c>
      <c r="F444" t="s">
        <v>1591</v>
      </c>
      <c r="G444">
        <v>1000</v>
      </c>
      <c r="H444">
        <v>59</v>
      </c>
      <c r="I444" t="s">
        <v>1592</v>
      </c>
      <c r="J444">
        <v>80</v>
      </c>
      <c r="K444" s="90">
        <v>1.94</v>
      </c>
      <c r="L444" s="1">
        <v>155200</v>
      </c>
      <c r="M444">
        <v>2.6</v>
      </c>
      <c r="N444" s="1">
        <v>208000</v>
      </c>
      <c r="O444">
        <v>-0.66</v>
      </c>
      <c r="P444" s="1">
        <v>-52800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1628</v>
      </c>
      <c r="X444" t="s">
        <v>348</v>
      </c>
      <c r="Y444" s="86" t="s">
        <v>848</v>
      </c>
      <c r="Z444" s="86">
        <v>45548.476621724534</v>
      </c>
      <c r="AA444" s="86" t="s">
        <v>848</v>
      </c>
      <c r="AB444" s="86">
        <v>45548.476621724534</v>
      </c>
      <c r="AC444" t="s">
        <v>942</v>
      </c>
    </row>
    <row r="445" spans="1:29" x14ac:dyDescent="0.35">
      <c r="A445">
        <v>58892</v>
      </c>
      <c r="B445" t="s">
        <v>939</v>
      </c>
      <c r="C445" t="s">
        <v>197</v>
      </c>
      <c r="D445" t="s">
        <v>675</v>
      </c>
      <c r="E445">
        <v>0</v>
      </c>
      <c r="F445" t="s">
        <v>1259</v>
      </c>
      <c r="G445">
        <v>1000</v>
      </c>
      <c r="H445">
        <v>59</v>
      </c>
      <c r="I445">
        <v>6</v>
      </c>
      <c r="J445">
        <v>99</v>
      </c>
      <c r="K445" s="90">
        <v>5.82</v>
      </c>
      <c r="L445" s="1">
        <v>576180</v>
      </c>
      <c r="M445">
        <v>0</v>
      </c>
      <c r="N445" s="1">
        <v>0</v>
      </c>
      <c r="O445">
        <v>5.82</v>
      </c>
      <c r="P445" s="1">
        <v>576180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1629</v>
      </c>
      <c r="X445" t="s">
        <v>348</v>
      </c>
      <c r="Y445" s="86" t="s">
        <v>848</v>
      </c>
      <c r="Z445" s="86">
        <v>45548.47662184028</v>
      </c>
      <c r="AA445" s="86" t="s">
        <v>848</v>
      </c>
      <c r="AB445" s="86">
        <v>45548.47662184028</v>
      </c>
      <c r="AC445" t="s">
        <v>942</v>
      </c>
    </row>
    <row r="446" spans="1:29" x14ac:dyDescent="0.35">
      <c r="A446">
        <v>58893</v>
      </c>
      <c r="B446" t="s">
        <v>939</v>
      </c>
      <c r="C446" t="s">
        <v>129</v>
      </c>
      <c r="D446" t="s">
        <v>567</v>
      </c>
      <c r="E446">
        <v>0</v>
      </c>
      <c r="F446" t="s">
        <v>940</v>
      </c>
      <c r="G446">
        <v>1000</v>
      </c>
      <c r="H446">
        <v>4</v>
      </c>
      <c r="I446">
        <v>1</v>
      </c>
      <c r="J446">
        <v>44.555329999999998</v>
      </c>
      <c r="K446" s="90">
        <v>1.27</v>
      </c>
      <c r="L446" s="1">
        <v>56585.269099999998</v>
      </c>
      <c r="M446">
        <v>0.3</v>
      </c>
      <c r="N446" s="1">
        <v>1990.2691</v>
      </c>
      <c r="O446">
        <v>0.97</v>
      </c>
      <c r="P446" s="1">
        <v>54595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1630</v>
      </c>
      <c r="X446" t="s">
        <v>342</v>
      </c>
      <c r="Y446" s="86" t="s">
        <v>848</v>
      </c>
      <c r="Z446" s="86">
        <v>45548.476621956019</v>
      </c>
      <c r="AA446" s="86" t="s">
        <v>848</v>
      </c>
      <c r="AB446" s="86">
        <v>45548.476621956019</v>
      </c>
      <c r="AC446" t="s">
        <v>942</v>
      </c>
    </row>
    <row r="447" spans="1:29" x14ac:dyDescent="0.35">
      <c r="A447">
        <v>58894</v>
      </c>
      <c r="B447" t="s">
        <v>939</v>
      </c>
      <c r="C447" t="s">
        <v>128</v>
      </c>
      <c r="D447" t="s">
        <v>566</v>
      </c>
      <c r="E447">
        <v>0</v>
      </c>
      <c r="F447" t="s">
        <v>940</v>
      </c>
      <c r="G447">
        <v>1000</v>
      </c>
      <c r="H447">
        <v>4</v>
      </c>
      <c r="I447">
        <v>1</v>
      </c>
      <c r="J447">
        <v>49.95</v>
      </c>
      <c r="K447" s="90">
        <v>0</v>
      </c>
      <c r="L447" s="1">
        <v>0</v>
      </c>
      <c r="M447">
        <v>0</v>
      </c>
      <c r="N447" s="1">
        <v>0</v>
      </c>
      <c r="O447">
        <v>0</v>
      </c>
      <c r="P447" s="1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1631</v>
      </c>
      <c r="X447" t="s">
        <v>342</v>
      </c>
      <c r="Y447" s="86" t="s">
        <v>848</v>
      </c>
      <c r="Z447" s="86">
        <v>45548.476622071757</v>
      </c>
      <c r="AA447" s="86" t="s">
        <v>848</v>
      </c>
      <c r="AB447" s="86">
        <v>45548.476622071757</v>
      </c>
      <c r="AC447" t="s">
        <v>942</v>
      </c>
    </row>
    <row r="448" spans="1:29" x14ac:dyDescent="0.35">
      <c r="A448">
        <v>58895</v>
      </c>
      <c r="B448" t="s">
        <v>939</v>
      </c>
      <c r="C448" t="s">
        <v>127</v>
      </c>
      <c r="D448" t="s">
        <v>565</v>
      </c>
      <c r="E448">
        <v>0</v>
      </c>
      <c r="F448" t="s">
        <v>1096</v>
      </c>
      <c r="G448">
        <v>1</v>
      </c>
      <c r="H448">
        <v>12</v>
      </c>
      <c r="I448">
        <v>12</v>
      </c>
      <c r="J448">
        <v>7703.4588000000003</v>
      </c>
      <c r="K448" s="90">
        <v>0</v>
      </c>
      <c r="L448" s="1">
        <v>0</v>
      </c>
      <c r="M448">
        <v>1</v>
      </c>
      <c r="N448" s="1">
        <v>0</v>
      </c>
      <c r="O448">
        <v>-1</v>
      </c>
      <c r="P448" s="92">
        <f>O448*G448*J448</f>
        <v>-7703.4588000000003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1632</v>
      </c>
      <c r="X448" t="s">
        <v>342</v>
      </c>
      <c r="Y448" s="86" t="s">
        <v>848</v>
      </c>
      <c r="Z448" s="86">
        <v>45548.476622187503</v>
      </c>
      <c r="AA448" s="86" t="s">
        <v>848</v>
      </c>
      <c r="AB448" s="86">
        <v>45548.476622187503</v>
      </c>
      <c r="AC448" t="s">
        <v>942</v>
      </c>
    </row>
    <row r="449" spans="1:29" x14ac:dyDescent="0.35">
      <c r="A449">
        <v>58896</v>
      </c>
      <c r="B449" t="s">
        <v>939</v>
      </c>
      <c r="C449" t="s">
        <v>126</v>
      </c>
      <c r="D449" t="s">
        <v>564</v>
      </c>
      <c r="E449">
        <v>0</v>
      </c>
      <c r="F449" t="s">
        <v>940</v>
      </c>
      <c r="G449">
        <v>1000</v>
      </c>
      <c r="H449">
        <v>4</v>
      </c>
      <c r="I449">
        <v>1</v>
      </c>
      <c r="J449">
        <v>90.2</v>
      </c>
      <c r="K449" s="90">
        <v>0</v>
      </c>
      <c r="L449" s="1">
        <v>0</v>
      </c>
      <c r="M449">
        <v>0</v>
      </c>
      <c r="N449" s="1">
        <v>0</v>
      </c>
      <c r="O449">
        <v>0</v>
      </c>
      <c r="P449" s="1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1633</v>
      </c>
      <c r="X449" t="s">
        <v>342</v>
      </c>
      <c r="Y449" s="86" t="s">
        <v>848</v>
      </c>
      <c r="Z449" s="86">
        <v>45548.476622303242</v>
      </c>
      <c r="AA449" s="86" t="s">
        <v>848</v>
      </c>
      <c r="AB449" s="86">
        <v>45548.476622303242</v>
      </c>
      <c r="AC449" t="s">
        <v>942</v>
      </c>
    </row>
    <row r="450" spans="1:29" x14ac:dyDescent="0.35">
      <c r="A450">
        <v>58897</v>
      </c>
      <c r="B450" t="s">
        <v>939</v>
      </c>
      <c r="C450" t="s">
        <v>125</v>
      </c>
      <c r="D450" t="s">
        <v>1634</v>
      </c>
      <c r="E450">
        <v>0</v>
      </c>
      <c r="F450" t="s">
        <v>940</v>
      </c>
      <c r="G450">
        <v>1000</v>
      </c>
      <c r="H450">
        <v>4</v>
      </c>
      <c r="I450">
        <v>1</v>
      </c>
      <c r="J450">
        <v>45.5</v>
      </c>
      <c r="K450" s="90">
        <v>0</v>
      </c>
      <c r="L450" s="1">
        <v>0</v>
      </c>
      <c r="M450">
        <v>0</v>
      </c>
      <c r="N450" s="1">
        <v>0</v>
      </c>
      <c r="O450">
        <v>0</v>
      </c>
      <c r="P450" s="1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1635</v>
      </c>
      <c r="X450" t="s">
        <v>342</v>
      </c>
      <c r="Y450" s="86" t="s">
        <v>848</v>
      </c>
      <c r="Z450" s="86">
        <v>45548.476622418981</v>
      </c>
      <c r="AA450" s="86" t="s">
        <v>848</v>
      </c>
      <c r="AB450" s="86">
        <v>45548.476622418981</v>
      </c>
      <c r="AC450" t="s">
        <v>942</v>
      </c>
    </row>
    <row r="451" spans="1:29" x14ac:dyDescent="0.35">
      <c r="A451">
        <v>58898</v>
      </c>
      <c r="B451" t="s">
        <v>939</v>
      </c>
      <c r="C451" t="s">
        <v>124</v>
      </c>
      <c r="D451" t="s">
        <v>562</v>
      </c>
      <c r="E451">
        <v>0</v>
      </c>
      <c r="F451" t="s">
        <v>940</v>
      </c>
      <c r="G451">
        <v>1000</v>
      </c>
      <c r="H451">
        <v>4</v>
      </c>
      <c r="I451">
        <v>1</v>
      </c>
      <c r="J451">
        <v>110</v>
      </c>
      <c r="K451" s="90">
        <v>0</v>
      </c>
      <c r="L451" s="1">
        <v>0</v>
      </c>
      <c r="M451">
        <v>0</v>
      </c>
      <c r="N451" s="1">
        <v>0</v>
      </c>
      <c r="O451">
        <v>0</v>
      </c>
      <c r="P451" s="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1636</v>
      </c>
      <c r="X451" t="s">
        <v>342</v>
      </c>
      <c r="Y451" s="86" t="s">
        <v>848</v>
      </c>
      <c r="Z451" s="86">
        <v>45548.476622569447</v>
      </c>
      <c r="AA451" s="86" t="s">
        <v>848</v>
      </c>
      <c r="AB451" s="86">
        <v>45548.476622569447</v>
      </c>
      <c r="AC451" t="s">
        <v>942</v>
      </c>
    </row>
    <row r="452" spans="1:29" x14ac:dyDescent="0.35">
      <c r="A452">
        <v>58899</v>
      </c>
      <c r="B452" t="s">
        <v>939</v>
      </c>
      <c r="C452" t="s">
        <v>123</v>
      </c>
      <c r="D452" t="s">
        <v>561</v>
      </c>
      <c r="E452">
        <v>0</v>
      </c>
      <c r="F452" t="s">
        <v>1096</v>
      </c>
      <c r="G452">
        <v>1</v>
      </c>
      <c r="H452">
        <v>12</v>
      </c>
      <c r="I452">
        <v>12</v>
      </c>
      <c r="J452">
        <v>9333.3333299999995</v>
      </c>
      <c r="K452" s="90">
        <v>0</v>
      </c>
      <c r="L452" s="1">
        <v>0</v>
      </c>
      <c r="M452">
        <v>0</v>
      </c>
      <c r="N452" s="1">
        <v>0</v>
      </c>
      <c r="O452">
        <v>0</v>
      </c>
      <c r="P452" s="1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1637</v>
      </c>
      <c r="X452" t="s">
        <v>342</v>
      </c>
      <c r="Y452" s="86" t="s">
        <v>848</v>
      </c>
      <c r="Z452" s="86">
        <v>45548.476622650465</v>
      </c>
      <c r="AA452" s="86" t="s">
        <v>848</v>
      </c>
      <c r="AB452" s="86">
        <v>45548.476622650465</v>
      </c>
      <c r="AC452" t="s">
        <v>942</v>
      </c>
    </row>
    <row r="453" spans="1:29" x14ac:dyDescent="0.35">
      <c r="A453">
        <v>58900</v>
      </c>
      <c r="B453" t="s">
        <v>939</v>
      </c>
      <c r="C453" t="s">
        <v>122</v>
      </c>
      <c r="D453" t="s">
        <v>560</v>
      </c>
      <c r="E453">
        <v>0</v>
      </c>
      <c r="F453" t="s">
        <v>1137</v>
      </c>
      <c r="G453">
        <v>1000</v>
      </c>
      <c r="H453">
        <v>59</v>
      </c>
      <c r="I453">
        <v>3</v>
      </c>
      <c r="J453">
        <v>140</v>
      </c>
      <c r="K453" s="90">
        <v>0</v>
      </c>
      <c r="L453" s="1">
        <v>0</v>
      </c>
      <c r="M453">
        <v>0</v>
      </c>
      <c r="N453" s="1">
        <v>0</v>
      </c>
      <c r="O453">
        <v>0</v>
      </c>
      <c r="P453" s="1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1638</v>
      </c>
      <c r="X453" t="s">
        <v>342</v>
      </c>
      <c r="Y453" s="86" t="s">
        <v>848</v>
      </c>
      <c r="Z453" s="86">
        <v>45548.476622766204</v>
      </c>
      <c r="AA453" s="86" t="s">
        <v>848</v>
      </c>
      <c r="AB453" s="86">
        <v>45548.476622766204</v>
      </c>
      <c r="AC453" t="s">
        <v>942</v>
      </c>
    </row>
    <row r="454" spans="1:29" x14ac:dyDescent="0.35">
      <c r="A454">
        <v>58901</v>
      </c>
      <c r="B454" t="s">
        <v>939</v>
      </c>
      <c r="C454" t="s">
        <v>122</v>
      </c>
      <c r="D454" t="s">
        <v>560</v>
      </c>
      <c r="E454">
        <v>0</v>
      </c>
      <c r="F454" t="s">
        <v>1639</v>
      </c>
      <c r="G454">
        <v>500</v>
      </c>
      <c r="H454">
        <v>59</v>
      </c>
      <c r="I454">
        <v>6</v>
      </c>
      <c r="J454">
        <v>140</v>
      </c>
      <c r="K454" s="90">
        <v>0</v>
      </c>
      <c r="L454" s="1">
        <v>0</v>
      </c>
      <c r="M454">
        <v>0</v>
      </c>
      <c r="N454" s="1">
        <v>0</v>
      </c>
      <c r="O454">
        <v>0</v>
      </c>
      <c r="P454" s="1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1640</v>
      </c>
      <c r="X454" t="s">
        <v>342</v>
      </c>
      <c r="Y454" s="86" t="s">
        <v>848</v>
      </c>
      <c r="Z454" s="86">
        <v>45548.476622881943</v>
      </c>
      <c r="AA454" s="86" t="s">
        <v>848</v>
      </c>
      <c r="AB454" s="86">
        <v>45548.476622881943</v>
      </c>
      <c r="AC454" t="s">
        <v>942</v>
      </c>
    </row>
    <row r="455" spans="1:29" x14ac:dyDescent="0.35">
      <c r="A455">
        <v>58902</v>
      </c>
      <c r="B455" t="s">
        <v>939</v>
      </c>
      <c r="C455" t="s">
        <v>121</v>
      </c>
      <c r="D455" t="s">
        <v>559</v>
      </c>
      <c r="E455">
        <v>0</v>
      </c>
      <c r="F455" t="s">
        <v>1149</v>
      </c>
      <c r="G455">
        <v>600</v>
      </c>
      <c r="H455">
        <v>59</v>
      </c>
      <c r="I455">
        <v>6</v>
      </c>
      <c r="J455">
        <v>32.496670000000002</v>
      </c>
      <c r="K455" s="90">
        <v>1</v>
      </c>
      <c r="L455" s="1">
        <v>19498.002</v>
      </c>
      <c r="M455">
        <v>0</v>
      </c>
      <c r="N455" s="1">
        <v>0</v>
      </c>
      <c r="O455">
        <v>1</v>
      </c>
      <c r="P455" s="1">
        <v>19498.002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1641</v>
      </c>
      <c r="X455" t="s">
        <v>342</v>
      </c>
      <c r="Y455" s="86" t="s">
        <v>848</v>
      </c>
      <c r="Z455" s="86">
        <v>45548.476622951392</v>
      </c>
      <c r="AA455" s="86" t="s">
        <v>848</v>
      </c>
      <c r="AB455" s="86">
        <v>45548.476622951392</v>
      </c>
      <c r="AC455" t="s">
        <v>942</v>
      </c>
    </row>
    <row r="456" spans="1:29" x14ac:dyDescent="0.35">
      <c r="A456">
        <v>58903</v>
      </c>
      <c r="B456" t="s">
        <v>939</v>
      </c>
      <c r="C456" t="s">
        <v>121</v>
      </c>
      <c r="D456" t="s">
        <v>559</v>
      </c>
      <c r="E456">
        <v>0</v>
      </c>
      <c r="F456" t="s">
        <v>1642</v>
      </c>
      <c r="G456">
        <v>620</v>
      </c>
      <c r="H456">
        <v>59</v>
      </c>
      <c r="I456">
        <v>6</v>
      </c>
      <c r="J456">
        <v>40</v>
      </c>
      <c r="K456" s="90">
        <v>0.96774099999999996</v>
      </c>
      <c r="L456" s="1">
        <v>23999.9768</v>
      </c>
      <c r="M456">
        <v>1</v>
      </c>
      <c r="N456" s="1">
        <v>23999.996801000001</v>
      </c>
      <c r="O456">
        <v>-3.2259000000000003E-2</v>
      </c>
      <c r="P456" s="1">
        <v>-2.0001000000000001E-2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1641</v>
      </c>
      <c r="X456" t="s">
        <v>342</v>
      </c>
      <c r="Y456" s="86" t="s">
        <v>848</v>
      </c>
      <c r="Z456" s="86">
        <v>45548.47662306713</v>
      </c>
      <c r="AA456" s="86" t="s">
        <v>848</v>
      </c>
      <c r="AB456" s="86">
        <v>45548.47662306713</v>
      </c>
      <c r="AC456" t="s">
        <v>942</v>
      </c>
    </row>
    <row r="457" spans="1:29" x14ac:dyDescent="0.35">
      <c r="A457">
        <v>58904</v>
      </c>
      <c r="B457" t="s">
        <v>939</v>
      </c>
      <c r="C457" t="s">
        <v>121</v>
      </c>
      <c r="D457" t="s">
        <v>559</v>
      </c>
      <c r="E457">
        <v>0</v>
      </c>
      <c r="F457" t="s">
        <v>1643</v>
      </c>
      <c r="G457">
        <v>600</v>
      </c>
      <c r="H457">
        <v>59</v>
      </c>
      <c r="I457">
        <v>7</v>
      </c>
      <c r="J457">
        <v>40</v>
      </c>
      <c r="K457" s="90">
        <v>0</v>
      </c>
      <c r="L457" s="1">
        <v>0</v>
      </c>
      <c r="M457">
        <v>0</v>
      </c>
      <c r="N457" s="1">
        <v>0</v>
      </c>
      <c r="O457">
        <v>0</v>
      </c>
      <c r="P457" s="1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1644</v>
      </c>
      <c r="X457" t="s">
        <v>342</v>
      </c>
      <c r="Y457" s="86" t="s">
        <v>848</v>
      </c>
      <c r="Z457" s="86">
        <v>45548.476623148148</v>
      </c>
      <c r="AA457" s="86" t="s">
        <v>848</v>
      </c>
      <c r="AB457" s="86">
        <v>45548.476623148148</v>
      </c>
      <c r="AC457" t="s">
        <v>942</v>
      </c>
    </row>
    <row r="458" spans="1:29" x14ac:dyDescent="0.35">
      <c r="A458">
        <v>58905</v>
      </c>
      <c r="B458" t="s">
        <v>939</v>
      </c>
      <c r="C458" t="s">
        <v>120</v>
      </c>
      <c r="D458" t="s">
        <v>557</v>
      </c>
      <c r="E458">
        <v>0</v>
      </c>
      <c r="F458" t="s">
        <v>1645</v>
      </c>
      <c r="G458">
        <v>30</v>
      </c>
      <c r="H458">
        <v>4</v>
      </c>
      <c r="I458">
        <v>39</v>
      </c>
      <c r="J458">
        <v>316.67</v>
      </c>
      <c r="K458" s="90">
        <v>12</v>
      </c>
      <c r="L458" s="1">
        <v>114001.2</v>
      </c>
      <c r="M458">
        <v>11</v>
      </c>
      <c r="N458" s="1">
        <v>104501.1</v>
      </c>
      <c r="O458">
        <v>1</v>
      </c>
      <c r="P458" s="1">
        <v>9500.1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1646</v>
      </c>
      <c r="X458" t="s">
        <v>342</v>
      </c>
      <c r="Y458" s="86" t="s">
        <v>848</v>
      </c>
      <c r="Z458" s="86">
        <v>45548.476623263887</v>
      </c>
      <c r="AA458" s="86" t="s">
        <v>848</v>
      </c>
      <c r="AB458" s="86">
        <v>45548.476623263887</v>
      </c>
      <c r="AC458" t="s">
        <v>942</v>
      </c>
    </row>
    <row r="459" spans="1:29" x14ac:dyDescent="0.35">
      <c r="A459">
        <v>58906</v>
      </c>
      <c r="B459" t="s">
        <v>939</v>
      </c>
      <c r="C459" t="s">
        <v>119</v>
      </c>
      <c r="D459" t="s">
        <v>556</v>
      </c>
      <c r="E459">
        <v>0</v>
      </c>
      <c r="F459" t="s">
        <v>940</v>
      </c>
      <c r="G459">
        <v>1000</v>
      </c>
      <c r="H459">
        <v>4</v>
      </c>
      <c r="I459">
        <v>1</v>
      </c>
      <c r="J459">
        <v>43.5</v>
      </c>
      <c r="K459" s="90">
        <v>0</v>
      </c>
      <c r="L459" s="1">
        <v>0</v>
      </c>
      <c r="M459">
        <v>0</v>
      </c>
      <c r="N459" s="1">
        <v>0</v>
      </c>
      <c r="O459">
        <v>0</v>
      </c>
      <c r="P459" s="1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1647</v>
      </c>
      <c r="X459" t="s">
        <v>342</v>
      </c>
      <c r="Y459" s="86" t="s">
        <v>848</v>
      </c>
      <c r="Z459" s="86">
        <v>45548.476623379633</v>
      </c>
      <c r="AA459" s="86" t="s">
        <v>848</v>
      </c>
      <c r="AB459" s="86">
        <v>45548.476623379633</v>
      </c>
      <c r="AC459" t="s">
        <v>942</v>
      </c>
    </row>
    <row r="460" spans="1:29" x14ac:dyDescent="0.35">
      <c r="A460">
        <v>58907</v>
      </c>
      <c r="B460" t="s">
        <v>939</v>
      </c>
      <c r="C460" t="s">
        <v>118</v>
      </c>
      <c r="D460" t="s">
        <v>553</v>
      </c>
      <c r="E460">
        <v>0</v>
      </c>
      <c r="F460" t="s">
        <v>940</v>
      </c>
      <c r="G460">
        <v>1000</v>
      </c>
      <c r="H460">
        <v>4</v>
      </c>
      <c r="I460">
        <v>1</v>
      </c>
      <c r="J460">
        <v>106.86275000000001</v>
      </c>
      <c r="K460" s="90">
        <v>0.39</v>
      </c>
      <c r="L460" s="1">
        <v>41676.472500000003</v>
      </c>
      <c r="M460">
        <v>0</v>
      </c>
      <c r="N460" s="1">
        <v>0</v>
      </c>
      <c r="O460">
        <v>0.39</v>
      </c>
      <c r="P460" s="1">
        <v>41676.472500000003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1648</v>
      </c>
      <c r="X460" t="s">
        <v>342</v>
      </c>
      <c r="Y460" s="86" t="s">
        <v>848</v>
      </c>
      <c r="Z460" s="86">
        <v>45548.476623495371</v>
      </c>
      <c r="AA460" s="86" t="s">
        <v>848</v>
      </c>
      <c r="AB460" s="86">
        <v>45548.476623495371</v>
      </c>
      <c r="AC460" t="s">
        <v>942</v>
      </c>
    </row>
    <row r="461" spans="1:29" x14ac:dyDescent="0.35">
      <c r="A461">
        <v>58908</v>
      </c>
      <c r="B461" t="s">
        <v>939</v>
      </c>
      <c r="C461" t="s">
        <v>117</v>
      </c>
      <c r="D461" t="s">
        <v>551</v>
      </c>
      <c r="E461">
        <v>0</v>
      </c>
      <c r="F461" t="s">
        <v>940</v>
      </c>
      <c r="G461">
        <v>1000</v>
      </c>
      <c r="H461">
        <v>4</v>
      </c>
      <c r="I461">
        <v>1</v>
      </c>
      <c r="J461">
        <v>23</v>
      </c>
      <c r="K461" s="90">
        <v>0.48</v>
      </c>
      <c r="L461" s="1">
        <v>11040</v>
      </c>
      <c r="M461">
        <v>0.2</v>
      </c>
      <c r="N461" s="1">
        <v>4600</v>
      </c>
      <c r="O461">
        <v>0.28000000000000003</v>
      </c>
      <c r="P461" s="1">
        <v>6440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1649</v>
      </c>
      <c r="X461" t="s">
        <v>342</v>
      </c>
      <c r="Y461" s="86" t="s">
        <v>848</v>
      </c>
      <c r="Z461" s="86">
        <v>45548.47662361111</v>
      </c>
      <c r="AA461" s="86" t="s">
        <v>848</v>
      </c>
      <c r="AB461" s="86">
        <v>45548.47662361111</v>
      </c>
      <c r="AC461" t="s">
        <v>942</v>
      </c>
    </row>
    <row r="462" spans="1:29" x14ac:dyDescent="0.35">
      <c r="A462">
        <v>58909</v>
      </c>
      <c r="B462" t="s">
        <v>939</v>
      </c>
      <c r="C462" t="s">
        <v>116</v>
      </c>
      <c r="D462" t="s">
        <v>1650</v>
      </c>
      <c r="E462">
        <v>0</v>
      </c>
      <c r="F462" t="s">
        <v>1651</v>
      </c>
      <c r="G462">
        <v>567</v>
      </c>
      <c r="H462">
        <v>4</v>
      </c>
      <c r="I462">
        <v>46</v>
      </c>
      <c r="J462">
        <v>56.844290000000001</v>
      </c>
      <c r="K462" s="90">
        <v>9.7566140000000008</v>
      </c>
      <c r="L462" s="1">
        <v>314462.62012500002</v>
      </c>
      <c r="M462">
        <v>7</v>
      </c>
      <c r="N462" s="1">
        <v>223247.46362200001</v>
      </c>
      <c r="O462">
        <v>2.7566139999999999</v>
      </c>
      <c r="P462" s="1">
        <v>91215.156503000006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1652</v>
      </c>
      <c r="X462" t="s">
        <v>342</v>
      </c>
      <c r="Y462" s="86" t="s">
        <v>848</v>
      </c>
      <c r="Z462" s="86">
        <v>45548.476623692128</v>
      </c>
      <c r="AA462" s="86" t="s">
        <v>848</v>
      </c>
      <c r="AB462" s="86">
        <v>45548.476623692128</v>
      </c>
      <c r="AC462" t="s">
        <v>942</v>
      </c>
    </row>
    <row r="463" spans="1:29" x14ac:dyDescent="0.35">
      <c r="A463">
        <v>58910</v>
      </c>
      <c r="B463" t="s">
        <v>939</v>
      </c>
      <c r="C463" t="s">
        <v>115</v>
      </c>
      <c r="D463" t="s">
        <v>547</v>
      </c>
      <c r="E463">
        <v>0</v>
      </c>
      <c r="F463" t="s">
        <v>1653</v>
      </c>
      <c r="G463">
        <v>418</v>
      </c>
      <c r="H463">
        <v>4</v>
      </c>
      <c r="I463">
        <v>46</v>
      </c>
      <c r="J463">
        <v>50.239229999999999</v>
      </c>
      <c r="K463" s="90">
        <v>0</v>
      </c>
      <c r="L463" s="1">
        <v>0</v>
      </c>
      <c r="M463">
        <v>0</v>
      </c>
      <c r="N463" s="1">
        <v>0</v>
      </c>
      <c r="O463">
        <v>0</v>
      </c>
      <c r="P463" s="1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1654</v>
      </c>
      <c r="X463" t="s">
        <v>342</v>
      </c>
      <c r="Y463" s="86" t="s">
        <v>848</v>
      </c>
      <c r="Z463" s="86">
        <v>45548.476623807874</v>
      </c>
      <c r="AA463" s="86" t="s">
        <v>848</v>
      </c>
      <c r="AB463" s="86">
        <v>45548.476623807874</v>
      </c>
      <c r="AC463" t="s">
        <v>942</v>
      </c>
    </row>
    <row r="464" spans="1:29" x14ac:dyDescent="0.35">
      <c r="A464">
        <v>58911</v>
      </c>
      <c r="B464" t="s">
        <v>939</v>
      </c>
      <c r="C464" t="s">
        <v>114</v>
      </c>
      <c r="D464" t="s">
        <v>1655</v>
      </c>
      <c r="E464">
        <v>0</v>
      </c>
      <c r="F464" t="s">
        <v>940</v>
      </c>
      <c r="G464">
        <v>1000</v>
      </c>
      <c r="H464">
        <v>4</v>
      </c>
      <c r="I464">
        <v>1</v>
      </c>
      <c r="J464">
        <v>30.5</v>
      </c>
      <c r="K464" s="90">
        <v>5.9616670000000003</v>
      </c>
      <c r="L464" s="1">
        <v>181830.84349999999</v>
      </c>
      <c r="M464">
        <v>4</v>
      </c>
      <c r="N464" s="1">
        <v>122000</v>
      </c>
      <c r="O464">
        <v>1.961667</v>
      </c>
      <c r="P464" s="1">
        <v>59830.843500000003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1656</v>
      </c>
      <c r="X464" t="s">
        <v>342</v>
      </c>
      <c r="Y464" s="86" t="s">
        <v>848</v>
      </c>
      <c r="Z464" s="86">
        <v>45548.476623958333</v>
      </c>
      <c r="AA464" s="86" t="s">
        <v>848</v>
      </c>
      <c r="AB464" s="86">
        <v>45548.476623958333</v>
      </c>
      <c r="AC464" t="s">
        <v>942</v>
      </c>
    </row>
    <row r="465" spans="1:29" x14ac:dyDescent="0.35">
      <c r="A465">
        <v>58912</v>
      </c>
      <c r="B465" t="s">
        <v>939</v>
      </c>
      <c r="C465" t="s">
        <v>113</v>
      </c>
      <c r="D465" t="s">
        <v>543</v>
      </c>
      <c r="E465">
        <v>0</v>
      </c>
      <c r="F465" t="s">
        <v>1083</v>
      </c>
      <c r="G465">
        <v>250</v>
      </c>
      <c r="H465">
        <v>4</v>
      </c>
      <c r="I465">
        <v>50</v>
      </c>
      <c r="J465">
        <v>69.025099999999995</v>
      </c>
      <c r="K465" s="90">
        <v>0.1</v>
      </c>
      <c r="L465" s="1">
        <v>1725.6275000000001</v>
      </c>
      <c r="M465">
        <v>1</v>
      </c>
      <c r="N465" s="1">
        <v>21536.877499999999</v>
      </c>
      <c r="O465">
        <v>-0.9</v>
      </c>
      <c r="P465" s="1">
        <v>-19811.25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1657</v>
      </c>
      <c r="X465" t="s">
        <v>342</v>
      </c>
      <c r="Y465" s="86" t="s">
        <v>848</v>
      </c>
      <c r="Z465" s="86">
        <v>45548.476624074072</v>
      </c>
      <c r="AA465" s="86" t="s">
        <v>848</v>
      </c>
      <c r="AB465" s="86">
        <v>45548.476624074072</v>
      </c>
      <c r="AC465" t="s">
        <v>942</v>
      </c>
    </row>
    <row r="466" spans="1:29" x14ac:dyDescent="0.35">
      <c r="A466">
        <v>58913</v>
      </c>
      <c r="B466" t="s">
        <v>939</v>
      </c>
      <c r="C466" t="s">
        <v>1658</v>
      </c>
      <c r="D466" t="s">
        <v>1659</v>
      </c>
      <c r="E466">
        <v>0</v>
      </c>
      <c r="F466" t="s">
        <v>1660</v>
      </c>
      <c r="G466">
        <v>22</v>
      </c>
      <c r="H466">
        <v>4</v>
      </c>
      <c r="I466">
        <v>12</v>
      </c>
      <c r="J466">
        <v>136.36364</v>
      </c>
      <c r="K466" s="90">
        <v>0</v>
      </c>
      <c r="L466" s="1">
        <v>0</v>
      </c>
      <c r="M466">
        <v>0</v>
      </c>
      <c r="N466" s="1">
        <v>0</v>
      </c>
      <c r="O466">
        <v>0</v>
      </c>
      <c r="P466" s="1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1661</v>
      </c>
      <c r="X466" t="s">
        <v>342</v>
      </c>
      <c r="Y466" s="86" t="s">
        <v>848</v>
      </c>
      <c r="Z466" s="86">
        <v>45548.47662415509</v>
      </c>
      <c r="AA466" s="86" t="s">
        <v>848</v>
      </c>
      <c r="AB466" s="86">
        <v>45548.47662415509</v>
      </c>
      <c r="AC466" t="s">
        <v>942</v>
      </c>
    </row>
    <row r="467" spans="1:29" x14ac:dyDescent="0.35">
      <c r="A467">
        <v>58914</v>
      </c>
      <c r="B467" t="s">
        <v>939</v>
      </c>
      <c r="C467" t="s">
        <v>112</v>
      </c>
      <c r="D467" t="s">
        <v>542</v>
      </c>
      <c r="E467">
        <v>0</v>
      </c>
      <c r="F467" t="s">
        <v>1662</v>
      </c>
      <c r="G467">
        <v>30</v>
      </c>
      <c r="H467">
        <v>59</v>
      </c>
      <c r="I467">
        <v>6</v>
      </c>
      <c r="J467">
        <v>600</v>
      </c>
      <c r="K467" s="90">
        <v>0</v>
      </c>
      <c r="L467" s="1">
        <v>0</v>
      </c>
      <c r="M467">
        <v>0</v>
      </c>
      <c r="N467" s="1">
        <v>0</v>
      </c>
      <c r="O467">
        <v>0</v>
      </c>
      <c r="P467" s="1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1663</v>
      </c>
      <c r="X467" t="s">
        <v>342</v>
      </c>
      <c r="Y467" s="86" t="s">
        <v>848</v>
      </c>
      <c r="Z467" s="86">
        <v>45548.476624224539</v>
      </c>
      <c r="AA467" s="86" t="s">
        <v>848</v>
      </c>
      <c r="AB467" s="86">
        <v>45548.476624224539</v>
      </c>
      <c r="AC467" t="s">
        <v>942</v>
      </c>
    </row>
    <row r="468" spans="1:29" x14ac:dyDescent="0.35">
      <c r="A468">
        <v>58915</v>
      </c>
      <c r="B468" t="s">
        <v>939</v>
      </c>
      <c r="C468" t="s">
        <v>111</v>
      </c>
      <c r="D468" t="s">
        <v>541</v>
      </c>
      <c r="E468">
        <v>0</v>
      </c>
      <c r="F468" t="s">
        <v>1664</v>
      </c>
      <c r="G468">
        <v>250</v>
      </c>
      <c r="H468">
        <v>4</v>
      </c>
      <c r="I468">
        <v>39</v>
      </c>
      <c r="J468">
        <v>100</v>
      </c>
      <c r="K468" s="90">
        <v>0</v>
      </c>
      <c r="L468" s="1">
        <v>0</v>
      </c>
      <c r="M468">
        <v>0</v>
      </c>
      <c r="N468" s="1">
        <v>0</v>
      </c>
      <c r="O468">
        <v>0</v>
      </c>
      <c r="P468" s="1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1665</v>
      </c>
      <c r="X468" t="s">
        <v>342</v>
      </c>
      <c r="Y468" s="86" t="s">
        <v>848</v>
      </c>
      <c r="Z468" s="86">
        <v>45548.476624340277</v>
      </c>
      <c r="AA468" s="86" t="s">
        <v>848</v>
      </c>
      <c r="AB468" s="86">
        <v>45548.476624340277</v>
      </c>
      <c r="AC468" t="s">
        <v>942</v>
      </c>
    </row>
    <row r="469" spans="1:29" x14ac:dyDescent="0.35">
      <c r="A469">
        <v>58916</v>
      </c>
      <c r="B469" t="s">
        <v>939</v>
      </c>
      <c r="C469" t="s">
        <v>110</v>
      </c>
      <c r="D469" t="s">
        <v>540</v>
      </c>
      <c r="E469">
        <v>0</v>
      </c>
      <c r="F469" t="s">
        <v>1664</v>
      </c>
      <c r="G469">
        <v>250</v>
      </c>
      <c r="H469">
        <v>4</v>
      </c>
      <c r="I469">
        <v>39</v>
      </c>
      <c r="J469">
        <v>100</v>
      </c>
      <c r="K469" s="90">
        <v>0</v>
      </c>
      <c r="L469" s="1">
        <v>0</v>
      </c>
      <c r="M469">
        <v>0</v>
      </c>
      <c r="N469" s="1">
        <v>0</v>
      </c>
      <c r="O469">
        <v>0</v>
      </c>
      <c r="P469" s="1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1666</v>
      </c>
      <c r="X469" t="s">
        <v>342</v>
      </c>
      <c r="Y469" s="86" t="s">
        <v>848</v>
      </c>
      <c r="Z469" s="86">
        <v>45548.476624421295</v>
      </c>
      <c r="AA469" s="86" t="s">
        <v>848</v>
      </c>
      <c r="AB469" s="86">
        <v>45548.476624421295</v>
      </c>
      <c r="AC469" t="s">
        <v>942</v>
      </c>
    </row>
    <row r="470" spans="1:29" x14ac:dyDescent="0.35">
      <c r="A470">
        <v>58917</v>
      </c>
      <c r="B470" t="s">
        <v>939</v>
      </c>
      <c r="C470" t="s">
        <v>109</v>
      </c>
      <c r="D470" t="s">
        <v>539</v>
      </c>
      <c r="E470">
        <v>0</v>
      </c>
      <c r="F470" t="s">
        <v>1664</v>
      </c>
      <c r="G470">
        <v>250</v>
      </c>
      <c r="H470">
        <v>4</v>
      </c>
      <c r="I470">
        <v>39</v>
      </c>
      <c r="J470">
        <v>104</v>
      </c>
      <c r="K470" s="90">
        <v>0</v>
      </c>
      <c r="L470" s="1">
        <v>0</v>
      </c>
      <c r="M470">
        <v>0</v>
      </c>
      <c r="N470" s="1">
        <v>0</v>
      </c>
      <c r="O470">
        <v>0</v>
      </c>
      <c r="P470" s="1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1667</v>
      </c>
      <c r="X470" t="s">
        <v>342</v>
      </c>
      <c r="Y470" s="86" t="s">
        <v>848</v>
      </c>
      <c r="Z470" s="86">
        <v>45548.476624537034</v>
      </c>
      <c r="AA470" s="86" t="s">
        <v>848</v>
      </c>
      <c r="AB470" s="86">
        <v>45548.476624537034</v>
      </c>
      <c r="AC470" t="s">
        <v>942</v>
      </c>
    </row>
    <row r="471" spans="1:29" x14ac:dyDescent="0.35">
      <c r="A471">
        <v>58918</v>
      </c>
      <c r="B471" t="s">
        <v>939</v>
      </c>
      <c r="C471" t="s">
        <v>108</v>
      </c>
      <c r="D471" t="s">
        <v>538</v>
      </c>
      <c r="E471">
        <v>0</v>
      </c>
      <c r="F471" t="s">
        <v>1038</v>
      </c>
      <c r="G471">
        <v>1000</v>
      </c>
      <c r="H471">
        <v>4</v>
      </c>
      <c r="I471">
        <v>50</v>
      </c>
      <c r="J471">
        <v>871.96</v>
      </c>
      <c r="K471" s="90">
        <v>0</v>
      </c>
      <c r="L471" s="1">
        <v>0</v>
      </c>
      <c r="M471">
        <v>1</v>
      </c>
      <c r="N471" s="1">
        <f>M471*J471*G471</f>
        <v>871960</v>
      </c>
      <c r="O471">
        <v>-1</v>
      </c>
      <c r="P471" s="92">
        <f>O471*G471*J471</f>
        <v>-871960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1668</v>
      </c>
      <c r="X471" t="s">
        <v>342</v>
      </c>
      <c r="Y471" s="86" t="s">
        <v>848</v>
      </c>
      <c r="Z471" s="86">
        <v>45548.47662465278</v>
      </c>
      <c r="AA471" s="86" t="s">
        <v>848</v>
      </c>
      <c r="AB471" s="86">
        <v>45548.47662465278</v>
      </c>
      <c r="AC471" t="s">
        <v>942</v>
      </c>
    </row>
    <row r="472" spans="1:29" x14ac:dyDescent="0.35">
      <c r="A472">
        <v>58919</v>
      </c>
      <c r="B472" t="s">
        <v>939</v>
      </c>
      <c r="C472" t="s">
        <v>107</v>
      </c>
      <c r="D472" t="s">
        <v>536</v>
      </c>
      <c r="E472">
        <v>0</v>
      </c>
      <c r="F472" t="s">
        <v>940</v>
      </c>
      <c r="G472">
        <v>1000</v>
      </c>
      <c r="H472">
        <v>4</v>
      </c>
      <c r="I472">
        <v>1</v>
      </c>
      <c r="J472">
        <v>62</v>
      </c>
      <c r="K472" s="90">
        <v>0.2</v>
      </c>
      <c r="L472" s="1">
        <v>12400</v>
      </c>
      <c r="M472">
        <v>0.2</v>
      </c>
      <c r="N472" s="1">
        <v>12400</v>
      </c>
      <c r="O472">
        <v>0</v>
      </c>
      <c r="P472" s="1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1669</v>
      </c>
      <c r="X472" t="s">
        <v>342</v>
      </c>
      <c r="Y472" s="86" t="s">
        <v>848</v>
      </c>
      <c r="Z472" s="86">
        <v>45548.476624768518</v>
      </c>
      <c r="AA472" s="86" t="s">
        <v>848</v>
      </c>
      <c r="AB472" s="86">
        <v>45548.476624768518</v>
      </c>
      <c r="AC472" t="s">
        <v>942</v>
      </c>
    </row>
    <row r="473" spans="1:29" x14ac:dyDescent="0.35">
      <c r="A473">
        <v>58920</v>
      </c>
      <c r="B473" t="s">
        <v>939</v>
      </c>
      <c r="C473" t="s">
        <v>106</v>
      </c>
      <c r="D473" t="s">
        <v>1670</v>
      </c>
      <c r="E473">
        <v>0</v>
      </c>
      <c r="F473" t="s">
        <v>940</v>
      </c>
      <c r="G473">
        <v>1000</v>
      </c>
      <c r="H473">
        <v>4</v>
      </c>
      <c r="I473">
        <v>1</v>
      </c>
      <c r="J473">
        <v>90</v>
      </c>
      <c r="K473" s="90">
        <v>0</v>
      </c>
      <c r="L473" s="1">
        <v>0</v>
      </c>
      <c r="M473">
        <v>0</v>
      </c>
      <c r="N473" s="1">
        <v>0</v>
      </c>
      <c r="O473">
        <v>0</v>
      </c>
      <c r="P473" s="1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1671</v>
      </c>
      <c r="X473" t="s">
        <v>342</v>
      </c>
      <c r="Y473" s="86" t="s">
        <v>848</v>
      </c>
      <c r="Z473" s="86">
        <v>45548.476624884257</v>
      </c>
      <c r="AA473" s="86" t="s">
        <v>848</v>
      </c>
      <c r="AB473" s="86">
        <v>45548.476624884257</v>
      </c>
      <c r="AC473" t="s">
        <v>942</v>
      </c>
    </row>
    <row r="474" spans="1:29" x14ac:dyDescent="0.35">
      <c r="A474">
        <v>58921</v>
      </c>
      <c r="B474" t="s">
        <v>939</v>
      </c>
      <c r="C474" t="s">
        <v>105</v>
      </c>
      <c r="D474" t="s">
        <v>1672</v>
      </c>
      <c r="E474">
        <v>0</v>
      </c>
      <c r="F474" t="s">
        <v>1673</v>
      </c>
      <c r="G474">
        <v>8</v>
      </c>
      <c r="H474">
        <v>12</v>
      </c>
      <c r="I474">
        <v>50</v>
      </c>
      <c r="J474">
        <v>2775</v>
      </c>
      <c r="K474" s="90">
        <v>2</v>
      </c>
      <c r="L474" s="1">
        <v>44400</v>
      </c>
      <c r="M474">
        <v>0</v>
      </c>
      <c r="N474" s="1">
        <v>0</v>
      </c>
      <c r="O474">
        <v>2</v>
      </c>
      <c r="P474" s="1">
        <v>44400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1674</v>
      </c>
      <c r="X474" t="s">
        <v>342</v>
      </c>
      <c r="Y474" s="86" t="s">
        <v>848</v>
      </c>
      <c r="Z474" s="86">
        <v>45548.476624965275</v>
      </c>
      <c r="AA474" s="86" t="s">
        <v>848</v>
      </c>
      <c r="AB474" s="86">
        <v>45548.476624965275</v>
      </c>
      <c r="AC474" t="s">
        <v>942</v>
      </c>
    </row>
    <row r="475" spans="1:29" x14ac:dyDescent="0.35">
      <c r="A475">
        <v>58922</v>
      </c>
      <c r="B475" t="s">
        <v>939</v>
      </c>
      <c r="C475" t="s">
        <v>104</v>
      </c>
      <c r="D475" t="s">
        <v>1675</v>
      </c>
      <c r="E475">
        <v>0</v>
      </c>
      <c r="F475" t="s">
        <v>1676</v>
      </c>
      <c r="G475">
        <v>850</v>
      </c>
      <c r="H475">
        <v>4</v>
      </c>
      <c r="I475">
        <v>46</v>
      </c>
      <c r="J475">
        <v>80</v>
      </c>
      <c r="K475" s="90">
        <v>0</v>
      </c>
      <c r="L475" s="1">
        <v>0</v>
      </c>
      <c r="M475">
        <v>0</v>
      </c>
      <c r="N475" s="1">
        <v>0</v>
      </c>
      <c r="O475">
        <v>0</v>
      </c>
      <c r="P475" s="1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1677</v>
      </c>
      <c r="X475" t="s">
        <v>342</v>
      </c>
      <c r="Y475" s="86" t="s">
        <v>848</v>
      </c>
      <c r="Z475" s="86">
        <v>45548.476625081021</v>
      </c>
      <c r="AA475" s="86" t="s">
        <v>848</v>
      </c>
      <c r="AB475" s="86">
        <v>45548.476625081021</v>
      </c>
      <c r="AC475" t="s">
        <v>942</v>
      </c>
    </row>
    <row r="476" spans="1:29" x14ac:dyDescent="0.35">
      <c r="A476">
        <v>58923</v>
      </c>
      <c r="B476" t="s">
        <v>939</v>
      </c>
      <c r="C476" t="s">
        <v>104</v>
      </c>
      <c r="D476" t="s">
        <v>1675</v>
      </c>
      <c r="E476">
        <v>0</v>
      </c>
      <c r="F476" t="s">
        <v>1678</v>
      </c>
      <c r="G476">
        <v>565</v>
      </c>
      <c r="H476">
        <v>4</v>
      </c>
      <c r="I476">
        <v>47</v>
      </c>
      <c r="J476">
        <v>82.352940000000004</v>
      </c>
      <c r="K476" s="90">
        <v>0</v>
      </c>
      <c r="L476" s="1">
        <v>0</v>
      </c>
      <c r="M476">
        <v>0</v>
      </c>
      <c r="N476" s="1">
        <v>0</v>
      </c>
      <c r="O476">
        <v>0</v>
      </c>
      <c r="P476" s="1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1679</v>
      </c>
      <c r="X476" t="s">
        <v>342</v>
      </c>
      <c r="Y476" s="86" t="s">
        <v>848</v>
      </c>
      <c r="Z476" s="86">
        <v>45548.476625150462</v>
      </c>
      <c r="AA476" s="86" t="s">
        <v>848</v>
      </c>
      <c r="AB476" s="86">
        <v>45548.476625150462</v>
      </c>
      <c r="AC476" t="s">
        <v>942</v>
      </c>
    </row>
    <row r="477" spans="1:29" x14ac:dyDescent="0.35">
      <c r="A477">
        <v>58924</v>
      </c>
      <c r="B477" t="s">
        <v>939</v>
      </c>
      <c r="C477" t="s">
        <v>104</v>
      </c>
      <c r="D477" t="s">
        <v>1675</v>
      </c>
      <c r="E477">
        <v>0</v>
      </c>
      <c r="F477" t="s">
        <v>1680</v>
      </c>
      <c r="G477">
        <v>850</v>
      </c>
      <c r="H477">
        <v>4</v>
      </c>
      <c r="I477">
        <v>64</v>
      </c>
      <c r="J477">
        <v>82.352940000000004</v>
      </c>
      <c r="K477" s="90">
        <v>0</v>
      </c>
      <c r="L477" s="1">
        <v>0</v>
      </c>
      <c r="M477">
        <v>0</v>
      </c>
      <c r="N477" s="1">
        <v>0</v>
      </c>
      <c r="O477">
        <v>0</v>
      </c>
      <c r="P477" s="1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1681</v>
      </c>
      <c r="X477" t="s">
        <v>342</v>
      </c>
      <c r="Y477" s="86" t="s">
        <v>848</v>
      </c>
      <c r="Z477" s="86">
        <v>45548.47662523148</v>
      </c>
      <c r="AA477" s="86" t="s">
        <v>848</v>
      </c>
      <c r="AB477" s="86">
        <v>45548.47662523148</v>
      </c>
      <c r="AC477" t="s">
        <v>942</v>
      </c>
    </row>
    <row r="478" spans="1:29" x14ac:dyDescent="0.35">
      <c r="A478">
        <v>58925</v>
      </c>
      <c r="B478" t="s">
        <v>939</v>
      </c>
      <c r="C478" t="s">
        <v>104</v>
      </c>
      <c r="D478" t="s">
        <v>1675</v>
      </c>
      <c r="E478">
        <v>0</v>
      </c>
      <c r="F478" t="s">
        <v>1682</v>
      </c>
      <c r="G478">
        <v>425</v>
      </c>
      <c r="H478">
        <v>4</v>
      </c>
      <c r="I478">
        <v>65</v>
      </c>
      <c r="J478">
        <v>49.62</v>
      </c>
      <c r="K478" s="90">
        <v>2.3830249999999999</v>
      </c>
      <c r="L478" s="1">
        <v>50254.422713</v>
      </c>
      <c r="M478">
        <v>3</v>
      </c>
      <c r="N478" s="1">
        <v>63265.500001</v>
      </c>
      <c r="O478">
        <v>-0.61697500000000005</v>
      </c>
      <c r="P478" s="1">
        <v>-13011.077288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1683</v>
      </c>
      <c r="X478" t="s">
        <v>342</v>
      </c>
      <c r="Y478" s="86" t="s">
        <v>848</v>
      </c>
      <c r="Z478" s="86">
        <v>45548.476625347219</v>
      </c>
      <c r="AA478" s="86" t="s">
        <v>848</v>
      </c>
      <c r="AB478" s="86">
        <v>45548.476625347219</v>
      </c>
      <c r="AC478" t="s">
        <v>942</v>
      </c>
    </row>
    <row r="479" spans="1:29" x14ac:dyDescent="0.35">
      <c r="A479">
        <v>58926</v>
      </c>
      <c r="B479" t="s">
        <v>939</v>
      </c>
      <c r="C479" t="s">
        <v>103</v>
      </c>
      <c r="D479" t="s">
        <v>528</v>
      </c>
      <c r="E479">
        <v>0</v>
      </c>
      <c r="F479" t="s">
        <v>1684</v>
      </c>
      <c r="G479">
        <v>192</v>
      </c>
      <c r="H479">
        <v>32</v>
      </c>
      <c r="I479">
        <v>20</v>
      </c>
      <c r="J479">
        <v>2867.5</v>
      </c>
      <c r="K479" s="90">
        <v>0</v>
      </c>
      <c r="L479" s="1">
        <v>0</v>
      </c>
      <c r="M479">
        <v>0</v>
      </c>
      <c r="N479" s="1">
        <v>0</v>
      </c>
      <c r="O479">
        <v>0</v>
      </c>
      <c r="P479" s="1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1685</v>
      </c>
      <c r="X479" t="s">
        <v>342</v>
      </c>
      <c r="Y479" s="86" t="s">
        <v>848</v>
      </c>
      <c r="Z479" s="86">
        <v>45548.476625428244</v>
      </c>
      <c r="AA479" s="86" t="s">
        <v>848</v>
      </c>
      <c r="AB479" s="86">
        <v>45548.476625428244</v>
      </c>
      <c r="AC479" t="s">
        <v>942</v>
      </c>
    </row>
    <row r="480" spans="1:29" x14ac:dyDescent="0.35">
      <c r="A480">
        <v>58927</v>
      </c>
      <c r="B480" t="s">
        <v>939</v>
      </c>
      <c r="C480" t="s">
        <v>103</v>
      </c>
      <c r="D480" t="s">
        <v>528</v>
      </c>
      <c r="E480">
        <v>0</v>
      </c>
      <c r="F480" t="s">
        <v>1686</v>
      </c>
      <c r="G480">
        <v>20</v>
      </c>
      <c r="H480">
        <v>32</v>
      </c>
      <c r="I480">
        <v>50</v>
      </c>
      <c r="J480">
        <v>2867.5</v>
      </c>
      <c r="K480" s="90">
        <v>0</v>
      </c>
      <c r="L480" s="1">
        <v>0</v>
      </c>
      <c r="M480">
        <v>0</v>
      </c>
      <c r="N480" s="1">
        <v>0</v>
      </c>
      <c r="O480">
        <v>0</v>
      </c>
      <c r="P480" s="1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1687</v>
      </c>
      <c r="X480" t="s">
        <v>342</v>
      </c>
      <c r="Y480" s="86" t="s">
        <v>848</v>
      </c>
      <c r="Z480" s="86">
        <v>45548.476625543983</v>
      </c>
      <c r="AA480" s="86" t="s">
        <v>848</v>
      </c>
      <c r="AB480" s="86">
        <v>45548.476625543983</v>
      </c>
      <c r="AC480" t="s">
        <v>942</v>
      </c>
    </row>
    <row r="481" spans="1:29" x14ac:dyDescent="0.35">
      <c r="A481">
        <v>58928</v>
      </c>
      <c r="B481" t="s">
        <v>939</v>
      </c>
      <c r="C481" t="s">
        <v>103</v>
      </c>
      <c r="D481" t="s">
        <v>528</v>
      </c>
      <c r="E481">
        <v>0</v>
      </c>
      <c r="F481" t="s">
        <v>1688</v>
      </c>
      <c r="G481">
        <v>12</v>
      </c>
      <c r="H481">
        <v>32</v>
      </c>
      <c r="I481">
        <v>51</v>
      </c>
      <c r="J481">
        <v>2867.5</v>
      </c>
      <c r="K481" s="90">
        <v>0</v>
      </c>
      <c r="L481" s="1">
        <v>0</v>
      </c>
      <c r="M481">
        <v>0</v>
      </c>
      <c r="N481" s="1">
        <v>0</v>
      </c>
      <c r="O481">
        <v>0</v>
      </c>
      <c r="P481" s="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1689</v>
      </c>
      <c r="X481" t="s">
        <v>342</v>
      </c>
      <c r="Y481" s="86" t="s">
        <v>848</v>
      </c>
      <c r="Z481" s="86">
        <v>45548.476625613424</v>
      </c>
      <c r="AA481" s="86" t="s">
        <v>848</v>
      </c>
      <c r="AB481" s="86">
        <v>45548.476625613424</v>
      </c>
      <c r="AC481" t="s">
        <v>942</v>
      </c>
    </row>
    <row r="482" spans="1:29" x14ac:dyDescent="0.35">
      <c r="A482">
        <v>58929</v>
      </c>
      <c r="B482" t="s">
        <v>939</v>
      </c>
      <c r="C482" t="s">
        <v>102</v>
      </c>
      <c r="D482" t="s">
        <v>527</v>
      </c>
      <c r="E482">
        <v>0</v>
      </c>
      <c r="F482" t="s">
        <v>1690</v>
      </c>
      <c r="G482">
        <v>50</v>
      </c>
      <c r="H482">
        <v>32</v>
      </c>
      <c r="I482">
        <v>50</v>
      </c>
      <c r="J482">
        <v>312</v>
      </c>
      <c r="K482" s="90">
        <v>0.82</v>
      </c>
      <c r="L482" s="1">
        <v>12792</v>
      </c>
      <c r="M482">
        <v>1</v>
      </c>
      <c r="N482" s="1">
        <v>15852</v>
      </c>
      <c r="O482">
        <v>-0.18</v>
      </c>
      <c r="P482" s="1">
        <v>-3060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1691</v>
      </c>
      <c r="X482" t="s">
        <v>342</v>
      </c>
      <c r="Y482" s="86" t="s">
        <v>848</v>
      </c>
      <c r="Z482" s="86">
        <v>45548.476625694442</v>
      </c>
      <c r="AA482" s="86" t="s">
        <v>848</v>
      </c>
      <c r="AB482" s="86">
        <v>45548.476625694442</v>
      </c>
      <c r="AC482" t="s">
        <v>942</v>
      </c>
    </row>
    <row r="483" spans="1:29" x14ac:dyDescent="0.35">
      <c r="A483">
        <v>58930</v>
      </c>
      <c r="B483" t="s">
        <v>939</v>
      </c>
      <c r="C483" t="s">
        <v>101</v>
      </c>
      <c r="D483" t="s">
        <v>526</v>
      </c>
      <c r="E483">
        <v>0</v>
      </c>
      <c r="F483" t="s">
        <v>1692</v>
      </c>
      <c r="G483">
        <v>50</v>
      </c>
      <c r="H483">
        <v>4</v>
      </c>
      <c r="I483">
        <v>6</v>
      </c>
      <c r="J483">
        <v>340</v>
      </c>
      <c r="K483" s="90">
        <v>0</v>
      </c>
      <c r="L483" s="1">
        <v>0</v>
      </c>
      <c r="M483">
        <v>0</v>
      </c>
      <c r="N483" s="1">
        <v>0</v>
      </c>
      <c r="O483">
        <v>0</v>
      </c>
      <c r="P483" s="1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1693</v>
      </c>
      <c r="X483" t="s">
        <v>342</v>
      </c>
      <c r="Y483" s="86" t="s">
        <v>848</v>
      </c>
      <c r="Z483" s="86">
        <v>45548.476625810188</v>
      </c>
      <c r="AA483" s="86" t="s">
        <v>848</v>
      </c>
      <c r="AB483" s="86">
        <v>45548.476625810188</v>
      </c>
      <c r="AC483" t="s">
        <v>942</v>
      </c>
    </row>
    <row r="484" spans="1:29" x14ac:dyDescent="0.35">
      <c r="A484">
        <v>58931</v>
      </c>
      <c r="B484" t="s">
        <v>939</v>
      </c>
      <c r="C484" t="s">
        <v>101</v>
      </c>
      <c r="D484" t="s">
        <v>526</v>
      </c>
      <c r="E484">
        <v>0</v>
      </c>
      <c r="F484" t="s">
        <v>1083</v>
      </c>
      <c r="G484">
        <v>250</v>
      </c>
      <c r="H484">
        <v>4</v>
      </c>
      <c r="I484">
        <v>50</v>
      </c>
      <c r="J484">
        <v>340</v>
      </c>
      <c r="K484" s="90">
        <v>0</v>
      </c>
      <c r="L484" s="1">
        <v>0</v>
      </c>
      <c r="M484">
        <v>0</v>
      </c>
      <c r="N484" s="1">
        <v>0</v>
      </c>
      <c r="O484">
        <v>0</v>
      </c>
      <c r="P484" s="1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1694</v>
      </c>
      <c r="X484" t="s">
        <v>342</v>
      </c>
      <c r="Y484" s="86" t="s">
        <v>848</v>
      </c>
      <c r="Z484" s="86">
        <v>45548.476625891206</v>
      </c>
      <c r="AA484" s="86" t="s">
        <v>848</v>
      </c>
      <c r="AB484" s="86">
        <v>45548.476625891206</v>
      </c>
      <c r="AC484" t="s">
        <v>942</v>
      </c>
    </row>
    <row r="485" spans="1:29" x14ac:dyDescent="0.35">
      <c r="A485">
        <v>58932</v>
      </c>
      <c r="B485" t="s">
        <v>939</v>
      </c>
      <c r="C485" t="s">
        <v>100</v>
      </c>
      <c r="D485" t="s">
        <v>525</v>
      </c>
      <c r="E485">
        <v>0</v>
      </c>
      <c r="F485" t="s">
        <v>940</v>
      </c>
      <c r="G485">
        <v>1000</v>
      </c>
      <c r="H485">
        <v>4</v>
      </c>
      <c r="I485">
        <v>1</v>
      </c>
      <c r="J485">
        <v>130</v>
      </c>
      <c r="K485" s="90">
        <v>8.1000000000000003E-2</v>
      </c>
      <c r="L485" s="1">
        <v>10530</v>
      </c>
      <c r="M485">
        <v>0</v>
      </c>
      <c r="N485" s="1">
        <v>0</v>
      </c>
      <c r="O485">
        <v>8.1000000000000003E-2</v>
      </c>
      <c r="P485" s="1">
        <v>10530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1695</v>
      </c>
      <c r="X485" t="s">
        <v>342</v>
      </c>
      <c r="Y485" s="86" t="s">
        <v>848</v>
      </c>
      <c r="Z485" s="86">
        <v>45548.476626041665</v>
      </c>
      <c r="AA485" s="86" t="s">
        <v>848</v>
      </c>
      <c r="AB485" s="86">
        <v>45548.476626041665</v>
      </c>
      <c r="AC485" t="s">
        <v>942</v>
      </c>
    </row>
    <row r="486" spans="1:29" x14ac:dyDescent="0.35">
      <c r="A486">
        <v>58933</v>
      </c>
      <c r="B486" t="s">
        <v>939</v>
      </c>
      <c r="C486" t="s">
        <v>99</v>
      </c>
      <c r="D486" t="s">
        <v>524</v>
      </c>
      <c r="E486">
        <v>0</v>
      </c>
      <c r="F486" t="s">
        <v>940</v>
      </c>
      <c r="G486">
        <v>1000</v>
      </c>
      <c r="H486">
        <v>4</v>
      </c>
      <c r="I486">
        <v>1</v>
      </c>
      <c r="J486">
        <v>16.257670000000001</v>
      </c>
      <c r="K486" s="90">
        <v>18.824999999999999</v>
      </c>
      <c r="L486" s="1">
        <v>306050.63774999999</v>
      </c>
      <c r="M486">
        <v>2</v>
      </c>
      <c r="N486" s="1">
        <v>33306.887750000002</v>
      </c>
      <c r="O486">
        <v>16.824999999999999</v>
      </c>
      <c r="P486" s="1">
        <v>272743.75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1696</v>
      </c>
      <c r="X486" t="s">
        <v>342</v>
      </c>
      <c r="Y486" s="86" t="s">
        <v>848</v>
      </c>
      <c r="Z486" s="86">
        <v>45548.476626157404</v>
      </c>
      <c r="AA486" s="86" t="s">
        <v>848</v>
      </c>
      <c r="AB486" s="86">
        <v>45548.476626157404</v>
      </c>
      <c r="AC486" t="s">
        <v>942</v>
      </c>
    </row>
    <row r="487" spans="1:29" x14ac:dyDescent="0.35">
      <c r="A487">
        <v>58934</v>
      </c>
      <c r="B487" t="s">
        <v>939</v>
      </c>
      <c r="C487" t="s">
        <v>98</v>
      </c>
      <c r="D487" t="s">
        <v>1697</v>
      </c>
      <c r="E487">
        <v>0</v>
      </c>
      <c r="F487" t="s">
        <v>1501</v>
      </c>
      <c r="G487">
        <v>60</v>
      </c>
      <c r="H487">
        <v>59</v>
      </c>
      <c r="I487">
        <v>6</v>
      </c>
      <c r="J487">
        <v>1000</v>
      </c>
      <c r="K487" s="90">
        <v>0</v>
      </c>
      <c r="L487" s="1">
        <v>0</v>
      </c>
      <c r="M487">
        <v>0</v>
      </c>
      <c r="N487" s="1">
        <v>0</v>
      </c>
      <c r="O487">
        <v>0</v>
      </c>
      <c r="P487" s="1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1698</v>
      </c>
      <c r="X487" t="s">
        <v>342</v>
      </c>
      <c r="Y487" s="86" t="s">
        <v>848</v>
      </c>
      <c r="Z487" s="86">
        <v>45548.476626238429</v>
      </c>
      <c r="AA487" s="86" t="s">
        <v>848</v>
      </c>
      <c r="AB487" s="86">
        <v>45548.476626238429</v>
      </c>
      <c r="AC487" t="s">
        <v>942</v>
      </c>
    </row>
    <row r="488" spans="1:29" x14ac:dyDescent="0.35">
      <c r="A488">
        <v>58935</v>
      </c>
      <c r="B488" t="s">
        <v>939</v>
      </c>
      <c r="C488" t="s">
        <v>97</v>
      </c>
      <c r="D488" t="s">
        <v>1699</v>
      </c>
      <c r="E488">
        <v>0</v>
      </c>
      <c r="F488" t="s">
        <v>940</v>
      </c>
      <c r="G488">
        <v>1000</v>
      </c>
      <c r="H488">
        <v>4</v>
      </c>
      <c r="I488">
        <v>1</v>
      </c>
      <c r="J488">
        <v>350</v>
      </c>
      <c r="K488" s="90">
        <v>0</v>
      </c>
      <c r="L488" s="1">
        <v>0</v>
      </c>
      <c r="M488">
        <v>0</v>
      </c>
      <c r="N488" s="1">
        <v>0</v>
      </c>
      <c r="O488">
        <v>0</v>
      </c>
      <c r="P488" s="1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1700</v>
      </c>
      <c r="X488" t="s">
        <v>342</v>
      </c>
      <c r="Y488" s="86" t="s">
        <v>848</v>
      </c>
      <c r="Z488" s="86">
        <v>45548.476626354168</v>
      </c>
      <c r="AA488" s="86" t="s">
        <v>848</v>
      </c>
      <c r="AB488" s="86">
        <v>45548.476626354168</v>
      </c>
      <c r="AC488" t="s">
        <v>942</v>
      </c>
    </row>
    <row r="489" spans="1:29" x14ac:dyDescent="0.35">
      <c r="A489">
        <v>58936</v>
      </c>
      <c r="B489" t="s">
        <v>939</v>
      </c>
      <c r="C489" t="s">
        <v>97</v>
      </c>
      <c r="D489" t="s">
        <v>1699</v>
      </c>
      <c r="E489">
        <v>0</v>
      </c>
      <c r="F489" t="s">
        <v>1692</v>
      </c>
      <c r="G489">
        <v>50</v>
      </c>
      <c r="H489">
        <v>4</v>
      </c>
      <c r="I489">
        <v>6</v>
      </c>
      <c r="J489">
        <v>350</v>
      </c>
      <c r="K489" s="90">
        <v>0</v>
      </c>
      <c r="L489" s="1">
        <v>0</v>
      </c>
      <c r="M489">
        <v>0</v>
      </c>
      <c r="N489" s="1">
        <v>0</v>
      </c>
      <c r="O489">
        <v>0</v>
      </c>
      <c r="P489" s="1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1701</v>
      </c>
      <c r="X489" t="s">
        <v>342</v>
      </c>
      <c r="Y489" s="86" t="s">
        <v>848</v>
      </c>
      <c r="Z489" s="86">
        <v>45548.47662642361</v>
      </c>
      <c r="AA489" s="86" t="s">
        <v>848</v>
      </c>
      <c r="AB489" s="86">
        <v>45548.47662642361</v>
      </c>
      <c r="AC489" t="s">
        <v>942</v>
      </c>
    </row>
    <row r="490" spans="1:29" x14ac:dyDescent="0.35">
      <c r="A490">
        <v>58937</v>
      </c>
      <c r="B490" t="s">
        <v>939</v>
      </c>
      <c r="C490" t="s">
        <v>97</v>
      </c>
      <c r="D490" t="s">
        <v>1699</v>
      </c>
      <c r="E490">
        <v>0</v>
      </c>
      <c r="F490" t="s">
        <v>1702</v>
      </c>
      <c r="G490">
        <v>50</v>
      </c>
      <c r="H490">
        <v>4</v>
      </c>
      <c r="I490" t="s">
        <v>1703</v>
      </c>
      <c r="J490">
        <v>350</v>
      </c>
      <c r="K490" s="90">
        <v>0</v>
      </c>
      <c r="L490" s="1">
        <v>0</v>
      </c>
      <c r="M490">
        <v>0</v>
      </c>
      <c r="N490" s="1">
        <v>0</v>
      </c>
      <c r="O490">
        <v>0</v>
      </c>
      <c r="P490" s="1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1704</v>
      </c>
      <c r="X490" t="s">
        <v>342</v>
      </c>
      <c r="Y490" s="86" t="s">
        <v>848</v>
      </c>
      <c r="Z490" s="86">
        <v>45548.476626539348</v>
      </c>
      <c r="AA490" s="86" t="s">
        <v>848</v>
      </c>
      <c r="AB490" s="86">
        <v>45548.476626539348</v>
      </c>
      <c r="AC490" t="s">
        <v>942</v>
      </c>
    </row>
    <row r="491" spans="1:29" x14ac:dyDescent="0.35">
      <c r="A491">
        <v>58938</v>
      </c>
      <c r="B491" t="s">
        <v>939</v>
      </c>
      <c r="C491" t="s">
        <v>96</v>
      </c>
      <c r="D491" t="s">
        <v>521</v>
      </c>
      <c r="E491">
        <v>0</v>
      </c>
      <c r="F491" t="s">
        <v>940</v>
      </c>
      <c r="G491">
        <v>1000</v>
      </c>
      <c r="H491">
        <v>4</v>
      </c>
      <c r="I491">
        <v>1</v>
      </c>
      <c r="J491">
        <v>120</v>
      </c>
      <c r="K491" s="90">
        <v>0</v>
      </c>
      <c r="L491" s="1">
        <v>0</v>
      </c>
      <c r="M491">
        <v>0</v>
      </c>
      <c r="N491" s="1">
        <v>0</v>
      </c>
      <c r="O491">
        <v>0</v>
      </c>
      <c r="P491" s="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1705</v>
      </c>
      <c r="X491" t="s">
        <v>342</v>
      </c>
      <c r="Y491" s="86" t="s">
        <v>848</v>
      </c>
      <c r="Z491" s="86">
        <v>45548.476626655094</v>
      </c>
      <c r="AA491" s="86" t="s">
        <v>848</v>
      </c>
      <c r="AB491" s="86">
        <v>45548.476626655094</v>
      </c>
      <c r="AC491" t="s">
        <v>942</v>
      </c>
    </row>
    <row r="492" spans="1:29" x14ac:dyDescent="0.35">
      <c r="A492">
        <v>58939</v>
      </c>
      <c r="B492" t="s">
        <v>939</v>
      </c>
      <c r="C492" t="s">
        <v>1706</v>
      </c>
      <c r="D492" t="s">
        <v>1707</v>
      </c>
      <c r="E492">
        <v>1</v>
      </c>
      <c r="F492" t="s">
        <v>1708</v>
      </c>
      <c r="G492">
        <v>225</v>
      </c>
      <c r="H492">
        <v>59</v>
      </c>
      <c r="I492">
        <v>6</v>
      </c>
      <c r="J492">
        <v>26.01333</v>
      </c>
      <c r="K492" s="90">
        <v>0</v>
      </c>
      <c r="L492" s="1">
        <v>0</v>
      </c>
      <c r="M492">
        <v>0</v>
      </c>
      <c r="N492" s="1">
        <v>0</v>
      </c>
      <c r="O492">
        <v>0</v>
      </c>
      <c r="P492" s="1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1709</v>
      </c>
      <c r="X492" t="s">
        <v>1710</v>
      </c>
      <c r="Y492" s="86" t="s">
        <v>848</v>
      </c>
      <c r="Z492" s="86">
        <v>45548.476626736112</v>
      </c>
      <c r="AA492" s="86" t="s">
        <v>848</v>
      </c>
      <c r="AB492" s="86">
        <v>45548.476626736112</v>
      </c>
      <c r="AC492" t="s">
        <v>942</v>
      </c>
    </row>
    <row r="493" spans="1:29" x14ac:dyDescent="0.35">
      <c r="A493">
        <v>58940</v>
      </c>
      <c r="B493" t="s">
        <v>939</v>
      </c>
      <c r="C493" t="s">
        <v>1711</v>
      </c>
      <c r="D493" t="s">
        <v>1712</v>
      </c>
      <c r="E493">
        <v>1</v>
      </c>
      <c r="F493" t="s">
        <v>1512</v>
      </c>
      <c r="G493">
        <v>200</v>
      </c>
      <c r="H493">
        <v>59</v>
      </c>
      <c r="I493">
        <v>6</v>
      </c>
      <c r="J493">
        <v>19.68</v>
      </c>
      <c r="K493" s="90">
        <v>0</v>
      </c>
      <c r="L493" s="1">
        <v>0</v>
      </c>
      <c r="M493">
        <v>0</v>
      </c>
      <c r="N493" s="1">
        <v>0</v>
      </c>
      <c r="O493">
        <v>0</v>
      </c>
      <c r="P493" s="1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1713</v>
      </c>
      <c r="X493" t="s">
        <v>1710</v>
      </c>
      <c r="Y493" s="86" t="s">
        <v>848</v>
      </c>
      <c r="Z493" s="86">
        <v>45548.47662681713</v>
      </c>
      <c r="AA493" s="86" t="s">
        <v>848</v>
      </c>
      <c r="AB493" s="86">
        <v>45548.47662681713</v>
      </c>
      <c r="AC493" t="s">
        <v>942</v>
      </c>
    </row>
    <row r="494" spans="1:29" x14ac:dyDescent="0.35">
      <c r="A494">
        <v>58941</v>
      </c>
      <c r="B494" t="s">
        <v>939</v>
      </c>
      <c r="C494" t="s">
        <v>1714</v>
      </c>
      <c r="D494" t="s">
        <v>1715</v>
      </c>
      <c r="E494">
        <v>1</v>
      </c>
      <c r="F494" t="s">
        <v>1716</v>
      </c>
      <c r="G494">
        <v>1200</v>
      </c>
      <c r="H494">
        <v>59</v>
      </c>
      <c r="I494">
        <v>6</v>
      </c>
      <c r="J494">
        <v>47.5</v>
      </c>
      <c r="K494" s="90">
        <v>0</v>
      </c>
      <c r="L494" s="1">
        <v>0</v>
      </c>
      <c r="M494">
        <v>0</v>
      </c>
      <c r="N494" s="1">
        <v>0</v>
      </c>
      <c r="O494">
        <v>0</v>
      </c>
      <c r="P494" s="1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1717</v>
      </c>
      <c r="X494" t="s">
        <v>1710</v>
      </c>
      <c r="Y494" s="86" t="s">
        <v>848</v>
      </c>
      <c r="Z494" s="86">
        <v>45548.476626932868</v>
      </c>
      <c r="AA494" s="86" t="s">
        <v>848</v>
      </c>
      <c r="AB494" s="86">
        <v>45548.476626932868</v>
      </c>
      <c r="AC494" t="s">
        <v>942</v>
      </c>
    </row>
    <row r="495" spans="1:29" x14ac:dyDescent="0.35">
      <c r="A495">
        <v>58942</v>
      </c>
      <c r="B495" t="s">
        <v>939</v>
      </c>
      <c r="C495" t="s">
        <v>1718</v>
      </c>
      <c r="D495" t="s">
        <v>1719</v>
      </c>
      <c r="E495">
        <v>1</v>
      </c>
      <c r="F495" t="s">
        <v>1501</v>
      </c>
      <c r="G495">
        <v>60</v>
      </c>
      <c r="H495">
        <v>59</v>
      </c>
      <c r="I495">
        <v>6</v>
      </c>
      <c r="J495">
        <v>44.68</v>
      </c>
      <c r="K495" s="90">
        <v>0</v>
      </c>
      <c r="L495" s="1">
        <v>0</v>
      </c>
      <c r="M495">
        <v>0</v>
      </c>
      <c r="N495" s="1">
        <v>0</v>
      </c>
      <c r="O495">
        <v>0</v>
      </c>
      <c r="P495" s="1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1720</v>
      </c>
      <c r="X495" t="s">
        <v>1710</v>
      </c>
      <c r="Y495" s="86" t="s">
        <v>848</v>
      </c>
      <c r="Z495" s="86">
        <v>45548.476627002317</v>
      </c>
      <c r="AA495" s="86" t="s">
        <v>848</v>
      </c>
      <c r="AB495" s="86">
        <v>45548.476627002317</v>
      </c>
      <c r="AC495" t="s">
        <v>942</v>
      </c>
    </row>
    <row r="496" spans="1:29" x14ac:dyDescent="0.35">
      <c r="A496">
        <v>58943</v>
      </c>
      <c r="B496" t="s">
        <v>939</v>
      </c>
      <c r="C496" t="s">
        <v>1721</v>
      </c>
      <c r="D496" t="s">
        <v>1722</v>
      </c>
      <c r="E496">
        <v>1</v>
      </c>
      <c r="F496" t="s">
        <v>1259</v>
      </c>
      <c r="G496">
        <v>1000</v>
      </c>
      <c r="H496">
        <v>59</v>
      </c>
      <c r="I496">
        <v>6</v>
      </c>
      <c r="J496">
        <v>3.08</v>
      </c>
      <c r="K496" s="90">
        <v>0</v>
      </c>
      <c r="L496" s="1">
        <v>0</v>
      </c>
      <c r="M496">
        <v>0</v>
      </c>
      <c r="N496" s="1">
        <v>0</v>
      </c>
      <c r="O496">
        <v>0</v>
      </c>
      <c r="P496" s="1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1723</v>
      </c>
      <c r="X496" t="s">
        <v>1710</v>
      </c>
      <c r="Y496" s="86" t="s">
        <v>848</v>
      </c>
      <c r="Z496" s="86">
        <v>45548.476627118056</v>
      </c>
      <c r="AA496" s="86" t="s">
        <v>848</v>
      </c>
      <c r="AB496" s="86">
        <v>45548.476627118056</v>
      </c>
      <c r="AC496" t="s">
        <v>942</v>
      </c>
    </row>
    <row r="497" spans="1:29" x14ac:dyDescent="0.35">
      <c r="A497">
        <v>58944</v>
      </c>
      <c r="B497" t="s">
        <v>939</v>
      </c>
      <c r="C497" t="s">
        <v>1724</v>
      </c>
      <c r="D497" t="s">
        <v>1725</v>
      </c>
      <c r="E497">
        <v>1</v>
      </c>
      <c r="F497" t="s">
        <v>1708</v>
      </c>
      <c r="G497">
        <v>225</v>
      </c>
      <c r="H497">
        <v>59</v>
      </c>
      <c r="I497">
        <v>6</v>
      </c>
      <c r="J497">
        <v>0.94667000000000001</v>
      </c>
      <c r="K497" s="90">
        <v>0</v>
      </c>
      <c r="L497" s="1">
        <v>0</v>
      </c>
      <c r="M497">
        <v>0</v>
      </c>
      <c r="N497" s="1">
        <v>0</v>
      </c>
      <c r="O497">
        <v>0</v>
      </c>
      <c r="P497" s="1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1726</v>
      </c>
      <c r="X497" t="s">
        <v>1710</v>
      </c>
      <c r="Y497" s="86" t="s">
        <v>848</v>
      </c>
      <c r="Z497" s="86">
        <v>45548.476627233795</v>
      </c>
      <c r="AA497" s="86" t="s">
        <v>848</v>
      </c>
      <c r="AB497" s="86">
        <v>45548.476627233795</v>
      </c>
      <c r="AC497" t="s">
        <v>942</v>
      </c>
    </row>
    <row r="498" spans="1:29" x14ac:dyDescent="0.35">
      <c r="A498">
        <v>58945</v>
      </c>
      <c r="B498" t="s">
        <v>939</v>
      </c>
      <c r="C498" t="s">
        <v>1727</v>
      </c>
      <c r="D498" t="s">
        <v>1728</v>
      </c>
      <c r="E498">
        <v>1</v>
      </c>
      <c r="F498" t="s">
        <v>1729</v>
      </c>
      <c r="G498">
        <v>150</v>
      </c>
      <c r="H498">
        <v>59</v>
      </c>
      <c r="I498">
        <v>6</v>
      </c>
      <c r="J498">
        <v>14.44833</v>
      </c>
      <c r="K498" s="90">
        <v>0</v>
      </c>
      <c r="L498" s="1">
        <v>0</v>
      </c>
      <c r="M498">
        <v>0</v>
      </c>
      <c r="N498" s="1">
        <v>0</v>
      </c>
      <c r="O498">
        <v>0</v>
      </c>
      <c r="P498" s="1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1730</v>
      </c>
      <c r="X498" t="s">
        <v>1710</v>
      </c>
      <c r="Y498" s="86" t="s">
        <v>848</v>
      </c>
      <c r="Z498" s="86">
        <v>45548.476627314813</v>
      </c>
      <c r="AA498" s="86" t="s">
        <v>848</v>
      </c>
      <c r="AB498" s="86">
        <v>45548.476627314813</v>
      </c>
      <c r="AC498" t="s">
        <v>942</v>
      </c>
    </row>
    <row r="499" spans="1:29" x14ac:dyDescent="0.35">
      <c r="A499">
        <v>58946</v>
      </c>
      <c r="B499" t="s">
        <v>939</v>
      </c>
      <c r="C499" t="s">
        <v>1731</v>
      </c>
      <c r="D499" t="s">
        <v>1732</v>
      </c>
      <c r="E499">
        <v>1</v>
      </c>
      <c r="F499" t="s">
        <v>1733</v>
      </c>
      <c r="G499">
        <v>1400</v>
      </c>
      <c r="H499">
        <v>59</v>
      </c>
      <c r="I499">
        <v>6</v>
      </c>
      <c r="J499">
        <v>42.385710000000003</v>
      </c>
      <c r="K499" s="90">
        <v>0</v>
      </c>
      <c r="L499" s="1">
        <v>0</v>
      </c>
      <c r="M499">
        <v>0</v>
      </c>
      <c r="N499" s="1">
        <v>0</v>
      </c>
      <c r="O499">
        <v>0</v>
      </c>
      <c r="P499" s="1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1734</v>
      </c>
      <c r="X499" t="s">
        <v>1710</v>
      </c>
      <c r="Y499" s="86" t="s">
        <v>848</v>
      </c>
      <c r="Z499" s="86">
        <v>45548.476627430558</v>
      </c>
      <c r="AA499" s="86" t="s">
        <v>848</v>
      </c>
      <c r="AB499" s="86">
        <v>45548.476627430558</v>
      </c>
      <c r="AC499" t="s">
        <v>942</v>
      </c>
    </row>
    <row r="500" spans="1:29" x14ac:dyDescent="0.35">
      <c r="A500">
        <v>58947</v>
      </c>
      <c r="B500" t="s">
        <v>939</v>
      </c>
      <c r="C500" t="s">
        <v>1735</v>
      </c>
      <c r="D500" t="s">
        <v>1736</v>
      </c>
      <c r="E500">
        <v>1</v>
      </c>
      <c r="F500" t="s">
        <v>1737</v>
      </c>
      <c r="G500">
        <v>1600</v>
      </c>
      <c r="H500">
        <v>59</v>
      </c>
      <c r="I500">
        <v>6</v>
      </c>
      <c r="J500">
        <v>12.3</v>
      </c>
      <c r="K500" s="90">
        <v>0</v>
      </c>
      <c r="L500" s="1">
        <v>0</v>
      </c>
      <c r="M500">
        <v>0</v>
      </c>
      <c r="N500" s="1">
        <v>0</v>
      </c>
      <c r="O500">
        <v>0</v>
      </c>
      <c r="P500" s="1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1738</v>
      </c>
      <c r="X500" t="s">
        <v>1710</v>
      </c>
      <c r="Y500" s="86" t="s">
        <v>848</v>
      </c>
      <c r="Z500" s="86">
        <v>45548.476627511576</v>
      </c>
      <c r="AA500" s="86" t="s">
        <v>848</v>
      </c>
      <c r="AB500" s="86">
        <v>45548.476627511576</v>
      </c>
      <c r="AC500" t="s">
        <v>942</v>
      </c>
    </row>
    <row r="502" spans="1:29" x14ac:dyDescent="0.35">
      <c r="L502" s="94">
        <f>SUM(L2:L501)</f>
        <v>17105443.811753996</v>
      </c>
      <c r="M502" s="90"/>
      <c r="N502" s="94">
        <f>SUM(N2:N501)</f>
        <v>20899403.364041999</v>
      </c>
      <c r="O502" s="90"/>
      <c r="P502" s="94">
        <f>SUM(P2:P501)</f>
        <v>-3705661.5110880011</v>
      </c>
    </row>
    <row r="505" spans="1:29" x14ac:dyDescent="0.35">
      <c r="M505" s="102">
        <f>L502+13079915+1220496</f>
        <v>31405854.811753996</v>
      </c>
    </row>
    <row r="506" spans="1:29" x14ac:dyDescent="0.35">
      <c r="M506" s="102">
        <f>M505-N502</f>
        <v>10506451.447711997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61BB-50CB-4CE7-8E69-648358731540}">
  <dimension ref="A1:AC502"/>
  <sheetViews>
    <sheetView topLeftCell="M1" workbookViewId="0">
      <selection activeCell="C1" sqref="C1:P1048576"/>
    </sheetView>
  </sheetViews>
  <sheetFormatPr defaultRowHeight="14.5" x14ac:dyDescent="0.35"/>
  <cols>
    <col min="1" max="1" width="5.81640625" bestFit="1" customWidth="1"/>
    <col min="2" max="2" width="11.90625" bestFit="1" customWidth="1"/>
    <col min="3" max="3" width="12.36328125" bestFit="1" customWidth="1"/>
    <col min="4" max="4" width="29.453125" customWidth="1"/>
    <col min="5" max="5" width="15.7265625" bestFit="1" customWidth="1"/>
    <col min="6" max="6" width="17.1796875" bestFit="1" customWidth="1"/>
    <col min="7" max="7" width="10" bestFit="1" customWidth="1"/>
    <col min="8" max="8" width="8.1796875" bestFit="1" customWidth="1"/>
    <col min="9" max="9" width="8" bestFit="1" customWidth="1"/>
    <col min="10" max="10" width="10.81640625" bestFit="1" customWidth="1"/>
    <col min="11" max="11" width="15.6328125" bestFit="1" customWidth="1"/>
    <col min="12" max="12" width="21.453125" bestFit="1" customWidth="1"/>
    <col min="13" max="13" width="17.90625" bestFit="1" customWidth="1"/>
    <col min="14" max="14" width="23.6328125" style="1" bestFit="1" customWidth="1"/>
    <col min="15" max="15" width="12.7265625" bestFit="1" customWidth="1"/>
    <col min="16" max="16" width="18.54296875" style="1" bestFit="1" customWidth="1"/>
    <col min="17" max="17" width="15.81640625" bestFit="1" customWidth="1"/>
    <col min="18" max="18" width="21.6328125" bestFit="1" customWidth="1"/>
    <col min="19" max="19" width="18.08984375" bestFit="1" customWidth="1"/>
    <col min="20" max="20" width="23.81640625" bestFit="1" customWidth="1"/>
    <col min="21" max="21" width="13" bestFit="1" customWidth="1"/>
    <col min="22" max="22" width="18.7265625" bestFit="1" customWidth="1"/>
    <col min="23" max="23" width="18.26953125" bestFit="1" customWidth="1"/>
    <col min="24" max="24" width="32.453125" bestFit="1" customWidth="1"/>
    <col min="25" max="25" width="11.1796875" bestFit="1" customWidth="1"/>
    <col min="26" max="26" width="11.26953125" bestFit="1" customWidth="1"/>
    <col min="27" max="27" width="11.81640625" bestFit="1" customWidth="1"/>
    <col min="28" max="28" width="11.90625" bestFit="1" customWidth="1"/>
    <col min="29" max="29" width="12.90625" bestFit="1" customWidth="1"/>
  </cols>
  <sheetData>
    <row r="1" spans="1:29" x14ac:dyDescent="0.35">
      <c r="A1" t="s">
        <v>911</v>
      </c>
      <c r="B1" t="s">
        <v>912</v>
      </c>
      <c r="C1" t="s">
        <v>913</v>
      </c>
      <c r="D1" t="s">
        <v>914</v>
      </c>
      <c r="E1" t="s">
        <v>915</v>
      </c>
      <c r="F1" t="s">
        <v>916</v>
      </c>
      <c r="G1" t="s">
        <v>910</v>
      </c>
      <c r="H1" t="s">
        <v>917</v>
      </c>
      <c r="I1" t="s">
        <v>918</v>
      </c>
      <c r="J1" t="s">
        <v>919</v>
      </c>
      <c r="K1" t="s">
        <v>920</v>
      </c>
      <c r="L1" t="s">
        <v>921</v>
      </c>
      <c r="M1" t="s">
        <v>922</v>
      </c>
      <c r="N1" s="1" t="s">
        <v>923</v>
      </c>
      <c r="O1" t="s">
        <v>924</v>
      </c>
      <c r="P1" s="1" t="s">
        <v>925</v>
      </c>
      <c r="Q1" t="s">
        <v>926</v>
      </c>
      <c r="R1" t="s">
        <v>927</v>
      </c>
      <c r="S1" t="s">
        <v>928</v>
      </c>
      <c r="T1" t="s">
        <v>929</v>
      </c>
      <c r="U1" t="s">
        <v>930</v>
      </c>
      <c r="V1" t="s">
        <v>931</v>
      </c>
      <c r="W1" t="s">
        <v>932</v>
      </c>
      <c r="X1" t="s">
        <v>933</v>
      </c>
      <c r="Y1" t="s">
        <v>934</v>
      </c>
      <c r="Z1" t="s">
        <v>935</v>
      </c>
      <c r="AA1" t="s">
        <v>936</v>
      </c>
      <c r="AB1" t="s">
        <v>937</v>
      </c>
      <c r="AC1" t="s">
        <v>938</v>
      </c>
    </row>
    <row r="2" spans="1:29" x14ac:dyDescent="0.35">
      <c r="A2">
        <v>58471</v>
      </c>
      <c r="B2" t="s">
        <v>939</v>
      </c>
      <c r="C2" t="s">
        <v>221</v>
      </c>
      <c r="D2" t="s">
        <v>716</v>
      </c>
      <c r="E2">
        <v>0</v>
      </c>
      <c r="F2" t="s">
        <v>940</v>
      </c>
      <c r="G2">
        <v>1000</v>
      </c>
      <c r="H2">
        <v>4</v>
      </c>
      <c r="I2">
        <v>1</v>
      </c>
      <c r="J2">
        <v>35</v>
      </c>
      <c r="K2">
        <v>0</v>
      </c>
      <c r="L2">
        <v>0</v>
      </c>
      <c r="M2">
        <v>0</v>
      </c>
      <c r="N2" s="1">
        <v>0</v>
      </c>
      <c r="O2">
        <v>0</v>
      </c>
      <c r="P2" s="1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941</v>
      </c>
      <c r="X2" t="s">
        <v>349</v>
      </c>
      <c r="Y2" t="s">
        <v>848</v>
      </c>
      <c r="Z2" s="86">
        <v>45546.722793287037</v>
      </c>
      <c r="AA2" t="s">
        <v>848</v>
      </c>
      <c r="AB2" s="86">
        <v>45546.722793287037</v>
      </c>
      <c r="AC2" t="s">
        <v>942</v>
      </c>
    </row>
    <row r="3" spans="1:29" x14ac:dyDescent="0.35">
      <c r="A3">
        <v>58472</v>
      </c>
      <c r="B3" t="s">
        <v>939</v>
      </c>
      <c r="C3" t="s">
        <v>220</v>
      </c>
      <c r="D3" t="s">
        <v>712</v>
      </c>
      <c r="E3">
        <v>0</v>
      </c>
      <c r="F3" t="s">
        <v>940</v>
      </c>
      <c r="G3">
        <v>1000</v>
      </c>
      <c r="H3">
        <v>4</v>
      </c>
      <c r="I3">
        <v>1</v>
      </c>
      <c r="J3">
        <v>265</v>
      </c>
      <c r="K3">
        <v>0</v>
      </c>
      <c r="L3">
        <v>0</v>
      </c>
      <c r="M3">
        <v>0</v>
      </c>
      <c r="N3" s="1">
        <v>0</v>
      </c>
      <c r="O3">
        <v>0</v>
      </c>
      <c r="P3" s="1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943</v>
      </c>
      <c r="X3" t="s">
        <v>349</v>
      </c>
      <c r="Y3" t="s">
        <v>848</v>
      </c>
      <c r="Z3" s="86">
        <v>45546.72279359954</v>
      </c>
      <c r="AA3" t="s">
        <v>848</v>
      </c>
      <c r="AB3" s="86">
        <v>45546.72279359954</v>
      </c>
      <c r="AC3" t="s">
        <v>942</v>
      </c>
    </row>
    <row r="4" spans="1:29" x14ac:dyDescent="0.35">
      <c r="A4">
        <v>58473</v>
      </c>
      <c r="B4" t="s">
        <v>939</v>
      </c>
      <c r="C4" t="s">
        <v>219</v>
      </c>
      <c r="D4" t="s">
        <v>707</v>
      </c>
      <c r="E4">
        <v>0</v>
      </c>
      <c r="F4" t="s">
        <v>940</v>
      </c>
      <c r="G4">
        <v>1000</v>
      </c>
      <c r="H4">
        <v>4</v>
      </c>
      <c r="I4">
        <v>1</v>
      </c>
      <c r="J4">
        <v>135.13452000000001</v>
      </c>
      <c r="K4">
        <v>0</v>
      </c>
      <c r="L4">
        <v>0</v>
      </c>
      <c r="M4">
        <v>3.5</v>
      </c>
      <c r="N4" s="1">
        <v>472970.82</v>
      </c>
      <c r="O4">
        <v>-3.5</v>
      </c>
      <c r="P4" s="1">
        <v>-472970.82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944</v>
      </c>
      <c r="X4" t="s">
        <v>349</v>
      </c>
      <c r="Y4" t="s">
        <v>848</v>
      </c>
      <c r="Z4" s="86">
        <v>45546.722793900466</v>
      </c>
      <c r="AA4" t="s">
        <v>848</v>
      </c>
      <c r="AB4" s="86">
        <v>45546.722793900466</v>
      </c>
      <c r="AC4" t="s">
        <v>942</v>
      </c>
    </row>
    <row r="5" spans="1:29" x14ac:dyDescent="0.35">
      <c r="A5">
        <v>58474</v>
      </c>
      <c r="B5" t="s">
        <v>939</v>
      </c>
      <c r="C5" t="s">
        <v>218</v>
      </c>
      <c r="D5" t="s">
        <v>703</v>
      </c>
      <c r="E5">
        <v>0</v>
      </c>
      <c r="F5" t="s">
        <v>940</v>
      </c>
      <c r="G5">
        <v>1000</v>
      </c>
      <c r="H5">
        <v>4</v>
      </c>
      <c r="I5">
        <v>1</v>
      </c>
      <c r="J5">
        <v>93.475610000000003</v>
      </c>
      <c r="K5">
        <v>1.86</v>
      </c>
      <c r="L5">
        <v>173864.63459999999</v>
      </c>
      <c r="M5">
        <v>2</v>
      </c>
      <c r="N5" s="1">
        <v>186951.22</v>
      </c>
      <c r="O5">
        <v>-0.14000000000000001</v>
      </c>
      <c r="P5" s="1">
        <v>-13086.5854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945</v>
      </c>
      <c r="X5" t="s">
        <v>349</v>
      </c>
      <c r="Y5" t="s">
        <v>848</v>
      </c>
      <c r="Z5" s="86">
        <v>45546.72279417824</v>
      </c>
      <c r="AA5" t="s">
        <v>848</v>
      </c>
      <c r="AB5" s="86">
        <v>45546.72279417824</v>
      </c>
      <c r="AC5" t="s">
        <v>942</v>
      </c>
    </row>
    <row r="6" spans="1:29" x14ac:dyDescent="0.35">
      <c r="A6">
        <v>58475</v>
      </c>
      <c r="B6" t="s">
        <v>939</v>
      </c>
      <c r="C6" t="s">
        <v>217</v>
      </c>
      <c r="D6" t="s">
        <v>946</v>
      </c>
      <c r="E6">
        <v>0</v>
      </c>
      <c r="F6" t="s">
        <v>940</v>
      </c>
      <c r="G6">
        <v>1000</v>
      </c>
      <c r="H6">
        <v>4</v>
      </c>
      <c r="I6">
        <v>1</v>
      </c>
      <c r="J6">
        <v>120</v>
      </c>
      <c r="K6">
        <v>0</v>
      </c>
      <c r="L6">
        <v>0</v>
      </c>
      <c r="M6">
        <v>0</v>
      </c>
      <c r="N6" s="1">
        <v>0</v>
      </c>
      <c r="O6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947</v>
      </c>
      <c r="X6" t="s">
        <v>349</v>
      </c>
      <c r="Y6" t="s">
        <v>848</v>
      </c>
      <c r="Z6" s="86">
        <v>45546.722794444446</v>
      </c>
      <c r="AA6" t="s">
        <v>848</v>
      </c>
      <c r="AB6" s="86">
        <v>45546.722794444446</v>
      </c>
      <c r="AC6" t="s">
        <v>942</v>
      </c>
    </row>
    <row r="7" spans="1:29" x14ac:dyDescent="0.35">
      <c r="A7">
        <v>58476</v>
      </c>
      <c r="B7" t="s">
        <v>939</v>
      </c>
      <c r="C7" t="s">
        <v>216</v>
      </c>
      <c r="D7" t="s">
        <v>948</v>
      </c>
      <c r="E7">
        <v>0</v>
      </c>
      <c r="F7" t="s">
        <v>940</v>
      </c>
      <c r="G7">
        <v>1000</v>
      </c>
      <c r="H7">
        <v>4</v>
      </c>
      <c r="I7">
        <v>1</v>
      </c>
      <c r="J7">
        <v>60</v>
      </c>
      <c r="K7">
        <v>0</v>
      </c>
      <c r="L7">
        <v>0</v>
      </c>
      <c r="M7">
        <v>0</v>
      </c>
      <c r="N7" s="1">
        <v>0</v>
      </c>
      <c r="O7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949</v>
      </c>
      <c r="X7" t="s">
        <v>349</v>
      </c>
      <c r="Y7" t="s">
        <v>848</v>
      </c>
      <c r="Z7" s="86">
        <v>45546.722794675923</v>
      </c>
      <c r="AA7" t="s">
        <v>848</v>
      </c>
      <c r="AB7" s="86">
        <v>45546.722794675923</v>
      </c>
      <c r="AC7" t="s">
        <v>942</v>
      </c>
    </row>
    <row r="8" spans="1:29" x14ac:dyDescent="0.35">
      <c r="A8">
        <v>58477</v>
      </c>
      <c r="B8" t="s">
        <v>939</v>
      </c>
      <c r="C8" t="s">
        <v>215</v>
      </c>
      <c r="D8" t="s">
        <v>700</v>
      </c>
      <c r="E8">
        <v>0</v>
      </c>
      <c r="F8" t="s">
        <v>940</v>
      </c>
      <c r="G8">
        <v>1000</v>
      </c>
      <c r="H8">
        <v>4</v>
      </c>
      <c r="I8">
        <v>1</v>
      </c>
      <c r="J8">
        <v>120.25641</v>
      </c>
      <c r="K8">
        <v>3.54</v>
      </c>
      <c r="L8">
        <v>425707.69140000001</v>
      </c>
      <c r="M8">
        <v>1.6</v>
      </c>
      <c r="N8" s="1">
        <v>192410.25599999999</v>
      </c>
      <c r="O8">
        <v>1.94</v>
      </c>
      <c r="P8" s="1">
        <v>233297.43539999999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950</v>
      </c>
      <c r="X8" t="s">
        <v>349</v>
      </c>
      <c r="Y8" t="s">
        <v>848</v>
      </c>
      <c r="Z8" s="86">
        <v>45546.722794907408</v>
      </c>
      <c r="AA8" t="s">
        <v>848</v>
      </c>
      <c r="AB8" s="86">
        <v>45546.722794907408</v>
      </c>
      <c r="AC8" t="s">
        <v>942</v>
      </c>
    </row>
    <row r="9" spans="1:29" x14ac:dyDescent="0.35">
      <c r="A9">
        <v>58478</v>
      </c>
      <c r="B9" t="s">
        <v>939</v>
      </c>
      <c r="C9" t="s">
        <v>951</v>
      </c>
      <c r="D9" t="s">
        <v>952</v>
      </c>
      <c r="E9">
        <v>0</v>
      </c>
      <c r="F9" t="s">
        <v>940</v>
      </c>
      <c r="G9">
        <v>1000</v>
      </c>
      <c r="H9">
        <v>4</v>
      </c>
      <c r="I9">
        <v>1</v>
      </c>
      <c r="J9">
        <v>80</v>
      </c>
      <c r="K9">
        <v>0</v>
      </c>
      <c r="L9">
        <v>0</v>
      </c>
      <c r="M9">
        <v>0</v>
      </c>
      <c r="N9" s="1">
        <v>0</v>
      </c>
      <c r="O9">
        <v>0</v>
      </c>
      <c r="P9" s="1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953</v>
      </c>
      <c r="X9" t="s">
        <v>349</v>
      </c>
      <c r="Y9" t="s">
        <v>848</v>
      </c>
      <c r="Z9" s="86">
        <v>45546.722795138892</v>
      </c>
      <c r="AA9" t="s">
        <v>848</v>
      </c>
      <c r="AB9" s="86">
        <v>45546.722795138892</v>
      </c>
      <c r="AC9" t="s">
        <v>942</v>
      </c>
    </row>
    <row r="10" spans="1:29" x14ac:dyDescent="0.35">
      <c r="A10">
        <v>58479</v>
      </c>
      <c r="B10" t="s">
        <v>939</v>
      </c>
      <c r="C10" t="s">
        <v>214</v>
      </c>
      <c r="D10" t="s">
        <v>699</v>
      </c>
      <c r="E10">
        <v>0</v>
      </c>
      <c r="F10" t="s">
        <v>940</v>
      </c>
      <c r="G10">
        <v>1000</v>
      </c>
      <c r="H10">
        <v>4</v>
      </c>
      <c r="I10">
        <v>1</v>
      </c>
      <c r="J10">
        <v>36.340580000000003</v>
      </c>
      <c r="K10">
        <v>0.53</v>
      </c>
      <c r="L10">
        <v>19260.507399999999</v>
      </c>
      <c r="M10">
        <v>0.4</v>
      </c>
      <c r="N10" s="1">
        <v>14536.232</v>
      </c>
      <c r="O10">
        <v>0.13</v>
      </c>
      <c r="P10" s="1">
        <v>4724.2754000000004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954</v>
      </c>
      <c r="X10" t="s">
        <v>349</v>
      </c>
      <c r="Y10" t="s">
        <v>848</v>
      </c>
      <c r="Z10" s="86">
        <v>45546.72279540509</v>
      </c>
      <c r="AA10" t="s">
        <v>848</v>
      </c>
      <c r="AB10" s="86">
        <v>45546.72279540509</v>
      </c>
      <c r="AC10" t="s">
        <v>942</v>
      </c>
    </row>
    <row r="11" spans="1:29" x14ac:dyDescent="0.35">
      <c r="A11">
        <v>58483</v>
      </c>
      <c r="B11" t="s">
        <v>939</v>
      </c>
      <c r="C11" t="s">
        <v>955</v>
      </c>
      <c r="D11" t="s">
        <v>813</v>
      </c>
      <c r="E11">
        <v>0</v>
      </c>
      <c r="F11" t="s">
        <v>940</v>
      </c>
      <c r="G11">
        <v>1000</v>
      </c>
      <c r="H11">
        <v>4</v>
      </c>
      <c r="I11">
        <v>1</v>
      </c>
      <c r="J11">
        <v>30</v>
      </c>
      <c r="K11">
        <v>0</v>
      </c>
      <c r="L11">
        <v>0</v>
      </c>
      <c r="M11">
        <v>0</v>
      </c>
      <c r="N11" s="1">
        <v>0</v>
      </c>
      <c r="O11">
        <v>0</v>
      </c>
      <c r="P11" s="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956</v>
      </c>
      <c r="X11" t="s">
        <v>363</v>
      </c>
      <c r="Y11" t="s">
        <v>848</v>
      </c>
      <c r="Z11" s="86">
        <v>45546.722796412039</v>
      </c>
      <c r="AA11" t="s">
        <v>848</v>
      </c>
      <c r="AB11" s="86">
        <v>45546.722796412039</v>
      </c>
      <c r="AC11" t="s">
        <v>942</v>
      </c>
    </row>
    <row r="12" spans="1:29" x14ac:dyDescent="0.35">
      <c r="A12">
        <v>58484</v>
      </c>
      <c r="B12" t="s">
        <v>939</v>
      </c>
      <c r="C12" t="s">
        <v>291</v>
      </c>
      <c r="D12" t="s">
        <v>815</v>
      </c>
      <c r="E12">
        <v>0</v>
      </c>
      <c r="F12" t="s">
        <v>957</v>
      </c>
      <c r="G12">
        <v>1000</v>
      </c>
      <c r="H12" t="s">
        <v>958</v>
      </c>
      <c r="I12">
        <v>1</v>
      </c>
      <c r="J12">
        <v>10</v>
      </c>
      <c r="K12">
        <v>2</v>
      </c>
      <c r="L12">
        <v>20000</v>
      </c>
      <c r="M12">
        <v>0</v>
      </c>
      <c r="N12" s="1">
        <v>0</v>
      </c>
      <c r="O12">
        <v>2</v>
      </c>
      <c r="P12" s="1">
        <v>20000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959</v>
      </c>
      <c r="X12" t="s">
        <v>363</v>
      </c>
      <c r="Y12" t="s">
        <v>848</v>
      </c>
      <c r="Z12" s="86">
        <v>45546.722796724534</v>
      </c>
      <c r="AA12" t="s">
        <v>848</v>
      </c>
      <c r="AB12" s="86">
        <v>45546.722796724534</v>
      </c>
      <c r="AC12" t="s">
        <v>942</v>
      </c>
    </row>
    <row r="13" spans="1:29" x14ac:dyDescent="0.35">
      <c r="A13">
        <v>58485</v>
      </c>
      <c r="B13" t="s">
        <v>939</v>
      </c>
      <c r="C13" t="s">
        <v>291</v>
      </c>
      <c r="D13" t="s">
        <v>815</v>
      </c>
      <c r="E13">
        <v>0</v>
      </c>
      <c r="F13" t="s">
        <v>960</v>
      </c>
      <c r="G13">
        <v>250</v>
      </c>
      <c r="H13" t="s">
        <v>958</v>
      </c>
      <c r="I13">
        <v>4</v>
      </c>
      <c r="J13">
        <v>3000</v>
      </c>
      <c r="K13">
        <v>0</v>
      </c>
      <c r="L13">
        <v>0</v>
      </c>
      <c r="M13">
        <v>0</v>
      </c>
      <c r="N13" s="1">
        <v>0</v>
      </c>
      <c r="O13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961</v>
      </c>
      <c r="X13" t="s">
        <v>363</v>
      </c>
      <c r="Y13" t="s">
        <v>848</v>
      </c>
      <c r="Z13" s="86">
        <v>45546.722796909722</v>
      </c>
      <c r="AA13" t="s">
        <v>848</v>
      </c>
      <c r="AB13" s="86">
        <v>45546.722796909722</v>
      </c>
      <c r="AC13" t="s">
        <v>942</v>
      </c>
    </row>
    <row r="14" spans="1:29" x14ac:dyDescent="0.35">
      <c r="A14">
        <v>58486</v>
      </c>
      <c r="B14" t="s">
        <v>939</v>
      </c>
      <c r="C14" t="s">
        <v>291</v>
      </c>
      <c r="D14" t="s">
        <v>815</v>
      </c>
      <c r="E14">
        <v>0</v>
      </c>
      <c r="F14" t="s">
        <v>962</v>
      </c>
      <c r="G14">
        <v>3</v>
      </c>
      <c r="H14" t="s">
        <v>958</v>
      </c>
      <c r="I14">
        <v>32</v>
      </c>
      <c r="J14">
        <v>3000</v>
      </c>
      <c r="K14">
        <v>0</v>
      </c>
      <c r="L14">
        <v>0</v>
      </c>
      <c r="M14">
        <v>0</v>
      </c>
      <c r="N14" s="1">
        <v>0</v>
      </c>
      <c r="O14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963</v>
      </c>
      <c r="X14" t="s">
        <v>363</v>
      </c>
      <c r="Y14" t="s">
        <v>848</v>
      </c>
      <c r="Z14" s="86">
        <v>45546.722797106479</v>
      </c>
      <c r="AA14" t="s">
        <v>848</v>
      </c>
      <c r="AB14" s="86">
        <v>45546.722797106479</v>
      </c>
      <c r="AC14" t="s">
        <v>942</v>
      </c>
    </row>
    <row r="15" spans="1:29" x14ac:dyDescent="0.35">
      <c r="A15">
        <v>58487</v>
      </c>
      <c r="B15" t="s">
        <v>939</v>
      </c>
      <c r="C15" t="s">
        <v>291</v>
      </c>
      <c r="D15" t="s">
        <v>815</v>
      </c>
      <c r="E15">
        <v>0</v>
      </c>
      <c r="F15" t="s">
        <v>964</v>
      </c>
      <c r="G15">
        <v>1</v>
      </c>
      <c r="H15" t="s">
        <v>958</v>
      </c>
      <c r="I15" t="s">
        <v>958</v>
      </c>
      <c r="J15">
        <v>7500</v>
      </c>
      <c r="K15">
        <v>0.5</v>
      </c>
      <c r="L15">
        <v>3750</v>
      </c>
      <c r="M15">
        <v>0</v>
      </c>
      <c r="N15" s="1">
        <v>0</v>
      </c>
      <c r="O15">
        <v>0.5</v>
      </c>
      <c r="P15" s="1">
        <v>3750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965</v>
      </c>
      <c r="X15" t="s">
        <v>363</v>
      </c>
      <c r="Y15" t="s">
        <v>848</v>
      </c>
      <c r="Z15" s="86">
        <v>45546.722797303242</v>
      </c>
      <c r="AA15" t="s">
        <v>848</v>
      </c>
      <c r="AB15" s="86">
        <v>45546.722797303242</v>
      </c>
      <c r="AC15" t="s">
        <v>942</v>
      </c>
    </row>
    <row r="16" spans="1:29" x14ac:dyDescent="0.35">
      <c r="A16">
        <v>58488</v>
      </c>
      <c r="B16" t="s">
        <v>939</v>
      </c>
      <c r="C16" t="s">
        <v>290</v>
      </c>
      <c r="D16" t="s">
        <v>806</v>
      </c>
      <c r="E16">
        <v>0</v>
      </c>
      <c r="F16" t="s">
        <v>940</v>
      </c>
      <c r="G16">
        <v>1000</v>
      </c>
      <c r="H16">
        <v>4</v>
      </c>
      <c r="I16">
        <v>1</v>
      </c>
      <c r="J16">
        <v>23</v>
      </c>
      <c r="K16">
        <v>0</v>
      </c>
      <c r="L16">
        <v>0</v>
      </c>
      <c r="M16">
        <v>0</v>
      </c>
      <c r="N16" s="1">
        <v>0</v>
      </c>
      <c r="O16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966</v>
      </c>
      <c r="X16" t="s">
        <v>363</v>
      </c>
      <c r="Y16" t="s">
        <v>848</v>
      </c>
      <c r="Z16" s="86">
        <v>45546.722797569448</v>
      </c>
      <c r="AA16" t="s">
        <v>848</v>
      </c>
      <c r="AB16" s="86">
        <v>45546.722797569448</v>
      </c>
      <c r="AC16" t="s">
        <v>942</v>
      </c>
    </row>
    <row r="17" spans="1:29" x14ac:dyDescent="0.35">
      <c r="A17">
        <v>58489</v>
      </c>
      <c r="B17" t="s">
        <v>939</v>
      </c>
      <c r="C17" t="s">
        <v>290</v>
      </c>
      <c r="D17" t="s">
        <v>806</v>
      </c>
      <c r="E17">
        <v>0</v>
      </c>
      <c r="F17" t="s">
        <v>967</v>
      </c>
      <c r="G17">
        <v>1</v>
      </c>
      <c r="H17">
        <v>4</v>
      </c>
      <c r="I17" t="s">
        <v>958</v>
      </c>
      <c r="J17">
        <v>23</v>
      </c>
      <c r="K17">
        <v>0</v>
      </c>
      <c r="L17">
        <v>0</v>
      </c>
      <c r="M17">
        <v>0</v>
      </c>
      <c r="N17" s="1">
        <v>0</v>
      </c>
      <c r="O17">
        <v>0</v>
      </c>
      <c r="P17" s="1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968</v>
      </c>
      <c r="X17" t="s">
        <v>363</v>
      </c>
      <c r="Y17" t="s">
        <v>848</v>
      </c>
      <c r="Z17" s="86">
        <v>45546.722797766204</v>
      </c>
      <c r="AA17" t="s">
        <v>848</v>
      </c>
      <c r="AB17" s="86">
        <v>45546.722797766204</v>
      </c>
      <c r="AC17" t="s">
        <v>942</v>
      </c>
    </row>
    <row r="18" spans="1:29" x14ac:dyDescent="0.35">
      <c r="A18">
        <v>58490</v>
      </c>
      <c r="B18" t="s">
        <v>939</v>
      </c>
      <c r="C18" t="s">
        <v>289</v>
      </c>
      <c r="D18" t="s">
        <v>814</v>
      </c>
      <c r="E18">
        <v>0</v>
      </c>
      <c r="F18" t="s">
        <v>940</v>
      </c>
      <c r="G18">
        <v>1000</v>
      </c>
      <c r="H18">
        <v>4</v>
      </c>
      <c r="I18">
        <v>1</v>
      </c>
      <c r="J18">
        <v>12</v>
      </c>
      <c r="K18">
        <v>0</v>
      </c>
      <c r="L18">
        <v>0</v>
      </c>
      <c r="M18">
        <v>0</v>
      </c>
      <c r="N18" s="1">
        <v>0</v>
      </c>
      <c r="O18">
        <v>0</v>
      </c>
      <c r="P18" s="1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969</v>
      </c>
      <c r="X18" t="s">
        <v>363</v>
      </c>
      <c r="Y18" t="s">
        <v>848</v>
      </c>
      <c r="Z18" s="86">
        <v>45546.72279806713</v>
      </c>
      <c r="AA18" t="s">
        <v>848</v>
      </c>
      <c r="AB18" s="86">
        <v>45546.72279806713</v>
      </c>
      <c r="AC18" t="s">
        <v>942</v>
      </c>
    </row>
    <row r="19" spans="1:29" x14ac:dyDescent="0.35">
      <c r="A19">
        <v>58491</v>
      </c>
      <c r="B19" t="s">
        <v>939</v>
      </c>
      <c r="C19" t="s">
        <v>288</v>
      </c>
      <c r="D19" t="s">
        <v>811</v>
      </c>
      <c r="E19">
        <v>0</v>
      </c>
      <c r="F19" t="s">
        <v>940</v>
      </c>
      <c r="G19">
        <v>1000</v>
      </c>
      <c r="H19">
        <v>4</v>
      </c>
      <c r="I19">
        <v>1</v>
      </c>
      <c r="J19">
        <v>85</v>
      </c>
      <c r="K19">
        <v>0</v>
      </c>
      <c r="L19">
        <v>0</v>
      </c>
      <c r="M19">
        <v>0.25</v>
      </c>
      <c r="N19" s="1">
        <v>21250</v>
      </c>
      <c r="O19">
        <v>-0.25</v>
      </c>
      <c r="P19" s="1">
        <v>-21250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970</v>
      </c>
      <c r="X19" t="s">
        <v>363</v>
      </c>
      <c r="Y19" t="s">
        <v>848</v>
      </c>
      <c r="Z19" s="86">
        <v>45546.722798379633</v>
      </c>
      <c r="AA19" t="s">
        <v>848</v>
      </c>
      <c r="AB19" s="86">
        <v>45546.722798379633</v>
      </c>
      <c r="AC19" t="s">
        <v>942</v>
      </c>
    </row>
    <row r="20" spans="1:29" x14ac:dyDescent="0.35">
      <c r="A20">
        <v>58492</v>
      </c>
      <c r="B20" t="s">
        <v>939</v>
      </c>
      <c r="C20" t="s">
        <v>287</v>
      </c>
      <c r="D20" t="s">
        <v>810</v>
      </c>
      <c r="E20">
        <v>0</v>
      </c>
      <c r="F20" t="s">
        <v>940</v>
      </c>
      <c r="G20">
        <v>1000</v>
      </c>
      <c r="H20">
        <v>4</v>
      </c>
      <c r="I20">
        <v>1</v>
      </c>
      <c r="J20">
        <v>100</v>
      </c>
      <c r="K20">
        <v>0</v>
      </c>
      <c r="L20">
        <v>0</v>
      </c>
      <c r="M20">
        <v>0</v>
      </c>
      <c r="N20" s="1">
        <v>0</v>
      </c>
      <c r="O20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971</v>
      </c>
      <c r="X20" t="s">
        <v>363</v>
      </c>
      <c r="Y20" t="s">
        <v>848</v>
      </c>
      <c r="Z20" s="86">
        <v>45546.72279861111</v>
      </c>
      <c r="AA20" t="s">
        <v>848</v>
      </c>
      <c r="AB20" s="86">
        <v>45546.72279861111</v>
      </c>
      <c r="AC20" t="s">
        <v>942</v>
      </c>
    </row>
    <row r="21" spans="1:29" x14ac:dyDescent="0.35">
      <c r="A21">
        <v>58493</v>
      </c>
      <c r="B21" t="s">
        <v>939</v>
      </c>
      <c r="C21" t="s">
        <v>286</v>
      </c>
      <c r="D21" t="s">
        <v>808</v>
      </c>
      <c r="E21">
        <v>0</v>
      </c>
      <c r="F21" t="s">
        <v>940</v>
      </c>
      <c r="G21">
        <v>1000</v>
      </c>
      <c r="H21">
        <v>4</v>
      </c>
      <c r="I21">
        <v>1</v>
      </c>
      <c r="J21">
        <v>69.39367</v>
      </c>
      <c r="K21">
        <v>0.32700000000000001</v>
      </c>
      <c r="L21">
        <v>22691.730090000001</v>
      </c>
      <c r="M21">
        <v>0.5</v>
      </c>
      <c r="N21" s="1">
        <v>34696.834999999999</v>
      </c>
      <c r="O21">
        <v>-0.17299999999999999</v>
      </c>
      <c r="P21" s="1">
        <v>-12005.10491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972</v>
      </c>
      <c r="X21" t="s">
        <v>363</v>
      </c>
      <c r="Y21" t="s">
        <v>848</v>
      </c>
      <c r="Z21" s="86">
        <v>45546.722799039351</v>
      </c>
      <c r="AA21" t="s">
        <v>848</v>
      </c>
      <c r="AB21" s="86">
        <v>45546.722799039351</v>
      </c>
      <c r="AC21" t="s">
        <v>942</v>
      </c>
    </row>
    <row r="22" spans="1:29" x14ac:dyDescent="0.35">
      <c r="A22">
        <v>58494</v>
      </c>
      <c r="B22" t="s">
        <v>939</v>
      </c>
      <c r="C22" t="s">
        <v>285</v>
      </c>
      <c r="D22" t="s">
        <v>807</v>
      </c>
      <c r="E22">
        <v>0</v>
      </c>
      <c r="F22" t="s">
        <v>940</v>
      </c>
      <c r="G22">
        <v>1000</v>
      </c>
      <c r="H22">
        <v>4</v>
      </c>
      <c r="I22">
        <v>1</v>
      </c>
      <c r="J22">
        <v>39.979280000000003</v>
      </c>
      <c r="K22">
        <v>0.40657900000000002</v>
      </c>
      <c r="L22">
        <v>16254.735683000001</v>
      </c>
      <c r="M22">
        <v>0.05</v>
      </c>
      <c r="N22" s="1">
        <v>1998.9639999999999</v>
      </c>
      <c r="O22">
        <v>0.35657899999999998</v>
      </c>
      <c r="P22" s="1">
        <v>14255.771683000001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973</v>
      </c>
      <c r="X22" t="s">
        <v>363</v>
      </c>
      <c r="Y22" t="s">
        <v>848</v>
      </c>
      <c r="Z22" s="86">
        <v>45546.722799340278</v>
      </c>
      <c r="AA22" t="s">
        <v>848</v>
      </c>
      <c r="AB22" s="86">
        <v>45546.722799340278</v>
      </c>
      <c r="AC22" t="s">
        <v>942</v>
      </c>
    </row>
    <row r="23" spans="1:29" x14ac:dyDescent="0.35">
      <c r="A23">
        <v>58480</v>
      </c>
      <c r="B23" t="s">
        <v>939</v>
      </c>
      <c r="C23" t="s">
        <v>213</v>
      </c>
      <c r="D23" t="s">
        <v>698</v>
      </c>
      <c r="E23">
        <v>0</v>
      </c>
      <c r="F23" t="s">
        <v>940</v>
      </c>
      <c r="G23">
        <v>1000</v>
      </c>
      <c r="H23">
        <v>4</v>
      </c>
      <c r="I23">
        <v>1</v>
      </c>
      <c r="J23">
        <v>50</v>
      </c>
      <c r="K23">
        <v>0</v>
      </c>
      <c r="L23">
        <v>0</v>
      </c>
      <c r="M23">
        <v>0</v>
      </c>
      <c r="N23" s="1">
        <v>0</v>
      </c>
      <c r="O23">
        <v>0</v>
      </c>
      <c r="P23" s="1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974</v>
      </c>
      <c r="X23" t="s">
        <v>349</v>
      </c>
      <c r="Y23" t="s">
        <v>848</v>
      </c>
      <c r="Z23" s="86">
        <v>45546.722795682872</v>
      </c>
      <c r="AA23" t="s">
        <v>848</v>
      </c>
      <c r="AB23" s="86">
        <v>45546.722795682872</v>
      </c>
      <c r="AC23" t="s">
        <v>942</v>
      </c>
    </row>
    <row r="24" spans="1:29" x14ac:dyDescent="0.35">
      <c r="A24">
        <v>58481</v>
      </c>
      <c r="B24" t="s">
        <v>939</v>
      </c>
      <c r="C24" t="s">
        <v>226</v>
      </c>
      <c r="D24" t="s">
        <v>720</v>
      </c>
      <c r="E24">
        <v>0</v>
      </c>
      <c r="F24" t="s">
        <v>975</v>
      </c>
      <c r="G24">
        <v>170</v>
      </c>
      <c r="H24">
        <v>4</v>
      </c>
      <c r="I24">
        <v>12</v>
      </c>
      <c r="J24">
        <v>177.59947</v>
      </c>
      <c r="K24">
        <v>4</v>
      </c>
      <c r="L24">
        <v>120767.63959999999</v>
      </c>
      <c r="M24">
        <v>0</v>
      </c>
      <c r="N24" s="1">
        <v>0</v>
      </c>
      <c r="O24">
        <v>4</v>
      </c>
      <c r="P24" s="1">
        <v>120767.63959999999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976</v>
      </c>
      <c r="X24" t="s">
        <v>350</v>
      </c>
      <c r="Y24" t="s">
        <v>848</v>
      </c>
      <c r="Z24" s="86">
        <v>45546.722795868052</v>
      </c>
      <c r="AA24" t="s">
        <v>848</v>
      </c>
      <c r="AB24" s="86">
        <v>45546.722795868052</v>
      </c>
      <c r="AC24" t="s">
        <v>942</v>
      </c>
    </row>
    <row r="25" spans="1:29" x14ac:dyDescent="0.35">
      <c r="A25">
        <v>58482</v>
      </c>
      <c r="B25" t="s">
        <v>939</v>
      </c>
      <c r="C25" t="s">
        <v>225</v>
      </c>
      <c r="D25" t="s">
        <v>719</v>
      </c>
      <c r="E25">
        <v>0</v>
      </c>
      <c r="F25" t="s">
        <v>940</v>
      </c>
      <c r="G25">
        <v>1000</v>
      </c>
      <c r="H25">
        <v>4</v>
      </c>
      <c r="I25">
        <v>1</v>
      </c>
      <c r="J25">
        <v>49.383330000000001</v>
      </c>
      <c r="K25">
        <v>0</v>
      </c>
      <c r="L25">
        <v>0</v>
      </c>
      <c r="M25">
        <v>0</v>
      </c>
      <c r="N25" s="1">
        <v>0</v>
      </c>
      <c r="O25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977</v>
      </c>
      <c r="X25" t="s">
        <v>350</v>
      </c>
      <c r="Y25" t="s">
        <v>848</v>
      </c>
      <c r="Z25" s="86">
        <v>45546.722796145834</v>
      </c>
      <c r="AA25" t="s">
        <v>848</v>
      </c>
      <c r="AB25" s="86">
        <v>45546.722796145834</v>
      </c>
      <c r="AC25" t="s">
        <v>942</v>
      </c>
    </row>
    <row r="26" spans="1:29" x14ac:dyDescent="0.35">
      <c r="A26">
        <v>58495</v>
      </c>
      <c r="B26" t="s">
        <v>939</v>
      </c>
      <c r="C26" t="s">
        <v>284</v>
      </c>
      <c r="D26" t="s">
        <v>805</v>
      </c>
      <c r="E26">
        <v>0</v>
      </c>
      <c r="F26" t="s">
        <v>940</v>
      </c>
      <c r="G26">
        <v>1000</v>
      </c>
      <c r="H26">
        <v>4</v>
      </c>
      <c r="I26">
        <v>1</v>
      </c>
      <c r="J26">
        <v>35</v>
      </c>
      <c r="K26">
        <v>2.9797000000000001E-2</v>
      </c>
      <c r="L26">
        <v>1042.895</v>
      </c>
      <c r="M26">
        <v>0.1</v>
      </c>
      <c r="N26" s="1">
        <v>3500</v>
      </c>
      <c r="O26">
        <v>-7.0203000000000002E-2</v>
      </c>
      <c r="P26" s="1">
        <v>-2457.105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978</v>
      </c>
      <c r="X26" t="s">
        <v>363</v>
      </c>
      <c r="Y26" t="s">
        <v>848</v>
      </c>
      <c r="Z26" s="86">
        <v>45546.722799618059</v>
      </c>
      <c r="AA26" t="s">
        <v>848</v>
      </c>
      <c r="AB26" s="86">
        <v>45546.722799618059</v>
      </c>
      <c r="AC26" t="s">
        <v>942</v>
      </c>
    </row>
    <row r="27" spans="1:29" x14ac:dyDescent="0.35">
      <c r="A27">
        <v>58496</v>
      </c>
      <c r="B27" t="s">
        <v>939</v>
      </c>
      <c r="C27" t="s">
        <v>283</v>
      </c>
      <c r="D27" t="s">
        <v>804</v>
      </c>
      <c r="E27">
        <v>0</v>
      </c>
      <c r="F27" t="s">
        <v>940</v>
      </c>
      <c r="G27">
        <v>1000</v>
      </c>
      <c r="H27">
        <v>4</v>
      </c>
      <c r="I27">
        <v>1</v>
      </c>
      <c r="J27">
        <v>20.94595</v>
      </c>
      <c r="K27">
        <v>0.36919200000000002</v>
      </c>
      <c r="L27">
        <v>7733.0771720000002</v>
      </c>
      <c r="M27">
        <v>0.2</v>
      </c>
      <c r="N27" s="1">
        <v>4189.1899999999996</v>
      </c>
      <c r="O27">
        <v>0.16919200000000001</v>
      </c>
      <c r="P27" s="1">
        <v>3543.8871720000002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979</v>
      </c>
      <c r="X27" t="s">
        <v>363</v>
      </c>
      <c r="Y27" t="s">
        <v>848</v>
      </c>
      <c r="Z27" s="86">
        <v>45546.722799884257</v>
      </c>
      <c r="AA27" t="s">
        <v>848</v>
      </c>
      <c r="AB27" s="86">
        <v>45546.722799884257</v>
      </c>
      <c r="AC27" t="s">
        <v>942</v>
      </c>
    </row>
    <row r="28" spans="1:29" x14ac:dyDescent="0.35">
      <c r="A28">
        <v>58497</v>
      </c>
      <c r="B28" t="s">
        <v>939</v>
      </c>
      <c r="C28" t="s">
        <v>282</v>
      </c>
      <c r="D28" t="s">
        <v>803</v>
      </c>
      <c r="E28">
        <v>0</v>
      </c>
      <c r="F28" t="s">
        <v>940</v>
      </c>
      <c r="G28">
        <v>1000</v>
      </c>
      <c r="H28">
        <v>4</v>
      </c>
      <c r="I28">
        <v>1</v>
      </c>
      <c r="J28">
        <v>35.391889999999997</v>
      </c>
      <c r="K28">
        <v>0.52373499999999995</v>
      </c>
      <c r="L28">
        <v>18535.971508999999</v>
      </c>
      <c r="M28">
        <v>0.1</v>
      </c>
      <c r="N28" s="1">
        <v>3539.1889999999999</v>
      </c>
      <c r="O28">
        <v>0.42373499999999997</v>
      </c>
      <c r="P28" s="1">
        <v>14996.782509000001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980</v>
      </c>
      <c r="X28" t="s">
        <v>363</v>
      </c>
      <c r="Y28" t="s">
        <v>848</v>
      </c>
      <c r="Z28" s="86">
        <v>45546.722800150463</v>
      </c>
      <c r="AA28" t="s">
        <v>848</v>
      </c>
      <c r="AB28" s="86">
        <v>45546.722800150463</v>
      </c>
      <c r="AC28" t="s">
        <v>942</v>
      </c>
    </row>
    <row r="29" spans="1:29" x14ac:dyDescent="0.35">
      <c r="A29">
        <v>58498</v>
      </c>
      <c r="B29" t="s">
        <v>939</v>
      </c>
      <c r="C29" t="s">
        <v>281</v>
      </c>
      <c r="D29" t="s">
        <v>802</v>
      </c>
      <c r="E29">
        <v>0</v>
      </c>
      <c r="F29" t="s">
        <v>940</v>
      </c>
      <c r="G29">
        <v>1000</v>
      </c>
      <c r="H29">
        <v>4</v>
      </c>
      <c r="I29">
        <v>1</v>
      </c>
      <c r="J29">
        <v>13.20857</v>
      </c>
      <c r="K29">
        <v>0</v>
      </c>
      <c r="L29">
        <v>0</v>
      </c>
      <c r="M29">
        <v>0</v>
      </c>
      <c r="N29" s="1">
        <v>0</v>
      </c>
      <c r="O29">
        <v>0</v>
      </c>
      <c r="P29" s="1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981</v>
      </c>
      <c r="X29" t="s">
        <v>363</v>
      </c>
      <c r="Y29" t="s">
        <v>848</v>
      </c>
      <c r="Z29" s="86">
        <v>45546.722800462965</v>
      </c>
      <c r="AA29" t="s">
        <v>848</v>
      </c>
      <c r="AB29" s="86">
        <v>45546.722800462965</v>
      </c>
      <c r="AC29" t="s">
        <v>942</v>
      </c>
    </row>
    <row r="30" spans="1:29" x14ac:dyDescent="0.35">
      <c r="A30">
        <v>58499</v>
      </c>
      <c r="B30" t="s">
        <v>939</v>
      </c>
      <c r="C30" t="s">
        <v>280</v>
      </c>
      <c r="D30" t="s">
        <v>801</v>
      </c>
      <c r="E30">
        <v>0</v>
      </c>
      <c r="F30" t="s">
        <v>940</v>
      </c>
      <c r="G30">
        <v>1000</v>
      </c>
      <c r="H30">
        <v>4</v>
      </c>
      <c r="I30">
        <v>1</v>
      </c>
      <c r="J30">
        <v>230</v>
      </c>
      <c r="K30">
        <v>0</v>
      </c>
      <c r="L30">
        <v>0</v>
      </c>
      <c r="M30">
        <v>0</v>
      </c>
      <c r="N30" s="1">
        <v>0</v>
      </c>
      <c r="O30">
        <v>0</v>
      </c>
      <c r="P30" s="1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982</v>
      </c>
      <c r="X30" t="s">
        <v>363</v>
      </c>
      <c r="Y30" t="s">
        <v>848</v>
      </c>
      <c r="Z30" s="86">
        <v>45546.72280077546</v>
      </c>
      <c r="AA30" t="s">
        <v>848</v>
      </c>
      <c r="AB30" s="86">
        <v>45546.72280077546</v>
      </c>
      <c r="AC30" t="s">
        <v>942</v>
      </c>
    </row>
    <row r="31" spans="1:29" x14ac:dyDescent="0.35">
      <c r="A31">
        <v>58500</v>
      </c>
      <c r="B31" t="s">
        <v>939</v>
      </c>
      <c r="C31" t="s">
        <v>279</v>
      </c>
      <c r="D31" t="s">
        <v>800</v>
      </c>
      <c r="E31">
        <v>0</v>
      </c>
      <c r="F31" t="s">
        <v>940</v>
      </c>
      <c r="G31">
        <v>1000</v>
      </c>
      <c r="H31">
        <v>4</v>
      </c>
      <c r="I31">
        <v>1</v>
      </c>
      <c r="J31">
        <v>54.893619999999999</v>
      </c>
      <c r="K31">
        <v>0</v>
      </c>
      <c r="L31">
        <v>0</v>
      </c>
      <c r="M31">
        <v>0.3</v>
      </c>
      <c r="N31" s="1">
        <v>16468.085999999999</v>
      </c>
      <c r="O31">
        <v>-0.3</v>
      </c>
      <c r="P31" s="1">
        <v>-16468.085999999999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983</v>
      </c>
      <c r="X31" t="s">
        <v>363</v>
      </c>
      <c r="Y31" t="s">
        <v>848</v>
      </c>
      <c r="Z31" s="86">
        <v>45546.722801006945</v>
      </c>
      <c r="AA31" t="s">
        <v>848</v>
      </c>
      <c r="AB31" s="86">
        <v>45546.722801006945</v>
      </c>
      <c r="AC31" t="s">
        <v>942</v>
      </c>
    </row>
    <row r="32" spans="1:29" x14ac:dyDescent="0.35">
      <c r="A32">
        <v>58501</v>
      </c>
      <c r="B32" t="s">
        <v>939</v>
      </c>
      <c r="C32" t="s">
        <v>278</v>
      </c>
      <c r="D32" t="s">
        <v>797</v>
      </c>
      <c r="E32">
        <v>0</v>
      </c>
      <c r="F32" t="s">
        <v>940</v>
      </c>
      <c r="G32">
        <v>1000</v>
      </c>
      <c r="H32">
        <v>4</v>
      </c>
      <c r="I32">
        <v>1</v>
      </c>
      <c r="J32">
        <v>35.21978</v>
      </c>
      <c r="K32">
        <v>1.565715</v>
      </c>
      <c r="L32">
        <v>55144.137842999997</v>
      </c>
      <c r="M32">
        <v>0.2</v>
      </c>
      <c r="N32" s="1">
        <v>7043.9560000000001</v>
      </c>
      <c r="O32">
        <v>1.365715</v>
      </c>
      <c r="P32" s="1">
        <v>48100.181842999998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984</v>
      </c>
      <c r="X32" t="s">
        <v>363</v>
      </c>
      <c r="Y32" t="s">
        <v>848</v>
      </c>
      <c r="Z32" s="86">
        <v>45546.72280127315</v>
      </c>
      <c r="AA32" t="s">
        <v>848</v>
      </c>
      <c r="AB32" s="86">
        <v>45546.72280127315</v>
      </c>
      <c r="AC32" t="s">
        <v>942</v>
      </c>
    </row>
    <row r="33" spans="1:29" x14ac:dyDescent="0.35">
      <c r="A33">
        <v>58502</v>
      </c>
      <c r="B33" t="s">
        <v>939</v>
      </c>
      <c r="C33" t="s">
        <v>985</v>
      </c>
      <c r="D33" t="s">
        <v>986</v>
      </c>
      <c r="E33">
        <v>0</v>
      </c>
      <c r="F33" t="s">
        <v>940</v>
      </c>
      <c r="G33">
        <v>1000</v>
      </c>
      <c r="H33">
        <v>4</v>
      </c>
      <c r="I33">
        <v>1</v>
      </c>
      <c r="J33">
        <v>11</v>
      </c>
      <c r="K33">
        <v>0</v>
      </c>
      <c r="L33">
        <v>0</v>
      </c>
      <c r="M33">
        <v>0</v>
      </c>
      <c r="N33" s="1">
        <v>0</v>
      </c>
      <c r="O33">
        <v>0</v>
      </c>
      <c r="P33" s="1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987</v>
      </c>
      <c r="X33" t="s">
        <v>363</v>
      </c>
      <c r="Y33" t="s">
        <v>848</v>
      </c>
      <c r="Z33" s="86">
        <v>45546.722801539348</v>
      </c>
      <c r="AA33" t="s">
        <v>848</v>
      </c>
      <c r="AB33" s="86">
        <v>45546.722801539348</v>
      </c>
      <c r="AC33" t="s">
        <v>942</v>
      </c>
    </row>
    <row r="34" spans="1:29" x14ac:dyDescent="0.35">
      <c r="A34">
        <v>58503</v>
      </c>
      <c r="B34" t="s">
        <v>939</v>
      </c>
      <c r="C34" t="s">
        <v>988</v>
      </c>
      <c r="D34" t="s">
        <v>989</v>
      </c>
      <c r="E34">
        <v>0</v>
      </c>
      <c r="F34" t="s">
        <v>940</v>
      </c>
      <c r="G34">
        <v>1000</v>
      </c>
      <c r="H34">
        <v>4</v>
      </c>
      <c r="I34">
        <v>1</v>
      </c>
      <c r="J34">
        <v>5</v>
      </c>
      <c r="K34">
        <v>0</v>
      </c>
      <c r="L34">
        <v>0</v>
      </c>
      <c r="M34">
        <v>0</v>
      </c>
      <c r="N34" s="1">
        <v>0</v>
      </c>
      <c r="O34">
        <v>0</v>
      </c>
      <c r="P34" s="1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990</v>
      </c>
      <c r="X34" t="s">
        <v>363</v>
      </c>
      <c r="Y34" t="s">
        <v>848</v>
      </c>
      <c r="Z34" s="86">
        <v>45546.72280181713</v>
      </c>
      <c r="AA34" t="s">
        <v>848</v>
      </c>
      <c r="AB34" s="86">
        <v>45546.72280181713</v>
      </c>
      <c r="AC34" t="s">
        <v>942</v>
      </c>
    </row>
    <row r="35" spans="1:29" x14ac:dyDescent="0.35">
      <c r="A35">
        <v>58504</v>
      </c>
      <c r="B35" t="s">
        <v>939</v>
      </c>
      <c r="C35" t="s">
        <v>322</v>
      </c>
      <c r="D35" t="s">
        <v>847</v>
      </c>
      <c r="E35">
        <v>0</v>
      </c>
      <c r="F35" t="s">
        <v>940</v>
      </c>
      <c r="G35">
        <v>1000</v>
      </c>
      <c r="H35">
        <v>4</v>
      </c>
      <c r="I35">
        <v>1</v>
      </c>
      <c r="J35">
        <v>20</v>
      </c>
      <c r="K35">
        <v>0</v>
      </c>
      <c r="L35">
        <v>0</v>
      </c>
      <c r="M35">
        <v>0</v>
      </c>
      <c r="N35" s="1">
        <v>0</v>
      </c>
      <c r="O35">
        <v>0</v>
      </c>
      <c r="P35" s="1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991</v>
      </c>
      <c r="X35" t="s">
        <v>366</v>
      </c>
      <c r="Y35" t="s">
        <v>848</v>
      </c>
      <c r="Z35" s="86">
        <v>45546.722802083335</v>
      </c>
      <c r="AA35" t="s">
        <v>848</v>
      </c>
      <c r="AB35" s="86">
        <v>45546.722802083335</v>
      </c>
      <c r="AC35" t="s">
        <v>942</v>
      </c>
    </row>
    <row r="36" spans="1:29" x14ac:dyDescent="0.35">
      <c r="A36">
        <v>58505</v>
      </c>
      <c r="B36" t="s">
        <v>939</v>
      </c>
      <c r="C36" t="s">
        <v>321</v>
      </c>
      <c r="D36" t="s">
        <v>846</v>
      </c>
      <c r="E36">
        <v>0</v>
      </c>
      <c r="F36" t="s">
        <v>940</v>
      </c>
      <c r="G36">
        <v>1000</v>
      </c>
      <c r="H36">
        <v>4</v>
      </c>
      <c r="I36">
        <v>1</v>
      </c>
      <c r="J36">
        <v>12</v>
      </c>
      <c r="K36">
        <v>1.1086320000000001</v>
      </c>
      <c r="L36">
        <v>13303.584000000001</v>
      </c>
      <c r="M36">
        <v>0.05</v>
      </c>
      <c r="N36" s="1">
        <v>600</v>
      </c>
      <c r="O36">
        <v>1.058632</v>
      </c>
      <c r="P36" s="1">
        <v>12703.584000000001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992</v>
      </c>
      <c r="X36" t="s">
        <v>366</v>
      </c>
      <c r="Y36" t="s">
        <v>848</v>
      </c>
      <c r="Z36" s="86">
        <v>45546.722802430559</v>
      </c>
      <c r="AA36" t="s">
        <v>848</v>
      </c>
      <c r="AB36" s="86">
        <v>45546.722802430559</v>
      </c>
      <c r="AC36" t="s">
        <v>942</v>
      </c>
    </row>
    <row r="37" spans="1:29" x14ac:dyDescent="0.35">
      <c r="A37">
        <v>58506</v>
      </c>
      <c r="B37" t="s">
        <v>939</v>
      </c>
      <c r="C37" t="s">
        <v>320</v>
      </c>
      <c r="D37" t="s">
        <v>845</v>
      </c>
      <c r="E37">
        <v>0</v>
      </c>
      <c r="F37" t="s">
        <v>940</v>
      </c>
      <c r="G37">
        <v>1000</v>
      </c>
      <c r="H37">
        <v>4</v>
      </c>
      <c r="I37">
        <v>1</v>
      </c>
      <c r="J37">
        <v>10</v>
      </c>
      <c r="K37">
        <v>0</v>
      </c>
      <c r="L37">
        <v>0</v>
      </c>
      <c r="M37">
        <v>0</v>
      </c>
      <c r="N37" s="1">
        <v>0</v>
      </c>
      <c r="O37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993</v>
      </c>
      <c r="X37" t="s">
        <v>366</v>
      </c>
      <c r="Y37" t="s">
        <v>848</v>
      </c>
      <c r="Z37" s="86">
        <v>45546.722802743054</v>
      </c>
      <c r="AA37" t="s">
        <v>848</v>
      </c>
      <c r="AB37" s="86">
        <v>45546.722802743054</v>
      </c>
      <c r="AC37" t="s">
        <v>942</v>
      </c>
    </row>
    <row r="38" spans="1:29" x14ac:dyDescent="0.35">
      <c r="A38">
        <v>58507</v>
      </c>
      <c r="B38" t="s">
        <v>939</v>
      </c>
      <c r="C38" t="s">
        <v>319</v>
      </c>
      <c r="D38" t="s">
        <v>844</v>
      </c>
      <c r="E38">
        <v>0</v>
      </c>
      <c r="F38" t="s">
        <v>940</v>
      </c>
      <c r="G38">
        <v>1000</v>
      </c>
      <c r="H38">
        <v>4</v>
      </c>
      <c r="I38">
        <v>1</v>
      </c>
      <c r="J38">
        <v>15</v>
      </c>
      <c r="K38">
        <v>0</v>
      </c>
      <c r="L38">
        <v>0</v>
      </c>
      <c r="M38">
        <v>0</v>
      </c>
      <c r="N38" s="1">
        <v>0</v>
      </c>
      <c r="O38">
        <v>0</v>
      </c>
      <c r="P38" s="1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994</v>
      </c>
      <c r="X38" t="s">
        <v>365</v>
      </c>
      <c r="Y38" t="s">
        <v>848</v>
      </c>
      <c r="Z38" s="86">
        <v>45546.72280304398</v>
      </c>
      <c r="AA38" t="s">
        <v>848</v>
      </c>
      <c r="AB38" s="86">
        <v>45546.72280304398</v>
      </c>
      <c r="AC38" t="s">
        <v>942</v>
      </c>
    </row>
    <row r="39" spans="1:29" x14ac:dyDescent="0.35">
      <c r="A39">
        <v>58508</v>
      </c>
      <c r="B39" t="s">
        <v>939</v>
      </c>
      <c r="C39" t="s">
        <v>318</v>
      </c>
      <c r="D39" t="s">
        <v>843</v>
      </c>
      <c r="E39">
        <v>0</v>
      </c>
      <c r="F39" t="s">
        <v>940</v>
      </c>
      <c r="G39">
        <v>1000</v>
      </c>
      <c r="H39">
        <v>4</v>
      </c>
      <c r="I39">
        <v>1</v>
      </c>
      <c r="J39">
        <v>15</v>
      </c>
      <c r="K39">
        <v>0</v>
      </c>
      <c r="L39">
        <v>0</v>
      </c>
      <c r="M39">
        <v>0</v>
      </c>
      <c r="N39" s="1">
        <v>0</v>
      </c>
      <c r="O39">
        <v>0</v>
      </c>
      <c r="P39" s="1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995</v>
      </c>
      <c r="X39" t="s">
        <v>365</v>
      </c>
      <c r="Y39" t="s">
        <v>848</v>
      </c>
      <c r="Z39" s="86">
        <v>45546.722803356482</v>
      </c>
      <c r="AA39" t="s">
        <v>848</v>
      </c>
      <c r="AB39" s="86">
        <v>45546.722803356482</v>
      </c>
      <c r="AC39" t="s">
        <v>942</v>
      </c>
    </row>
    <row r="40" spans="1:29" x14ac:dyDescent="0.35">
      <c r="A40">
        <v>58509</v>
      </c>
      <c r="B40" t="s">
        <v>939</v>
      </c>
      <c r="C40" t="s">
        <v>317</v>
      </c>
      <c r="D40" t="s">
        <v>996</v>
      </c>
      <c r="E40">
        <v>0</v>
      </c>
      <c r="F40" t="s">
        <v>940</v>
      </c>
      <c r="G40">
        <v>1000</v>
      </c>
      <c r="H40">
        <v>4</v>
      </c>
      <c r="I40">
        <v>1</v>
      </c>
      <c r="J40">
        <v>14</v>
      </c>
      <c r="K40">
        <v>0</v>
      </c>
      <c r="L40">
        <v>0</v>
      </c>
      <c r="M40">
        <v>0</v>
      </c>
      <c r="N40" s="1">
        <v>0</v>
      </c>
      <c r="O40">
        <v>0</v>
      </c>
      <c r="P40" s="1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997</v>
      </c>
      <c r="X40" t="s">
        <v>365</v>
      </c>
      <c r="Y40" t="s">
        <v>848</v>
      </c>
      <c r="Z40" s="86">
        <v>45546.72280358796</v>
      </c>
      <c r="AA40" t="s">
        <v>848</v>
      </c>
      <c r="AB40" s="86">
        <v>45546.72280358796</v>
      </c>
      <c r="AC40" t="s">
        <v>942</v>
      </c>
    </row>
    <row r="41" spans="1:29" x14ac:dyDescent="0.35">
      <c r="A41">
        <v>58510</v>
      </c>
      <c r="B41" t="s">
        <v>939</v>
      </c>
      <c r="C41" t="s">
        <v>316</v>
      </c>
      <c r="D41" t="s">
        <v>998</v>
      </c>
      <c r="E41">
        <v>0</v>
      </c>
      <c r="F41" t="s">
        <v>940</v>
      </c>
      <c r="G41">
        <v>1000</v>
      </c>
      <c r="H41">
        <v>4</v>
      </c>
      <c r="I41">
        <v>1</v>
      </c>
      <c r="J41">
        <v>14.642860000000001</v>
      </c>
      <c r="K41">
        <v>0</v>
      </c>
      <c r="L41">
        <v>0</v>
      </c>
      <c r="M41">
        <v>1</v>
      </c>
      <c r="N41" s="1">
        <v>14642.86</v>
      </c>
      <c r="O41">
        <v>-1</v>
      </c>
      <c r="P41" s="1">
        <v>-14642.86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999</v>
      </c>
      <c r="X41" t="s">
        <v>365</v>
      </c>
      <c r="Y41" t="s">
        <v>848</v>
      </c>
      <c r="Z41" s="86">
        <v>45546.722803854165</v>
      </c>
      <c r="AA41" t="s">
        <v>848</v>
      </c>
      <c r="AB41" s="86">
        <v>45546.722803854165</v>
      </c>
      <c r="AC41" t="s">
        <v>942</v>
      </c>
    </row>
    <row r="42" spans="1:29" x14ac:dyDescent="0.35">
      <c r="A42">
        <v>58511</v>
      </c>
      <c r="B42" t="s">
        <v>939</v>
      </c>
      <c r="C42" t="s">
        <v>315</v>
      </c>
      <c r="D42" t="s">
        <v>840</v>
      </c>
      <c r="E42">
        <v>0</v>
      </c>
      <c r="F42" t="s">
        <v>940</v>
      </c>
      <c r="G42">
        <v>1000</v>
      </c>
      <c r="H42">
        <v>4</v>
      </c>
      <c r="I42">
        <v>1</v>
      </c>
      <c r="J42">
        <v>21.103449999999999</v>
      </c>
      <c r="K42">
        <v>4.7984210000000003</v>
      </c>
      <c r="L42">
        <v>101263.237652</v>
      </c>
      <c r="M42">
        <v>1</v>
      </c>
      <c r="N42" s="1">
        <v>21103.45</v>
      </c>
      <c r="O42">
        <v>3.7984209999999998</v>
      </c>
      <c r="P42" s="1">
        <v>80159.787651999999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1000</v>
      </c>
      <c r="X42" t="s">
        <v>365</v>
      </c>
      <c r="Y42" t="s">
        <v>848</v>
      </c>
      <c r="Z42" s="86">
        <v>45546.722804166668</v>
      </c>
      <c r="AA42" t="s">
        <v>848</v>
      </c>
      <c r="AB42" s="86">
        <v>45546.722804166668</v>
      </c>
      <c r="AC42" t="s">
        <v>942</v>
      </c>
    </row>
    <row r="43" spans="1:29" x14ac:dyDescent="0.35">
      <c r="A43">
        <v>58512</v>
      </c>
      <c r="B43" t="s">
        <v>939</v>
      </c>
      <c r="C43" t="s">
        <v>314</v>
      </c>
      <c r="D43" t="s">
        <v>839</v>
      </c>
      <c r="E43">
        <v>0</v>
      </c>
      <c r="F43" t="s">
        <v>940</v>
      </c>
      <c r="G43">
        <v>1000</v>
      </c>
      <c r="H43">
        <v>4</v>
      </c>
      <c r="I43">
        <v>1</v>
      </c>
      <c r="J43">
        <v>38.571429999999999</v>
      </c>
      <c r="K43">
        <v>0</v>
      </c>
      <c r="L43">
        <v>0</v>
      </c>
      <c r="M43">
        <v>0.2</v>
      </c>
      <c r="N43" s="1">
        <v>7714.2860000000001</v>
      </c>
      <c r="O43">
        <v>-0.2</v>
      </c>
      <c r="P43" s="1">
        <v>-7714.2860000000001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1001</v>
      </c>
      <c r="X43" t="s">
        <v>365</v>
      </c>
      <c r="Y43" t="s">
        <v>848</v>
      </c>
      <c r="Z43" s="86">
        <v>45546.722804398145</v>
      </c>
      <c r="AA43" t="s">
        <v>848</v>
      </c>
      <c r="AB43" s="86">
        <v>45546.722804398145</v>
      </c>
      <c r="AC43" t="s">
        <v>942</v>
      </c>
    </row>
    <row r="44" spans="1:29" x14ac:dyDescent="0.35">
      <c r="A44">
        <v>58513</v>
      </c>
      <c r="B44" t="s">
        <v>939</v>
      </c>
      <c r="C44" t="s">
        <v>313</v>
      </c>
      <c r="D44" t="s">
        <v>838</v>
      </c>
      <c r="E44">
        <v>0</v>
      </c>
      <c r="F44" t="s">
        <v>940</v>
      </c>
      <c r="G44">
        <v>1000</v>
      </c>
      <c r="H44">
        <v>4</v>
      </c>
      <c r="I44">
        <v>1</v>
      </c>
      <c r="J44">
        <v>14.844720000000001</v>
      </c>
      <c r="K44">
        <v>5.6</v>
      </c>
      <c r="L44">
        <v>83130.432000000001</v>
      </c>
      <c r="M44">
        <v>0.3</v>
      </c>
      <c r="N44" s="1">
        <v>4453.4160000000002</v>
      </c>
      <c r="O44">
        <v>5.3</v>
      </c>
      <c r="P44" s="1">
        <v>78677.016000000003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1002</v>
      </c>
      <c r="X44" t="s">
        <v>365</v>
      </c>
      <c r="Y44" t="s">
        <v>848</v>
      </c>
      <c r="Z44" s="86">
        <v>45546.722804745368</v>
      </c>
      <c r="AA44" t="s">
        <v>848</v>
      </c>
      <c r="AB44" s="86">
        <v>45546.722804745368</v>
      </c>
      <c r="AC44" t="s">
        <v>942</v>
      </c>
    </row>
    <row r="45" spans="1:29" x14ac:dyDescent="0.35">
      <c r="A45">
        <v>58514</v>
      </c>
      <c r="B45" t="s">
        <v>939</v>
      </c>
      <c r="C45" t="s">
        <v>312</v>
      </c>
      <c r="D45" t="s">
        <v>837</v>
      </c>
      <c r="E45">
        <v>0</v>
      </c>
      <c r="F45" t="s">
        <v>940</v>
      </c>
      <c r="G45">
        <v>1000</v>
      </c>
      <c r="H45">
        <v>4</v>
      </c>
      <c r="I45">
        <v>1</v>
      </c>
      <c r="J45">
        <v>20</v>
      </c>
      <c r="K45">
        <v>0</v>
      </c>
      <c r="L45">
        <v>0</v>
      </c>
      <c r="M45">
        <v>0</v>
      </c>
      <c r="N45" s="1">
        <v>0</v>
      </c>
      <c r="O45">
        <v>0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1003</v>
      </c>
      <c r="X45" t="s">
        <v>365</v>
      </c>
      <c r="Y45" t="s">
        <v>848</v>
      </c>
      <c r="Z45" s="86">
        <v>45546.722805011574</v>
      </c>
      <c r="AA45" t="s">
        <v>848</v>
      </c>
      <c r="AB45" s="86">
        <v>45546.722805011574</v>
      </c>
      <c r="AC45" t="s">
        <v>942</v>
      </c>
    </row>
    <row r="46" spans="1:29" x14ac:dyDescent="0.35">
      <c r="A46">
        <v>58449</v>
      </c>
      <c r="B46" t="s">
        <v>939</v>
      </c>
      <c r="C46" t="s">
        <v>238</v>
      </c>
      <c r="D46" t="s">
        <v>741</v>
      </c>
      <c r="E46">
        <v>0</v>
      </c>
      <c r="F46" t="s">
        <v>940</v>
      </c>
      <c r="G46">
        <v>1000</v>
      </c>
      <c r="H46">
        <v>4</v>
      </c>
      <c r="I46">
        <v>1</v>
      </c>
      <c r="J46">
        <v>82.9</v>
      </c>
      <c r="K46">
        <v>0</v>
      </c>
      <c r="L46">
        <v>0</v>
      </c>
      <c r="M46">
        <v>0</v>
      </c>
      <c r="N46" s="1">
        <v>0</v>
      </c>
      <c r="O46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1004</v>
      </c>
      <c r="X46" t="s">
        <v>357</v>
      </c>
      <c r="Y46" t="s">
        <v>848</v>
      </c>
      <c r="Z46" s="86">
        <v>45546.722787465274</v>
      </c>
      <c r="AA46" t="s">
        <v>848</v>
      </c>
      <c r="AB46" s="86">
        <v>45546.722787465274</v>
      </c>
      <c r="AC46" t="s">
        <v>942</v>
      </c>
    </row>
    <row r="47" spans="1:29" x14ac:dyDescent="0.35">
      <c r="A47">
        <v>58450</v>
      </c>
      <c r="B47" t="s">
        <v>939</v>
      </c>
      <c r="C47" t="s">
        <v>241</v>
      </c>
      <c r="D47" t="s">
        <v>747</v>
      </c>
      <c r="E47">
        <v>0</v>
      </c>
      <c r="F47" t="s">
        <v>940</v>
      </c>
      <c r="G47">
        <v>1000</v>
      </c>
      <c r="H47">
        <v>4</v>
      </c>
      <c r="I47">
        <v>1</v>
      </c>
      <c r="J47">
        <v>45</v>
      </c>
      <c r="K47">
        <v>0.28833399999999998</v>
      </c>
      <c r="L47">
        <v>12975.03</v>
      </c>
      <c r="M47">
        <v>0</v>
      </c>
      <c r="N47" s="1">
        <v>0</v>
      </c>
      <c r="O47">
        <v>0.28833399999999998</v>
      </c>
      <c r="P47" s="1">
        <v>12975.03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1005</v>
      </c>
      <c r="X47" t="s">
        <v>358</v>
      </c>
      <c r="Y47" t="s">
        <v>848</v>
      </c>
      <c r="Z47" s="86">
        <v>45546.722787812498</v>
      </c>
      <c r="AA47" t="s">
        <v>848</v>
      </c>
      <c r="AB47" s="86">
        <v>45546.722787812498</v>
      </c>
      <c r="AC47" t="s">
        <v>942</v>
      </c>
    </row>
    <row r="48" spans="1:29" x14ac:dyDescent="0.35">
      <c r="A48">
        <v>58451</v>
      </c>
      <c r="B48" t="s">
        <v>939</v>
      </c>
      <c r="C48" t="s">
        <v>240</v>
      </c>
      <c r="D48" t="s">
        <v>746</v>
      </c>
      <c r="E48">
        <v>0</v>
      </c>
      <c r="F48" t="s">
        <v>940</v>
      </c>
      <c r="G48">
        <v>1000</v>
      </c>
      <c r="H48">
        <v>4</v>
      </c>
      <c r="I48">
        <v>1</v>
      </c>
      <c r="J48">
        <v>140</v>
      </c>
      <c r="K48">
        <v>0</v>
      </c>
      <c r="L48">
        <v>0</v>
      </c>
      <c r="M48">
        <v>0</v>
      </c>
      <c r="N48" s="1">
        <v>0</v>
      </c>
      <c r="O48">
        <v>0</v>
      </c>
      <c r="P48" s="1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1006</v>
      </c>
      <c r="X48" t="s">
        <v>358</v>
      </c>
      <c r="Y48" t="s">
        <v>848</v>
      </c>
      <c r="Z48" s="86">
        <v>45546.722788113424</v>
      </c>
      <c r="AA48" t="s">
        <v>848</v>
      </c>
      <c r="AB48" s="86">
        <v>45546.722788113424</v>
      </c>
      <c r="AC48" t="s">
        <v>942</v>
      </c>
    </row>
    <row r="49" spans="1:29" x14ac:dyDescent="0.35">
      <c r="A49">
        <v>58452</v>
      </c>
      <c r="B49" t="s">
        <v>939</v>
      </c>
      <c r="C49" t="s">
        <v>1007</v>
      </c>
      <c r="D49" t="s">
        <v>1008</v>
      </c>
      <c r="E49">
        <v>0</v>
      </c>
      <c r="F49" t="s">
        <v>940</v>
      </c>
      <c r="G49">
        <v>1000</v>
      </c>
      <c r="H49">
        <v>4</v>
      </c>
      <c r="I49">
        <v>1</v>
      </c>
      <c r="J49">
        <v>114</v>
      </c>
      <c r="K49">
        <v>0</v>
      </c>
      <c r="L49">
        <v>0</v>
      </c>
      <c r="M49">
        <v>0</v>
      </c>
      <c r="N49" s="1">
        <v>0</v>
      </c>
      <c r="O49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1009</v>
      </c>
      <c r="X49" t="s">
        <v>358</v>
      </c>
      <c r="Y49" t="s">
        <v>848</v>
      </c>
      <c r="Z49" s="86">
        <v>45546.722788344909</v>
      </c>
      <c r="AA49" t="s">
        <v>848</v>
      </c>
      <c r="AB49" s="86">
        <v>45546.722788344909</v>
      </c>
      <c r="AC49" t="s">
        <v>942</v>
      </c>
    </row>
    <row r="50" spans="1:29" x14ac:dyDescent="0.35">
      <c r="A50">
        <v>58453</v>
      </c>
      <c r="B50" t="s">
        <v>939</v>
      </c>
      <c r="C50" t="s">
        <v>239</v>
      </c>
      <c r="D50" t="s">
        <v>1010</v>
      </c>
      <c r="E50">
        <v>0</v>
      </c>
      <c r="F50" t="s">
        <v>940</v>
      </c>
      <c r="G50">
        <v>1000</v>
      </c>
      <c r="H50">
        <v>4</v>
      </c>
      <c r="I50">
        <v>1</v>
      </c>
      <c r="J50">
        <v>250.25818000000001</v>
      </c>
      <c r="K50">
        <v>2.56</v>
      </c>
      <c r="L50">
        <v>640660.94079999998</v>
      </c>
      <c r="M50">
        <v>1.8</v>
      </c>
      <c r="N50" s="1">
        <v>450464.72399999999</v>
      </c>
      <c r="O50">
        <v>0.76</v>
      </c>
      <c r="P50" s="1">
        <v>190196.21679999999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1011</v>
      </c>
      <c r="X50" t="s">
        <v>358</v>
      </c>
      <c r="Y50" t="s">
        <v>848</v>
      </c>
      <c r="Z50" s="86">
        <v>45546.722788576386</v>
      </c>
      <c r="AA50" t="s">
        <v>848</v>
      </c>
      <c r="AB50" s="86">
        <v>45546.722788576386</v>
      </c>
      <c r="AC50" t="s">
        <v>942</v>
      </c>
    </row>
    <row r="51" spans="1:29" x14ac:dyDescent="0.35">
      <c r="A51">
        <v>58454</v>
      </c>
      <c r="B51" t="s">
        <v>939</v>
      </c>
      <c r="C51" t="s">
        <v>242</v>
      </c>
      <c r="D51" t="s">
        <v>750</v>
      </c>
      <c r="E51">
        <v>0</v>
      </c>
      <c r="F51" t="s">
        <v>940</v>
      </c>
      <c r="G51">
        <v>1000</v>
      </c>
      <c r="H51">
        <v>4</v>
      </c>
      <c r="I51">
        <v>1</v>
      </c>
      <c r="J51">
        <v>150</v>
      </c>
      <c r="K51">
        <v>0.91428500000000001</v>
      </c>
      <c r="L51">
        <v>137142.75</v>
      </c>
      <c r="M51">
        <v>0.5</v>
      </c>
      <c r="N51" s="1">
        <v>75000</v>
      </c>
      <c r="O51">
        <v>0.41428500000000001</v>
      </c>
      <c r="P51" s="1">
        <v>62142.75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1012</v>
      </c>
      <c r="X51" t="s">
        <v>359</v>
      </c>
      <c r="Y51" t="s">
        <v>848</v>
      </c>
      <c r="Z51" s="86">
        <v>45546.722788923609</v>
      </c>
      <c r="AA51" t="s">
        <v>848</v>
      </c>
      <c r="AB51" s="86">
        <v>45546.722788923609</v>
      </c>
      <c r="AC51" t="s">
        <v>942</v>
      </c>
    </row>
    <row r="52" spans="1:29" x14ac:dyDescent="0.35">
      <c r="A52">
        <v>58455</v>
      </c>
      <c r="B52" t="s">
        <v>939</v>
      </c>
      <c r="C52" t="s">
        <v>243</v>
      </c>
      <c r="D52" t="s">
        <v>1013</v>
      </c>
      <c r="E52">
        <v>0</v>
      </c>
      <c r="F52" t="s">
        <v>1014</v>
      </c>
      <c r="G52">
        <v>80</v>
      </c>
      <c r="H52">
        <v>4</v>
      </c>
      <c r="I52">
        <v>46</v>
      </c>
      <c r="J52">
        <v>1625</v>
      </c>
      <c r="K52">
        <v>0</v>
      </c>
      <c r="L52">
        <v>0</v>
      </c>
      <c r="M52">
        <v>0</v>
      </c>
      <c r="N52" s="1">
        <v>0</v>
      </c>
      <c r="O52">
        <v>0</v>
      </c>
      <c r="P52" s="1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1015</v>
      </c>
      <c r="X52" t="s">
        <v>360</v>
      </c>
      <c r="Y52" t="s">
        <v>848</v>
      </c>
      <c r="Z52" s="86">
        <v>45546.722789120373</v>
      </c>
      <c r="AA52" t="s">
        <v>848</v>
      </c>
      <c r="AB52" s="86">
        <v>45546.722789120373</v>
      </c>
      <c r="AC52" t="s">
        <v>942</v>
      </c>
    </row>
    <row r="53" spans="1:29" x14ac:dyDescent="0.35">
      <c r="A53">
        <v>58456</v>
      </c>
      <c r="B53" t="s">
        <v>939</v>
      </c>
      <c r="C53" t="s">
        <v>244</v>
      </c>
      <c r="D53" t="s">
        <v>753</v>
      </c>
      <c r="E53">
        <v>0</v>
      </c>
      <c r="F53" t="s">
        <v>940</v>
      </c>
      <c r="G53">
        <v>1000</v>
      </c>
      <c r="H53">
        <v>4</v>
      </c>
      <c r="I53">
        <v>1</v>
      </c>
      <c r="J53">
        <v>73</v>
      </c>
      <c r="K53">
        <v>0</v>
      </c>
      <c r="L53">
        <v>0</v>
      </c>
      <c r="M53">
        <v>1</v>
      </c>
      <c r="N53" s="1">
        <v>73000</v>
      </c>
      <c r="O53">
        <v>-1</v>
      </c>
      <c r="P53" s="1">
        <v>-73000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1016</v>
      </c>
      <c r="X53" t="s">
        <v>361</v>
      </c>
      <c r="Y53" t="s">
        <v>848</v>
      </c>
      <c r="Z53" s="86">
        <v>45546.722789432868</v>
      </c>
      <c r="AA53" t="s">
        <v>848</v>
      </c>
      <c r="AB53" s="86">
        <v>45546.722789432868</v>
      </c>
      <c r="AC53" t="s">
        <v>942</v>
      </c>
    </row>
    <row r="54" spans="1:29" x14ac:dyDescent="0.35">
      <c r="A54">
        <v>58457</v>
      </c>
      <c r="B54" t="s">
        <v>939</v>
      </c>
      <c r="C54" t="s">
        <v>236</v>
      </c>
      <c r="D54" t="s">
        <v>1017</v>
      </c>
      <c r="E54">
        <v>0</v>
      </c>
      <c r="F54" t="s">
        <v>940</v>
      </c>
      <c r="G54">
        <v>1000</v>
      </c>
      <c r="H54">
        <v>4</v>
      </c>
      <c r="I54">
        <v>1</v>
      </c>
      <c r="J54">
        <v>41.111109999999996</v>
      </c>
      <c r="K54">
        <v>0</v>
      </c>
      <c r="L54">
        <v>0</v>
      </c>
      <c r="M54">
        <v>0</v>
      </c>
      <c r="N54" s="1">
        <v>0</v>
      </c>
      <c r="O54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1018</v>
      </c>
      <c r="X54" t="s">
        <v>355</v>
      </c>
      <c r="Y54" t="s">
        <v>848</v>
      </c>
      <c r="Z54" s="86">
        <v>45546.722789699073</v>
      </c>
      <c r="AA54" t="s">
        <v>848</v>
      </c>
      <c r="AB54" s="86">
        <v>45546.722789699073</v>
      </c>
      <c r="AC54" t="s">
        <v>942</v>
      </c>
    </row>
    <row r="55" spans="1:29" x14ac:dyDescent="0.35">
      <c r="A55">
        <v>58458</v>
      </c>
      <c r="B55" t="s">
        <v>939</v>
      </c>
      <c r="C55" t="s">
        <v>236</v>
      </c>
      <c r="D55" t="s">
        <v>1017</v>
      </c>
      <c r="E55">
        <v>0</v>
      </c>
      <c r="F55" t="s">
        <v>1019</v>
      </c>
      <c r="G55">
        <v>900</v>
      </c>
      <c r="H55">
        <v>4</v>
      </c>
      <c r="I55">
        <v>48</v>
      </c>
      <c r="J55">
        <v>41.111109999999996</v>
      </c>
      <c r="K55">
        <v>0</v>
      </c>
      <c r="L55">
        <v>0</v>
      </c>
      <c r="M55">
        <v>0</v>
      </c>
      <c r="N55" s="1">
        <v>0</v>
      </c>
      <c r="O55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1020</v>
      </c>
      <c r="X55" t="s">
        <v>355</v>
      </c>
      <c r="Y55" t="s">
        <v>848</v>
      </c>
      <c r="Z55" s="86">
        <v>45546.72278984954</v>
      </c>
      <c r="AA55" t="s">
        <v>848</v>
      </c>
      <c r="AB55" s="86">
        <v>45546.72278984954</v>
      </c>
      <c r="AC55" t="s">
        <v>942</v>
      </c>
    </row>
    <row r="56" spans="1:29" x14ac:dyDescent="0.35">
      <c r="A56">
        <v>58459</v>
      </c>
      <c r="B56" t="s">
        <v>939</v>
      </c>
      <c r="C56" t="s">
        <v>1021</v>
      </c>
      <c r="D56" t="s">
        <v>1022</v>
      </c>
      <c r="E56">
        <v>0</v>
      </c>
      <c r="F56" t="s">
        <v>940</v>
      </c>
      <c r="G56">
        <v>1000</v>
      </c>
      <c r="H56">
        <v>4</v>
      </c>
      <c r="I56">
        <v>1</v>
      </c>
      <c r="J56">
        <v>30</v>
      </c>
      <c r="K56">
        <v>0</v>
      </c>
      <c r="L56">
        <v>0</v>
      </c>
      <c r="M56">
        <v>0</v>
      </c>
      <c r="N56" s="1">
        <v>0</v>
      </c>
      <c r="O56">
        <v>0</v>
      </c>
      <c r="P56" s="1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1023</v>
      </c>
      <c r="X56" t="s">
        <v>355</v>
      </c>
      <c r="Y56" t="s">
        <v>848</v>
      </c>
      <c r="Z56" s="86">
        <v>45546.722790127315</v>
      </c>
      <c r="AA56" t="s">
        <v>848</v>
      </c>
      <c r="AB56" s="86">
        <v>45546.722790127315</v>
      </c>
      <c r="AC56" t="s">
        <v>942</v>
      </c>
    </row>
    <row r="57" spans="1:29" x14ac:dyDescent="0.35">
      <c r="A57">
        <v>58460</v>
      </c>
      <c r="B57" t="s">
        <v>939</v>
      </c>
      <c r="C57" t="s">
        <v>235</v>
      </c>
      <c r="D57" t="s">
        <v>738</v>
      </c>
      <c r="E57">
        <v>0</v>
      </c>
      <c r="F57" t="s">
        <v>940</v>
      </c>
      <c r="G57">
        <v>1000</v>
      </c>
      <c r="H57">
        <v>4</v>
      </c>
      <c r="I57">
        <v>1</v>
      </c>
      <c r="J57">
        <v>69</v>
      </c>
      <c r="K57">
        <v>0</v>
      </c>
      <c r="L57">
        <v>0</v>
      </c>
      <c r="M57">
        <v>0</v>
      </c>
      <c r="N57" s="1">
        <v>0</v>
      </c>
      <c r="O57">
        <v>0</v>
      </c>
      <c r="P57" s="1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1024</v>
      </c>
      <c r="X57" t="s">
        <v>355</v>
      </c>
      <c r="Y57" t="s">
        <v>848</v>
      </c>
      <c r="Z57" s="86">
        <v>45546.72279039352</v>
      </c>
      <c r="AA57" t="s">
        <v>848</v>
      </c>
      <c r="AB57" s="86">
        <v>45546.72279039352</v>
      </c>
      <c r="AC57" t="s">
        <v>942</v>
      </c>
    </row>
    <row r="58" spans="1:29" x14ac:dyDescent="0.35">
      <c r="A58">
        <v>58461</v>
      </c>
      <c r="B58" t="s">
        <v>939</v>
      </c>
      <c r="C58" t="s">
        <v>234</v>
      </c>
      <c r="D58" t="s">
        <v>736</v>
      </c>
      <c r="E58">
        <v>0</v>
      </c>
      <c r="F58" t="s">
        <v>940</v>
      </c>
      <c r="G58">
        <v>1000</v>
      </c>
      <c r="H58">
        <v>4</v>
      </c>
      <c r="I58">
        <v>1</v>
      </c>
      <c r="J58">
        <v>48</v>
      </c>
      <c r="K58">
        <v>0.75</v>
      </c>
      <c r="L58">
        <v>36000</v>
      </c>
      <c r="M58">
        <v>0</v>
      </c>
      <c r="N58" s="1">
        <v>0</v>
      </c>
      <c r="O58">
        <v>0.75</v>
      </c>
      <c r="P58" s="1">
        <v>36000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1025</v>
      </c>
      <c r="X58" t="s">
        <v>355</v>
      </c>
      <c r="Y58" t="s">
        <v>848</v>
      </c>
      <c r="Z58" s="86">
        <v>45546.722790659725</v>
      </c>
      <c r="AA58" t="s">
        <v>848</v>
      </c>
      <c r="AB58" s="86">
        <v>45546.722790659725</v>
      </c>
      <c r="AC58" t="s">
        <v>942</v>
      </c>
    </row>
    <row r="59" spans="1:29" x14ac:dyDescent="0.35">
      <c r="A59">
        <v>58462</v>
      </c>
      <c r="B59" t="s">
        <v>939</v>
      </c>
      <c r="C59" t="s">
        <v>233</v>
      </c>
      <c r="D59" t="s">
        <v>735</v>
      </c>
      <c r="E59">
        <v>0</v>
      </c>
      <c r="F59" t="s">
        <v>940</v>
      </c>
      <c r="G59">
        <v>1000</v>
      </c>
      <c r="H59">
        <v>4</v>
      </c>
      <c r="I59">
        <v>1</v>
      </c>
      <c r="J59">
        <v>35.609990000000003</v>
      </c>
      <c r="K59">
        <v>0</v>
      </c>
      <c r="L59">
        <v>0</v>
      </c>
      <c r="M59">
        <v>0.2</v>
      </c>
      <c r="N59" s="1">
        <v>7121.9979999999996</v>
      </c>
      <c r="O59">
        <v>-0.2</v>
      </c>
      <c r="P59" s="1">
        <v>-7121.9979999999996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1026</v>
      </c>
      <c r="X59" t="s">
        <v>355</v>
      </c>
      <c r="Y59" t="s">
        <v>848</v>
      </c>
      <c r="Z59" s="86">
        <v>45546.722790891203</v>
      </c>
      <c r="AA59" t="s">
        <v>848</v>
      </c>
      <c r="AB59" s="86">
        <v>45546.722790891203</v>
      </c>
      <c r="AC59" t="s">
        <v>942</v>
      </c>
    </row>
    <row r="60" spans="1:29" x14ac:dyDescent="0.35">
      <c r="A60">
        <v>58463</v>
      </c>
      <c r="B60" t="s">
        <v>939</v>
      </c>
      <c r="C60" t="s">
        <v>232</v>
      </c>
      <c r="D60" t="s">
        <v>731</v>
      </c>
      <c r="E60">
        <v>0</v>
      </c>
      <c r="F60" t="s">
        <v>940</v>
      </c>
      <c r="G60">
        <v>1000</v>
      </c>
      <c r="H60">
        <v>4</v>
      </c>
      <c r="I60">
        <v>1</v>
      </c>
      <c r="J60">
        <v>45.778820000000003</v>
      </c>
      <c r="K60">
        <v>0</v>
      </c>
      <c r="L60">
        <v>0</v>
      </c>
      <c r="M60">
        <v>0</v>
      </c>
      <c r="N60" s="1">
        <v>0</v>
      </c>
      <c r="O60">
        <v>0</v>
      </c>
      <c r="P60" s="1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1027</v>
      </c>
      <c r="X60" t="s">
        <v>355</v>
      </c>
      <c r="Y60" t="s">
        <v>848</v>
      </c>
      <c r="Z60" s="86">
        <v>45546.722791203705</v>
      </c>
      <c r="AA60" t="s">
        <v>848</v>
      </c>
      <c r="AB60" s="86">
        <v>45546.722791203705</v>
      </c>
      <c r="AC60" t="s">
        <v>942</v>
      </c>
    </row>
    <row r="61" spans="1:29" x14ac:dyDescent="0.35">
      <c r="A61">
        <v>58464</v>
      </c>
      <c r="B61" t="s">
        <v>939</v>
      </c>
      <c r="C61" t="s">
        <v>231</v>
      </c>
      <c r="D61" t="s">
        <v>1028</v>
      </c>
      <c r="E61">
        <v>0</v>
      </c>
      <c r="F61" t="s">
        <v>940</v>
      </c>
      <c r="G61">
        <v>1000</v>
      </c>
      <c r="H61">
        <v>4</v>
      </c>
      <c r="I61">
        <v>1</v>
      </c>
      <c r="J61">
        <v>30</v>
      </c>
      <c r="K61">
        <v>0</v>
      </c>
      <c r="L61">
        <v>0</v>
      </c>
      <c r="M61">
        <v>0</v>
      </c>
      <c r="N61" s="1">
        <v>0</v>
      </c>
      <c r="O61">
        <v>0</v>
      </c>
      <c r="P61" s="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1029</v>
      </c>
      <c r="X61" t="s">
        <v>355</v>
      </c>
      <c r="Y61" t="s">
        <v>848</v>
      </c>
      <c r="Z61" s="86">
        <v>45546.722791469911</v>
      </c>
      <c r="AA61" t="s">
        <v>848</v>
      </c>
      <c r="AB61" s="86">
        <v>45546.722791469911</v>
      </c>
      <c r="AC61" t="s">
        <v>942</v>
      </c>
    </row>
    <row r="62" spans="1:29" x14ac:dyDescent="0.35">
      <c r="A62">
        <v>58465</v>
      </c>
      <c r="B62" t="s">
        <v>939</v>
      </c>
      <c r="C62" t="s">
        <v>237</v>
      </c>
      <c r="D62" t="s">
        <v>740</v>
      </c>
      <c r="E62">
        <v>0</v>
      </c>
      <c r="F62" t="s">
        <v>940</v>
      </c>
      <c r="G62">
        <v>1000</v>
      </c>
      <c r="H62">
        <v>4</v>
      </c>
      <c r="I62">
        <v>1</v>
      </c>
      <c r="J62">
        <v>50</v>
      </c>
      <c r="K62">
        <v>0</v>
      </c>
      <c r="L62">
        <v>0</v>
      </c>
      <c r="M62">
        <v>0</v>
      </c>
      <c r="N62" s="1">
        <v>0</v>
      </c>
      <c r="O62">
        <v>0</v>
      </c>
      <c r="P62" s="1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1030</v>
      </c>
      <c r="X62" t="s">
        <v>356</v>
      </c>
      <c r="Y62" t="s">
        <v>848</v>
      </c>
      <c r="Z62" s="86">
        <v>45546.722791782406</v>
      </c>
      <c r="AA62" t="s">
        <v>848</v>
      </c>
      <c r="AB62" s="86">
        <v>45546.722791782406</v>
      </c>
      <c r="AC62" t="s">
        <v>942</v>
      </c>
    </row>
    <row r="63" spans="1:29" x14ac:dyDescent="0.35">
      <c r="A63">
        <v>58466</v>
      </c>
      <c r="B63" t="s">
        <v>939</v>
      </c>
      <c r="C63" t="s">
        <v>224</v>
      </c>
      <c r="D63" t="s">
        <v>718</v>
      </c>
      <c r="E63">
        <v>0</v>
      </c>
      <c r="F63" t="s">
        <v>940</v>
      </c>
      <c r="G63">
        <v>1000</v>
      </c>
      <c r="H63">
        <v>4</v>
      </c>
      <c r="I63">
        <v>1</v>
      </c>
      <c r="J63">
        <v>115</v>
      </c>
      <c r="K63">
        <v>0.285715</v>
      </c>
      <c r="L63">
        <v>32857.224999999999</v>
      </c>
      <c r="M63">
        <v>1</v>
      </c>
      <c r="N63" s="1">
        <v>115000</v>
      </c>
      <c r="O63">
        <v>-0.71428499999999995</v>
      </c>
      <c r="P63" s="1">
        <v>-82142.774999999994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1031</v>
      </c>
      <c r="X63" t="s">
        <v>349</v>
      </c>
      <c r="Y63" t="s">
        <v>848</v>
      </c>
      <c r="Z63" s="86">
        <v>45546.72279201389</v>
      </c>
      <c r="AA63" t="s">
        <v>848</v>
      </c>
      <c r="AB63" s="86">
        <v>45546.72279201389</v>
      </c>
      <c r="AC63" t="s">
        <v>942</v>
      </c>
    </row>
    <row r="64" spans="1:29" x14ac:dyDescent="0.35">
      <c r="A64">
        <v>58467</v>
      </c>
      <c r="B64" t="s">
        <v>939</v>
      </c>
      <c r="C64" t="s">
        <v>1032</v>
      </c>
      <c r="D64" t="s">
        <v>1033</v>
      </c>
      <c r="E64">
        <v>0</v>
      </c>
      <c r="F64" t="s">
        <v>1034</v>
      </c>
      <c r="G64">
        <v>500</v>
      </c>
      <c r="H64">
        <v>4</v>
      </c>
      <c r="I64">
        <v>50</v>
      </c>
      <c r="J64">
        <v>66</v>
      </c>
      <c r="K64">
        <v>0</v>
      </c>
      <c r="L64">
        <v>0</v>
      </c>
      <c r="M64">
        <v>0</v>
      </c>
      <c r="N64" s="1">
        <v>0</v>
      </c>
      <c r="O64">
        <v>0</v>
      </c>
      <c r="P64" s="1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1035</v>
      </c>
      <c r="X64" t="s">
        <v>349</v>
      </c>
      <c r="Y64" t="s">
        <v>848</v>
      </c>
      <c r="Z64" s="86">
        <v>45546.722792210647</v>
      </c>
      <c r="AA64" t="s">
        <v>848</v>
      </c>
      <c r="AB64" s="86">
        <v>45546.722792210647</v>
      </c>
      <c r="AC64" t="s">
        <v>942</v>
      </c>
    </row>
    <row r="65" spans="1:29" x14ac:dyDescent="0.35">
      <c r="A65">
        <v>58468</v>
      </c>
      <c r="B65" t="s">
        <v>939</v>
      </c>
      <c r="C65" t="s">
        <v>223</v>
      </c>
      <c r="D65" t="s">
        <v>717</v>
      </c>
      <c r="E65">
        <v>0</v>
      </c>
      <c r="F65" t="s">
        <v>940</v>
      </c>
      <c r="G65">
        <v>1000</v>
      </c>
      <c r="H65">
        <v>4</v>
      </c>
      <c r="I65">
        <v>1</v>
      </c>
      <c r="J65">
        <v>67.808000000000007</v>
      </c>
      <c r="K65">
        <v>0</v>
      </c>
      <c r="L65">
        <v>0</v>
      </c>
      <c r="M65">
        <v>0</v>
      </c>
      <c r="N65" s="1">
        <v>0</v>
      </c>
      <c r="O65">
        <v>0</v>
      </c>
      <c r="P65" s="1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1036</v>
      </c>
      <c r="X65" t="s">
        <v>349</v>
      </c>
      <c r="Y65" t="s">
        <v>848</v>
      </c>
      <c r="Z65" s="86">
        <v>45546.722792476852</v>
      </c>
      <c r="AA65" t="s">
        <v>848</v>
      </c>
      <c r="AB65" s="86">
        <v>45546.722792476852</v>
      </c>
      <c r="AC65" t="s">
        <v>942</v>
      </c>
    </row>
    <row r="66" spans="1:29" x14ac:dyDescent="0.35">
      <c r="A66">
        <v>58469</v>
      </c>
      <c r="B66" t="s">
        <v>939</v>
      </c>
      <c r="C66" t="s">
        <v>222</v>
      </c>
      <c r="D66" t="s">
        <v>697</v>
      </c>
      <c r="E66">
        <v>0</v>
      </c>
      <c r="F66" t="s">
        <v>940</v>
      </c>
      <c r="G66">
        <v>1000</v>
      </c>
      <c r="H66">
        <v>4</v>
      </c>
      <c r="I66">
        <v>1</v>
      </c>
      <c r="J66">
        <v>104.76</v>
      </c>
      <c r="K66">
        <v>0</v>
      </c>
      <c r="L66">
        <v>0</v>
      </c>
      <c r="M66">
        <v>3</v>
      </c>
      <c r="N66" s="1">
        <v>314280</v>
      </c>
      <c r="O66">
        <v>-3</v>
      </c>
      <c r="P66" s="1">
        <v>-314280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1037</v>
      </c>
      <c r="X66" t="s">
        <v>349</v>
      </c>
      <c r="Y66" t="s">
        <v>848</v>
      </c>
      <c r="Z66" s="86">
        <v>45546.722792743058</v>
      </c>
      <c r="AA66" t="s">
        <v>848</v>
      </c>
      <c r="AB66" s="86">
        <v>45546.722792743058</v>
      </c>
      <c r="AC66" t="s">
        <v>942</v>
      </c>
    </row>
    <row r="67" spans="1:29" x14ac:dyDescent="0.35">
      <c r="A67">
        <v>58470</v>
      </c>
      <c r="B67" t="s">
        <v>939</v>
      </c>
      <c r="C67" t="s">
        <v>222</v>
      </c>
      <c r="D67" t="s">
        <v>697</v>
      </c>
      <c r="E67">
        <v>0</v>
      </c>
      <c r="F67" t="s">
        <v>1038</v>
      </c>
      <c r="G67">
        <v>1000</v>
      </c>
      <c r="H67">
        <v>4</v>
      </c>
      <c r="I67">
        <v>50</v>
      </c>
      <c r="J67">
        <v>130</v>
      </c>
      <c r="K67">
        <v>0</v>
      </c>
      <c r="L67">
        <v>0</v>
      </c>
      <c r="M67">
        <v>0</v>
      </c>
      <c r="N67" s="1">
        <v>0</v>
      </c>
      <c r="O67">
        <v>0</v>
      </c>
      <c r="P67" s="1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1039</v>
      </c>
      <c r="X67" t="s">
        <v>349</v>
      </c>
      <c r="Y67" t="s">
        <v>848</v>
      </c>
      <c r="Z67" s="86">
        <v>45546.722793020832</v>
      </c>
      <c r="AA67" t="s">
        <v>848</v>
      </c>
      <c r="AB67" s="86">
        <v>45546.722793020832</v>
      </c>
      <c r="AC67" t="s">
        <v>942</v>
      </c>
    </row>
    <row r="68" spans="1:29" x14ac:dyDescent="0.35">
      <c r="A68">
        <v>58515</v>
      </c>
      <c r="B68" t="s">
        <v>939</v>
      </c>
      <c r="C68" t="s">
        <v>311</v>
      </c>
      <c r="D68" t="s">
        <v>796</v>
      </c>
      <c r="E68">
        <v>0</v>
      </c>
      <c r="F68" t="s">
        <v>940</v>
      </c>
      <c r="G68">
        <v>1000</v>
      </c>
      <c r="H68">
        <v>4</v>
      </c>
      <c r="I68">
        <v>1</v>
      </c>
      <c r="J68">
        <v>20</v>
      </c>
      <c r="K68">
        <v>0</v>
      </c>
      <c r="L68">
        <v>0</v>
      </c>
      <c r="M68">
        <v>0</v>
      </c>
      <c r="N68" s="1">
        <v>0</v>
      </c>
      <c r="O68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1040</v>
      </c>
      <c r="X68" t="s">
        <v>365</v>
      </c>
      <c r="Y68" t="s">
        <v>848</v>
      </c>
      <c r="Z68" s="86">
        <v>45546.722805243058</v>
      </c>
      <c r="AA68" t="s">
        <v>848</v>
      </c>
      <c r="AB68" s="86">
        <v>45546.722805243058</v>
      </c>
      <c r="AC68" t="s">
        <v>942</v>
      </c>
    </row>
    <row r="69" spans="1:29" x14ac:dyDescent="0.35">
      <c r="A69">
        <v>58516</v>
      </c>
      <c r="B69" t="s">
        <v>939</v>
      </c>
      <c r="C69" t="s">
        <v>277</v>
      </c>
      <c r="D69" t="s">
        <v>796</v>
      </c>
      <c r="E69">
        <v>0</v>
      </c>
      <c r="F69" t="s">
        <v>940</v>
      </c>
      <c r="G69">
        <v>1000</v>
      </c>
      <c r="H69">
        <v>4</v>
      </c>
      <c r="I69">
        <v>1</v>
      </c>
      <c r="J69">
        <v>20</v>
      </c>
      <c r="K69">
        <v>0</v>
      </c>
      <c r="L69">
        <v>0</v>
      </c>
      <c r="M69">
        <v>0</v>
      </c>
      <c r="N69" s="1">
        <v>0</v>
      </c>
      <c r="O69">
        <v>0</v>
      </c>
      <c r="P69" s="1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1041</v>
      </c>
      <c r="X69" t="s">
        <v>362</v>
      </c>
      <c r="Y69" t="s">
        <v>848</v>
      </c>
      <c r="Z69" s="86">
        <v>45546.722805555553</v>
      </c>
      <c r="AA69" t="s">
        <v>848</v>
      </c>
      <c r="AB69" s="86">
        <v>45546.722805555553</v>
      </c>
      <c r="AC69" t="s">
        <v>942</v>
      </c>
    </row>
    <row r="70" spans="1:29" x14ac:dyDescent="0.35">
      <c r="A70">
        <v>58517</v>
      </c>
      <c r="B70" t="s">
        <v>939</v>
      </c>
      <c r="C70" t="s">
        <v>1042</v>
      </c>
      <c r="D70" t="s">
        <v>809</v>
      </c>
      <c r="E70">
        <v>0</v>
      </c>
      <c r="F70" t="s">
        <v>940</v>
      </c>
      <c r="G70">
        <v>1000</v>
      </c>
      <c r="H70">
        <v>4</v>
      </c>
      <c r="I70">
        <v>1</v>
      </c>
      <c r="J70">
        <v>7.5</v>
      </c>
      <c r="K70">
        <v>0</v>
      </c>
      <c r="L70">
        <v>0</v>
      </c>
      <c r="M70">
        <v>0</v>
      </c>
      <c r="N70" s="1">
        <v>0</v>
      </c>
      <c r="O70">
        <v>0</v>
      </c>
      <c r="P70" s="1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1043</v>
      </c>
      <c r="X70" t="s">
        <v>362</v>
      </c>
      <c r="Y70" t="s">
        <v>848</v>
      </c>
      <c r="Z70" s="86">
        <v>45546.722805787038</v>
      </c>
      <c r="AA70" t="s">
        <v>848</v>
      </c>
      <c r="AB70" s="86">
        <v>45546.722805787038</v>
      </c>
      <c r="AC70" t="s">
        <v>942</v>
      </c>
    </row>
    <row r="71" spans="1:29" x14ac:dyDescent="0.35">
      <c r="A71">
        <v>58518</v>
      </c>
      <c r="B71" t="s">
        <v>939</v>
      </c>
      <c r="C71" t="s">
        <v>1044</v>
      </c>
      <c r="D71" t="s">
        <v>1045</v>
      </c>
      <c r="E71">
        <v>0</v>
      </c>
      <c r="F71" t="s">
        <v>940</v>
      </c>
      <c r="G71">
        <v>1000</v>
      </c>
      <c r="H71">
        <v>4</v>
      </c>
      <c r="I71">
        <v>1</v>
      </c>
      <c r="J71">
        <v>11</v>
      </c>
      <c r="K71">
        <v>0</v>
      </c>
      <c r="L71">
        <v>0</v>
      </c>
      <c r="M71">
        <v>0</v>
      </c>
      <c r="N71" s="1">
        <v>0</v>
      </c>
      <c r="O71">
        <v>0</v>
      </c>
      <c r="P71" s="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1046</v>
      </c>
      <c r="X71" t="s">
        <v>362</v>
      </c>
      <c r="Y71" t="s">
        <v>848</v>
      </c>
      <c r="Z71" s="86">
        <v>45546.722806018515</v>
      </c>
      <c r="AA71" t="s">
        <v>848</v>
      </c>
      <c r="AB71" s="86">
        <v>45546.722806018515</v>
      </c>
      <c r="AC71" t="s">
        <v>942</v>
      </c>
    </row>
    <row r="72" spans="1:29" x14ac:dyDescent="0.35">
      <c r="A72">
        <v>58519</v>
      </c>
      <c r="B72" t="s">
        <v>939</v>
      </c>
      <c r="C72" t="s">
        <v>276</v>
      </c>
      <c r="D72" t="s">
        <v>795</v>
      </c>
      <c r="E72">
        <v>0</v>
      </c>
      <c r="F72" t="s">
        <v>940</v>
      </c>
      <c r="G72">
        <v>1000</v>
      </c>
      <c r="H72">
        <v>4</v>
      </c>
      <c r="I72">
        <v>1</v>
      </c>
      <c r="J72">
        <v>9</v>
      </c>
      <c r="K72">
        <v>0</v>
      </c>
      <c r="L72">
        <v>0</v>
      </c>
      <c r="M72">
        <v>0</v>
      </c>
      <c r="N72" s="1">
        <v>0</v>
      </c>
      <c r="O72">
        <v>0</v>
      </c>
      <c r="P72" s="1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1047</v>
      </c>
      <c r="X72" t="s">
        <v>362</v>
      </c>
      <c r="Y72" t="s">
        <v>848</v>
      </c>
      <c r="Z72" s="86">
        <v>45546.722806284721</v>
      </c>
      <c r="AA72" t="s">
        <v>848</v>
      </c>
      <c r="AB72" s="86">
        <v>45546.722806284721</v>
      </c>
      <c r="AC72" t="s">
        <v>942</v>
      </c>
    </row>
    <row r="73" spans="1:29" x14ac:dyDescent="0.35">
      <c r="A73">
        <v>58520</v>
      </c>
      <c r="B73" t="s">
        <v>939</v>
      </c>
      <c r="C73" t="s">
        <v>1048</v>
      </c>
      <c r="D73" t="s">
        <v>1049</v>
      </c>
      <c r="E73">
        <v>0</v>
      </c>
      <c r="F73" t="s">
        <v>940</v>
      </c>
      <c r="G73">
        <v>1000</v>
      </c>
      <c r="H73">
        <v>4</v>
      </c>
      <c r="I73">
        <v>1</v>
      </c>
      <c r="J73">
        <v>25</v>
      </c>
      <c r="K73">
        <v>0</v>
      </c>
      <c r="L73">
        <v>0</v>
      </c>
      <c r="M73">
        <v>0</v>
      </c>
      <c r="N73" s="1">
        <v>0</v>
      </c>
      <c r="O73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1050</v>
      </c>
      <c r="X73" t="s">
        <v>362</v>
      </c>
      <c r="Y73" t="s">
        <v>848</v>
      </c>
      <c r="Z73" s="86">
        <v>45546.722806597223</v>
      </c>
      <c r="AA73" t="s">
        <v>848</v>
      </c>
      <c r="AB73" s="86">
        <v>45546.722806597223</v>
      </c>
      <c r="AC73" t="s">
        <v>942</v>
      </c>
    </row>
    <row r="74" spans="1:29" x14ac:dyDescent="0.35">
      <c r="A74">
        <v>58521</v>
      </c>
      <c r="B74" t="s">
        <v>939</v>
      </c>
      <c r="C74" t="s">
        <v>1051</v>
      </c>
      <c r="D74" t="s">
        <v>1052</v>
      </c>
      <c r="E74">
        <v>0</v>
      </c>
      <c r="F74" t="s">
        <v>940</v>
      </c>
      <c r="G74">
        <v>1000</v>
      </c>
      <c r="H74">
        <v>4</v>
      </c>
      <c r="I74">
        <v>1</v>
      </c>
      <c r="J74">
        <v>25</v>
      </c>
      <c r="K74">
        <v>0</v>
      </c>
      <c r="L74">
        <v>0</v>
      </c>
      <c r="M74">
        <v>0</v>
      </c>
      <c r="N74" s="1">
        <v>0</v>
      </c>
      <c r="O74">
        <v>0</v>
      </c>
      <c r="P74" s="1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1053</v>
      </c>
      <c r="X74" t="s">
        <v>362</v>
      </c>
      <c r="Y74" t="s">
        <v>848</v>
      </c>
      <c r="Z74" s="86">
        <v>45546.722806863429</v>
      </c>
      <c r="AA74" t="s">
        <v>848</v>
      </c>
      <c r="AB74" s="86">
        <v>45546.722806863429</v>
      </c>
      <c r="AC74" t="s">
        <v>942</v>
      </c>
    </row>
    <row r="75" spans="1:29" x14ac:dyDescent="0.35">
      <c r="A75">
        <v>58522</v>
      </c>
      <c r="B75" t="s">
        <v>939</v>
      </c>
      <c r="C75" t="s">
        <v>1054</v>
      </c>
      <c r="D75" t="s">
        <v>1055</v>
      </c>
      <c r="E75">
        <v>0</v>
      </c>
      <c r="F75" t="s">
        <v>940</v>
      </c>
      <c r="G75">
        <v>1000</v>
      </c>
      <c r="H75">
        <v>4</v>
      </c>
      <c r="I75">
        <v>1</v>
      </c>
      <c r="J75">
        <v>25</v>
      </c>
      <c r="K75">
        <v>0</v>
      </c>
      <c r="L75">
        <v>0</v>
      </c>
      <c r="M75">
        <v>0</v>
      </c>
      <c r="N75" s="1">
        <v>0</v>
      </c>
      <c r="O75">
        <v>0</v>
      </c>
      <c r="P75" s="1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1056</v>
      </c>
      <c r="X75" t="s">
        <v>362</v>
      </c>
      <c r="Y75" t="s">
        <v>848</v>
      </c>
      <c r="Z75" s="86">
        <v>45546.722807060185</v>
      </c>
      <c r="AA75" t="s">
        <v>848</v>
      </c>
      <c r="AB75" s="86">
        <v>45546.722807060185</v>
      </c>
      <c r="AC75" t="s">
        <v>942</v>
      </c>
    </row>
    <row r="76" spans="1:29" x14ac:dyDescent="0.35">
      <c r="A76">
        <v>58523</v>
      </c>
      <c r="B76" t="s">
        <v>939</v>
      </c>
      <c r="C76" t="s">
        <v>275</v>
      </c>
      <c r="D76" t="s">
        <v>1057</v>
      </c>
      <c r="E76">
        <v>0</v>
      </c>
      <c r="F76" t="s">
        <v>940</v>
      </c>
      <c r="G76">
        <v>1000</v>
      </c>
      <c r="H76">
        <v>4</v>
      </c>
      <c r="I76">
        <v>1</v>
      </c>
      <c r="J76">
        <v>20</v>
      </c>
      <c r="K76">
        <v>0</v>
      </c>
      <c r="L76">
        <v>0</v>
      </c>
      <c r="M76">
        <v>0</v>
      </c>
      <c r="N76" s="1">
        <v>0</v>
      </c>
      <c r="O76">
        <v>0</v>
      </c>
      <c r="P76" s="1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1058</v>
      </c>
      <c r="X76" t="s">
        <v>362</v>
      </c>
      <c r="Y76" t="s">
        <v>848</v>
      </c>
      <c r="Z76" s="86">
        <v>45546.722807256941</v>
      </c>
      <c r="AA76" t="s">
        <v>848</v>
      </c>
      <c r="AB76" s="86">
        <v>45546.722807256941</v>
      </c>
      <c r="AC76" t="s">
        <v>942</v>
      </c>
    </row>
    <row r="77" spans="1:29" x14ac:dyDescent="0.35">
      <c r="A77">
        <v>58524</v>
      </c>
      <c r="B77" t="s">
        <v>939</v>
      </c>
      <c r="C77" t="s">
        <v>274</v>
      </c>
      <c r="D77" t="s">
        <v>793</v>
      </c>
      <c r="E77">
        <v>0</v>
      </c>
      <c r="F77" t="s">
        <v>940</v>
      </c>
      <c r="G77">
        <v>1000</v>
      </c>
      <c r="H77">
        <v>4</v>
      </c>
      <c r="I77">
        <v>1</v>
      </c>
      <c r="J77">
        <v>55</v>
      </c>
      <c r="K77">
        <v>0</v>
      </c>
      <c r="L77">
        <v>0</v>
      </c>
      <c r="M77">
        <v>0.3</v>
      </c>
      <c r="N77" s="1">
        <v>16500</v>
      </c>
      <c r="O77">
        <v>-0.3</v>
      </c>
      <c r="P77" s="1">
        <v>-16500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1059</v>
      </c>
      <c r="X77" t="s">
        <v>362</v>
      </c>
      <c r="Y77" t="s">
        <v>848</v>
      </c>
      <c r="Z77" s="86">
        <v>45546.722807604165</v>
      </c>
      <c r="AA77" t="s">
        <v>848</v>
      </c>
      <c r="AB77" s="86">
        <v>45546.722807604165</v>
      </c>
      <c r="AC77" t="s">
        <v>942</v>
      </c>
    </row>
    <row r="78" spans="1:29" x14ac:dyDescent="0.35">
      <c r="A78">
        <v>58525</v>
      </c>
      <c r="B78" t="s">
        <v>939</v>
      </c>
      <c r="C78" t="s">
        <v>273</v>
      </c>
      <c r="D78" t="s">
        <v>792</v>
      </c>
      <c r="E78">
        <v>0</v>
      </c>
      <c r="F78" t="s">
        <v>940</v>
      </c>
      <c r="G78">
        <v>1000</v>
      </c>
      <c r="H78">
        <v>4</v>
      </c>
      <c r="I78">
        <v>1</v>
      </c>
      <c r="J78">
        <v>47.727269999999997</v>
      </c>
      <c r="K78">
        <v>1.01</v>
      </c>
      <c r="L78">
        <v>48204.542699999998</v>
      </c>
      <c r="M78">
        <v>0.3</v>
      </c>
      <c r="N78" s="1">
        <v>14318.181</v>
      </c>
      <c r="O78">
        <v>0.71</v>
      </c>
      <c r="P78" s="1">
        <v>33886.361700000001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1060</v>
      </c>
      <c r="X78" t="s">
        <v>362</v>
      </c>
      <c r="Y78" t="s">
        <v>848</v>
      </c>
      <c r="Z78" s="86">
        <v>45546.722807905091</v>
      </c>
      <c r="AA78" t="s">
        <v>848</v>
      </c>
      <c r="AB78" s="86">
        <v>45546.722807905091</v>
      </c>
      <c r="AC78" t="s">
        <v>942</v>
      </c>
    </row>
    <row r="79" spans="1:29" x14ac:dyDescent="0.35">
      <c r="A79">
        <v>58526</v>
      </c>
      <c r="B79" t="s">
        <v>939</v>
      </c>
      <c r="C79" t="s">
        <v>272</v>
      </c>
      <c r="D79" t="s">
        <v>791</v>
      </c>
      <c r="E79">
        <v>0</v>
      </c>
      <c r="F79" t="s">
        <v>940</v>
      </c>
      <c r="G79">
        <v>1000</v>
      </c>
      <c r="H79">
        <v>4</v>
      </c>
      <c r="I79">
        <v>1</v>
      </c>
      <c r="J79">
        <v>14</v>
      </c>
      <c r="K79">
        <v>0</v>
      </c>
      <c r="L79">
        <v>0</v>
      </c>
      <c r="M79">
        <v>0</v>
      </c>
      <c r="N79" s="1">
        <v>0</v>
      </c>
      <c r="O79">
        <v>0</v>
      </c>
      <c r="P79" s="1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1061</v>
      </c>
      <c r="X79" t="s">
        <v>362</v>
      </c>
      <c r="Y79" t="s">
        <v>848</v>
      </c>
      <c r="Z79" s="86">
        <v>45546.722808298611</v>
      </c>
      <c r="AA79" t="s">
        <v>848</v>
      </c>
      <c r="AB79" s="86">
        <v>45546.722808298611</v>
      </c>
      <c r="AC79" t="s">
        <v>942</v>
      </c>
    </row>
    <row r="80" spans="1:29" x14ac:dyDescent="0.35">
      <c r="A80">
        <v>58527</v>
      </c>
      <c r="B80" t="s">
        <v>939</v>
      </c>
      <c r="C80" t="s">
        <v>271</v>
      </c>
      <c r="D80" t="s">
        <v>790</v>
      </c>
      <c r="E80">
        <v>0</v>
      </c>
      <c r="F80" t="s">
        <v>940</v>
      </c>
      <c r="G80">
        <v>1000</v>
      </c>
      <c r="H80">
        <v>4</v>
      </c>
      <c r="I80">
        <v>1</v>
      </c>
      <c r="J80">
        <v>12</v>
      </c>
      <c r="K80">
        <v>0</v>
      </c>
      <c r="L80">
        <v>0</v>
      </c>
      <c r="M80">
        <v>0</v>
      </c>
      <c r="N80" s="1">
        <v>0</v>
      </c>
      <c r="O80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1062</v>
      </c>
      <c r="X80" t="s">
        <v>362</v>
      </c>
      <c r="Y80" t="s">
        <v>848</v>
      </c>
      <c r="Z80" s="86">
        <v>45546.722808680555</v>
      </c>
      <c r="AA80" t="s">
        <v>848</v>
      </c>
      <c r="AB80" s="86">
        <v>45546.722808680555</v>
      </c>
      <c r="AC80" t="s">
        <v>942</v>
      </c>
    </row>
    <row r="81" spans="1:29" x14ac:dyDescent="0.35">
      <c r="A81">
        <v>58528</v>
      </c>
      <c r="B81" t="s">
        <v>939</v>
      </c>
      <c r="C81" t="s">
        <v>270</v>
      </c>
      <c r="D81" t="s">
        <v>788</v>
      </c>
      <c r="E81">
        <v>0</v>
      </c>
      <c r="F81" t="s">
        <v>940</v>
      </c>
      <c r="G81">
        <v>1000</v>
      </c>
      <c r="H81">
        <v>4</v>
      </c>
      <c r="I81">
        <v>1</v>
      </c>
      <c r="J81">
        <v>13</v>
      </c>
      <c r="K81">
        <v>0</v>
      </c>
      <c r="L81">
        <v>0</v>
      </c>
      <c r="M81">
        <v>0</v>
      </c>
      <c r="N81" s="1">
        <v>0</v>
      </c>
      <c r="O81">
        <v>0</v>
      </c>
      <c r="P81" s="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1063</v>
      </c>
      <c r="X81" t="s">
        <v>362</v>
      </c>
      <c r="Y81" t="s">
        <v>848</v>
      </c>
      <c r="Z81" s="86">
        <v>45546.722808993058</v>
      </c>
      <c r="AA81" t="s">
        <v>848</v>
      </c>
      <c r="AB81" s="86">
        <v>45546.722808993058</v>
      </c>
      <c r="AC81" t="s">
        <v>942</v>
      </c>
    </row>
    <row r="82" spans="1:29" x14ac:dyDescent="0.35">
      <c r="A82">
        <v>58529</v>
      </c>
      <c r="B82" t="s">
        <v>939</v>
      </c>
      <c r="C82" t="s">
        <v>1064</v>
      </c>
      <c r="D82" t="s">
        <v>1065</v>
      </c>
      <c r="E82">
        <v>0</v>
      </c>
      <c r="F82" t="s">
        <v>940</v>
      </c>
      <c r="G82">
        <v>1000</v>
      </c>
      <c r="H82">
        <v>4</v>
      </c>
      <c r="I82">
        <v>1</v>
      </c>
      <c r="J82">
        <v>55</v>
      </c>
      <c r="K82">
        <v>0</v>
      </c>
      <c r="L82">
        <v>0</v>
      </c>
      <c r="M82">
        <v>0</v>
      </c>
      <c r="N82" s="1">
        <v>0</v>
      </c>
      <c r="O82">
        <v>0</v>
      </c>
      <c r="P82" s="1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1066</v>
      </c>
      <c r="X82" t="s">
        <v>362</v>
      </c>
      <c r="Y82" t="s">
        <v>848</v>
      </c>
      <c r="Z82" s="86">
        <v>45546.722809293984</v>
      </c>
      <c r="AA82" t="s">
        <v>848</v>
      </c>
      <c r="AB82" s="86">
        <v>45546.722809293984</v>
      </c>
      <c r="AC82" t="s">
        <v>942</v>
      </c>
    </row>
    <row r="83" spans="1:29" x14ac:dyDescent="0.35">
      <c r="A83">
        <v>58530</v>
      </c>
      <c r="B83" t="s">
        <v>939</v>
      </c>
      <c r="C83" t="s">
        <v>269</v>
      </c>
      <c r="D83" t="s">
        <v>783</v>
      </c>
      <c r="E83">
        <v>0</v>
      </c>
      <c r="F83" t="s">
        <v>940</v>
      </c>
      <c r="G83">
        <v>1000</v>
      </c>
      <c r="H83">
        <v>4</v>
      </c>
      <c r="I83">
        <v>1</v>
      </c>
      <c r="J83">
        <v>65</v>
      </c>
      <c r="K83">
        <v>0</v>
      </c>
      <c r="L83">
        <v>0</v>
      </c>
      <c r="M83">
        <v>1</v>
      </c>
      <c r="N83" s="1">
        <v>65000</v>
      </c>
      <c r="O83">
        <v>-1</v>
      </c>
      <c r="P83" s="1">
        <v>-65000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1067</v>
      </c>
      <c r="X83" t="s">
        <v>362</v>
      </c>
      <c r="Y83" t="s">
        <v>848</v>
      </c>
      <c r="Z83" s="86">
        <v>45546.722809606479</v>
      </c>
      <c r="AA83" t="s">
        <v>848</v>
      </c>
      <c r="AB83" s="86">
        <v>45546.722809606479</v>
      </c>
      <c r="AC83" t="s">
        <v>942</v>
      </c>
    </row>
    <row r="84" spans="1:29" x14ac:dyDescent="0.35">
      <c r="A84">
        <v>58531</v>
      </c>
      <c r="B84" t="s">
        <v>939</v>
      </c>
      <c r="C84" t="s">
        <v>268</v>
      </c>
      <c r="D84" t="s">
        <v>787</v>
      </c>
      <c r="E84">
        <v>0</v>
      </c>
      <c r="F84" t="s">
        <v>940</v>
      </c>
      <c r="G84">
        <v>1000</v>
      </c>
      <c r="H84">
        <v>4</v>
      </c>
      <c r="I84">
        <v>1</v>
      </c>
      <c r="J84">
        <v>41.531260000000003</v>
      </c>
      <c r="K84">
        <v>2.25786</v>
      </c>
      <c r="L84">
        <v>93771.770703999995</v>
      </c>
      <c r="M84">
        <v>0.8</v>
      </c>
      <c r="N84" s="1">
        <v>33225.008000000002</v>
      </c>
      <c r="O84">
        <v>1.4578599999999999</v>
      </c>
      <c r="P84" s="1">
        <v>60546.762704000001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1068</v>
      </c>
      <c r="X84" t="s">
        <v>362</v>
      </c>
      <c r="Y84" t="s">
        <v>848</v>
      </c>
      <c r="Z84" s="86">
        <v>45546.722810069441</v>
      </c>
      <c r="AA84" t="s">
        <v>848</v>
      </c>
      <c r="AB84" s="86">
        <v>45546.722810069441</v>
      </c>
      <c r="AC84" t="s">
        <v>942</v>
      </c>
    </row>
    <row r="85" spans="1:29" x14ac:dyDescent="0.35">
      <c r="A85">
        <v>58532</v>
      </c>
      <c r="B85" t="s">
        <v>939</v>
      </c>
      <c r="C85" t="s">
        <v>267</v>
      </c>
      <c r="D85" t="s">
        <v>1069</v>
      </c>
      <c r="E85">
        <v>0</v>
      </c>
      <c r="F85" t="s">
        <v>1070</v>
      </c>
      <c r="G85">
        <v>10</v>
      </c>
      <c r="H85">
        <v>12</v>
      </c>
      <c r="I85">
        <v>14</v>
      </c>
      <c r="J85">
        <v>1000</v>
      </c>
      <c r="K85">
        <v>0</v>
      </c>
      <c r="L85">
        <v>0</v>
      </c>
      <c r="M85">
        <v>0</v>
      </c>
      <c r="N85" s="1">
        <v>0</v>
      </c>
      <c r="O85">
        <v>0</v>
      </c>
      <c r="P85" s="1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1071</v>
      </c>
      <c r="X85" t="s">
        <v>362</v>
      </c>
      <c r="Y85" t="s">
        <v>848</v>
      </c>
      <c r="Z85" s="86">
        <v>45546.722810381943</v>
      </c>
      <c r="AA85" t="s">
        <v>848</v>
      </c>
      <c r="AB85" s="86">
        <v>45546.722810381943</v>
      </c>
      <c r="AC85" t="s">
        <v>942</v>
      </c>
    </row>
    <row r="86" spans="1:29" x14ac:dyDescent="0.35">
      <c r="A86">
        <v>58533</v>
      </c>
      <c r="B86" t="s">
        <v>939</v>
      </c>
      <c r="C86" t="s">
        <v>267</v>
      </c>
      <c r="D86" t="s">
        <v>1069</v>
      </c>
      <c r="E86">
        <v>0</v>
      </c>
      <c r="F86" t="s">
        <v>1072</v>
      </c>
      <c r="G86">
        <v>20</v>
      </c>
      <c r="H86">
        <v>12</v>
      </c>
      <c r="I86">
        <v>14</v>
      </c>
      <c r="J86">
        <v>1000</v>
      </c>
      <c r="K86">
        <v>0</v>
      </c>
      <c r="L86">
        <v>0</v>
      </c>
      <c r="M86">
        <v>0</v>
      </c>
      <c r="N86" s="1">
        <v>0</v>
      </c>
      <c r="O86">
        <v>0</v>
      </c>
      <c r="P86" s="1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1071</v>
      </c>
      <c r="X86" t="s">
        <v>362</v>
      </c>
      <c r="Y86" t="s">
        <v>848</v>
      </c>
      <c r="Z86" s="86">
        <v>45546.72281068287</v>
      </c>
      <c r="AA86" t="s">
        <v>848</v>
      </c>
      <c r="AB86" s="86">
        <v>45546.72281068287</v>
      </c>
      <c r="AC86" t="s">
        <v>942</v>
      </c>
    </row>
    <row r="87" spans="1:29" x14ac:dyDescent="0.35">
      <c r="A87">
        <v>58534</v>
      </c>
      <c r="B87" t="s">
        <v>939</v>
      </c>
      <c r="C87" t="s">
        <v>267</v>
      </c>
      <c r="D87" t="s">
        <v>1069</v>
      </c>
      <c r="E87">
        <v>0</v>
      </c>
      <c r="F87" t="s">
        <v>1073</v>
      </c>
      <c r="G87">
        <v>10</v>
      </c>
      <c r="H87">
        <v>12</v>
      </c>
      <c r="I87">
        <v>15</v>
      </c>
      <c r="J87">
        <v>1000</v>
      </c>
      <c r="K87">
        <v>0</v>
      </c>
      <c r="L87">
        <v>0</v>
      </c>
      <c r="M87">
        <v>0</v>
      </c>
      <c r="N87" s="1">
        <v>0</v>
      </c>
      <c r="O87">
        <v>0</v>
      </c>
      <c r="P87" s="1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1074</v>
      </c>
      <c r="X87" t="s">
        <v>362</v>
      </c>
      <c r="Y87" t="s">
        <v>848</v>
      </c>
      <c r="Z87" s="86">
        <v>45546.722810914354</v>
      </c>
      <c r="AA87" t="s">
        <v>848</v>
      </c>
      <c r="AB87" s="86">
        <v>45546.722810914354</v>
      </c>
      <c r="AC87" t="s">
        <v>942</v>
      </c>
    </row>
    <row r="88" spans="1:29" x14ac:dyDescent="0.35">
      <c r="A88">
        <v>58535</v>
      </c>
      <c r="B88" t="s">
        <v>939</v>
      </c>
      <c r="C88" t="s">
        <v>266</v>
      </c>
      <c r="D88" t="s">
        <v>1075</v>
      </c>
      <c r="E88">
        <v>0</v>
      </c>
      <c r="F88" t="s">
        <v>1070</v>
      </c>
      <c r="G88">
        <v>10</v>
      </c>
      <c r="H88">
        <v>12</v>
      </c>
      <c r="I88">
        <v>14</v>
      </c>
      <c r="J88">
        <v>2500</v>
      </c>
      <c r="K88">
        <v>0</v>
      </c>
      <c r="L88">
        <v>0</v>
      </c>
      <c r="M88">
        <v>0</v>
      </c>
      <c r="N88" s="1">
        <v>0</v>
      </c>
      <c r="O88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1076</v>
      </c>
      <c r="X88" t="s">
        <v>362</v>
      </c>
      <c r="Y88" t="s">
        <v>848</v>
      </c>
      <c r="Z88" s="86">
        <v>45546.722811192129</v>
      </c>
      <c r="AA88" t="s">
        <v>848</v>
      </c>
      <c r="AB88" s="86">
        <v>45546.722811192129</v>
      </c>
      <c r="AC88" t="s">
        <v>942</v>
      </c>
    </row>
    <row r="89" spans="1:29" x14ac:dyDescent="0.35">
      <c r="A89">
        <v>58536</v>
      </c>
      <c r="B89" t="s">
        <v>939</v>
      </c>
      <c r="C89" t="s">
        <v>265</v>
      </c>
      <c r="D89" t="s">
        <v>779</v>
      </c>
      <c r="E89">
        <v>0</v>
      </c>
      <c r="F89" t="s">
        <v>1070</v>
      </c>
      <c r="G89">
        <v>10</v>
      </c>
      <c r="H89">
        <v>12</v>
      </c>
      <c r="I89">
        <v>14</v>
      </c>
      <c r="J89">
        <v>1500</v>
      </c>
      <c r="K89">
        <v>0.8</v>
      </c>
      <c r="L89">
        <v>12000</v>
      </c>
      <c r="M89">
        <v>0</v>
      </c>
      <c r="N89" s="1">
        <v>0</v>
      </c>
      <c r="O89">
        <v>0.8</v>
      </c>
      <c r="P89" s="1">
        <v>12000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1077</v>
      </c>
      <c r="X89" t="s">
        <v>362</v>
      </c>
      <c r="Y89" t="s">
        <v>848</v>
      </c>
      <c r="Z89" s="86">
        <v>45546.722811493055</v>
      </c>
      <c r="AA89" t="s">
        <v>848</v>
      </c>
      <c r="AB89" s="86">
        <v>45546.722811493055</v>
      </c>
      <c r="AC89" t="s">
        <v>942</v>
      </c>
    </row>
    <row r="90" spans="1:29" x14ac:dyDescent="0.35">
      <c r="A90">
        <v>58537</v>
      </c>
      <c r="B90" t="s">
        <v>939</v>
      </c>
      <c r="C90" t="s">
        <v>265</v>
      </c>
      <c r="D90" t="s">
        <v>779</v>
      </c>
      <c r="E90">
        <v>0</v>
      </c>
      <c r="F90" t="s">
        <v>1072</v>
      </c>
      <c r="G90">
        <v>20</v>
      </c>
      <c r="H90">
        <v>12</v>
      </c>
      <c r="I90">
        <v>14</v>
      </c>
      <c r="J90">
        <v>1600</v>
      </c>
      <c r="K90">
        <v>0.4</v>
      </c>
      <c r="L90">
        <v>12800</v>
      </c>
      <c r="M90">
        <v>0</v>
      </c>
      <c r="N90" s="1">
        <v>0</v>
      </c>
      <c r="O90">
        <v>0.4</v>
      </c>
      <c r="P90" s="1">
        <v>12800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1077</v>
      </c>
      <c r="X90" t="s">
        <v>362</v>
      </c>
      <c r="Y90" t="s">
        <v>848</v>
      </c>
      <c r="Z90" s="86">
        <v>45546.722811770836</v>
      </c>
      <c r="AA90" t="s">
        <v>848</v>
      </c>
      <c r="AB90" s="86">
        <v>45546.722811770836</v>
      </c>
      <c r="AC90" t="s">
        <v>942</v>
      </c>
    </row>
    <row r="91" spans="1:29" x14ac:dyDescent="0.35">
      <c r="A91">
        <v>58538</v>
      </c>
      <c r="B91" t="s">
        <v>939</v>
      </c>
      <c r="C91" t="s">
        <v>265</v>
      </c>
      <c r="D91" t="s">
        <v>779</v>
      </c>
      <c r="E91">
        <v>0</v>
      </c>
      <c r="F91" t="s">
        <v>1073</v>
      </c>
      <c r="G91">
        <v>10</v>
      </c>
      <c r="H91">
        <v>12</v>
      </c>
      <c r="I91">
        <v>15</v>
      </c>
      <c r="J91">
        <v>1600</v>
      </c>
      <c r="K91">
        <v>0</v>
      </c>
      <c r="L91">
        <v>0</v>
      </c>
      <c r="M91">
        <v>1</v>
      </c>
      <c r="N91" s="1">
        <v>16000</v>
      </c>
      <c r="O91">
        <v>-1</v>
      </c>
      <c r="P91" s="1">
        <v>-16000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1078</v>
      </c>
      <c r="X91" t="s">
        <v>362</v>
      </c>
      <c r="Y91" t="s">
        <v>848</v>
      </c>
      <c r="Z91" s="86">
        <v>45546.722812071763</v>
      </c>
      <c r="AA91" t="s">
        <v>848</v>
      </c>
      <c r="AB91" s="86">
        <v>45546.722812071763</v>
      </c>
      <c r="AC91" t="s">
        <v>942</v>
      </c>
    </row>
    <row r="92" spans="1:29" x14ac:dyDescent="0.35">
      <c r="A92">
        <v>58539</v>
      </c>
      <c r="B92" t="s">
        <v>939</v>
      </c>
      <c r="C92" t="s">
        <v>264</v>
      </c>
      <c r="D92" t="s">
        <v>778</v>
      </c>
      <c r="E92">
        <v>0</v>
      </c>
      <c r="F92" t="s">
        <v>940</v>
      </c>
      <c r="G92">
        <v>1000</v>
      </c>
      <c r="H92">
        <v>4</v>
      </c>
      <c r="I92">
        <v>1</v>
      </c>
      <c r="J92">
        <v>19.776070000000001</v>
      </c>
      <c r="K92">
        <v>1.601</v>
      </c>
      <c r="L92">
        <v>31661.488069999999</v>
      </c>
      <c r="M92">
        <v>0.6</v>
      </c>
      <c r="N92" s="1">
        <v>11865.642</v>
      </c>
      <c r="O92">
        <v>1.0009999999999999</v>
      </c>
      <c r="P92" s="1">
        <v>19795.84607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1079</v>
      </c>
      <c r="X92" t="s">
        <v>362</v>
      </c>
      <c r="Y92" t="s">
        <v>848</v>
      </c>
      <c r="Z92" s="86">
        <v>45546.722812384258</v>
      </c>
      <c r="AA92" t="s">
        <v>848</v>
      </c>
      <c r="AB92" s="86">
        <v>45546.722812384258</v>
      </c>
      <c r="AC92" t="s">
        <v>942</v>
      </c>
    </row>
    <row r="93" spans="1:29" x14ac:dyDescent="0.35">
      <c r="A93">
        <v>58540</v>
      </c>
      <c r="B93" t="s">
        <v>939</v>
      </c>
      <c r="C93" t="s">
        <v>263</v>
      </c>
      <c r="D93" t="s">
        <v>777</v>
      </c>
      <c r="E93">
        <v>0</v>
      </c>
      <c r="F93" t="s">
        <v>940</v>
      </c>
      <c r="G93">
        <v>1000</v>
      </c>
      <c r="H93">
        <v>4</v>
      </c>
      <c r="I93">
        <v>1</v>
      </c>
      <c r="J93">
        <v>24.476739999999999</v>
      </c>
      <c r="K93">
        <v>1.44</v>
      </c>
      <c r="L93">
        <v>35246.505599999997</v>
      </c>
      <c r="M93">
        <v>0.22</v>
      </c>
      <c r="N93" s="1">
        <v>5384.8828000000003</v>
      </c>
      <c r="O93">
        <v>1.22</v>
      </c>
      <c r="P93" s="1">
        <v>29861.622800000001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1080</v>
      </c>
      <c r="X93" t="s">
        <v>362</v>
      </c>
      <c r="Y93" t="s">
        <v>848</v>
      </c>
      <c r="Z93" s="86">
        <v>45546.722812766202</v>
      </c>
      <c r="AA93" t="s">
        <v>848</v>
      </c>
      <c r="AB93" s="86">
        <v>45546.722812766202</v>
      </c>
      <c r="AC93" t="s">
        <v>942</v>
      </c>
    </row>
    <row r="94" spans="1:29" x14ac:dyDescent="0.35">
      <c r="A94">
        <v>58541</v>
      </c>
      <c r="B94" t="s">
        <v>939</v>
      </c>
      <c r="C94" t="s">
        <v>262</v>
      </c>
      <c r="D94" t="s">
        <v>775</v>
      </c>
      <c r="E94">
        <v>0</v>
      </c>
      <c r="F94" t="s">
        <v>940</v>
      </c>
      <c r="G94">
        <v>1000</v>
      </c>
      <c r="H94">
        <v>4</v>
      </c>
      <c r="I94">
        <v>1</v>
      </c>
      <c r="J94">
        <v>24.225809999999999</v>
      </c>
      <c r="K94">
        <v>1.4876670000000001</v>
      </c>
      <c r="L94">
        <v>36039.938085000002</v>
      </c>
      <c r="M94">
        <v>0</v>
      </c>
      <c r="N94" s="1">
        <v>0</v>
      </c>
      <c r="O94">
        <v>1.4876670000000001</v>
      </c>
      <c r="P94" s="1">
        <v>36039.938085000002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1081</v>
      </c>
      <c r="X94" t="s">
        <v>362</v>
      </c>
      <c r="Y94" t="s">
        <v>848</v>
      </c>
      <c r="Z94" s="86">
        <v>45546.722813078704</v>
      </c>
      <c r="AA94" t="s">
        <v>848</v>
      </c>
      <c r="AB94" s="86">
        <v>45546.722813078704</v>
      </c>
      <c r="AC94" t="s">
        <v>942</v>
      </c>
    </row>
    <row r="95" spans="1:29" x14ac:dyDescent="0.35">
      <c r="A95">
        <v>58542</v>
      </c>
      <c r="B95" t="s">
        <v>939</v>
      </c>
      <c r="C95" t="s">
        <v>261</v>
      </c>
      <c r="D95" t="s">
        <v>774</v>
      </c>
      <c r="E95">
        <v>0</v>
      </c>
      <c r="F95" t="s">
        <v>940</v>
      </c>
      <c r="G95">
        <v>1000</v>
      </c>
      <c r="H95">
        <v>4</v>
      </c>
      <c r="I95">
        <v>1</v>
      </c>
      <c r="J95">
        <v>24.291340000000002</v>
      </c>
      <c r="K95">
        <v>1.2725660000000001</v>
      </c>
      <c r="L95">
        <v>30912.333377999999</v>
      </c>
      <c r="M95">
        <v>0.1</v>
      </c>
      <c r="N95" s="1">
        <v>2429.134</v>
      </c>
      <c r="O95">
        <v>1.172566</v>
      </c>
      <c r="P95" s="1">
        <v>28483.199378000001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1082</v>
      </c>
      <c r="X95" t="s">
        <v>362</v>
      </c>
      <c r="Y95" t="s">
        <v>848</v>
      </c>
      <c r="Z95" s="86">
        <v>45546.722813576387</v>
      </c>
      <c r="AA95" t="s">
        <v>848</v>
      </c>
      <c r="AB95" s="86">
        <v>45546.722813576387</v>
      </c>
      <c r="AC95" t="s">
        <v>942</v>
      </c>
    </row>
    <row r="96" spans="1:29" x14ac:dyDescent="0.35">
      <c r="A96">
        <v>58543</v>
      </c>
      <c r="B96" t="s">
        <v>939</v>
      </c>
      <c r="C96" t="s">
        <v>260</v>
      </c>
      <c r="D96" t="s">
        <v>772</v>
      </c>
      <c r="E96">
        <v>0</v>
      </c>
      <c r="F96" t="s">
        <v>1083</v>
      </c>
      <c r="G96">
        <v>250</v>
      </c>
      <c r="H96">
        <v>4</v>
      </c>
      <c r="I96">
        <v>50</v>
      </c>
      <c r="J96">
        <v>65.977779999999996</v>
      </c>
      <c r="K96">
        <v>2.6</v>
      </c>
      <c r="L96">
        <v>42885.557000000001</v>
      </c>
      <c r="M96">
        <v>1</v>
      </c>
      <c r="N96" s="1">
        <v>16494.445</v>
      </c>
      <c r="O96">
        <v>1.6</v>
      </c>
      <c r="P96" s="1">
        <v>26391.112000000001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1084</v>
      </c>
      <c r="X96" t="s">
        <v>362</v>
      </c>
      <c r="Y96" t="s">
        <v>848</v>
      </c>
      <c r="Z96" s="86">
        <v>45546.722813854169</v>
      </c>
      <c r="AA96" t="s">
        <v>848</v>
      </c>
      <c r="AB96" s="86">
        <v>45546.722813854169</v>
      </c>
      <c r="AC96" t="s">
        <v>942</v>
      </c>
    </row>
    <row r="97" spans="1:29" x14ac:dyDescent="0.35">
      <c r="A97">
        <v>58544</v>
      </c>
      <c r="B97" t="s">
        <v>939</v>
      </c>
      <c r="C97" t="s">
        <v>259</v>
      </c>
      <c r="D97" t="s">
        <v>771</v>
      </c>
      <c r="E97">
        <v>0</v>
      </c>
      <c r="F97" t="s">
        <v>940</v>
      </c>
      <c r="G97">
        <v>1000</v>
      </c>
      <c r="H97">
        <v>4</v>
      </c>
      <c r="I97">
        <v>1</v>
      </c>
      <c r="J97">
        <v>11</v>
      </c>
      <c r="K97">
        <v>0</v>
      </c>
      <c r="L97">
        <v>0</v>
      </c>
      <c r="M97">
        <v>0</v>
      </c>
      <c r="N97" s="1">
        <v>0</v>
      </c>
      <c r="O97">
        <v>0</v>
      </c>
      <c r="P97" s="1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1085</v>
      </c>
      <c r="X97" t="s">
        <v>362</v>
      </c>
      <c r="Y97" t="s">
        <v>848</v>
      </c>
      <c r="Z97" s="86">
        <v>45546.722814201392</v>
      </c>
      <c r="AA97" t="s">
        <v>848</v>
      </c>
      <c r="AB97" s="86">
        <v>45546.722814201392</v>
      </c>
      <c r="AC97" t="s">
        <v>942</v>
      </c>
    </row>
    <row r="98" spans="1:29" x14ac:dyDescent="0.35">
      <c r="A98">
        <v>58545</v>
      </c>
      <c r="B98" t="s">
        <v>939</v>
      </c>
      <c r="C98" t="s">
        <v>258</v>
      </c>
      <c r="D98" t="s">
        <v>770</v>
      </c>
      <c r="E98">
        <v>0</v>
      </c>
      <c r="F98" t="s">
        <v>940</v>
      </c>
      <c r="G98">
        <v>1000</v>
      </c>
      <c r="H98">
        <v>4</v>
      </c>
      <c r="I98">
        <v>1</v>
      </c>
      <c r="J98">
        <v>9</v>
      </c>
      <c r="K98">
        <v>0</v>
      </c>
      <c r="L98">
        <v>0</v>
      </c>
      <c r="M98">
        <v>0</v>
      </c>
      <c r="N98" s="1">
        <v>0</v>
      </c>
      <c r="O98">
        <v>0</v>
      </c>
      <c r="P98" s="1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1086</v>
      </c>
      <c r="X98" t="s">
        <v>362</v>
      </c>
      <c r="Y98" t="s">
        <v>848</v>
      </c>
      <c r="Z98" s="86">
        <v>45546.72281446759</v>
      </c>
      <c r="AA98" t="s">
        <v>848</v>
      </c>
      <c r="AB98" s="86">
        <v>45546.72281446759</v>
      </c>
      <c r="AC98" t="s">
        <v>942</v>
      </c>
    </row>
    <row r="99" spans="1:29" x14ac:dyDescent="0.35">
      <c r="A99">
        <v>58546</v>
      </c>
      <c r="B99" t="s">
        <v>939</v>
      </c>
      <c r="C99" t="s">
        <v>257</v>
      </c>
      <c r="D99" t="s">
        <v>769</v>
      </c>
      <c r="E99">
        <v>0</v>
      </c>
      <c r="F99" t="s">
        <v>940</v>
      </c>
      <c r="G99">
        <v>1000</v>
      </c>
      <c r="H99">
        <v>4</v>
      </c>
      <c r="I99">
        <v>1</v>
      </c>
      <c r="J99">
        <v>10</v>
      </c>
      <c r="K99">
        <v>0</v>
      </c>
      <c r="L99">
        <v>0</v>
      </c>
      <c r="M99">
        <v>0</v>
      </c>
      <c r="N99" s="1">
        <v>0</v>
      </c>
      <c r="O99">
        <v>0</v>
      </c>
      <c r="P99" s="1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1087</v>
      </c>
      <c r="X99" t="s">
        <v>362</v>
      </c>
      <c r="Y99" t="s">
        <v>848</v>
      </c>
      <c r="Z99" s="86">
        <v>45546.722814780092</v>
      </c>
      <c r="AA99" t="s">
        <v>848</v>
      </c>
      <c r="AB99" s="86">
        <v>45546.722814780092</v>
      </c>
      <c r="AC99" t="s">
        <v>942</v>
      </c>
    </row>
    <row r="100" spans="1:29" x14ac:dyDescent="0.35">
      <c r="A100">
        <v>58547</v>
      </c>
      <c r="B100" t="s">
        <v>939</v>
      </c>
      <c r="C100" t="s">
        <v>256</v>
      </c>
      <c r="D100" t="s">
        <v>768</v>
      </c>
      <c r="E100">
        <v>0</v>
      </c>
      <c r="F100" t="s">
        <v>940</v>
      </c>
      <c r="G100">
        <v>1000</v>
      </c>
      <c r="H100">
        <v>4</v>
      </c>
      <c r="I100">
        <v>1</v>
      </c>
      <c r="J100">
        <v>11</v>
      </c>
      <c r="K100">
        <v>0</v>
      </c>
      <c r="L100">
        <v>0</v>
      </c>
      <c r="M100">
        <v>0</v>
      </c>
      <c r="N100" s="1">
        <v>0</v>
      </c>
      <c r="O100">
        <v>0</v>
      </c>
      <c r="P100" s="1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1088</v>
      </c>
      <c r="X100" t="s">
        <v>362</v>
      </c>
      <c r="Y100" t="s">
        <v>848</v>
      </c>
      <c r="Z100" s="86">
        <v>45546.722815127316</v>
      </c>
      <c r="AA100" t="s">
        <v>848</v>
      </c>
      <c r="AB100" s="86">
        <v>45546.722815127316</v>
      </c>
      <c r="AC100" t="s">
        <v>942</v>
      </c>
    </row>
    <row r="101" spans="1:29" x14ac:dyDescent="0.35">
      <c r="A101">
        <v>58548</v>
      </c>
      <c r="B101" t="s">
        <v>939</v>
      </c>
      <c r="C101" t="s">
        <v>255</v>
      </c>
      <c r="D101" t="s">
        <v>767</v>
      </c>
      <c r="E101">
        <v>0</v>
      </c>
      <c r="F101" t="s">
        <v>940</v>
      </c>
      <c r="G101">
        <v>1000</v>
      </c>
      <c r="H101">
        <v>4</v>
      </c>
      <c r="I101">
        <v>1</v>
      </c>
      <c r="J101">
        <v>52.657870000000003</v>
      </c>
      <c r="K101">
        <v>0.84650000000000003</v>
      </c>
      <c r="L101">
        <v>44574.886955000002</v>
      </c>
      <c r="M101">
        <v>0</v>
      </c>
      <c r="N101" s="1">
        <v>0</v>
      </c>
      <c r="O101">
        <v>0.84650000000000003</v>
      </c>
      <c r="P101" s="1">
        <v>44574.886955000002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1089</v>
      </c>
      <c r="X101" t="s">
        <v>362</v>
      </c>
      <c r="Y101" t="s">
        <v>848</v>
      </c>
      <c r="Z101" s="86">
        <v>45546.722815624998</v>
      </c>
      <c r="AA101" t="s">
        <v>848</v>
      </c>
      <c r="AB101" s="86">
        <v>45546.722815624998</v>
      </c>
      <c r="AC101" t="s">
        <v>942</v>
      </c>
    </row>
    <row r="102" spans="1:29" x14ac:dyDescent="0.35">
      <c r="A102">
        <v>58549</v>
      </c>
      <c r="B102" t="s">
        <v>939</v>
      </c>
      <c r="C102" t="s">
        <v>254</v>
      </c>
      <c r="D102" t="s">
        <v>764</v>
      </c>
      <c r="E102">
        <v>0</v>
      </c>
      <c r="F102" t="s">
        <v>940</v>
      </c>
      <c r="G102">
        <v>1000</v>
      </c>
      <c r="H102">
        <v>4</v>
      </c>
      <c r="I102">
        <v>1</v>
      </c>
      <c r="J102">
        <v>46.520820000000001</v>
      </c>
      <c r="K102">
        <v>0.89061199999999996</v>
      </c>
      <c r="L102">
        <v>41432.000542000002</v>
      </c>
      <c r="M102">
        <v>1</v>
      </c>
      <c r="N102" s="1">
        <v>46520.82</v>
      </c>
      <c r="O102">
        <v>-0.109388</v>
      </c>
      <c r="P102" s="1">
        <v>-5088.8194579999999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1090</v>
      </c>
      <c r="X102" t="s">
        <v>362</v>
      </c>
      <c r="Y102" t="s">
        <v>848</v>
      </c>
      <c r="Z102" s="86">
        <v>45546.722816122689</v>
      </c>
      <c r="AA102" t="s">
        <v>848</v>
      </c>
      <c r="AB102" s="86">
        <v>45546.722816122689</v>
      </c>
      <c r="AC102" t="s">
        <v>942</v>
      </c>
    </row>
    <row r="103" spans="1:29" x14ac:dyDescent="0.35">
      <c r="A103">
        <v>58550</v>
      </c>
      <c r="B103" t="s">
        <v>939</v>
      </c>
      <c r="C103" t="s">
        <v>253</v>
      </c>
      <c r="D103" t="s">
        <v>763</v>
      </c>
      <c r="E103">
        <v>0</v>
      </c>
      <c r="F103" t="s">
        <v>940</v>
      </c>
      <c r="G103">
        <v>1000</v>
      </c>
      <c r="H103">
        <v>4</v>
      </c>
      <c r="I103">
        <v>1</v>
      </c>
      <c r="J103">
        <v>36.303879999999999</v>
      </c>
      <c r="K103">
        <v>3.2</v>
      </c>
      <c r="L103">
        <v>116172.416</v>
      </c>
      <c r="M103">
        <v>0</v>
      </c>
      <c r="N103" s="1">
        <v>972.41600000000005</v>
      </c>
      <c r="O103">
        <v>3.2</v>
      </c>
      <c r="P103" s="1">
        <v>115200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1091</v>
      </c>
      <c r="X103" t="s">
        <v>362</v>
      </c>
      <c r="Y103" t="s">
        <v>848</v>
      </c>
      <c r="Z103" s="86">
        <v>45546.72281655093</v>
      </c>
      <c r="AA103" t="s">
        <v>848</v>
      </c>
      <c r="AB103" s="86">
        <v>45546.72281655093</v>
      </c>
      <c r="AC103" t="s">
        <v>942</v>
      </c>
    </row>
    <row r="104" spans="1:29" x14ac:dyDescent="0.35">
      <c r="A104">
        <v>58551</v>
      </c>
      <c r="B104" t="s">
        <v>939</v>
      </c>
      <c r="C104" t="s">
        <v>252</v>
      </c>
      <c r="D104" t="s">
        <v>761</v>
      </c>
      <c r="E104">
        <v>0</v>
      </c>
      <c r="F104" t="s">
        <v>940</v>
      </c>
      <c r="G104">
        <v>1000</v>
      </c>
      <c r="H104">
        <v>4</v>
      </c>
      <c r="I104">
        <v>1</v>
      </c>
      <c r="J104">
        <v>30</v>
      </c>
      <c r="K104">
        <v>0</v>
      </c>
      <c r="L104">
        <v>0</v>
      </c>
      <c r="M104">
        <v>0</v>
      </c>
      <c r="N104" s="1">
        <v>0</v>
      </c>
      <c r="O104">
        <v>0</v>
      </c>
      <c r="P104" s="1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1092</v>
      </c>
      <c r="X104" t="s">
        <v>362</v>
      </c>
      <c r="Y104" t="s">
        <v>848</v>
      </c>
      <c r="Z104" s="86">
        <v>45546.722817048612</v>
      </c>
      <c r="AA104" t="s">
        <v>848</v>
      </c>
      <c r="AB104" s="86">
        <v>45546.722817048612</v>
      </c>
      <c r="AC104" t="s">
        <v>942</v>
      </c>
    </row>
    <row r="105" spans="1:29" x14ac:dyDescent="0.35">
      <c r="A105">
        <v>58552</v>
      </c>
      <c r="B105" t="s">
        <v>939</v>
      </c>
      <c r="C105" t="s">
        <v>251</v>
      </c>
      <c r="D105" t="s">
        <v>760</v>
      </c>
      <c r="E105">
        <v>0</v>
      </c>
      <c r="F105" t="s">
        <v>940</v>
      </c>
      <c r="G105">
        <v>1000</v>
      </c>
      <c r="H105">
        <v>4</v>
      </c>
      <c r="I105">
        <v>1</v>
      </c>
      <c r="J105">
        <v>75</v>
      </c>
      <c r="K105">
        <v>0</v>
      </c>
      <c r="L105">
        <v>0</v>
      </c>
      <c r="M105">
        <v>0</v>
      </c>
      <c r="N105" s="1">
        <v>0</v>
      </c>
      <c r="O105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1093</v>
      </c>
      <c r="X105" t="s">
        <v>362</v>
      </c>
      <c r="Y105" t="s">
        <v>848</v>
      </c>
      <c r="Z105" s="86">
        <v>45546.722817395836</v>
      </c>
      <c r="AA105" t="s">
        <v>848</v>
      </c>
      <c r="AB105" s="86">
        <v>45546.722817395836</v>
      </c>
      <c r="AC105" t="s">
        <v>942</v>
      </c>
    </row>
    <row r="106" spans="1:29" x14ac:dyDescent="0.35">
      <c r="A106">
        <v>58553</v>
      </c>
      <c r="B106" t="s">
        <v>939</v>
      </c>
      <c r="C106" t="s">
        <v>250</v>
      </c>
      <c r="D106" t="s">
        <v>759</v>
      </c>
      <c r="E106">
        <v>0</v>
      </c>
      <c r="F106" t="s">
        <v>1094</v>
      </c>
      <c r="G106">
        <v>3</v>
      </c>
      <c r="H106">
        <v>12</v>
      </c>
      <c r="I106">
        <v>1</v>
      </c>
      <c r="J106">
        <v>6000</v>
      </c>
      <c r="K106">
        <v>0</v>
      </c>
      <c r="L106">
        <v>0</v>
      </c>
      <c r="M106">
        <v>0</v>
      </c>
      <c r="N106" s="1">
        <v>0</v>
      </c>
      <c r="O106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1095</v>
      </c>
      <c r="X106" t="s">
        <v>362</v>
      </c>
      <c r="Y106" t="s">
        <v>848</v>
      </c>
      <c r="Z106" s="86">
        <v>45546.722817708331</v>
      </c>
      <c r="AA106" t="s">
        <v>848</v>
      </c>
      <c r="AB106" s="86">
        <v>45546.722817708331</v>
      </c>
      <c r="AC106" t="s">
        <v>942</v>
      </c>
    </row>
    <row r="107" spans="1:29" x14ac:dyDescent="0.35">
      <c r="A107">
        <v>58554</v>
      </c>
      <c r="B107" t="s">
        <v>939</v>
      </c>
      <c r="C107" t="s">
        <v>250</v>
      </c>
      <c r="D107" t="s">
        <v>759</v>
      </c>
      <c r="E107">
        <v>0</v>
      </c>
      <c r="F107" t="s">
        <v>1096</v>
      </c>
      <c r="G107">
        <v>1</v>
      </c>
      <c r="H107">
        <v>12</v>
      </c>
      <c r="I107">
        <v>12</v>
      </c>
      <c r="J107">
        <v>6000</v>
      </c>
      <c r="K107">
        <v>0</v>
      </c>
      <c r="L107">
        <v>0</v>
      </c>
      <c r="M107">
        <v>1</v>
      </c>
      <c r="N107" s="1">
        <v>6000</v>
      </c>
      <c r="O107">
        <v>-1</v>
      </c>
      <c r="P107" s="1">
        <v>-6000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1097</v>
      </c>
      <c r="X107" t="s">
        <v>362</v>
      </c>
      <c r="Y107" t="s">
        <v>848</v>
      </c>
      <c r="Z107" s="86">
        <v>45546.722818055554</v>
      </c>
      <c r="AA107" t="s">
        <v>848</v>
      </c>
      <c r="AB107" s="86">
        <v>45546.722818055554</v>
      </c>
      <c r="AC107" t="s">
        <v>942</v>
      </c>
    </row>
    <row r="108" spans="1:29" x14ac:dyDescent="0.35">
      <c r="A108">
        <v>58555</v>
      </c>
      <c r="B108" t="s">
        <v>939</v>
      </c>
      <c r="C108" t="s">
        <v>1098</v>
      </c>
      <c r="D108" t="s">
        <v>1099</v>
      </c>
      <c r="E108">
        <v>0</v>
      </c>
      <c r="F108" t="s">
        <v>940</v>
      </c>
      <c r="G108">
        <v>1000</v>
      </c>
      <c r="H108">
        <v>4</v>
      </c>
      <c r="I108">
        <v>1</v>
      </c>
      <c r="J108">
        <v>45</v>
      </c>
      <c r="K108">
        <v>0</v>
      </c>
      <c r="L108">
        <v>0</v>
      </c>
      <c r="M108">
        <v>0</v>
      </c>
      <c r="N108" s="1">
        <v>0</v>
      </c>
      <c r="O108">
        <v>0</v>
      </c>
      <c r="P108" s="1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1100</v>
      </c>
      <c r="X108" t="s">
        <v>362</v>
      </c>
      <c r="Y108" t="s">
        <v>848</v>
      </c>
      <c r="Z108" s="86">
        <v>45546.722818518516</v>
      </c>
      <c r="AA108" t="s">
        <v>848</v>
      </c>
      <c r="AB108" s="86">
        <v>45546.722818518516</v>
      </c>
      <c r="AC108" t="s">
        <v>942</v>
      </c>
    </row>
    <row r="109" spans="1:29" x14ac:dyDescent="0.35">
      <c r="A109">
        <v>58556</v>
      </c>
      <c r="B109" t="s">
        <v>939</v>
      </c>
      <c r="C109" t="s">
        <v>249</v>
      </c>
      <c r="D109" t="s">
        <v>758</v>
      </c>
      <c r="E109">
        <v>0</v>
      </c>
      <c r="F109" t="s">
        <v>940</v>
      </c>
      <c r="G109">
        <v>1000</v>
      </c>
      <c r="H109">
        <v>4</v>
      </c>
      <c r="I109">
        <v>1</v>
      </c>
      <c r="J109">
        <v>30</v>
      </c>
      <c r="K109">
        <v>0</v>
      </c>
      <c r="L109">
        <v>0</v>
      </c>
      <c r="M109">
        <v>0</v>
      </c>
      <c r="N109" s="1">
        <v>0</v>
      </c>
      <c r="O109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1101</v>
      </c>
      <c r="X109" t="s">
        <v>362</v>
      </c>
      <c r="Y109" t="s">
        <v>848</v>
      </c>
      <c r="Z109" s="86">
        <v>45546.722818865739</v>
      </c>
      <c r="AA109" t="s">
        <v>848</v>
      </c>
      <c r="AB109" s="86">
        <v>45546.722818865739</v>
      </c>
      <c r="AC109" t="s">
        <v>942</v>
      </c>
    </row>
    <row r="110" spans="1:29" x14ac:dyDescent="0.35">
      <c r="A110">
        <v>58557</v>
      </c>
      <c r="B110" t="s">
        <v>939</v>
      </c>
      <c r="C110" t="s">
        <v>248</v>
      </c>
      <c r="D110" t="s">
        <v>757</v>
      </c>
      <c r="E110">
        <v>0</v>
      </c>
      <c r="F110" t="s">
        <v>940</v>
      </c>
      <c r="G110">
        <v>1000</v>
      </c>
      <c r="H110">
        <v>4</v>
      </c>
      <c r="I110">
        <v>1</v>
      </c>
      <c r="J110">
        <v>70</v>
      </c>
      <c r="K110">
        <v>0</v>
      </c>
      <c r="L110">
        <v>0</v>
      </c>
      <c r="M110">
        <v>0</v>
      </c>
      <c r="N110" s="1">
        <v>0</v>
      </c>
      <c r="O110">
        <v>0</v>
      </c>
      <c r="P110" s="1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1102</v>
      </c>
      <c r="X110" t="s">
        <v>362</v>
      </c>
      <c r="Y110" t="s">
        <v>848</v>
      </c>
      <c r="Z110" s="86">
        <v>45546.722819525465</v>
      </c>
      <c r="AA110" t="s">
        <v>848</v>
      </c>
      <c r="AB110" s="86">
        <v>45546.722819525465</v>
      </c>
      <c r="AC110" t="s">
        <v>942</v>
      </c>
    </row>
    <row r="111" spans="1:29" x14ac:dyDescent="0.35">
      <c r="A111">
        <v>58558</v>
      </c>
      <c r="B111" t="s">
        <v>939</v>
      </c>
      <c r="C111" t="s">
        <v>247</v>
      </c>
      <c r="D111" t="s">
        <v>756</v>
      </c>
      <c r="E111">
        <v>0</v>
      </c>
      <c r="F111" t="s">
        <v>940</v>
      </c>
      <c r="G111">
        <v>1000</v>
      </c>
      <c r="H111">
        <v>4</v>
      </c>
      <c r="I111">
        <v>1</v>
      </c>
      <c r="J111">
        <v>312.89</v>
      </c>
      <c r="K111">
        <v>0</v>
      </c>
      <c r="L111">
        <v>0</v>
      </c>
      <c r="M111">
        <v>0.06</v>
      </c>
      <c r="N111" s="1">
        <v>18773.400000000001</v>
      </c>
      <c r="O111">
        <v>-0.06</v>
      </c>
      <c r="P111" s="1">
        <v>-18773.400000000001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1103</v>
      </c>
      <c r="X111" t="s">
        <v>362</v>
      </c>
      <c r="Y111" t="s">
        <v>848</v>
      </c>
      <c r="Z111" s="86">
        <v>45546.722819907409</v>
      </c>
      <c r="AA111" t="s">
        <v>848</v>
      </c>
      <c r="AB111" s="86">
        <v>45546.722819907409</v>
      </c>
      <c r="AC111" t="s">
        <v>942</v>
      </c>
    </row>
    <row r="112" spans="1:29" x14ac:dyDescent="0.35">
      <c r="A112">
        <v>58559</v>
      </c>
      <c r="B112" t="s">
        <v>939</v>
      </c>
      <c r="C112" t="s">
        <v>246</v>
      </c>
      <c r="D112" t="s">
        <v>755</v>
      </c>
      <c r="E112">
        <v>0</v>
      </c>
      <c r="F112" t="s">
        <v>940</v>
      </c>
      <c r="G112">
        <v>1000</v>
      </c>
      <c r="H112">
        <v>4</v>
      </c>
      <c r="I112">
        <v>1</v>
      </c>
      <c r="J112">
        <v>15</v>
      </c>
      <c r="K112">
        <v>0</v>
      </c>
      <c r="L112">
        <v>0</v>
      </c>
      <c r="M112">
        <v>0</v>
      </c>
      <c r="N112" s="1">
        <v>0</v>
      </c>
      <c r="O112">
        <v>0</v>
      </c>
      <c r="P112" s="1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1104</v>
      </c>
      <c r="X112" t="s">
        <v>362</v>
      </c>
      <c r="Y112" t="s">
        <v>848</v>
      </c>
      <c r="Z112" s="86">
        <v>45546.722820219904</v>
      </c>
      <c r="AA112" t="s">
        <v>848</v>
      </c>
      <c r="AB112" s="86">
        <v>45546.722820219904</v>
      </c>
      <c r="AC112" t="s">
        <v>942</v>
      </c>
    </row>
    <row r="113" spans="1:29" x14ac:dyDescent="0.35">
      <c r="A113">
        <v>58560</v>
      </c>
      <c r="B113" t="s">
        <v>939</v>
      </c>
      <c r="C113" t="s">
        <v>1105</v>
      </c>
      <c r="D113" t="s">
        <v>1106</v>
      </c>
      <c r="E113">
        <v>0</v>
      </c>
      <c r="F113" t="s">
        <v>1107</v>
      </c>
      <c r="G113">
        <v>250</v>
      </c>
      <c r="H113">
        <v>12</v>
      </c>
      <c r="I113">
        <v>50</v>
      </c>
      <c r="J113">
        <v>400</v>
      </c>
      <c r="K113">
        <v>0</v>
      </c>
      <c r="L113">
        <v>0</v>
      </c>
      <c r="M113">
        <v>0</v>
      </c>
      <c r="N113" s="1">
        <v>0</v>
      </c>
      <c r="O113">
        <v>0</v>
      </c>
      <c r="P113" s="1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1108</v>
      </c>
      <c r="X113" t="s">
        <v>362</v>
      </c>
      <c r="Y113" t="s">
        <v>848</v>
      </c>
      <c r="Z113" s="86">
        <v>45546.7228215625</v>
      </c>
      <c r="AA113" t="s">
        <v>848</v>
      </c>
      <c r="AB113" s="86">
        <v>45546.7228215625</v>
      </c>
      <c r="AC113" t="s">
        <v>942</v>
      </c>
    </row>
    <row r="114" spans="1:29" x14ac:dyDescent="0.35">
      <c r="A114">
        <v>58561</v>
      </c>
      <c r="B114" t="s">
        <v>939</v>
      </c>
      <c r="C114" t="s">
        <v>1109</v>
      </c>
      <c r="D114" t="s">
        <v>834</v>
      </c>
      <c r="E114">
        <v>0</v>
      </c>
      <c r="F114" t="s">
        <v>940</v>
      </c>
      <c r="G114">
        <v>1000</v>
      </c>
      <c r="H114">
        <v>4</v>
      </c>
      <c r="I114">
        <v>1</v>
      </c>
      <c r="J114">
        <v>45</v>
      </c>
      <c r="K114">
        <v>0</v>
      </c>
      <c r="L114">
        <v>0</v>
      </c>
      <c r="M114">
        <v>0</v>
      </c>
      <c r="N114" s="1">
        <v>0</v>
      </c>
      <c r="O114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1110</v>
      </c>
      <c r="X114" t="s">
        <v>364</v>
      </c>
      <c r="Y114" t="s">
        <v>848</v>
      </c>
      <c r="Z114" s="86">
        <v>45546.722821875002</v>
      </c>
      <c r="AA114" t="s">
        <v>848</v>
      </c>
      <c r="AB114" s="86">
        <v>45546.722821875002</v>
      </c>
      <c r="AC114" t="s">
        <v>942</v>
      </c>
    </row>
    <row r="115" spans="1:29" x14ac:dyDescent="0.35">
      <c r="A115">
        <v>58562</v>
      </c>
      <c r="B115" t="s">
        <v>939</v>
      </c>
      <c r="C115" t="s">
        <v>310</v>
      </c>
      <c r="D115" t="s">
        <v>1111</v>
      </c>
      <c r="E115">
        <v>0</v>
      </c>
      <c r="F115" t="s">
        <v>940</v>
      </c>
      <c r="G115">
        <v>1000</v>
      </c>
      <c r="H115">
        <v>4</v>
      </c>
      <c r="I115">
        <v>1</v>
      </c>
      <c r="J115">
        <v>18</v>
      </c>
      <c r="K115">
        <v>0</v>
      </c>
      <c r="L115">
        <v>0</v>
      </c>
      <c r="M115">
        <v>0</v>
      </c>
      <c r="N115" s="1">
        <v>0</v>
      </c>
      <c r="O115">
        <v>0</v>
      </c>
      <c r="P115" s="1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1112</v>
      </c>
      <c r="X115" t="s">
        <v>364</v>
      </c>
      <c r="Y115" t="s">
        <v>848</v>
      </c>
      <c r="Z115" s="86">
        <v>45546.722822141201</v>
      </c>
      <c r="AA115" t="s">
        <v>848</v>
      </c>
      <c r="AB115" s="86">
        <v>45546.722822141201</v>
      </c>
      <c r="AC115" t="s">
        <v>942</v>
      </c>
    </row>
    <row r="116" spans="1:29" x14ac:dyDescent="0.35">
      <c r="A116">
        <v>58563</v>
      </c>
      <c r="B116" t="s">
        <v>939</v>
      </c>
      <c r="C116" t="s">
        <v>309</v>
      </c>
      <c r="D116" t="s">
        <v>1113</v>
      </c>
      <c r="E116">
        <v>0</v>
      </c>
      <c r="F116" t="s">
        <v>940</v>
      </c>
      <c r="G116">
        <v>1000</v>
      </c>
      <c r="H116">
        <v>4</v>
      </c>
      <c r="I116">
        <v>1</v>
      </c>
      <c r="J116">
        <v>55</v>
      </c>
      <c r="K116">
        <v>0</v>
      </c>
      <c r="L116">
        <v>0</v>
      </c>
      <c r="M116">
        <v>0</v>
      </c>
      <c r="N116" s="1">
        <v>0</v>
      </c>
      <c r="O116">
        <v>0</v>
      </c>
      <c r="P116" s="1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1114</v>
      </c>
      <c r="X116" t="s">
        <v>364</v>
      </c>
      <c r="Y116" t="s">
        <v>848</v>
      </c>
      <c r="Z116" s="86">
        <v>45546.722822453703</v>
      </c>
      <c r="AA116" t="s">
        <v>848</v>
      </c>
      <c r="AB116" s="86">
        <v>45546.722822453703</v>
      </c>
      <c r="AC116" t="s">
        <v>942</v>
      </c>
    </row>
    <row r="117" spans="1:29" x14ac:dyDescent="0.35">
      <c r="A117">
        <v>58564</v>
      </c>
      <c r="B117" t="s">
        <v>939</v>
      </c>
      <c r="C117" t="s">
        <v>307</v>
      </c>
      <c r="D117" t="s">
        <v>833</v>
      </c>
      <c r="E117">
        <v>0</v>
      </c>
      <c r="F117" t="s">
        <v>1115</v>
      </c>
      <c r="G117">
        <v>100</v>
      </c>
      <c r="H117">
        <v>4</v>
      </c>
      <c r="I117">
        <v>50</v>
      </c>
      <c r="J117">
        <v>80</v>
      </c>
      <c r="K117">
        <v>0</v>
      </c>
      <c r="L117">
        <v>0</v>
      </c>
      <c r="M117">
        <v>0</v>
      </c>
      <c r="N117" s="1">
        <v>0</v>
      </c>
      <c r="O117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1116</v>
      </c>
      <c r="X117" t="s">
        <v>364</v>
      </c>
      <c r="Y117" t="s">
        <v>848</v>
      </c>
      <c r="Z117" s="86">
        <v>45546.722822685188</v>
      </c>
      <c r="AA117" t="s">
        <v>848</v>
      </c>
      <c r="AB117" s="86">
        <v>45546.722822685188</v>
      </c>
      <c r="AC117" t="s">
        <v>942</v>
      </c>
    </row>
    <row r="118" spans="1:29" x14ac:dyDescent="0.35">
      <c r="A118">
        <v>58565</v>
      </c>
      <c r="B118" t="s">
        <v>939</v>
      </c>
      <c r="C118" t="s">
        <v>306</v>
      </c>
      <c r="D118" t="s">
        <v>832</v>
      </c>
      <c r="E118">
        <v>0</v>
      </c>
      <c r="F118" t="s">
        <v>940</v>
      </c>
      <c r="G118">
        <v>1000</v>
      </c>
      <c r="H118">
        <v>4</v>
      </c>
      <c r="I118">
        <v>1</v>
      </c>
      <c r="J118">
        <v>220</v>
      </c>
      <c r="K118">
        <v>0</v>
      </c>
      <c r="L118">
        <v>0</v>
      </c>
      <c r="M118">
        <v>0.3</v>
      </c>
      <c r="N118" s="1">
        <v>66000</v>
      </c>
      <c r="O118">
        <v>-0.3</v>
      </c>
      <c r="P118" s="1">
        <v>-66000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1117</v>
      </c>
      <c r="X118" t="s">
        <v>364</v>
      </c>
      <c r="Y118" t="s">
        <v>848</v>
      </c>
      <c r="Z118" s="86">
        <v>45546.722822997683</v>
      </c>
      <c r="AA118" t="s">
        <v>848</v>
      </c>
      <c r="AB118" s="86">
        <v>45546.722822997683</v>
      </c>
      <c r="AC118" t="s">
        <v>942</v>
      </c>
    </row>
    <row r="119" spans="1:29" x14ac:dyDescent="0.35">
      <c r="A119">
        <v>58566</v>
      </c>
      <c r="B119" t="s">
        <v>939</v>
      </c>
      <c r="C119" t="s">
        <v>305</v>
      </c>
      <c r="D119" t="s">
        <v>1118</v>
      </c>
      <c r="E119">
        <v>0</v>
      </c>
      <c r="F119" t="s">
        <v>940</v>
      </c>
      <c r="G119">
        <v>1000</v>
      </c>
      <c r="H119">
        <v>4</v>
      </c>
      <c r="I119">
        <v>1</v>
      </c>
      <c r="J119">
        <v>32</v>
      </c>
      <c r="K119">
        <v>0.375</v>
      </c>
      <c r="L119">
        <v>12000</v>
      </c>
      <c r="M119">
        <v>0.3</v>
      </c>
      <c r="N119" s="1">
        <v>9600</v>
      </c>
      <c r="O119">
        <v>7.4999999999999997E-2</v>
      </c>
      <c r="P119" s="1">
        <v>2400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1119</v>
      </c>
      <c r="X119" t="s">
        <v>364</v>
      </c>
      <c r="Y119" t="s">
        <v>848</v>
      </c>
      <c r="Z119" s="86">
        <v>45546.722823229167</v>
      </c>
      <c r="AA119" t="s">
        <v>848</v>
      </c>
      <c r="AB119" s="86">
        <v>45546.722823229167</v>
      </c>
      <c r="AC119" t="s">
        <v>942</v>
      </c>
    </row>
    <row r="120" spans="1:29" x14ac:dyDescent="0.35">
      <c r="A120">
        <v>58567</v>
      </c>
      <c r="B120" t="s">
        <v>939</v>
      </c>
      <c r="C120" t="s">
        <v>304</v>
      </c>
      <c r="D120" t="s">
        <v>829</v>
      </c>
      <c r="E120">
        <v>0</v>
      </c>
      <c r="F120" t="s">
        <v>940</v>
      </c>
      <c r="G120">
        <v>1000</v>
      </c>
      <c r="H120">
        <v>4</v>
      </c>
      <c r="I120">
        <v>1</v>
      </c>
      <c r="J120">
        <v>48</v>
      </c>
      <c r="K120">
        <v>0.32040800000000003</v>
      </c>
      <c r="L120">
        <v>15379.584000000001</v>
      </c>
      <c r="M120">
        <v>0</v>
      </c>
      <c r="N120" s="1">
        <v>0</v>
      </c>
      <c r="O120">
        <v>0.32040800000000003</v>
      </c>
      <c r="P120" s="1">
        <v>15379.584000000001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1120</v>
      </c>
      <c r="X120" t="s">
        <v>364</v>
      </c>
      <c r="Y120" t="s">
        <v>848</v>
      </c>
      <c r="Z120" s="86">
        <v>45546.722823495373</v>
      </c>
      <c r="AA120" t="s">
        <v>848</v>
      </c>
      <c r="AB120" s="86">
        <v>45546.722823495373</v>
      </c>
      <c r="AC120" t="s">
        <v>942</v>
      </c>
    </row>
    <row r="121" spans="1:29" x14ac:dyDescent="0.35">
      <c r="A121">
        <v>58568</v>
      </c>
      <c r="B121" t="s">
        <v>939</v>
      </c>
      <c r="C121" t="s">
        <v>303</v>
      </c>
      <c r="D121" t="s">
        <v>828</v>
      </c>
      <c r="E121">
        <v>0</v>
      </c>
      <c r="F121" t="s">
        <v>940</v>
      </c>
      <c r="G121">
        <v>1000</v>
      </c>
      <c r="H121">
        <v>4</v>
      </c>
      <c r="I121">
        <v>1</v>
      </c>
      <c r="J121">
        <v>220</v>
      </c>
      <c r="K121">
        <v>0</v>
      </c>
      <c r="L121">
        <v>0</v>
      </c>
      <c r="M121">
        <v>0.2</v>
      </c>
      <c r="N121" s="1">
        <v>44000</v>
      </c>
      <c r="O121">
        <v>-0.2</v>
      </c>
      <c r="P121" s="1">
        <v>-44000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1121</v>
      </c>
      <c r="X121" t="s">
        <v>364</v>
      </c>
      <c r="Y121" t="s">
        <v>848</v>
      </c>
      <c r="Z121" s="86">
        <v>45546.72282372685</v>
      </c>
      <c r="AA121" t="s">
        <v>848</v>
      </c>
      <c r="AB121" s="86">
        <v>45546.72282372685</v>
      </c>
      <c r="AC121" t="s">
        <v>942</v>
      </c>
    </row>
    <row r="122" spans="1:29" x14ac:dyDescent="0.35">
      <c r="A122">
        <v>58569</v>
      </c>
      <c r="B122" t="s">
        <v>939</v>
      </c>
      <c r="C122" t="s">
        <v>302</v>
      </c>
      <c r="D122" t="s">
        <v>827</v>
      </c>
      <c r="E122">
        <v>0</v>
      </c>
      <c r="F122" t="s">
        <v>940</v>
      </c>
      <c r="G122">
        <v>1000</v>
      </c>
      <c r="H122">
        <v>4</v>
      </c>
      <c r="I122">
        <v>1</v>
      </c>
      <c r="J122">
        <v>118.49805000000001</v>
      </c>
      <c r="K122">
        <v>0.31</v>
      </c>
      <c r="L122">
        <v>36734.395499999999</v>
      </c>
      <c r="M122">
        <v>0</v>
      </c>
      <c r="N122" s="1">
        <v>0</v>
      </c>
      <c r="O122">
        <v>0.31</v>
      </c>
      <c r="P122" s="1">
        <v>36734.395499999999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1122</v>
      </c>
      <c r="X122" t="s">
        <v>364</v>
      </c>
      <c r="Y122" t="s">
        <v>848</v>
      </c>
      <c r="Z122" s="86">
        <v>45546.722823993055</v>
      </c>
      <c r="AA122" t="s">
        <v>848</v>
      </c>
      <c r="AB122" s="86">
        <v>45546.722823993055</v>
      </c>
      <c r="AC122" t="s">
        <v>942</v>
      </c>
    </row>
    <row r="123" spans="1:29" x14ac:dyDescent="0.35">
      <c r="A123">
        <v>58570</v>
      </c>
      <c r="B123" t="s">
        <v>939</v>
      </c>
      <c r="C123" t="s">
        <v>301</v>
      </c>
      <c r="D123" t="s">
        <v>826</v>
      </c>
      <c r="E123">
        <v>0</v>
      </c>
      <c r="F123" t="s">
        <v>1096</v>
      </c>
      <c r="G123">
        <v>1</v>
      </c>
      <c r="H123">
        <v>12</v>
      </c>
      <c r="I123">
        <v>12</v>
      </c>
      <c r="J123">
        <v>650</v>
      </c>
      <c r="K123">
        <v>0</v>
      </c>
      <c r="L123">
        <v>0</v>
      </c>
      <c r="M123">
        <v>0</v>
      </c>
      <c r="N123" s="1">
        <v>0</v>
      </c>
      <c r="O123">
        <v>0</v>
      </c>
      <c r="P123" s="1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1123</v>
      </c>
      <c r="X123" t="s">
        <v>364</v>
      </c>
      <c r="Y123" t="s">
        <v>848</v>
      </c>
      <c r="Z123" s="86">
        <v>45546.722824189812</v>
      </c>
      <c r="AA123" t="s">
        <v>848</v>
      </c>
      <c r="AB123" s="86">
        <v>45546.722824189812</v>
      </c>
      <c r="AC123" t="s">
        <v>942</v>
      </c>
    </row>
    <row r="124" spans="1:29" x14ac:dyDescent="0.35">
      <c r="A124">
        <v>58571</v>
      </c>
      <c r="B124" t="s">
        <v>939</v>
      </c>
      <c r="C124" t="s">
        <v>300</v>
      </c>
      <c r="D124" t="s">
        <v>825</v>
      </c>
      <c r="E124">
        <v>0</v>
      </c>
      <c r="F124" t="s">
        <v>940</v>
      </c>
      <c r="G124">
        <v>1000</v>
      </c>
      <c r="H124">
        <v>4</v>
      </c>
      <c r="I124">
        <v>1</v>
      </c>
      <c r="J124">
        <v>9.1953999999999994</v>
      </c>
      <c r="K124">
        <v>1.285714</v>
      </c>
      <c r="L124">
        <v>11822.654516000001</v>
      </c>
      <c r="M124">
        <v>6</v>
      </c>
      <c r="N124" s="1">
        <v>55172.4</v>
      </c>
      <c r="O124">
        <v>-4.7142860000000004</v>
      </c>
      <c r="P124" s="1">
        <v>-43349.745483999999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1124</v>
      </c>
      <c r="X124" t="s">
        <v>364</v>
      </c>
      <c r="Y124" t="s">
        <v>848</v>
      </c>
      <c r="Z124" s="86">
        <v>45546.722824456017</v>
      </c>
      <c r="AA124" t="s">
        <v>848</v>
      </c>
      <c r="AB124" s="86">
        <v>45546.722824456017</v>
      </c>
      <c r="AC124" t="s">
        <v>942</v>
      </c>
    </row>
    <row r="125" spans="1:29" x14ac:dyDescent="0.35">
      <c r="A125">
        <v>58572</v>
      </c>
      <c r="B125" t="s">
        <v>939</v>
      </c>
      <c r="C125" t="s">
        <v>299</v>
      </c>
      <c r="D125" t="s">
        <v>824</v>
      </c>
      <c r="E125">
        <v>0</v>
      </c>
      <c r="F125" t="s">
        <v>940</v>
      </c>
      <c r="G125">
        <v>1000</v>
      </c>
      <c r="H125">
        <v>4</v>
      </c>
      <c r="I125">
        <v>1</v>
      </c>
      <c r="J125">
        <v>20</v>
      </c>
      <c r="K125">
        <v>1.5627770000000001</v>
      </c>
      <c r="L125">
        <v>31255.54</v>
      </c>
      <c r="M125">
        <v>0.3</v>
      </c>
      <c r="N125" s="1">
        <v>6000</v>
      </c>
      <c r="O125">
        <v>1.262777</v>
      </c>
      <c r="P125" s="1">
        <v>25255.54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1125</v>
      </c>
      <c r="X125" t="s">
        <v>364</v>
      </c>
      <c r="Y125" t="s">
        <v>848</v>
      </c>
      <c r="Z125" s="86">
        <v>45546.722824733799</v>
      </c>
      <c r="AA125" t="s">
        <v>848</v>
      </c>
      <c r="AB125" s="86">
        <v>45546.722824733799</v>
      </c>
      <c r="AC125" t="s">
        <v>942</v>
      </c>
    </row>
    <row r="126" spans="1:29" x14ac:dyDescent="0.35">
      <c r="A126">
        <v>58573</v>
      </c>
      <c r="B126" t="s">
        <v>939</v>
      </c>
      <c r="C126" t="s">
        <v>298</v>
      </c>
      <c r="D126" t="s">
        <v>823</v>
      </c>
      <c r="E126">
        <v>0</v>
      </c>
      <c r="F126" t="s">
        <v>940</v>
      </c>
      <c r="G126">
        <v>1000</v>
      </c>
      <c r="H126">
        <v>4</v>
      </c>
      <c r="I126">
        <v>1</v>
      </c>
      <c r="J126">
        <v>42.3</v>
      </c>
      <c r="K126">
        <v>0.34084799999999998</v>
      </c>
      <c r="L126">
        <v>14417.8704</v>
      </c>
      <c r="M126">
        <v>0</v>
      </c>
      <c r="N126" s="1">
        <v>0</v>
      </c>
      <c r="O126">
        <v>0.34084799999999998</v>
      </c>
      <c r="P126" s="1">
        <v>14417.8704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1126</v>
      </c>
      <c r="X126" t="s">
        <v>364</v>
      </c>
      <c r="Y126" t="s">
        <v>848</v>
      </c>
      <c r="Z126" s="86">
        <v>45546.722825034725</v>
      </c>
      <c r="AA126" t="s">
        <v>848</v>
      </c>
      <c r="AB126" s="86">
        <v>45546.722825034725</v>
      </c>
      <c r="AC126" t="s">
        <v>942</v>
      </c>
    </row>
    <row r="127" spans="1:29" x14ac:dyDescent="0.35">
      <c r="A127">
        <v>58574</v>
      </c>
      <c r="B127" t="s">
        <v>939</v>
      </c>
      <c r="C127" t="s">
        <v>297</v>
      </c>
      <c r="D127" t="s">
        <v>822</v>
      </c>
      <c r="E127">
        <v>0</v>
      </c>
      <c r="F127" t="s">
        <v>940</v>
      </c>
      <c r="G127">
        <v>1000</v>
      </c>
      <c r="H127">
        <v>4</v>
      </c>
      <c r="I127">
        <v>1</v>
      </c>
      <c r="J127">
        <v>60</v>
      </c>
      <c r="K127">
        <v>0</v>
      </c>
      <c r="L127">
        <v>0</v>
      </c>
      <c r="M127">
        <v>0</v>
      </c>
      <c r="N127" s="1">
        <v>0</v>
      </c>
      <c r="O127">
        <v>0</v>
      </c>
      <c r="P127" s="1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1127</v>
      </c>
      <c r="X127" t="s">
        <v>364</v>
      </c>
      <c r="Y127" t="s">
        <v>848</v>
      </c>
      <c r="Z127" s="86">
        <v>45546.722825312499</v>
      </c>
      <c r="AA127" t="s">
        <v>848</v>
      </c>
      <c r="AB127" s="86">
        <v>45546.722825312499</v>
      </c>
      <c r="AC127" t="s">
        <v>942</v>
      </c>
    </row>
    <row r="128" spans="1:29" x14ac:dyDescent="0.35">
      <c r="A128">
        <v>58575</v>
      </c>
      <c r="B128" t="s">
        <v>939</v>
      </c>
      <c r="C128" t="s">
        <v>296</v>
      </c>
      <c r="D128" t="s">
        <v>821</v>
      </c>
      <c r="E128">
        <v>0</v>
      </c>
      <c r="F128" t="s">
        <v>940</v>
      </c>
      <c r="G128">
        <v>1000</v>
      </c>
      <c r="H128">
        <v>4</v>
      </c>
      <c r="I128">
        <v>1</v>
      </c>
      <c r="J128">
        <v>55</v>
      </c>
      <c r="K128">
        <v>0</v>
      </c>
      <c r="L128">
        <v>0</v>
      </c>
      <c r="M128">
        <v>0</v>
      </c>
      <c r="N128" s="1">
        <v>0</v>
      </c>
      <c r="O128">
        <v>0</v>
      </c>
      <c r="P128" s="1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1128</v>
      </c>
      <c r="X128" t="s">
        <v>364</v>
      </c>
      <c r="Y128" t="s">
        <v>848</v>
      </c>
      <c r="Z128" s="86">
        <v>45546.722825578705</v>
      </c>
      <c r="AA128" t="s">
        <v>848</v>
      </c>
      <c r="AB128" s="86">
        <v>45546.722825578705</v>
      </c>
      <c r="AC128" t="s">
        <v>942</v>
      </c>
    </row>
    <row r="129" spans="1:29" x14ac:dyDescent="0.35">
      <c r="A129">
        <v>58576</v>
      </c>
      <c r="B129" t="s">
        <v>939</v>
      </c>
      <c r="C129" t="s">
        <v>295</v>
      </c>
      <c r="D129" t="s">
        <v>820</v>
      </c>
      <c r="E129">
        <v>0</v>
      </c>
      <c r="F129" t="s">
        <v>940</v>
      </c>
      <c r="G129">
        <v>1000</v>
      </c>
      <c r="H129">
        <v>4</v>
      </c>
      <c r="I129">
        <v>1</v>
      </c>
      <c r="J129">
        <v>35</v>
      </c>
      <c r="K129">
        <v>0</v>
      </c>
      <c r="L129">
        <v>0</v>
      </c>
      <c r="M129">
        <v>0</v>
      </c>
      <c r="N129" s="1">
        <v>0</v>
      </c>
      <c r="O129">
        <v>0</v>
      </c>
      <c r="P129" s="1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1129</v>
      </c>
      <c r="X129" t="s">
        <v>364</v>
      </c>
      <c r="Y129" t="s">
        <v>848</v>
      </c>
      <c r="Z129" s="86">
        <v>45546.722825810182</v>
      </c>
      <c r="AA129" t="s">
        <v>848</v>
      </c>
      <c r="AB129" s="86">
        <v>45546.722825810182</v>
      </c>
      <c r="AC129" t="s">
        <v>942</v>
      </c>
    </row>
    <row r="130" spans="1:29" x14ac:dyDescent="0.35">
      <c r="A130">
        <v>58577</v>
      </c>
      <c r="B130" t="s">
        <v>939</v>
      </c>
      <c r="C130" t="s">
        <v>294</v>
      </c>
      <c r="D130" t="s">
        <v>818</v>
      </c>
      <c r="E130">
        <v>0</v>
      </c>
      <c r="F130" t="s">
        <v>940</v>
      </c>
      <c r="G130">
        <v>1000</v>
      </c>
      <c r="H130">
        <v>4</v>
      </c>
      <c r="I130">
        <v>1</v>
      </c>
      <c r="J130">
        <v>38.968449999999997</v>
      </c>
      <c r="K130">
        <v>2.2653059999999998</v>
      </c>
      <c r="L130">
        <v>88275.463596000001</v>
      </c>
      <c r="M130">
        <v>1.5</v>
      </c>
      <c r="N130" s="1">
        <v>58452.675000000003</v>
      </c>
      <c r="O130">
        <v>0.76530600000000004</v>
      </c>
      <c r="P130" s="1">
        <v>29822.788595999999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1130</v>
      </c>
      <c r="X130" t="s">
        <v>364</v>
      </c>
      <c r="Y130" t="s">
        <v>848</v>
      </c>
      <c r="Z130" s="86">
        <v>45546.722826076388</v>
      </c>
      <c r="AA130" t="s">
        <v>848</v>
      </c>
      <c r="AB130" s="86">
        <v>45546.722826076388</v>
      </c>
      <c r="AC130" t="s">
        <v>942</v>
      </c>
    </row>
    <row r="131" spans="1:29" x14ac:dyDescent="0.35">
      <c r="A131">
        <v>58578</v>
      </c>
      <c r="B131" t="s">
        <v>939</v>
      </c>
      <c r="C131" t="s">
        <v>293</v>
      </c>
      <c r="D131" t="s">
        <v>817</v>
      </c>
      <c r="E131">
        <v>0</v>
      </c>
      <c r="F131" t="s">
        <v>940</v>
      </c>
      <c r="G131">
        <v>1000</v>
      </c>
      <c r="H131">
        <v>4</v>
      </c>
      <c r="I131">
        <v>1</v>
      </c>
      <c r="J131">
        <v>17.587789999999998</v>
      </c>
      <c r="K131">
        <v>1.685918</v>
      </c>
      <c r="L131">
        <v>29651.571741</v>
      </c>
      <c r="M131">
        <v>0.8</v>
      </c>
      <c r="N131" s="1">
        <v>14070.232</v>
      </c>
      <c r="O131">
        <v>0.88591799999999998</v>
      </c>
      <c r="P131" s="1">
        <v>15581.339741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1131</v>
      </c>
      <c r="X131" t="s">
        <v>364</v>
      </c>
      <c r="Y131" t="s">
        <v>848</v>
      </c>
      <c r="Z131" s="86">
        <v>45546.722826354169</v>
      </c>
      <c r="AA131" t="s">
        <v>848</v>
      </c>
      <c r="AB131" s="86">
        <v>45546.722826354169</v>
      </c>
      <c r="AC131" t="s">
        <v>942</v>
      </c>
    </row>
    <row r="132" spans="1:29" x14ac:dyDescent="0.35">
      <c r="A132">
        <v>58579</v>
      </c>
      <c r="B132" t="s">
        <v>939</v>
      </c>
      <c r="C132" t="s">
        <v>292</v>
      </c>
      <c r="D132" t="s">
        <v>816</v>
      </c>
      <c r="E132">
        <v>0</v>
      </c>
      <c r="F132" t="s">
        <v>940</v>
      </c>
      <c r="G132">
        <v>1000</v>
      </c>
      <c r="H132">
        <v>4</v>
      </c>
      <c r="I132">
        <v>1</v>
      </c>
      <c r="J132">
        <v>15</v>
      </c>
      <c r="K132">
        <v>0</v>
      </c>
      <c r="L132">
        <v>0</v>
      </c>
      <c r="M132">
        <v>0</v>
      </c>
      <c r="N132" s="1">
        <v>0</v>
      </c>
      <c r="O132">
        <v>0</v>
      </c>
      <c r="P132" s="1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1132</v>
      </c>
      <c r="X132" t="s">
        <v>364</v>
      </c>
      <c r="Y132" t="s">
        <v>848</v>
      </c>
      <c r="Z132" s="86">
        <v>45546.722826620367</v>
      </c>
      <c r="AA132" t="s">
        <v>848</v>
      </c>
      <c r="AB132" s="86">
        <v>45546.722826620367</v>
      </c>
      <c r="AC132" t="s">
        <v>942</v>
      </c>
    </row>
    <row r="133" spans="1:29" x14ac:dyDescent="0.35">
      <c r="A133">
        <v>58580</v>
      </c>
      <c r="B133" t="s">
        <v>939</v>
      </c>
      <c r="C133" t="s">
        <v>1133</v>
      </c>
      <c r="D133" t="s">
        <v>1134</v>
      </c>
      <c r="E133">
        <v>0</v>
      </c>
      <c r="F133" t="s">
        <v>940</v>
      </c>
      <c r="G133">
        <v>1000</v>
      </c>
      <c r="H133">
        <v>4</v>
      </c>
      <c r="I133">
        <v>1</v>
      </c>
      <c r="J133">
        <v>19</v>
      </c>
      <c r="K133">
        <v>0</v>
      </c>
      <c r="L133">
        <v>0</v>
      </c>
      <c r="M133">
        <v>0</v>
      </c>
      <c r="N133" s="1">
        <v>0</v>
      </c>
      <c r="O133">
        <v>0</v>
      </c>
      <c r="P133" s="1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1135</v>
      </c>
      <c r="X133" t="s">
        <v>364</v>
      </c>
      <c r="Y133" t="s">
        <v>848</v>
      </c>
      <c r="Z133" s="86">
        <v>45546.722826851852</v>
      </c>
      <c r="AA133" t="s">
        <v>848</v>
      </c>
      <c r="AB133" s="86">
        <v>45546.722826851852</v>
      </c>
      <c r="AC133" t="s">
        <v>942</v>
      </c>
    </row>
    <row r="134" spans="1:29" x14ac:dyDescent="0.35">
      <c r="A134">
        <v>58581</v>
      </c>
      <c r="B134" t="s">
        <v>939</v>
      </c>
      <c r="C134" t="s">
        <v>227</v>
      </c>
      <c r="D134" t="s">
        <v>1136</v>
      </c>
      <c r="E134">
        <v>0</v>
      </c>
      <c r="F134" t="s">
        <v>1137</v>
      </c>
      <c r="G134">
        <v>1000</v>
      </c>
      <c r="H134">
        <v>59</v>
      </c>
      <c r="I134">
        <v>3</v>
      </c>
      <c r="J134">
        <v>21.1</v>
      </c>
      <c r="K134">
        <v>0</v>
      </c>
      <c r="L134">
        <v>0</v>
      </c>
      <c r="M134">
        <v>0</v>
      </c>
      <c r="N134" s="1">
        <v>0</v>
      </c>
      <c r="O134">
        <v>0</v>
      </c>
      <c r="P134" s="1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1138</v>
      </c>
      <c r="X134" t="s">
        <v>351</v>
      </c>
      <c r="Y134" t="s">
        <v>848</v>
      </c>
      <c r="Z134" s="86">
        <v>45546.722827164354</v>
      </c>
      <c r="AA134" t="s">
        <v>848</v>
      </c>
      <c r="AB134" s="86">
        <v>45546.722827164354</v>
      </c>
      <c r="AC134" t="s">
        <v>942</v>
      </c>
    </row>
    <row r="135" spans="1:29" x14ac:dyDescent="0.35">
      <c r="A135">
        <v>58582</v>
      </c>
      <c r="B135" t="s">
        <v>939</v>
      </c>
      <c r="C135" t="s">
        <v>227</v>
      </c>
      <c r="D135" t="s">
        <v>1136</v>
      </c>
      <c r="E135">
        <v>0</v>
      </c>
      <c r="F135" t="s">
        <v>1139</v>
      </c>
      <c r="G135">
        <v>18000</v>
      </c>
      <c r="H135">
        <v>59</v>
      </c>
      <c r="I135">
        <v>22</v>
      </c>
      <c r="J135">
        <v>20.56</v>
      </c>
      <c r="K135">
        <v>1.441389</v>
      </c>
      <c r="L135">
        <v>533429.24112000002</v>
      </c>
      <c r="M135">
        <v>0.1</v>
      </c>
      <c r="N135" s="1">
        <v>37008</v>
      </c>
      <c r="O135">
        <v>1.3413889999999999</v>
      </c>
      <c r="P135" s="1">
        <v>496421.24112000002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1140</v>
      </c>
      <c r="X135" t="s">
        <v>351</v>
      </c>
      <c r="Y135" t="s">
        <v>848</v>
      </c>
      <c r="Z135" s="86">
        <v>45546.722827314814</v>
      </c>
      <c r="AA135" t="s">
        <v>848</v>
      </c>
      <c r="AB135" s="86">
        <v>45546.722827314814</v>
      </c>
      <c r="AC135" t="s">
        <v>942</v>
      </c>
    </row>
    <row r="136" spans="1:29" x14ac:dyDescent="0.35">
      <c r="A136">
        <v>58583</v>
      </c>
      <c r="B136" t="s">
        <v>939</v>
      </c>
      <c r="C136" t="s">
        <v>227</v>
      </c>
      <c r="D136" t="s">
        <v>1136</v>
      </c>
      <c r="E136">
        <v>0</v>
      </c>
      <c r="F136" t="s">
        <v>1141</v>
      </c>
      <c r="G136">
        <v>18000</v>
      </c>
      <c r="H136">
        <v>59</v>
      </c>
      <c r="I136">
        <v>57</v>
      </c>
      <c r="J136">
        <v>21.11111</v>
      </c>
      <c r="K136">
        <v>0</v>
      </c>
      <c r="L136">
        <v>0</v>
      </c>
      <c r="M136">
        <v>0</v>
      </c>
      <c r="N136" s="1">
        <v>0</v>
      </c>
      <c r="O136">
        <v>0</v>
      </c>
      <c r="P136" s="1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1142</v>
      </c>
      <c r="X136" t="s">
        <v>351</v>
      </c>
      <c r="Y136" t="s">
        <v>848</v>
      </c>
      <c r="Z136" s="86">
        <v>45546.722827465281</v>
      </c>
      <c r="AA136" t="s">
        <v>848</v>
      </c>
      <c r="AB136" s="86">
        <v>45546.722827465281</v>
      </c>
      <c r="AC136" t="s">
        <v>942</v>
      </c>
    </row>
    <row r="137" spans="1:29" x14ac:dyDescent="0.35">
      <c r="A137">
        <v>58584</v>
      </c>
      <c r="B137" t="s">
        <v>939</v>
      </c>
      <c r="C137" t="s">
        <v>228</v>
      </c>
      <c r="D137" t="s">
        <v>724</v>
      </c>
      <c r="E137">
        <v>0</v>
      </c>
      <c r="F137" t="s">
        <v>1137</v>
      </c>
      <c r="G137">
        <v>1000</v>
      </c>
      <c r="H137">
        <v>59</v>
      </c>
      <c r="I137">
        <v>3</v>
      </c>
      <c r="J137">
        <v>250</v>
      </c>
      <c r="K137">
        <v>0</v>
      </c>
      <c r="L137">
        <v>0</v>
      </c>
      <c r="M137">
        <v>0</v>
      </c>
      <c r="N137" s="1">
        <v>0</v>
      </c>
      <c r="O137">
        <v>0</v>
      </c>
      <c r="P137" s="1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1143</v>
      </c>
      <c r="X137" t="s">
        <v>352</v>
      </c>
      <c r="Y137" t="s">
        <v>848</v>
      </c>
      <c r="Z137" s="86">
        <v>45546.722827777776</v>
      </c>
      <c r="AA137" t="s">
        <v>848</v>
      </c>
      <c r="AB137" s="86">
        <v>45546.722827777776</v>
      </c>
      <c r="AC137" t="s">
        <v>942</v>
      </c>
    </row>
    <row r="138" spans="1:29" x14ac:dyDescent="0.35">
      <c r="A138">
        <v>58585</v>
      </c>
      <c r="B138" t="s">
        <v>939</v>
      </c>
      <c r="C138" t="s">
        <v>228</v>
      </c>
      <c r="D138" t="s">
        <v>724</v>
      </c>
      <c r="E138">
        <v>0</v>
      </c>
      <c r="F138" t="s">
        <v>1144</v>
      </c>
      <c r="G138">
        <v>1000</v>
      </c>
      <c r="H138">
        <v>59</v>
      </c>
      <c r="I138">
        <v>78</v>
      </c>
      <c r="J138">
        <v>250</v>
      </c>
      <c r="K138">
        <v>0</v>
      </c>
      <c r="L138">
        <v>0</v>
      </c>
      <c r="M138">
        <v>0</v>
      </c>
      <c r="N138" s="1">
        <v>0</v>
      </c>
      <c r="O138">
        <v>0</v>
      </c>
      <c r="P138" s="1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1145</v>
      </c>
      <c r="X138" t="s">
        <v>352</v>
      </c>
      <c r="Y138" t="s">
        <v>848</v>
      </c>
      <c r="Z138" s="86">
        <v>45546.72282800926</v>
      </c>
      <c r="AA138" t="s">
        <v>848</v>
      </c>
      <c r="AB138" s="86">
        <v>45546.72282800926</v>
      </c>
      <c r="AC138" t="s">
        <v>942</v>
      </c>
    </row>
    <row r="139" spans="1:29" x14ac:dyDescent="0.35">
      <c r="A139">
        <v>58586</v>
      </c>
      <c r="B139" t="s">
        <v>939</v>
      </c>
      <c r="C139" t="s">
        <v>229</v>
      </c>
      <c r="D139" t="s">
        <v>726</v>
      </c>
      <c r="E139">
        <v>0</v>
      </c>
      <c r="F139" t="s">
        <v>1137</v>
      </c>
      <c r="G139">
        <v>1000</v>
      </c>
      <c r="H139">
        <v>59</v>
      </c>
      <c r="I139">
        <v>3</v>
      </c>
      <c r="J139">
        <v>60</v>
      </c>
      <c r="K139">
        <v>0</v>
      </c>
      <c r="L139">
        <v>0</v>
      </c>
      <c r="M139">
        <v>0</v>
      </c>
      <c r="N139" s="1">
        <v>0</v>
      </c>
      <c r="O139">
        <v>0</v>
      </c>
      <c r="P139" s="1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1146</v>
      </c>
      <c r="X139" t="s">
        <v>353</v>
      </c>
      <c r="Y139" t="s">
        <v>848</v>
      </c>
      <c r="Z139" s="86">
        <v>45546.722828275466</v>
      </c>
      <c r="AA139" t="s">
        <v>848</v>
      </c>
      <c r="AB139" s="86">
        <v>45546.722828275466</v>
      </c>
      <c r="AC139" t="s">
        <v>942</v>
      </c>
    </row>
    <row r="140" spans="1:29" x14ac:dyDescent="0.35">
      <c r="A140">
        <v>58587</v>
      </c>
      <c r="B140" t="s">
        <v>939</v>
      </c>
      <c r="C140" t="s">
        <v>229</v>
      </c>
      <c r="D140" t="s">
        <v>726</v>
      </c>
      <c r="E140">
        <v>0</v>
      </c>
      <c r="F140" t="s">
        <v>1147</v>
      </c>
      <c r="G140">
        <v>3000</v>
      </c>
      <c r="H140">
        <v>59</v>
      </c>
      <c r="I140">
        <v>46</v>
      </c>
      <c r="J140">
        <v>60</v>
      </c>
      <c r="K140">
        <v>0</v>
      </c>
      <c r="L140">
        <v>0</v>
      </c>
      <c r="M140">
        <v>0</v>
      </c>
      <c r="N140" s="1">
        <v>0</v>
      </c>
      <c r="O140">
        <v>0</v>
      </c>
      <c r="P140" s="1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1148</v>
      </c>
      <c r="X140" t="s">
        <v>353</v>
      </c>
      <c r="Y140" t="s">
        <v>848</v>
      </c>
      <c r="Z140" s="86">
        <v>45546.722828472222</v>
      </c>
      <c r="AA140" t="s">
        <v>848</v>
      </c>
      <c r="AB140" s="86">
        <v>45546.722828472222</v>
      </c>
      <c r="AC140" t="s">
        <v>942</v>
      </c>
    </row>
    <row r="141" spans="1:29" x14ac:dyDescent="0.35">
      <c r="A141">
        <v>58588</v>
      </c>
      <c r="B141" t="s">
        <v>939</v>
      </c>
      <c r="C141" t="s">
        <v>230</v>
      </c>
      <c r="D141" t="s">
        <v>727</v>
      </c>
      <c r="E141">
        <v>0</v>
      </c>
      <c r="F141" t="s">
        <v>1149</v>
      </c>
      <c r="G141">
        <v>600</v>
      </c>
      <c r="H141">
        <v>59</v>
      </c>
      <c r="I141">
        <v>6</v>
      </c>
      <c r="J141">
        <v>163.33000000000001</v>
      </c>
      <c r="K141">
        <v>0</v>
      </c>
      <c r="L141">
        <v>0</v>
      </c>
      <c r="M141">
        <v>0</v>
      </c>
      <c r="N141" s="1">
        <v>0</v>
      </c>
      <c r="O141">
        <v>0</v>
      </c>
      <c r="P141" s="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1150</v>
      </c>
      <c r="X141" t="s">
        <v>354</v>
      </c>
      <c r="Y141" t="s">
        <v>848</v>
      </c>
      <c r="Z141" s="86">
        <v>45546.722828668979</v>
      </c>
      <c r="AA141" t="s">
        <v>848</v>
      </c>
      <c r="AB141" s="86">
        <v>45546.722828668979</v>
      </c>
      <c r="AC141" t="s">
        <v>942</v>
      </c>
    </row>
    <row r="142" spans="1:29" x14ac:dyDescent="0.35">
      <c r="A142">
        <v>58589</v>
      </c>
      <c r="B142" t="s">
        <v>939</v>
      </c>
      <c r="C142" t="s">
        <v>58</v>
      </c>
      <c r="D142" t="s">
        <v>453</v>
      </c>
      <c r="E142">
        <v>0</v>
      </c>
      <c r="F142" t="s">
        <v>1151</v>
      </c>
      <c r="G142">
        <v>1</v>
      </c>
      <c r="H142">
        <v>60</v>
      </c>
      <c r="I142">
        <v>60</v>
      </c>
      <c r="J142">
        <v>5000</v>
      </c>
      <c r="K142">
        <v>0</v>
      </c>
      <c r="L142">
        <v>0</v>
      </c>
      <c r="M142">
        <v>0</v>
      </c>
      <c r="N142" s="1">
        <v>0</v>
      </c>
      <c r="O142">
        <v>0</v>
      </c>
      <c r="P142" s="1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1152</v>
      </c>
      <c r="X142" t="s">
        <v>333</v>
      </c>
      <c r="Y142" t="s">
        <v>848</v>
      </c>
      <c r="Z142" s="86">
        <v>45546.722828854166</v>
      </c>
      <c r="AA142" t="s">
        <v>848</v>
      </c>
      <c r="AB142" s="86">
        <v>45546.722828854166</v>
      </c>
      <c r="AC142" t="s">
        <v>942</v>
      </c>
    </row>
    <row r="143" spans="1:29" x14ac:dyDescent="0.35">
      <c r="A143">
        <v>58590</v>
      </c>
      <c r="B143" t="s">
        <v>939</v>
      </c>
      <c r="C143" t="s">
        <v>57</v>
      </c>
      <c r="D143" t="s">
        <v>1153</v>
      </c>
      <c r="E143">
        <v>0</v>
      </c>
      <c r="F143" t="s">
        <v>940</v>
      </c>
      <c r="G143">
        <v>1000</v>
      </c>
      <c r="H143">
        <v>4</v>
      </c>
      <c r="I143">
        <v>1</v>
      </c>
      <c r="J143">
        <v>29.02721</v>
      </c>
      <c r="K143">
        <v>3.7657750000000001</v>
      </c>
      <c r="L143">
        <v>109309.94173799999</v>
      </c>
      <c r="M143">
        <v>1.5</v>
      </c>
      <c r="N143" s="1">
        <v>43540.815000000002</v>
      </c>
      <c r="O143">
        <v>2.2657750000000001</v>
      </c>
      <c r="P143" s="1">
        <v>65769.126738000006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1154</v>
      </c>
      <c r="X143" t="s">
        <v>333</v>
      </c>
      <c r="Y143" t="s">
        <v>848</v>
      </c>
      <c r="Z143" s="86">
        <v>45546.722829131948</v>
      </c>
      <c r="AA143" t="s">
        <v>848</v>
      </c>
      <c r="AB143" s="86">
        <v>45546.722829131948</v>
      </c>
      <c r="AC143" t="s">
        <v>942</v>
      </c>
    </row>
    <row r="144" spans="1:29" x14ac:dyDescent="0.35">
      <c r="A144">
        <v>58591</v>
      </c>
      <c r="B144" t="s">
        <v>939</v>
      </c>
      <c r="C144" t="s">
        <v>56</v>
      </c>
      <c r="D144" t="s">
        <v>450</v>
      </c>
      <c r="E144">
        <v>0</v>
      </c>
      <c r="F144" t="s">
        <v>1151</v>
      </c>
      <c r="G144">
        <v>1</v>
      </c>
      <c r="H144">
        <v>60</v>
      </c>
      <c r="I144">
        <v>60</v>
      </c>
      <c r="J144">
        <v>3990</v>
      </c>
      <c r="K144">
        <v>0</v>
      </c>
      <c r="L144">
        <v>0</v>
      </c>
      <c r="M144">
        <v>0</v>
      </c>
      <c r="N144" s="1">
        <v>0</v>
      </c>
      <c r="O144">
        <v>0</v>
      </c>
      <c r="P144" s="1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1155</v>
      </c>
      <c r="X144" t="s">
        <v>333</v>
      </c>
      <c r="Y144" t="s">
        <v>848</v>
      </c>
      <c r="Z144" s="86">
        <v>45546.722829317128</v>
      </c>
      <c r="AA144" t="s">
        <v>848</v>
      </c>
      <c r="AB144" s="86">
        <v>45546.722829317128</v>
      </c>
      <c r="AC144" t="s">
        <v>942</v>
      </c>
    </row>
    <row r="145" spans="1:29" x14ac:dyDescent="0.35">
      <c r="A145">
        <v>58592</v>
      </c>
      <c r="B145" t="s">
        <v>939</v>
      </c>
      <c r="C145" t="s">
        <v>63</v>
      </c>
      <c r="D145" t="s">
        <v>1156</v>
      </c>
      <c r="E145">
        <v>0</v>
      </c>
      <c r="F145" t="s">
        <v>1157</v>
      </c>
      <c r="G145">
        <v>1000</v>
      </c>
      <c r="H145">
        <v>59</v>
      </c>
      <c r="I145">
        <v>50</v>
      </c>
      <c r="J145">
        <v>16.040690000000001</v>
      </c>
      <c r="K145">
        <v>0</v>
      </c>
      <c r="L145">
        <v>0</v>
      </c>
      <c r="M145">
        <v>10</v>
      </c>
      <c r="N145" s="1">
        <v>160406.9</v>
      </c>
      <c r="O145">
        <v>-10</v>
      </c>
      <c r="P145" s="1">
        <v>-160406.9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1158</v>
      </c>
      <c r="X145" t="s">
        <v>334</v>
      </c>
      <c r="Y145" t="s">
        <v>848</v>
      </c>
      <c r="Z145" s="86">
        <v>45546.72282959491</v>
      </c>
      <c r="AA145" t="s">
        <v>848</v>
      </c>
      <c r="AB145" s="86">
        <v>45546.72282959491</v>
      </c>
      <c r="AC145" t="s">
        <v>942</v>
      </c>
    </row>
    <row r="146" spans="1:29" x14ac:dyDescent="0.35">
      <c r="A146">
        <v>58593</v>
      </c>
      <c r="B146" t="s">
        <v>939</v>
      </c>
      <c r="C146" t="s">
        <v>63</v>
      </c>
      <c r="D146" t="s">
        <v>1156</v>
      </c>
      <c r="E146">
        <v>0</v>
      </c>
      <c r="F146" t="s">
        <v>1159</v>
      </c>
      <c r="G146">
        <v>950</v>
      </c>
      <c r="H146">
        <v>59</v>
      </c>
      <c r="I146" t="s">
        <v>1160</v>
      </c>
      <c r="J146">
        <v>16.84</v>
      </c>
      <c r="K146">
        <v>21.705262999999999</v>
      </c>
      <c r="L146">
        <v>347240.79747400002</v>
      </c>
      <c r="M146">
        <v>0</v>
      </c>
      <c r="N146" s="1">
        <v>0</v>
      </c>
      <c r="O146">
        <v>21.705262999999999</v>
      </c>
      <c r="P146" s="1">
        <v>347240.79747400002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1161</v>
      </c>
      <c r="X146" t="s">
        <v>334</v>
      </c>
      <c r="Y146" t="s">
        <v>848</v>
      </c>
      <c r="Z146" s="86">
        <v>45546.72282978009</v>
      </c>
      <c r="AA146" t="s">
        <v>848</v>
      </c>
      <c r="AB146" s="86">
        <v>45546.72282978009</v>
      </c>
      <c r="AC146" t="s">
        <v>942</v>
      </c>
    </row>
    <row r="147" spans="1:29" x14ac:dyDescent="0.35">
      <c r="A147">
        <v>58594</v>
      </c>
      <c r="B147" t="s">
        <v>939</v>
      </c>
      <c r="C147" t="s">
        <v>62</v>
      </c>
      <c r="D147" t="s">
        <v>1162</v>
      </c>
      <c r="E147">
        <v>0</v>
      </c>
      <c r="F147" t="s">
        <v>940</v>
      </c>
      <c r="G147">
        <v>1000</v>
      </c>
      <c r="H147">
        <v>4</v>
      </c>
      <c r="I147">
        <v>1</v>
      </c>
      <c r="J147">
        <v>64.685000000000002</v>
      </c>
      <c r="K147">
        <v>0</v>
      </c>
      <c r="L147">
        <v>0</v>
      </c>
      <c r="M147">
        <v>0</v>
      </c>
      <c r="N147" s="1">
        <v>0</v>
      </c>
      <c r="O147">
        <v>0</v>
      </c>
      <c r="P147" s="1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1163</v>
      </c>
      <c r="X147" t="s">
        <v>334</v>
      </c>
      <c r="Y147" t="s">
        <v>848</v>
      </c>
      <c r="Z147" s="86">
        <v>45546.722830127314</v>
      </c>
      <c r="AA147" t="s">
        <v>848</v>
      </c>
      <c r="AB147" s="86">
        <v>45546.722830127314</v>
      </c>
      <c r="AC147" t="s">
        <v>942</v>
      </c>
    </row>
    <row r="148" spans="1:29" x14ac:dyDescent="0.35">
      <c r="A148">
        <v>58595</v>
      </c>
      <c r="B148" t="s">
        <v>939</v>
      </c>
      <c r="C148" t="s">
        <v>62</v>
      </c>
      <c r="D148" t="s">
        <v>1162</v>
      </c>
      <c r="E148">
        <v>0</v>
      </c>
      <c r="F148" t="s">
        <v>1038</v>
      </c>
      <c r="G148">
        <v>1000</v>
      </c>
      <c r="H148">
        <v>4</v>
      </c>
      <c r="I148">
        <v>50</v>
      </c>
      <c r="J148">
        <v>55.5</v>
      </c>
      <c r="K148">
        <v>0</v>
      </c>
      <c r="L148">
        <v>0</v>
      </c>
      <c r="M148">
        <v>0</v>
      </c>
      <c r="N148" s="1">
        <v>0</v>
      </c>
      <c r="O148">
        <v>0</v>
      </c>
      <c r="P148" s="1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1164</v>
      </c>
      <c r="X148" t="s">
        <v>334</v>
      </c>
      <c r="Y148" t="s">
        <v>848</v>
      </c>
      <c r="Z148" s="86">
        <v>45546.722830358798</v>
      </c>
      <c r="AA148" t="s">
        <v>848</v>
      </c>
      <c r="AB148" s="86">
        <v>45546.722830358798</v>
      </c>
      <c r="AC148" t="s">
        <v>942</v>
      </c>
    </row>
    <row r="149" spans="1:29" x14ac:dyDescent="0.35">
      <c r="A149">
        <v>58596</v>
      </c>
      <c r="B149" t="s">
        <v>939</v>
      </c>
      <c r="C149" t="s">
        <v>61</v>
      </c>
      <c r="D149" t="s">
        <v>459</v>
      </c>
      <c r="E149">
        <v>0</v>
      </c>
      <c r="F149" t="s">
        <v>1165</v>
      </c>
      <c r="G149">
        <v>385</v>
      </c>
      <c r="H149">
        <v>59</v>
      </c>
      <c r="I149">
        <v>46</v>
      </c>
      <c r="J149">
        <v>36.363639999999997</v>
      </c>
      <c r="K149">
        <v>0</v>
      </c>
      <c r="L149">
        <v>0</v>
      </c>
      <c r="M149">
        <v>0</v>
      </c>
      <c r="N149" s="1">
        <v>0</v>
      </c>
      <c r="O149">
        <v>0</v>
      </c>
      <c r="P149" s="1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1166</v>
      </c>
      <c r="X149" t="s">
        <v>334</v>
      </c>
      <c r="Y149" t="s">
        <v>848</v>
      </c>
      <c r="Z149" s="86">
        <v>45546.722830555555</v>
      </c>
      <c r="AA149" t="s">
        <v>848</v>
      </c>
      <c r="AB149" s="86">
        <v>45546.722830555555</v>
      </c>
      <c r="AC149" t="s">
        <v>942</v>
      </c>
    </row>
    <row r="150" spans="1:29" x14ac:dyDescent="0.35">
      <c r="A150">
        <v>58597</v>
      </c>
      <c r="B150" t="s">
        <v>939</v>
      </c>
      <c r="C150" t="s">
        <v>60</v>
      </c>
      <c r="D150" t="s">
        <v>457</v>
      </c>
      <c r="E150">
        <v>0</v>
      </c>
      <c r="F150" t="s">
        <v>1167</v>
      </c>
      <c r="G150">
        <v>370</v>
      </c>
      <c r="H150">
        <v>59</v>
      </c>
      <c r="I150">
        <v>46</v>
      </c>
      <c r="J150">
        <v>33.78</v>
      </c>
      <c r="K150">
        <v>1.621621</v>
      </c>
      <c r="L150">
        <v>20267.992231</v>
      </c>
      <c r="M150">
        <v>0</v>
      </c>
      <c r="N150" s="1">
        <v>0</v>
      </c>
      <c r="O150">
        <v>1.621621</v>
      </c>
      <c r="P150" s="1">
        <v>20267.992231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1168</v>
      </c>
      <c r="X150" t="s">
        <v>334</v>
      </c>
      <c r="Y150" t="s">
        <v>848</v>
      </c>
      <c r="Z150" s="86">
        <v>45546.722830752318</v>
      </c>
      <c r="AA150" t="s">
        <v>848</v>
      </c>
      <c r="AB150" s="86">
        <v>45546.722830752318</v>
      </c>
      <c r="AC150" t="s">
        <v>942</v>
      </c>
    </row>
    <row r="151" spans="1:29" x14ac:dyDescent="0.35">
      <c r="A151">
        <v>58598</v>
      </c>
      <c r="B151" t="s">
        <v>939</v>
      </c>
      <c r="C151" t="s">
        <v>60</v>
      </c>
      <c r="D151" t="s">
        <v>457</v>
      </c>
      <c r="E151">
        <v>0</v>
      </c>
      <c r="F151" t="s">
        <v>1169</v>
      </c>
      <c r="G151">
        <v>387</v>
      </c>
      <c r="H151">
        <v>59</v>
      </c>
      <c r="I151">
        <v>46</v>
      </c>
      <c r="J151">
        <v>31.422499999999999</v>
      </c>
      <c r="K151">
        <v>1.550387</v>
      </c>
      <c r="L151">
        <v>18853.492740999998</v>
      </c>
      <c r="M151">
        <v>9</v>
      </c>
      <c r="N151" s="1">
        <v>109444.5675</v>
      </c>
      <c r="O151">
        <v>-7.4496130000000003</v>
      </c>
      <c r="P151" s="1">
        <v>-90591.074758999996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1168</v>
      </c>
      <c r="X151" t="s">
        <v>334</v>
      </c>
      <c r="Y151" t="s">
        <v>848</v>
      </c>
      <c r="Z151" s="86">
        <v>45546.722830937499</v>
      </c>
      <c r="AA151" t="s">
        <v>848</v>
      </c>
      <c r="AB151" s="86">
        <v>45546.722830937499</v>
      </c>
      <c r="AC151" t="s">
        <v>942</v>
      </c>
    </row>
    <row r="152" spans="1:29" x14ac:dyDescent="0.35">
      <c r="A152">
        <v>58599</v>
      </c>
      <c r="B152" t="s">
        <v>939</v>
      </c>
      <c r="C152" t="s">
        <v>60</v>
      </c>
      <c r="D152" t="s">
        <v>457</v>
      </c>
      <c r="E152">
        <v>0</v>
      </c>
      <c r="F152" t="s">
        <v>1170</v>
      </c>
      <c r="G152">
        <v>380</v>
      </c>
      <c r="H152">
        <v>59</v>
      </c>
      <c r="I152">
        <v>47</v>
      </c>
      <c r="J152">
        <v>35.13514</v>
      </c>
      <c r="K152">
        <v>0</v>
      </c>
      <c r="L152">
        <v>0</v>
      </c>
      <c r="M152">
        <v>0</v>
      </c>
      <c r="N152" s="1">
        <v>0</v>
      </c>
      <c r="O152">
        <v>0</v>
      </c>
      <c r="P152" s="1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1171</v>
      </c>
      <c r="X152" t="s">
        <v>334</v>
      </c>
      <c r="Y152" t="s">
        <v>848</v>
      </c>
      <c r="Z152" s="86">
        <v>45546.722831168983</v>
      </c>
      <c r="AA152" t="s">
        <v>848</v>
      </c>
      <c r="AB152" s="86">
        <v>45546.722831168983</v>
      </c>
      <c r="AC152" t="s">
        <v>942</v>
      </c>
    </row>
    <row r="153" spans="1:29" x14ac:dyDescent="0.35">
      <c r="A153">
        <v>58600</v>
      </c>
      <c r="B153" t="s">
        <v>939</v>
      </c>
      <c r="C153" t="s">
        <v>60</v>
      </c>
      <c r="D153" t="s">
        <v>457</v>
      </c>
      <c r="E153">
        <v>0</v>
      </c>
      <c r="F153" t="s">
        <v>1172</v>
      </c>
      <c r="G153">
        <v>370</v>
      </c>
      <c r="H153">
        <v>59</v>
      </c>
      <c r="I153">
        <v>65</v>
      </c>
      <c r="J153">
        <v>35.13514</v>
      </c>
      <c r="K153">
        <v>0</v>
      </c>
      <c r="L153">
        <v>0</v>
      </c>
      <c r="M153">
        <v>0</v>
      </c>
      <c r="N153" s="1">
        <v>0</v>
      </c>
      <c r="O153">
        <v>0</v>
      </c>
      <c r="P153" s="1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1173</v>
      </c>
      <c r="X153" t="s">
        <v>334</v>
      </c>
      <c r="Y153" t="s">
        <v>848</v>
      </c>
      <c r="Z153" s="86">
        <v>45546.72283136574</v>
      </c>
      <c r="AA153" t="s">
        <v>848</v>
      </c>
      <c r="AB153" s="86">
        <v>45546.72283136574</v>
      </c>
      <c r="AC153" t="s">
        <v>942</v>
      </c>
    </row>
    <row r="154" spans="1:29" x14ac:dyDescent="0.35">
      <c r="A154">
        <v>58601</v>
      </c>
      <c r="B154" t="s">
        <v>939</v>
      </c>
      <c r="C154" t="s">
        <v>59</v>
      </c>
      <c r="D154" t="s">
        <v>455</v>
      </c>
      <c r="E154">
        <v>0</v>
      </c>
      <c r="F154" t="s">
        <v>1174</v>
      </c>
      <c r="G154">
        <v>380</v>
      </c>
      <c r="H154">
        <v>59</v>
      </c>
      <c r="I154">
        <v>46</v>
      </c>
      <c r="J154">
        <v>51.661619999999999</v>
      </c>
      <c r="K154">
        <v>8.2368419999999993</v>
      </c>
      <c r="L154">
        <v>161700.86853400001</v>
      </c>
      <c r="M154">
        <v>5</v>
      </c>
      <c r="N154" s="1">
        <v>98157.077999999994</v>
      </c>
      <c r="O154">
        <v>3.2368420000000002</v>
      </c>
      <c r="P154" s="1">
        <v>63543.790534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1175</v>
      </c>
      <c r="X154" t="s">
        <v>334</v>
      </c>
      <c r="Y154" t="s">
        <v>848</v>
      </c>
      <c r="Z154" s="86">
        <v>45546.722831597224</v>
      </c>
      <c r="AA154" t="s">
        <v>848</v>
      </c>
      <c r="AB154" s="86">
        <v>45546.722831597224</v>
      </c>
      <c r="AC154" t="s">
        <v>942</v>
      </c>
    </row>
    <row r="155" spans="1:29" x14ac:dyDescent="0.35">
      <c r="A155">
        <v>58602</v>
      </c>
      <c r="B155" t="s">
        <v>939</v>
      </c>
      <c r="C155" t="s">
        <v>59</v>
      </c>
      <c r="D155" t="s">
        <v>455</v>
      </c>
      <c r="E155">
        <v>0</v>
      </c>
      <c r="F155" t="s">
        <v>1176</v>
      </c>
      <c r="G155">
        <v>380</v>
      </c>
      <c r="H155">
        <v>59</v>
      </c>
      <c r="I155">
        <v>50</v>
      </c>
      <c r="J155">
        <v>50</v>
      </c>
      <c r="K155">
        <v>0</v>
      </c>
      <c r="L155">
        <v>0</v>
      </c>
      <c r="M155">
        <v>0</v>
      </c>
      <c r="N155" s="1">
        <v>0</v>
      </c>
      <c r="O155">
        <v>0</v>
      </c>
      <c r="P155" s="1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1177</v>
      </c>
      <c r="X155" t="s">
        <v>334</v>
      </c>
      <c r="Y155" t="s">
        <v>848</v>
      </c>
      <c r="Z155" s="86">
        <v>45546.722831793981</v>
      </c>
      <c r="AA155" t="s">
        <v>848</v>
      </c>
      <c r="AB155" s="86">
        <v>45546.722831793981</v>
      </c>
      <c r="AC155" t="s">
        <v>942</v>
      </c>
    </row>
    <row r="156" spans="1:29" x14ac:dyDescent="0.35">
      <c r="A156">
        <v>58603</v>
      </c>
      <c r="B156" t="s">
        <v>939</v>
      </c>
      <c r="C156" t="s">
        <v>59</v>
      </c>
      <c r="D156" t="s">
        <v>455</v>
      </c>
      <c r="E156">
        <v>0</v>
      </c>
      <c r="F156" t="s">
        <v>1178</v>
      </c>
      <c r="G156">
        <v>380</v>
      </c>
      <c r="H156">
        <v>59</v>
      </c>
      <c r="I156">
        <v>64</v>
      </c>
      <c r="J156">
        <v>50</v>
      </c>
      <c r="K156">
        <v>0</v>
      </c>
      <c r="L156">
        <v>0</v>
      </c>
      <c r="M156">
        <v>0</v>
      </c>
      <c r="N156" s="1">
        <v>0</v>
      </c>
      <c r="O156">
        <v>0</v>
      </c>
      <c r="P156" s="1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1179</v>
      </c>
      <c r="X156" t="s">
        <v>334</v>
      </c>
      <c r="Y156" t="s">
        <v>848</v>
      </c>
      <c r="Z156" s="86">
        <v>45546.722831944448</v>
      </c>
      <c r="AA156" t="s">
        <v>848</v>
      </c>
      <c r="AB156" s="86">
        <v>45546.722831944448</v>
      </c>
      <c r="AC156" t="s">
        <v>942</v>
      </c>
    </row>
    <row r="157" spans="1:29" x14ac:dyDescent="0.35">
      <c r="A157">
        <v>58604</v>
      </c>
      <c r="B157" t="s">
        <v>939</v>
      </c>
      <c r="C157" t="s">
        <v>55</v>
      </c>
      <c r="D157" t="s">
        <v>445</v>
      </c>
      <c r="E157">
        <v>0</v>
      </c>
      <c r="F157" t="s">
        <v>940</v>
      </c>
      <c r="G157">
        <v>1000</v>
      </c>
      <c r="H157">
        <v>4</v>
      </c>
      <c r="I157">
        <v>1</v>
      </c>
      <c r="J157">
        <v>125.44</v>
      </c>
      <c r="K157">
        <v>0.76</v>
      </c>
      <c r="L157">
        <v>95334.399999999994</v>
      </c>
      <c r="M157">
        <v>1</v>
      </c>
      <c r="N157" s="1">
        <v>125440</v>
      </c>
      <c r="O157">
        <v>-0.24</v>
      </c>
      <c r="P157" s="1">
        <v>-30105.599999999999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1180</v>
      </c>
      <c r="X157" t="s">
        <v>332</v>
      </c>
      <c r="Y157" t="s">
        <v>848</v>
      </c>
      <c r="Z157" s="86">
        <v>45546.722832210646</v>
      </c>
      <c r="AA157" t="s">
        <v>848</v>
      </c>
      <c r="AB157" s="86">
        <v>45546.722832210646</v>
      </c>
      <c r="AC157" t="s">
        <v>942</v>
      </c>
    </row>
    <row r="158" spans="1:29" x14ac:dyDescent="0.35">
      <c r="A158">
        <v>58605</v>
      </c>
      <c r="B158" t="s">
        <v>939</v>
      </c>
      <c r="C158" t="s">
        <v>54</v>
      </c>
      <c r="D158" t="s">
        <v>444</v>
      </c>
      <c r="E158">
        <v>0</v>
      </c>
      <c r="F158" t="s">
        <v>1181</v>
      </c>
      <c r="G158">
        <v>10</v>
      </c>
      <c r="H158">
        <v>12</v>
      </c>
      <c r="I158">
        <v>50</v>
      </c>
      <c r="J158">
        <v>2600</v>
      </c>
      <c r="K158">
        <v>0</v>
      </c>
      <c r="L158">
        <v>0</v>
      </c>
      <c r="M158">
        <v>0</v>
      </c>
      <c r="N158" s="1">
        <v>0</v>
      </c>
      <c r="O158">
        <v>0</v>
      </c>
      <c r="P158" s="1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1182</v>
      </c>
      <c r="X158" t="s">
        <v>332</v>
      </c>
      <c r="Y158" t="s">
        <v>848</v>
      </c>
      <c r="Z158" s="86">
        <v>45546.722832407409</v>
      </c>
      <c r="AA158" t="s">
        <v>848</v>
      </c>
      <c r="AB158" s="86">
        <v>45546.722832407409</v>
      </c>
      <c r="AC158" t="s">
        <v>942</v>
      </c>
    </row>
    <row r="159" spans="1:29" x14ac:dyDescent="0.35">
      <c r="A159">
        <v>58606</v>
      </c>
      <c r="B159" t="s">
        <v>939</v>
      </c>
      <c r="C159" t="s">
        <v>53</v>
      </c>
      <c r="D159" t="s">
        <v>441</v>
      </c>
      <c r="E159">
        <v>0</v>
      </c>
      <c r="F159" t="s">
        <v>940</v>
      </c>
      <c r="G159">
        <v>1000</v>
      </c>
      <c r="H159">
        <v>4</v>
      </c>
      <c r="I159">
        <v>1</v>
      </c>
      <c r="J159">
        <v>215.8</v>
      </c>
      <c r="K159">
        <v>0</v>
      </c>
      <c r="L159">
        <v>0</v>
      </c>
      <c r="M159">
        <v>0</v>
      </c>
      <c r="N159" s="1">
        <v>0</v>
      </c>
      <c r="O159">
        <v>0</v>
      </c>
      <c r="P159" s="1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1183</v>
      </c>
      <c r="X159" t="s">
        <v>332</v>
      </c>
      <c r="Y159" t="s">
        <v>848</v>
      </c>
      <c r="Z159" s="86">
        <v>45546.722832719905</v>
      </c>
      <c r="AA159" t="s">
        <v>848</v>
      </c>
      <c r="AB159" s="86">
        <v>45546.722832719905</v>
      </c>
      <c r="AC159" t="s">
        <v>942</v>
      </c>
    </row>
    <row r="160" spans="1:29" x14ac:dyDescent="0.35">
      <c r="A160">
        <v>58607</v>
      </c>
      <c r="B160" t="s">
        <v>939</v>
      </c>
      <c r="C160" t="s">
        <v>52</v>
      </c>
      <c r="D160" t="s">
        <v>440</v>
      </c>
      <c r="E160">
        <v>0</v>
      </c>
      <c r="F160" t="s">
        <v>1184</v>
      </c>
      <c r="G160">
        <v>160</v>
      </c>
      <c r="H160">
        <v>4</v>
      </c>
      <c r="I160">
        <v>50</v>
      </c>
      <c r="J160">
        <v>156.25</v>
      </c>
      <c r="K160">
        <v>3.3125</v>
      </c>
      <c r="L160">
        <v>82812.5</v>
      </c>
      <c r="M160">
        <v>0</v>
      </c>
      <c r="N160" s="1">
        <v>0</v>
      </c>
      <c r="O160">
        <v>3.3125</v>
      </c>
      <c r="P160" s="1">
        <v>82812.5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1185</v>
      </c>
      <c r="X160" t="s">
        <v>332</v>
      </c>
      <c r="Y160" t="s">
        <v>848</v>
      </c>
      <c r="Z160" s="86">
        <v>45546.722832905092</v>
      </c>
      <c r="AA160" t="s">
        <v>848</v>
      </c>
      <c r="AB160" s="86">
        <v>45546.722832905092</v>
      </c>
      <c r="AC160" t="s">
        <v>942</v>
      </c>
    </row>
    <row r="161" spans="1:29" x14ac:dyDescent="0.35">
      <c r="A161">
        <v>58608</v>
      </c>
      <c r="B161" t="s">
        <v>939</v>
      </c>
      <c r="C161" t="s">
        <v>52</v>
      </c>
      <c r="D161" t="s">
        <v>440</v>
      </c>
      <c r="E161">
        <v>0</v>
      </c>
      <c r="F161" t="s">
        <v>1186</v>
      </c>
      <c r="G161">
        <v>180</v>
      </c>
      <c r="H161">
        <v>4</v>
      </c>
      <c r="I161">
        <v>50</v>
      </c>
      <c r="J161">
        <v>150</v>
      </c>
      <c r="K161">
        <v>2.9444439999999998</v>
      </c>
      <c r="L161">
        <v>79499.987999999998</v>
      </c>
      <c r="M161">
        <v>7</v>
      </c>
      <c r="N161" s="1">
        <v>189000</v>
      </c>
      <c r="O161">
        <v>-4.0555560000000002</v>
      </c>
      <c r="P161" s="1">
        <v>-109500.012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1185</v>
      </c>
      <c r="X161" t="s">
        <v>332</v>
      </c>
      <c r="Y161" t="s">
        <v>848</v>
      </c>
      <c r="Z161" s="86">
        <v>45546.722833101849</v>
      </c>
      <c r="AA161" t="s">
        <v>848</v>
      </c>
      <c r="AB161" s="86">
        <v>45546.722833101849</v>
      </c>
      <c r="AC161" t="s">
        <v>942</v>
      </c>
    </row>
    <row r="162" spans="1:29" x14ac:dyDescent="0.35">
      <c r="A162">
        <v>58609</v>
      </c>
      <c r="B162" t="s">
        <v>939</v>
      </c>
      <c r="C162" t="s">
        <v>52</v>
      </c>
      <c r="D162" t="s">
        <v>440</v>
      </c>
      <c r="E162">
        <v>0</v>
      </c>
      <c r="F162" t="s">
        <v>1187</v>
      </c>
      <c r="G162">
        <v>180</v>
      </c>
      <c r="H162">
        <v>4</v>
      </c>
      <c r="I162" t="s">
        <v>1188</v>
      </c>
      <c r="J162">
        <v>150</v>
      </c>
      <c r="K162">
        <v>0</v>
      </c>
      <c r="L162">
        <v>0</v>
      </c>
      <c r="M162">
        <v>0</v>
      </c>
      <c r="N162" s="1">
        <v>0</v>
      </c>
      <c r="O162">
        <v>0</v>
      </c>
      <c r="P162" s="1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1189</v>
      </c>
      <c r="X162" t="s">
        <v>332</v>
      </c>
      <c r="Y162" t="s">
        <v>848</v>
      </c>
      <c r="Z162" s="86">
        <v>45546.722833298612</v>
      </c>
      <c r="AA162" t="s">
        <v>848</v>
      </c>
      <c r="AB162" s="86">
        <v>45546.722833298612</v>
      </c>
      <c r="AC162" t="s">
        <v>942</v>
      </c>
    </row>
    <row r="163" spans="1:29" x14ac:dyDescent="0.35">
      <c r="A163">
        <v>58610</v>
      </c>
      <c r="B163" t="s">
        <v>939</v>
      </c>
      <c r="C163" t="s">
        <v>51</v>
      </c>
      <c r="D163" t="s">
        <v>1190</v>
      </c>
      <c r="E163">
        <v>0</v>
      </c>
      <c r="F163" t="s">
        <v>1191</v>
      </c>
      <c r="G163">
        <v>227</v>
      </c>
      <c r="H163">
        <v>4</v>
      </c>
      <c r="I163">
        <v>50</v>
      </c>
      <c r="J163">
        <v>37.36</v>
      </c>
      <c r="K163">
        <v>3.31718</v>
      </c>
      <c r="L163">
        <v>28132.074769999999</v>
      </c>
      <c r="M163">
        <v>6</v>
      </c>
      <c r="N163" s="1">
        <v>50884.32</v>
      </c>
      <c r="O163">
        <v>-2.68282</v>
      </c>
      <c r="P163" s="1">
        <v>-22752.24523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1192</v>
      </c>
      <c r="X163" t="s">
        <v>331</v>
      </c>
      <c r="Y163" t="s">
        <v>848</v>
      </c>
      <c r="Z163" s="86">
        <v>45546.722833483793</v>
      </c>
      <c r="AA163" t="s">
        <v>848</v>
      </c>
      <c r="AB163" s="86">
        <v>45546.722833483793</v>
      </c>
      <c r="AC163" t="s">
        <v>942</v>
      </c>
    </row>
    <row r="164" spans="1:29" x14ac:dyDescent="0.35">
      <c r="A164">
        <v>58611</v>
      </c>
      <c r="B164" t="s">
        <v>939</v>
      </c>
      <c r="C164" t="s">
        <v>50</v>
      </c>
      <c r="D164" t="s">
        <v>437</v>
      </c>
      <c r="E164">
        <v>0</v>
      </c>
      <c r="F164" t="s">
        <v>940</v>
      </c>
      <c r="G164">
        <v>1000</v>
      </c>
      <c r="H164">
        <v>4</v>
      </c>
      <c r="I164">
        <v>1</v>
      </c>
      <c r="J164">
        <v>9.5</v>
      </c>
      <c r="K164">
        <v>3</v>
      </c>
      <c r="L164">
        <v>28500</v>
      </c>
      <c r="M164">
        <v>0</v>
      </c>
      <c r="N164" s="1">
        <v>0</v>
      </c>
      <c r="O164">
        <v>3</v>
      </c>
      <c r="P164" s="1">
        <v>28500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1193</v>
      </c>
      <c r="X164" t="s">
        <v>331</v>
      </c>
      <c r="Y164" t="s">
        <v>848</v>
      </c>
      <c r="Z164" s="86">
        <v>45546.722833796295</v>
      </c>
      <c r="AA164" t="s">
        <v>848</v>
      </c>
      <c r="AB164" s="86">
        <v>45546.722833796295</v>
      </c>
      <c r="AC164" t="s">
        <v>942</v>
      </c>
    </row>
    <row r="165" spans="1:29" x14ac:dyDescent="0.35">
      <c r="A165">
        <v>58612</v>
      </c>
      <c r="B165" t="s">
        <v>939</v>
      </c>
      <c r="C165" t="s">
        <v>50</v>
      </c>
      <c r="D165" t="s">
        <v>437</v>
      </c>
      <c r="E165">
        <v>0</v>
      </c>
      <c r="F165" t="s">
        <v>1194</v>
      </c>
      <c r="G165">
        <v>2000</v>
      </c>
      <c r="H165">
        <v>4</v>
      </c>
      <c r="I165">
        <v>64</v>
      </c>
      <c r="J165">
        <v>65</v>
      </c>
      <c r="K165">
        <v>0.80808000000000002</v>
      </c>
      <c r="L165">
        <v>105050.4</v>
      </c>
      <c r="M165">
        <v>0</v>
      </c>
      <c r="N165" s="1">
        <v>0</v>
      </c>
      <c r="O165">
        <v>0.80808000000000002</v>
      </c>
      <c r="P165" s="1">
        <v>105050.4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1195</v>
      </c>
      <c r="X165" t="s">
        <v>331</v>
      </c>
      <c r="Y165" t="s">
        <v>848</v>
      </c>
      <c r="Z165" s="86">
        <v>45546.722833993059</v>
      </c>
      <c r="AA165" t="s">
        <v>848</v>
      </c>
      <c r="AB165" s="86">
        <v>45546.722833993059</v>
      </c>
      <c r="AC165" t="s">
        <v>942</v>
      </c>
    </row>
    <row r="166" spans="1:29" x14ac:dyDescent="0.35">
      <c r="A166">
        <v>58613</v>
      </c>
      <c r="B166" t="s">
        <v>939</v>
      </c>
      <c r="C166" t="s">
        <v>50</v>
      </c>
      <c r="D166" t="s">
        <v>437</v>
      </c>
      <c r="E166">
        <v>0</v>
      </c>
      <c r="F166" t="s">
        <v>1196</v>
      </c>
      <c r="G166">
        <v>4500</v>
      </c>
      <c r="H166">
        <v>4</v>
      </c>
      <c r="I166">
        <v>65</v>
      </c>
      <c r="J166">
        <v>90</v>
      </c>
      <c r="K166">
        <v>0</v>
      </c>
      <c r="L166">
        <v>0</v>
      </c>
      <c r="M166">
        <v>0</v>
      </c>
      <c r="N166" s="1">
        <v>0</v>
      </c>
      <c r="O166">
        <v>0</v>
      </c>
      <c r="P166" s="1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1197</v>
      </c>
      <c r="X166" t="s">
        <v>331</v>
      </c>
      <c r="Y166" t="s">
        <v>848</v>
      </c>
      <c r="Z166" s="86">
        <v>45546.722834143518</v>
      </c>
      <c r="AA166" t="s">
        <v>848</v>
      </c>
      <c r="AB166" s="86">
        <v>45546.722834143518</v>
      </c>
      <c r="AC166" t="s">
        <v>942</v>
      </c>
    </row>
    <row r="167" spans="1:29" x14ac:dyDescent="0.35">
      <c r="A167">
        <v>58614</v>
      </c>
      <c r="B167" t="s">
        <v>939</v>
      </c>
      <c r="C167" t="s">
        <v>49</v>
      </c>
      <c r="D167" t="s">
        <v>435</v>
      </c>
      <c r="E167">
        <v>0</v>
      </c>
      <c r="F167" t="s">
        <v>1096</v>
      </c>
      <c r="G167">
        <v>1</v>
      </c>
      <c r="H167">
        <v>12</v>
      </c>
      <c r="I167">
        <v>12</v>
      </c>
      <c r="J167">
        <v>4380</v>
      </c>
      <c r="K167">
        <v>0</v>
      </c>
      <c r="L167">
        <v>0</v>
      </c>
      <c r="M167">
        <v>0</v>
      </c>
      <c r="N167" s="1">
        <v>0</v>
      </c>
      <c r="O167">
        <v>0</v>
      </c>
      <c r="P167" s="1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1198</v>
      </c>
      <c r="X167" t="s">
        <v>330</v>
      </c>
      <c r="Y167" t="s">
        <v>848</v>
      </c>
      <c r="Z167" s="86">
        <v>45546.722834375003</v>
      </c>
      <c r="AA167" t="s">
        <v>848</v>
      </c>
      <c r="AB167" s="86">
        <v>45546.722834375003</v>
      </c>
      <c r="AC167" t="s">
        <v>942</v>
      </c>
    </row>
    <row r="168" spans="1:29" x14ac:dyDescent="0.35">
      <c r="A168">
        <v>58615</v>
      </c>
      <c r="B168" t="s">
        <v>939</v>
      </c>
      <c r="C168" t="s">
        <v>48</v>
      </c>
      <c r="D168" t="s">
        <v>434</v>
      </c>
      <c r="E168">
        <v>0</v>
      </c>
      <c r="F168" t="s">
        <v>1199</v>
      </c>
      <c r="G168">
        <v>100</v>
      </c>
      <c r="H168">
        <v>4</v>
      </c>
      <c r="I168">
        <v>8</v>
      </c>
      <c r="J168">
        <v>65</v>
      </c>
      <c r="K168">
        <v>0</v>
      </c>
      <c r="L168">
        <v>0</v>
      </c>
      <c r="M168">
        <v>0</v>
      </c>
      <c r="N168" s="1">
        <v>0</v>
      </c>
      <c r="O168">
        <v>0</v>
      </c>
      <c r="P168" s="1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1200</v>
      </c>
      <c r="X168" t="s">
        <v>330</v>
      </c>
      <c r="Y168" t="s">
        <v>848</v>
      </c>
      <c r="Z168" s="86">
        <v>45546.72283460648</v>
      </c>
      <c r="AA168" t="s">
        <v>848</v>
      </c>
      <c r="AB168" s="86">
        <v>45546.72283460648</v>
      </c>
      <c r="AC168" t="s">
        <v>942</v>
      </c>
    </row>
    <row r="169" spans="1:29" x14ac:dyDescent="0.35">
      <c r="A169">
        <v>58616</v>
      </c>
      <c r="B169" t="s">
        <v>939</v>
      </c>
      <c r="C169" t="s">
        <v>48</v>
      </c>
      <c r="D169" t="s">
        <v>434</v>
      </c>
      <c r="E169">
        <v>0</v>
      </c>
      <c r="F169" t="s">
        <v>1201</v>
      </c>
      <c r="G169">
        <v>100</v>
      </c>
      <c r="H169">
        <v>4</v>
      </c>
      <c r="I169">
        <v>12</v>
      </c>
      <c r="J169">
        <v>65</v>
      </c>
      <c r="K169">
        <v>0</v>
      </c>
      <c r="L169">
        <v>0</v>
      </c>
      <c r="M169">
        <v>0</v>
      </c>
      <c r="N169" s="1">
        <v>0</v>
      </c>
      <c r="O169">
        <v>0</v>
      </c>
      <c r="P169" s="1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1202</v>
      </c>
      <c r="X169" t="s">
        <v>330</v>
      </c>
      <c r="Y169" t="s">
        <v>848</v>
      </c>
      <c r="Z169" s="86">
        <v>45546.722834756947</v>
      </c>
      <c r="AA169" t="s">
        <v>848</v>
      </c>
      <c r="AB169" s="86">
        <v>45546.722834756947</v>
      </c>
      <c r="AC169" t="s">
        <v>942</v>
      </c>
    </row>
    <row r="170" spans="1:29" x14ac:dyDescent="0.35">
      <c r="A170">
        <v>58617</v>
      </c>
      <c r="B170" t="s">
        <v>939</v>
      </c>
      <c r="C170" t="s">
        <v>47</v>
      </c>
      <c r="D170" t="s">
        <v>433</v>
      </c>
      <c r="E170">
        <v>0</v>
      </c>
      <c r="F170" t="s">
        <v>1203</v>
      </c>
      <c r="G170">
        <v>130</v>
      </c>
      <c r="H170">
        <v>4</v>
      </c>
      <c r="I170">
        <v>8</v>
      </c>
      <c r="J170">
        <v>38.461539999999999</v>
      </c>
      <c r="K170">
        <v>0</v>
      </c>
      <c r="L170">
        <v>0</v>
      </c>
      <c r="M170">
        <v>0</v>
      </c>
      <c r="N170" s="1">
        <v>0</v>
      </c>
      <c r="O170">
        <v>0</v>
      </c>
      <c r="P170" s="1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1204</v>
      </c>
      <c r="X170" t="s">
        <v>330</v>
      </c>
      <c r="Y170" t="s">
        <v>848</v>
      </c>
      <c r="Z170" s="86">
        <v>45546.722834918983</v>
      </c>
      <c r="AA170" t="s">
        <v>848</v>
      </c>
      <c r="AB170" s="86">
        <v>45546.722834918983</v>
      </c>
      <c r="AC170" t="s">
        <v>942</v>
      </c>
    </row>
    <row r="171" spans="1:29" x14ac:dyDescent="0.35">
      <c r="A171">
        <v>58618</v>
      </c>
      <c r="B171" t="s">
        <v>939</v>
      </c>
      <c r="C171" t="s">
        <v>47</v>
      </c>
      <c r="D171" t="s">
        <v>433</v>
      </c>
      <c r="E171">
        <v>0</v>
      </c>
      <c r="F171" t="s">
        <v>1201</v>
      </c>
      <c r="G171">
        <v>100</v>
      </c>
      <c r="H171">
        <v>4</v>
      </c>
      <c r="I171">
        <v>12</v>
      </c>
      <c r="J171">
        <v>38.461539999999999</v>
      </c>
      <c r="K171">
        <v>0</v>
      </c>
      <c r="L171">
        <v>0</v>
      </c>
      <c r="M171">
        <v>0</v>
      </c>
      <c r="N171" s="1">
        <v>0</v>
      </c>
      <c r="O171">
        <v>0</v>
      </c>
      <c r="P171" s="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1205</v>
      </c>
      <c r="X171" t="s">
        <v>330</v>
      </c>
      <c r="Y171" t="s">
        <v>848</v>
      </c>
      <c r="Z171" s="86">
        <v>45546.72283515046</v>
      </c>
      <c r="AA171" t="s">
        <v>848</v>
      </c>
      <c r="AB171" s="86">
        <v>45546.72283515046</v>
      </c>
      <c r="AC171" t="s">
        <v>942</v>
      </c>
    </row>
    <row r="172" spans="1:29" x14ac:dyDescent="0.35">
      <c r="A172">
        <v>58619</v>
      </c>
      <c r="B172" t="s">
        <v>939</v>
      </c>
      <c r="C172" t="s">
        <v>46</v>
      </c>
      <c r="D172" t="s">
        <v>432</v>
      </c>
      <c r="E172">
        <v>0</v>
      </c>
      <c r="F172" t="s">
        <v>1199</v>
      </c>
      <c r="G172">
        <v>100</v>
      </c>
      <c r="H172">
        <v>4</v>
      </c>
      <c r="I172">
        <v>8</v>
      </c>
      <c r="J172">
        <v>55</v>
      </c>
      <c r="K172">
        <v>0</v>
      </c>
      <c r="L172">
        <v>0</v>
      </c>
      <c r="M172">
        <v>0</v>
      </c>
      <c r="N172" s="1">
        <v>0</v>
      </c>
      <c r="O172">
        <v>0</v>
      </c>
      <c r="P172" s="1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1206</v>
      </c>
      <c r="X172" t="s">
        <v>330</v>
      </c>
      <c r="Y172" t="s">
        <v>848</v>
      </c>
      <c r="Z172" s="86">
        <v>45546.722835381945</v>
      </c>
      <c r="AA172" t="s">
        <v>848</v>
      </c>
      <c r="AB172" s="86">
        <v>45546.722835381945</v>
      </c>
      <c r="AC172" t="s">
        <v>942</v>
      </c>
    </row>
    <row r="173" spans="1:29" x14ac:dyDescent="0.35">
      <c r="A173">
        <v>58620</v>
      </c>
      <c r="B173" t="s">
        <v>939</v>
      </c>
      <c r="C173" t="s">
        <v>46</v>
      </c>
      <c r="D173" t="s">
        <v>432</v>
      </c>
      <c r="E173">
        <v>0</v>
      </c>
      <c r="F173" t="s">
        <v>1201</v>
      </c>
      <c r="G173">
        <v>100</v>
      </c>
      <c r="H173">
        <v>4</v>
      </c>
      <c r="I173">
        <v>12</v>
      </c>
      <c r="J173">
        <v>55</v>
      </c>
      <c r="K173">
        <v>15</v>
      </c>
      <c r="L173">
        <v>82500</v>
      </c>
      <c r="M173">
        <v>0</v>
      </c>
      <c r="N173" s="1">
        <v>0</v>
      </c>
      <c r="O173">
        <v>15</v>
      </c>
      <c r="P173" s="1">
        <v>82500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1207</v>
      </c>
      <c r="X173" t="s">
        <v>330</v>
      </c>
      <c r="Y173" t="s">
        <v>848</v>
      </c>
      <c r="Z173" s="86">
        <v>45546.722835532404</v>
      </c>
      <c r="AA173" t="s">
        <v>848</v>
      </c>
      <c r="AB173" s="86">
        <v>45546.722835532404</v>
      </c>
      <c r="AC173" t="s">
        <v>942</v>
      </c>
    </row>
    <row r="174" spans="1:29" x14ac:dyDescent="0.35">
      <c r="A174">
        <v>58621</v>
      </c>
      <c r="B174" t="s">
        <v>939</v>
      </c>
      <c r="C174" t="s">
        <v>45</v>
      </c>
      <c r="D174" t="s">
        <v>430</v>
      </c>
      <c r="E174">
        <v>0</v>
      </c>
      <c r="F174" t="s">
        <v>1208</v>
      </c>
      <c r="G174">
        <v>20</v>
      </c>
      <c r="H174">
        <v>12</v>
      </c>
      <c r="I174">
        <v>8</v>
      </c>
      <c r="J174">
        <v>1562.5</v>
      </c>
      <c r="K174">
        <v>0</v>
      </c>
      <c r="L174">
        <v>0</v>
      </c>
      <c r="M174">
        <v>0</v>
      </c>
      <c r="N174" s="1">
        <v>0</v>
      </c>
      <c r="O174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1209</v>
      </c>
      <c r="X174" t="s">
        <v>330</v>
      </c>
      <c r="Y174" t="s">
        <v>848</v>
      </c>
      <c r="Z174" s="86">
        <v>45546.722835763889</v>
      </c>
      <c r="AA174" t="s">
        <v>848</v>
      </c>
      <c r="AB174" s="86">
        <v>45546.722835763889</v>
      </c>
      <c r="AC174" t="s">
        <v>942</v>
      </c>
    </row>
    <row r="175" spans="1:29" x14ac:dyDescent="0.35">
      <c r="A175">
        <v>58622</v>
      </c>
      <c r="B175" t="s">
        <v>939</v>
      </c>
      <c r="C175" t="s">
        <v>45</v>
      </c>
      <c r="D175" t="s">
        <v>430</v>
      </c>
      <c r="E175">
        <v>0</v>
      </c>
      <c r="F175" t="s">
        <v>1210</v>
      </c>
      <c r="G175">
        <v>8</v>
      </c>
      <c r="H175">
        <v>12</v>
      </c>
      <c r="I175" t="s">
        <v>1211</v>
      </c>
      <c r="J175">
        <v>1083.3800000000001</v>
      </c>
      <c r="K175">
        <v>4.3888889999999998</v>
      </c>
      <c r="L175">
        <v>38038.676519000001</v>
      </c>
      <c r="M175">
        <v>0</v>
      </c>
      <c r="N175" s="1">
        <v>0</v>
      </c>
      <c r="O175">
        <v>4.3888889999999998</v>
      </c>
      <c r="P175" s="1">
        <v>38038.676519000001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1212</v>
      </c>
      <c r="X175" t="s">
        <v>330</v>
      </c>
      <c r="Y175" t="s">
        <v>848</v>
      </c>
      <c r="Z175" s="86">
        <v>45546.722835914348</v>
      </c>
      <c r="AA175" t="s">
        <v>848</v>
      </c>
      <c r="AB175" s="86">
        <v>45546.722835914348</v>
      </c>
      <c r="AC175" t="s">
        <v>942</v>
      </c>
    </row>
    <row r="176" spans="1:29" x14ac:dyDescent="0.35">
      <c r="A176">
        <v>58623</v>
      </c>
      <c r="B176" t="s">
        <v>939</v>
      </c>
      <c r="C176" t="s">
        <v>45</v>
      </c>
      <c r="D176" t="s">
        <v>430</v>
      </c>
      <c r="E176">
        <v>0</v>
      </c>
      <c r="F176" t="s">
        <v>1213</v>
      </c>
      <c r="G176">
        <v>28</v>
      </c>
      <c r="H176">
        <v>12</v>
      </c>
      <c r="I176" t="s">
        <v>1211</v>
      </c>
      <c r="J176">
        <v>1428.57</v>
      </c>
      <c r="K176">
        <v>1.253968</v>
      </c>
      <c r="L176">
        <v>50158.669841000003</v>
      </c>
      <c r="M176">
        <v>2</v>
      </c>
      <c r="N176" s="1">
        <v>79999.92</v>
      </c>
      <c r="O176">
        <v>-0.74603200000000003</v>
      </c>
      <c r="P176" s="1">
        <v>-29841.250158999999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1212</v>
      </c>
      <c r="X176" t="s">
        <v>330</v>
      </c>
      <c r="Y176" t="s">
        <v>848</v>
      </c>
      <c r="Z176" s="86">
        <v>45546.722836111112</v>
      </c>
      <c r="AA176" t="s">
        <v>848</v>
      </c>
      <c r="AB176" s="86">
        <v>45546.722836111112</v>
      </c>
      <c r="AC176" t="s">
        <v>942</v>
      </c>
    </row>
    <row r="177" spans="1:29" x14ac:dyDescent="0.35">
      <c r="A177">
        <v>58624</v>
      </c>
      <c r="B177" t="s">
        <v>939</v>
      </c>
      <c r="C177" t="s">
        <v>44</v>
      </c>
      <c r="D177" t="s">
        <v>426</v>
      </c>
      <c r="E177">
        <v>0</v>
      </c>
      <c r="F177" t="s">
        <v>1214</v>
      </c>
      <c r="G177">
        <v>300</v>
      </c>
      <c r="H177">
        <v>4</v>
      </c>
      <c r="I177">
        <v>8</v>
      </c>
      <c r="J177">
        <v>66.666669999999996</v>
      </c>
      <c r="K177">
        <v>0</v>
      </c>
      <c r="L177">
        <v>0</v>
      </c>
      <c r="M177">
        <v>0</v>
      </c>
      <c r="N177" s="1">
        <v>0</v>
      </c>
      <c r="O177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1215</v>
      </c>
      <c r="X177" t="s">
        <v>330</v>
      </c>
      <c r="Y177" t="s">
        <v>848</v>
      </c>
      <c r="Z177" s="86">
        <v>45546.722836307868</v>
      </c>
      <c r="AA177" t="s">
        <v>848</v>
      </c>
      <c r="AB177" s="86">
        <v>45546.722836307868</v>
      </c>
      <c r="AC177" t="s">
        <v>942</v>
      </c>
    </row>
    <row r="178" spans="1:29" x14ac:dyDescent="0.35">
      <c r="A178">
        <v>58625</v>
      </c>
      <c r="B178" t="s">
        <v>939</v>
      </c>
      <c r="C178" t="s">
        <v>44</v>
      </c>
      <c r="D178" t="s">
        <v>426</v>
      </c>
      <c r="E178">
        <v>0</v>
      </c>
      <c r="F178" t="s">
        <v>1216</v>
      </c>
      <c r="G178">
        <v>300</v>
      </c>
      <c r="H178">
        <v>4</v>
      </c>
      <c r="I178">
        <v>12</v>
      </c>
      <c r="J178">
        <v>36.67</v>
      </c>
      <c r="K178">
        <v>5.4722229999999996</v>
      </c>
      <c r="L178">
        <v>60199.925222999998</v>
      </c>
      <c r="M178">
        <v>0</v>
      </c>
      <c r="N178" s="1">
        <v>0</v>
      </c>
      <c r="O178">
        <v>5.4722229999999996</v>
      </c>
      <c r="P178" s="1">
        <v>60199.925222999998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1217</v>
      </c>
      <c r="X178" t="s">
        <v>330</v>
      </c>
      <c r="Y178" t="s">
        <v>848</v>
      </c>
      <c r="Z178" s="86">
        <v>45546.722836493056</v>
      </c>
      <c r="AA178" t="s">
        <v>848</v>
      </c>
      <c r="AB178" s="86">
        <v>45546.722836493056</v>
      </c>
      <c r="AC178" t="s">
        <v>942</v>
      </c>
    </row>
    <row r="179" spans="1:29" x14ac:dyDescent="0.35">
      <c r="A179">
        <v>58626</v>
      </c>
      <c r="B179" t="s">
        <v>939</v>
      </c>
      <c r="C179" t="s">
        <v>44</v>
      </c>
      <c r="D179" t="s">
        <v>426</v>
      </c>
      <c r="E179">
        <v>0</v>
      </c>
      <c r="F179" t="s">
        <v>1218</v>
      </c>
      <c r="G179">
        <v>270</v>
      </c>
      <c r="H179">
        <v>4</v>
      </c>
      <c r="I179">
        <v>13</v>
      </c>
      <c r="J179">
        <v>66.666669999999996</v>
      </c>
      <c r="K179">
        <v>0</v>
      </c>
      <c r="L179">
        <v>0</v>
      </c>
      <c r="M179">
        <v>0</v>
      </c>
      <c r="N179" s="1">
        <v>0</v>
      </c>
      <c r="O179">
        <v>0</v>
      </c>
      <c r="P179" s="1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1219</v>
      </c>
      <c r="X179" t="s">
        <v>330</v>
      </c>
      <c r="Y179" t="s">
        <v>848</v>
      </c>
      <c r="Z179" s="86">
        <v>45546.722836689813</v>
      </c>
      <c r="AA179" t="s">
        <v>848</v>
      </c>
      <c r="AB179" s="86">
        <v>45546.722836689813</v>
      </c>
      <c r="AC179" t="s">
        <v>942</v>
      </c>
    </row>
    <row r="180" spans="1:29" x14ac:dyDescent="0.35">
      <c r="A180">
        <v>58627</v>
      </c>
      <c r="B180" t="s">
        <v>939</v>
      </c>
      <c r="C180" t="s">
        <v>1220</v>
      </c>
      <c r="D180" t="s">
        <v>1221</v>
      </c>
      <c r="E180">
        <v>0</v>
      </c>
      <c r="F180" t="s">
        <v>940</v>
      </c>
      <c r="G180">
        <v>1000</v>
      </c>
      <c r="H180">
        <v>4</v>
      </c>
      <c r="I180">
        <v>1</v>
      </c>
      <c r="J180">
        <v>130</v>
      </c>
      <c r="K180">
        <v>0</v>
      </c>
      <c r="L180">
        <v>0</v>
      </c>
      <c r="M180">
        <v>0</v>
      </c>
      <c r="N180" s="1">
        <v>0</v>
      </c>
      <c r="O180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1222</v>
      </c>
      <c r="X180" t="s">
        <v>330</v>
      </c>
      <c r="Y180" t="s">
        <v>848</v>
      </c>
      <c r="Z180" s="86">
        <v>45546.722836921297</v>
      </c>
      <c r="AA180" t="s">
        <v>848</v>
      </c>
      <c r="AB180" s="86">
        <v>45546.722836921297</v>
      </c>
      <c r="AC180" t="s">
        <v>942</v>
      </c>
    </row>
    <row r="181" spans="1:29" x14ac:dyDescent="0.35">
      <c r="A181">
        <v>58628</v>
      </c>
      <c r="B181" t="s">
        <v>939</v>
      </c>
      <c r="C181" t="s">
        <v>43</v>
      </c>
      <c r="D181" t="s">
        <v>425</v>
      </c>
      <c r="E181">
        <v>0</v>
      </c>
      <c r="F181" t="s">
        <v>1096</v>
      </c>
      <c r="G181">
        <v>1</v>
      </c>
      <c r="H181">
        <v>12</v>
      </c>
      <c r="I181">
        <v>12</v>
      </c>
      <c r="J181">
        <v>1000</v>
      </c>
      <c r="K181">
        <v>0</v>
      </c>
      <c r="L181">
        <v>0</v>
      </c>
      <c r="M181">
        <v>0</v>
      </c>
      <c r="N181" s="1">
        <v>0</v>
      </c>
      <c r="O181">
        <v>0</v>
      </c>
      <c r="P181" s="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1223</v>
      </c>
      <c r="X181" t="s">
        <v>330</v>
      </c>
      <c r="Y181" t="s">
        <v>848</v>
      </c>
      <c r="Z181" s="86">
        <v>45546.722837152774</v>
      </c>
      <c r="AA181" t="s">
        <v>848</v>
      </c>
      <c r="AB181" s="86">
        <v>45546.722837152774</v>
      </c>
      <c r="AC181" t="s">
        <v>942</v>
      </c>
    </row>
    <row r="182" spans="1:29" x14ac:dyDescent="0.35">
      <c r="A182">
        <v>58629</v>
      </c>
      <c r="B182" t="s">
        <v>939</v>
      </c>
      <c r="C182" t="s">
        <v>42</v>
      </c>
      <c r="D182" t="s">
        <v>424</v>
      </c>
      <c r="E182">
        <v>0</v>
      </c>
      <c r="F182" t="s">
        <v>1181</v>
      </c>
      <c r="G182">
        <v>10</v>
      </c>
      <c r="H182">
        <v>12</v>
      </c>
      <c r="I182">
        <v>50</v>
      </c>
      <c r="J182">
        <v>10000</v>
      </c>
      <c r="K182">
        <v>0</v>
      </c>
      <c r="L182">
        <v>0</v>
      </c>
      <c r="M182">
        <v>0</v>
      </c>
      <c r="N182" s="1">
        <v>0</v>
      </c>
      <c r="O182">
        <v>0</v>
      </c>
      <c r="P182" s="1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1224</v>
      </c>
      <c r="X182" t="s">
        <v>330</v>
      </c>
      <c r="Y182" t="s">
        <v>848</v>
      </c>
      <c r="Z182" s="86">
        <v>45546.722837303241</v>
      </c>
      <c r="AA182" t="s">
        <v>848</v>
      </c>
      <c r="AB182" s="86">
        <v>45546.722837303241</v>
      </c>
      <c r="AC182" t="s">
        <v>942</v>
      </c>
    </row>
    <row r="183" spans="1:29" x14ac:dyDescent="0.35">
      <c r="A183">
        <v>58630</v>
      </c>
      <c r="B183" t="s">
        <v>939</v>
      </c>
      <c r="C183" t="s">
        <v>3</v>
      </c>
      <c r="D183" t="s">
        <v>370</v>
      </c>
      <c r="E183">
        <v>0</v>
      </c>
      <c r="F183" t="s">
        <v>1225</v>
      </c>
      <c r="G183">
        <v>1</v>
      </c>
      <c r="H183">
        <v>6</v>
      </c>
      <c r="I183">
        <v>6</v>
      </c>
      <c r="J183">
        <v>18200</v>
      </c>
      <c r="K183">
        <v>16</v>
      </c>
      <c r="L183">
        <v>291200</v>
      </c>
      <c r="M183">
        <v>15</v>
      </c>
      <c r="N183" s="1">
        <v>273000</v>
      </c>
      <c r="O183">
        <v>1</v>
      </c>
      <c r="P183" s="1">
        <v>18200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1226</v>
      </c>
      <c r="X183" t="s">
        <v>323</v>
      </c>
      <c r="Y183" t="s">
        <v>848</v>
      </c>
      <c r="Z183" s="86">
        <v>45546.722837499998</v>
      </c>
      <c r="AA183" t="s">
        <v>848</v>
      </c>
      <c r="AB183" s="86">
        <v>45546.722837499998</v>
      </c>
      <c r="AC183" t="s">
        <v>942</v>
      </c>
    </row>
    <row r="184" spans="1:29" x14ac:dyDescent="0.35">
      <c r="A184">
        <v>58631</v>
      </c>
      <c r="B184" t="s">
        <v>939</v>
      </c>
      <c r="C184" t="s">
        <v>2</v>
      </c>
      <c r="D184" t="s">
        <v>1227</v>
      </c>
      <c r="E184">
        <v>0</v>
      </c>
      <c r="F184" t="s">
        <v>1225</v>
      </c>
      <c r="G184">
        <v>1</v>
      </c>
      <c r="H184">
        <v>6</v>
      </c>
      <c r="I184">
        <v>6</v>
      </c>
      <c r="J184">
        <v>18200</v>
      </c>
      <c r="K184">
        <v>15</v>
      </c>
      <c r="L184">
        <v>273000</v>
      </c>
      <c r="M184">
        <v>19</v>
      </c>
      <c r="N184" s="1">
        <v>345800</v>
      </c>
      <c r="O184">
        <v>-4</v>
      </c>
      <c r="P184" s="1">
        <v>-72800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1228</v>
      </c>
      <c r="X184" t="s">
        <v>323</v>
      </c>
      <c r="Y184" t="s">
        <v>848</v>
      </c>
      <c r="Z184" s="86">
        <v>45546.722837731482</v>
      </c>
      <c r="AA184" t="s">
        <v>848</v>
      </c>
      <c r="AB184" s="86">
        <v>45546.722837731482</v>
      </c>
      <c r="AC184" t="s">
        <v>942</v>
      </c>
    </row>
    <row r="185" spans="1:29" x14ac:dyDescent="0.35">
      <c r="A185">
        <v>58632</v>
      </c>
      <c r="B185" t="s">
        <v>939</v>
      </c>
      <c r="C185" t="s">
        <v>1</v>
      </c>
      <c r="D185" t="s">
        <v>368</v>
      </c>
      <c r="E185">
        <v>0</v>
      </c>
      <c r="F185" t="s">
        <v>1225</v>
      </c>
      <c r="G185">
        <v>1</v>
      </c>
      <c r="H185">
        <v>6</v>
      </c>
      <c r="I185">
        <v>6</v>
      </c>
      <c r="J185">
        <v>14700</v>
      </c>
      <c r="K185">
        <v>18</v>
      </c>
      <c r="L185">
        <v>264600</v>
      </c>
      <c r="M185">
        <v>13</v>
      </c>
      <c r="N185" s="1">
        <v>191100</v>
      </c>
      <c r="O185">
        <v>5</v>
      </c>
      <c r="P185" s="1">
        <v>73500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1229</v>
      </c>
      <c r="X185" t="s">
        <v>323</v>
      </c>
      <c r="Y185" t="s">
        <v>848</v>
      </c>
      <c r="Z185" s="86">
        <v>45546.722837928239</v>
      </c>
      <c r="AA185" t="s">
        <v>848</v>
      </c>
      <c r="AB185" s="86">
        <v>45546.722837928239</v>
      </c>
      <c r="AC185" t="s">
        <v>942</v>
      </c>
    </row>
    <row r="186" spans="1:29" x14ac:dyDescent="0.35">
      <c r="A186">
        <v>58633</v>
      </c>
      <c r="B186" t="s">
        <v>939</v>
      </c>
      <c r="C186" t="s">
        <v>1230</v>
      </c>
      <c r="D186" t="s">
        <v>1231</v>
      </c>
      <c r="E186">
        <v>0</v>
      </c>
      <c r="F186" t="s">
        <v>1232</v>
      </c>
      <c r="G186">
        <v>700</v>
      </c>
      <c r="H186">
        <v>59</v>
      </c>
      <c r="I186">
        <v>6</v>
      </c>
      <c r="J186">
        <v>210</v>
      </c>
      <c r="K186">
        <v>0</v>
      </c>
      <c r="L186">
        <v>0</v>
      </c>
      <c r="M186">
        <v>0</v>
      </c>
      <c r="N186" s="1">
        <v>0</v>
      </c>
      <c r="O186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1233</v>
      </c>
      <c r="X186" t="s">
        <v>1234</v>
      </c>
      <c r="Y186" t="s">
        <v>848</v>
      </c>
      <c r="Z186" s="86">
        <v>45546.722838078706</v>
      </c>
      <c r="AA186" t="s">
        <v>848</v>
      </c>
      <c r="AB186" s="86">
        <v>45546.722838078706</v>
      </c>
      <c r="AC186" t="s">
        <v>942</v>
      </c>
    </row>
    <row r="187" spans="1:29" x14ac:dyDescent="0.35">
      <c r="A187">
        <v>58634</v>
      </c>
      <c r="B187" t="s">
        <v>939</v>
      </c>
      <c r="C187" t="s">
        <v>5</v>
      </c>
      <c r="D187" t="s">
        <v>372</v>
      </c>
      <c r="E187">
        <v>0</v>
      </c>
      <c r="F187" t="s">
        <v>940</v>
      </c>
      <c r="G187">
        <v>1000</v>
      </c>
      <c r="H187">
        <v>4</v>
      </c>
      <c r="I187">
        <v>1</v>
      </c>
      <c r="J187">
        <v>125.88573</v>
      </c>
      <c r="K187">
        <v>0.71</v>
      </c>
      <c r="L187">
        <v>89378.868300000002</v>
      </c>
      <c r="M187">
        <v>1.2</v>
      </c>
      <c r="N187" s="1">
        <v>151062.87599999999</v>
      </c>
      <c r="O187">
        <v>-0.49</v>
      </c>
      <c r="P187" s="1">
        <v>-61684.007700000002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1235</v>
      </c>
      <c r="X187" t="s">
        <v>324</v>
      </c>
      <c r="Y187" t="s">
        <v>848</v>
      </c>
      <c r="Z187" s="86">
        <v>45546.722838344911</v>
      </c>
      <c r="AA187" t="s">
        <v>848</v>
      </c>
      <c r="AB187" s="86">
        <v>45546.722838344911</v>
      </c>
      <c r="AC187" t="s">
        <v>942</v>
      </c>
    </row>
    <row r="188" spans="1:29" x14ac:dyDescent="0.35">
      <c r="A188">
        <v>58635</v>
      </c>
      <c r="B188" t="s">
        <v>939</v>
      </c>
      <c r="C188" t="s">
        <v>4</v>
      </c>
      <c r="D188" t="s">
        <v>371</v>
      </c>
      <c r="E188">
        <v>0</v>
      </c>
      <c r="F188" t="s">
        <v>1236</v>
      </c>
      <c r="G188">
        <v>1</v>
      </c>
      <c r="H188">
        <v>30</v>
      </c>
      <c r="I188">
        <v>30</v>
      </c>
      <c r="J188">
        <v>48500</v>
      </c>
      <c r="K188">
        <v>21</v>
      </c>
      <c r="L188">
        <v>1018500</v>
      </c>
      <c r="M188">
        <v>21</v>
      </c>
      <c r="N188" s="1">
        <v>1018500</v>
      </c>
      <c r="O188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1237</v>
      </c>
      <c r="X188" t="s">
        <v>324</v>
      </c>
      <c r="Y188" t="s">
        <v>848</v>
      </c>
      <c r="Z188" s="86">
        <v>45546.722838541667</v>
      </c>
      <c r="AA188" t="s">
        <v>848</v>
      </c>
      <c r="AB188" s="86">
        <v>45546.722838541667</v>
      </c>
      <c r="AC188" t="s">
        <v>942</v>
      </c>
    </row>
    <row r="189" spans="1:29" x14ac:dyDescent="0.35">
      <c r="A189">
        <v>58636</v>
      </c>
      <c r="B189" t="s">
        <v>939</v>
      </c>
      <c r="C189" t="s">
        <v>12</v>
      </c>
      <c r="D189" t="s">
        <v>385</v>
      </c>
      <c r="E189">
        <v>0</v>
      </c>
      <c r="F189" t="s">
        <v>1137</v>
      </c>
      <c r="G189">
        <v>1000</v>
      </c>
      <c r="H189">
        <v>59</v>
      </c>
      <c r="I189">
        <v>3</v>
      </c>
      <c r="J189">
        <v>17.5</v>
      </c>
      <c r="K189">
        <v>0</v>
      </c>
      <c r="L189">
        <v>0</v>
      </c>
      <c r="M189">
        <v>0</v>
      </c>
      <c r="N189" s="1">
        <v>0</v>
      </c>
      <c r="O189">
        <v>0</v>
      </c>
      <c r="P189" s="1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1238</v>
      </c>
      <c r="X189" t="s">
        <v>326</v>
      </c>
      <c r="Y189" t="s">
        <v>848</v>
      </c>
      <c r="Z189" s="86">
        <v>45546.722838807873</v>
      </c>
      <c r="AA189" t="s">
        <v>848</v>
      </c>
      <c r="AB189" s="86">
        <v>45546.722838807873</v>
      </c>
      <c r="AC189" t="s">
        <v>942</v>
      </c>
    </row>
    <row r="190" spans="1:29" x14ac:dyDescent="0.35">
      <c r="A190">
        <v>58637</v>
      </c>
      <c r="B190" t="s">
        <v>939</v>
      </c>
      <c r="C190" t="s">
        <v>11</v>
      </c>
      <c r="D190" t="s">
        <v>1239</v>
      </c>
      <c r="E190">
        <v>0</v>
      </c>
      <c r="F190" t="s">
        <v>1137</v>
      </c>
      <c r="G190">
        <v>1000</v>
      </c>
      <c r="H190">
        <v>59</v>
      </c>
      <c r="I190">
        <v>3</v>
      </c>
      <c r="J190">
        <v>115</v>
      </c>
      <c r="K190">
        <v>0</v>
      </c>
      <c r="L190">
        <v>0</v>
      </c>
      <c r="M190">
        <v>0</v>
      </c>
      <c r="N190" s="1">
        <v>0</v>
      </c>
      <c r="O190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1240</v>
      </c>
      <c r="X190" t="s">
        <v>326</v>
      </c>
      <c r="Y190" t="s">
        <v>848</v>
      </c>
      <c r="Z190" s="86">
        <v>45546.722839085647</v>
      </c>
      <c r="AA190" t="s">
        <v>848</v>
      </c>
      <c r="AB190" s="86">
        <v>45546.722839085647</v>
      </c>
      <c r="AC190" t="s">
        <v>942</v>
      </c>
    </row>
    <row r="191" spans="1:29" x14ac:dyDescent="0.35">
      <c r="A191">
        <v>58638</v>
      </c>
      <c r="B191" t="s">
        <v>939</v>
      </c>
      <c r="C191" t="s">
        <v>11</v>
      </c>
      <c r="D191" t="s">
        <v>1239</v>
      </c>
      <c r="E191">
        <v>0</v>
      </c>
      <c r="F191" t="s">
        <v>1241</v>
      </c>
      <c r="G191">
        <v>8000</v>
      </c>
      <c r="H191">
        <v>59</v>
      </c>
      <c r="I191">
        <v>81</v>
      </c>
      <c r="J191">
        <v>17.5</v>
      </c>
      <c r="K191">
        <v>2.0449999999999999</v>
      </c>
      <c r="L191">
        <v>286300</v>
      </c>
      <c r="M191">
        <v>1.5</v>
      </c>
      <c r="N191" s="1">
        <v>210000</v>
      </c>
      <c r="O191">
        <v>0.54500000000000004</v>
      </c>
      <c r="P191" s="1">
        <v>76300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1242</v>
      </c>
      <c r="X191" t="s">
        <v>326</v>
      </c>
      <c r="Y191" t="s">
        <v>848</v>
      </c>
      <c r="Z191" s="86">
        <v>45546.722839270835</v>
      </c>
      <c r="AA191" t="s">
        <v>848</v>
      </c>
      <c r="AB191" s="86">
        <v>45546.722839270835</v>
      </c>
      <c r="AC191" t="s">
        <v>942</v>
      </c>
    </row>
    <row r="192" spans="1:29" x14ac:dyDescent="0.35">
      <c r="A192">
        <v>58639</v>
      </c>
      <c r="B192" t="s">
        <v>939</v>
      </c>
      <c r="C192" t="s">
        <v>10</v>
      </c>
      <c r="D192" t="s">
        <v>380</v>
      </c>
      <c r="E192">
        <v>0</v>
      </c>
      <c r="F192" t="s">
        <v>1137</v>
      </c>
      <c r="G192">
        <v>1000</v>
      </c>
      <c r="H192">
        <v>59</v>
      </c>
      <c r="I192">
        <v>3</v>
      </c>
      <c r="J192">
        <v>115</v>
      </c>
      <c r="K192">
        <v>0</v>
      </c>
      <c r="L192">
        <v>0</v>
      </c>
      <c r="M192">
        <v>0</v>
      </c>
      <c r="N192" s="1">
        <v>0</v>
      </c>
      <c r="O192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1243</v>
      </c>
      <c r="X192" t="s">
        <v>326</v>
      </c>
      <c r="Y192" t="s">
        <v>848</v>
      </c>
      <c r="Z192" s="86">
        <v>45546.722839548609</v>
      </c>
      <c r="AA192" t="s">
        <v>848</v>
      </c>
      <c r="AB192" s="86">
        <v>45546.722839548609</v>
      </c>
      <c r="AC192" t="s">
        <v>942</v>
      </c>
    </row>
    <row r="193" spans="1:29" x14ac:dyDescent="0.35">
      <c r="A193">
        <v>58640</v>
      </c>
      <c r="B193" t="s">
        <v>939</v>
      </c>
      <c r="C193" t="s">
        <v>10</v>
      </c>
      <c r="D193" t="s">
        <v>380</v>
      </c>
      <c r="E193">
        <v>0</v>
      </c>
      <c r="F193" t="s">
        <v>1241</v>
      </c>
      <c r="G193">
        <v>8000</v>
      </c>
      <c r="H193">
        <v>59</v>
      </c>
      <c r="I193">
        <v>81</v>
      </c>
      <c r="J193">
        <v>17.5</v>
      </c>
      <c r="K193">
        <v>0</v>
      </c>
      <c r="L193">
        <v>0</v>
      </c>
      <c r="M193">
        <v>0.4</v>
      </c>
      <c r="N193" s="1">
        <v>56000</v>
      </c>
      <c r="O193">
        <v>-0.4</v>
      </c>
      <c r="P193" s="1">
        <v>-56000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1244</v>
      </c>
      <c r="X193" t="s">
        <v>326</v>
      </c>
      <c r="Y193" t="s">
        <v>848</v>
      </c>
      <c r="Z193" s="86">
        <v>45546.722839699076</v>
      </c>
      <c r="AA193" t="s">
        <v>848</v>
      </c>
      <c r="AB193" s="86">
        <v>45546.722839699076</v>
      </c>
      <c r="AC193" t="s">
        <v>942</v>
      </c>
    </row>
    <row r="194" spans="1:29" x14ac:dyDescent="0.35">
      <c r="A194">
        <v>58641</v>
      </c>
      <c r="B194" t="s">
        <v>939</v>
      </c>
      <c r="C194" t="s">
        <v>1245</v>
      </c>
      <c r="D194" t="s">
        <v>1246</v>
      </c>
      <c r="E194">
        <v>0</v>
      </c>
      <c r="F194" t="s">
        <v>1225</v>
      </c>
      <c r="G194">
        <v>1</v>
      </c>
      <c r="H194">
        <v>6</v>
      </c>
      <c r="I194">
        <v>6</v>
      </c>
      <c r="J194">
        <v>2000</v>
      </c>
      <c r="K194">
        <v>0</v>
      </c>
      <c r="L194">
        <v>0</v>
      </c>
      <c r="M194">
        <v>0</v>
      </c>
      <c r="N194" s="1">
        <v>0</v>
      </c>
      <c r="O194">
        <v>0</v>
      </c>
      <c r="P194" s="1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1247</v>
      </c>
      <c r="X194" t="s">
        <v>327</v>
      </c>
      <c r="Y194" t="s">
        <v>848</v>
      </c>
      <c r="Z194" s="86">
        <v>45546.722839930553</v>
      </c>
      <c r="AA194" t="s">
        <v>848</v>
      </c>
      <c r="AB194" s="86">
        <v>45546.722839930553</v>
      </c>
      <c r="AC194" t="s">
        <v>942</v>
      </c>
    </row>
    <row r="195" spans="1:29" x14ac:dyDescent="0.35">
      <c r="A195">
        <v>58642</v>
      </c>
      <c r="B195" t="s">
        <v>939</v>
      </c>
      <c r="C195" t="s">
        <v>13</v>
      </c>
      <c r="D195" t="s">
        <v>386</v>
      </c>
      <c r="E195">
        <v>0</v>
      </c>
      <c r="F195" t="s">
        <v>1225</v>
      </c>
      <c r="G195">
        <v>1</v>
      </c>
      <c r="H195">
        <v>6</v>
      </c>
      <c r="I195">
        <v>6</v>
      </c>
      <c r="J195">
        <v>1479</v>
      </c>
      <c r="K195">
        <v>36</v>
      </c>
      <c r="L195">
        <v>53244</v>
      </c>
      <c r="M195">
        <v>30</v>
      </c>
      <c r="N195" s="1">
        <v>44370</v>
      </c>
      <c r="O195">
        <v>6</v>
      </c>
      <c r="P195" s="1">
        <v>8874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1248</v>
      </c>
      <c r="X195" t="s">
        <v>327</v>
      </c>
      <c r="Y195" t="s">
        <v>848</v>
      </c>
      <c r="Z195" s="86">
        <v>45546.722840127317</v>
      </c>
      <c r="AA195" t="s">
        <v>848</v>
      </c>
      <c r="AB195" s="86">
        <v>45546.722840127317</v>
      </c>
      <c r="AC195" t="s">
        <v>942</v>
      </c>
    </row>
    <row r="196" spans="1:29" x14ac:dyDescent="0.35">
      <c r="A196">
        <v>58643</v>
      </c>
      <c r="B196" t="s">
        <v>939</v>
      </c>
      <c r="C196" t="s">
        <v>1249</v>
      </c>
      <c r="D196" t="s">
        <v>1250</v>
      </c>
      <c r="E196">
        <v>0</v>
      </c>
      <c r="F196" t="s">
        <v>1251</v>
      </c>
      <c r="G196">
        <v>24</v>
      </c>
      <c r="H196">
        <v>6</v>
      </c>
      <c r="I196">
        <v>20</v>
      </c>
      <c r="J196">
        <v>833.33333000000005</v>
      </c>
      <c r="K196">
        <v>0</v>
      </c>
      <c r="L196">
        <v>0</v>
      </c>
      <c r="M196">
        <v>0</v>
      </c>
      <c r="N196" s="1">
        <v>0</v>
      </c>
      <c r="O196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1252</v>
      </c>
      <c r="X196" t="s">
        <v>327</v>
      </c>
      <c r="Y196" t="s">
        <v>848</v>
      </c>
      <c r="Z196" s="86">
        <v>45546.722840312497</v>
      </c>
      <c r="AA196" t="s">
        <v>848</v>
      </c>
      <c r="AB196" s="86">
        <v>45546.722840312497</v>
      </c>
      <c r="AC196" t="s">
        <v>942</v>
      </c>
    </row>
    <row r="197" spans="1:29" x14ac:dyDescent="0.35">
      <c r="A197">
        <v>58644</v>
      </c>
      <c r="B197" t="s">
        <v>939</v>
      </c>
      <c r="C197" t="s">
        <v>9</v>
      </c>
      <c r="D197" t="s">
        <v>378</v>
      </c>
      <c r="E197">
        <v>0</v>
      </c>
      <c r="F197" t="s">
        <v>1137</v>
      </c>
      <c r="G197">
        <v>1000</v>
      </c>
      <c r="H197">
        <v>59</v>
      </c>
      <c r="I197">
        <v>3</v>
      </c>
      <c r="J197">
        <v>20.14</v>
      </c>
      <c r="K197">
        <v>0</v>
      </c>
      <c r="L197">
        <v>0</v>
      </c>
      <c r="M197">
        <v>0</v>
      </c>
      <c r="N197" s="1">
        <v>0</v>
      </c>
      <c r="O197">
        <v>0</v>
      </c>
      <c r="P197" s="1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1253</v>
      </c>
      <c r="X197" t="s">
        <v>325</v>
      </c>
      <c r="Y197" t="s">
        <v>848</v>
      </c>
      <c r="Z197" s="86">
        <v>45546.722840590279</v>
      </c>
      <c r="AA197" t="s">
        <v>848</v>
      </c>
      <c r="AB197" s="86">
        <v>45546.722840590279</v>
      </c>
      <c r="AC197" t="s">
        <v>942</v>
      </c>
    </row>
    <row r="198" spans="1:29" x14ac:dyDescent="0.35">
      <c r="A198">
        <v>58645</v>
      </c>
      <c r="B198" t="s">
        <v>939</v>
      </c>
      <c r="C198" t="s">
        <v>9</v>
      </c>
      <c r="D198" t="s">
        <v>378</v>
      </c>
      <c r="E198">
        <v>0</v>
      </c>
      <c r="F198" t="s">
        <v>1254</v>
      </c>
      <c r="G198">
        <v>5000</v>
      </c>
      <c r="H198">
        <v>59</v>
      </c>
      <c r="I198">
        <v>22</v>
      </c>
      <c r="J198">
        <v>20.14</v>
      </c>
      <c r="K198">
        <v>0.72199999999999998</v>
      </c>
      <c r="L198">
        <v>72705.399999999994</v>
      </c>
      <c r="M198">
        <v>1.1000000000000001</v>
      </c>
      <c r="N198" s="1">
        <v>110770</v>
      </c>
      <c r="O198">
        <v>-0.378</v>
      </c>
      <c r="P198" s="1">
        <v>-38064.6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1255</v>
      </c>
      <c r="X198" t="s">
        <v>325</v>
      </c>
      <c r="Y198" t="s">
        <v>848</v>
      </c>
      <c r="Z198" s="86">
        <v>45546.722840775466</v>
      </c>
      <c r="AA198" t="s">
        <v>848</v>
      </c>
      <c r="AB198" s="86">
        <v>45546.722840775466</v>
      </c>
      <c r="AC198" t="s">
        <v>942</v>
      </c>
    </row>
    <row r="199" spans="1:29" x14ac:dyDescent="0.35">
      <c r="A199">
        <v>58646</v>
      </c>
      <c r="B199" t="s">
        <v>939</v>
      </c>
      <c r="C199" t="s">
        <v>8</v>
      </c>
      <c r="D199" t="s">
        <v>377</v>
      </c>
      <c r="E199">
        <v>0</v>
      </c>
      <c r="F199" t="s">
        <v>1225</v>
      </c>
      <c r="G199">
        <v>1</v>
      </c>
      <c r="H199">
        <v>6</v>
      </c>
      <c r="I199">
        <v>6</v>
      </c>
      <c r="J199">
        <v>5000</v>
      </c>
      <c r="K199">
        <v>24</v>
      </c>
      <c r="L199">
        <v>120000</v>
      </c>
      <c r="M199">
        <v>24</v>
      </c>
      <c r="N199" s="1">
        <v>120000</v>
      </c>
      <c r="O199">
        <v>0</v>
      </c>
      <c r="P199" s="1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1256</v>
      </c>
      <c r="X199" t="s">
        <v>325</v>
      </c>
      <c r="Y199" t="s">
        <v>848</v>
      </c>
      <c r="Z199" s="86">
        <v>45546.722840972223</v>
      </c>
      <c r="AA199" t="s">
        <v>848</v>
      </c>
      <c r="AB199" s="86">
        <v>45546.722840972223</v>
      </c>
      <c r="AC199" t="s">
        <v>942</v>
      </c>
    </row>
    <row r="200" spans="1:29" x14ac:dyDescent="0.35">
      <c r="A200">
        <v>58647</v>
      </c>
      <c r="B200" t="s">
        <v>939</v>
      </c>
      <c r="C200" t="s">
        <v>1257</v>
      </c>
      <c r="D200" t="s">
        <v>1258</v>
      </c>
      <c r="E200">
        <v>0</v>
      </c>
      <c r="F200" t="s">
        <v>1259</v>
      </c>
      <c r="G200">
        <v>1000</v>
      </c>
      <c r="H200">
        <v>59</v>
      </c>
      <c r="I200">
        <v>6</v>
      </c>
      <c r="J200">
        <v>16</v>
      </c>
      <c r="K200">
        <v>0</v>
      </c>
      <c r="L200">
        <v>0</v>
      </c>
      <c r="M200">
        <v>0</v>
      </c>
      <c r="N200" s="1">
        <v>0</v>
      </c>
      <c r="O200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1260</v>
      </c>
      <c r="X200" t="s">
        <v>325</v>
      </c>
      <c r="Y200" t="s">
        <v>848</v>
      </c>
      <c r="Z200" s="86">
        <v>45546.722841238428</v>
      </c>
      <c r="AA200" t="s">
        <v>848</v>
      </c>
      <c r="AB200" s="86">
        <v>45546.722841238428</v>
      </c>
      <c r="AC200" t="s">
        <v>942</v>
      </c>
    </row>
    <row r="201" spans="1:29" x14ac:dyDescent="0.35">
      <c r="A201">
        <v>58648</v>
      </c>
      <c r="B201" t="s">
        <v>939</v>
      </c>
      <c r="C201" t="s">
        <v>7</v>
      </c>
      <c r="D201" t="s">
        <v>376</v>
      </c>
      <c r="E201">
        <v>0</v>
      </c>
      <c r="F201" t="s">
        <v>1259</v>
      </c>
      <c r="G201">
        <v>1000</v>
      </c>
      <c r="H201">
        <v>59</v>
      </c>
      <c r="I201">
        <v>6</v>
      </c>
      <c r="J201">
        <v>18</v>
      </c>
      <c r="K201">
        <v>0</v>
      </c>
      <c r="L201">
        <v>0</v>
      </c>
      <c r="M201">
        <v>0</v>
      </c>
      <c r="N201" s="1">
        <v>0</v>
      </c>
      <c r="O201">
        <v>0</v>
      </c>
      <c r="P201" s="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1261</v>
      </c>
      <c r="X201" t="s">
        <v>325</v>
      </c>
      <c r="Y201" t="s">
        <v>848</v>
      </c>
      <c r="Z201" s="86">
        <v>45546.722841516203</v>
      </c>
      <c r="AA201" t="s">
        <v>848</v>
      </c>
      <c r="AB201" s="86">
        <v>45546.722841516203</v>
      </c>
      <c r="AC201" t="s">
        <v>942</v>
      </c>
    </row>
    <row r="202" spans="1:29" x14ac:dyDescent="0.35">
      <c r="A202">
        <v>58649</v>
      </c>
      <c r="B202" t="s">
        <v>939</v>
      </c>
      <c r="C202" t="s">
        <v>1262</v>
      </c>
      <c r="D202" t="s">
        <v>1263</v>
      </c>
      <c r="E202">
        <v>0</v>
      </c>
      <c r="F202" t="s">
        <v>1259</v>
      </c>
      <c r="G202">
        <v>1000</v>
      </c>
      <c r="H202">
        <v>59</v>
      </c>
      <c r="I202">
        <v>6</v>
      </c>
      <c r="J202">
        <v>23</v>
      </c>
      <c r="K202">
        <v>0</v>
      </c>
      <c r="L202">
        <v>0</v>
      </c>
      <c r="M202">
        <v>0</v>
      </c>
      <c r="N202" s="1">
        <v>0</v>
      </c>
      <c r="O202">
        <v>0</v>
      </c>
      <c r="P202" s="1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1264</v>
      </c>
      <c r="X202" t="s">
        <v>325</v>
      </c>
      <c r="Y202" t="s">
        <v>848</v>
      </c>
      <c r="Z202" s="86">
        <v>45546.722841782408</v>
      </c>
      <c r="AA202" t="s">
        <v>848</v>
      </c>
      <c r="AB202" s="86">
        <v>45546.722841782408</v>
      </c>
      <c r="AC202" t="s">
        <v>942</v>
      </c>
    </row>
    <row r="203" spans="1:29" x14ac:dyDescent="0.35">
      <c r="A203">
        <v>58650</v>
      </c>
      <c r="B203" t="s">
        <v>939</v>
      </c>
      <c r="C203" t="s">
        <v>6</v>
      </c>
      <c r="D203" t="s">
        <v>1265</v>
      </c>
      <c r="E203">
        <v>0</v>
      </c>
      <c r="F203" t="s">
        <v>1266</v>
      </c>
      <c r="G203">
        <v>330</v>
      </c>
      <c r="H203">
        <v>59</v>
      </c>
      <c r="I203">
        <v>6</v>
      </c>
      <c r="J203">
        <v>18.281110000000002</v>
      </c>
      <c r="K203">
        <v>0</v>
      </c>
      <c r="L203">
        <v>0</v>
      </c>
      <c r="M203">
        <v>4</v>
      </c>
      <c r="N203" s="1">
        <v>24131.065200000001</v>
      </c>
      <c r="O203">
        <v>-4</v>
      </c>
      <c r="P203" s="1">
        <v>-24131.065200000001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1267</v>
      </c>
      <c r="X203" t="s">
        <v>325</v>
      </c>
      <c r="Y203" t="s">
        <v>848</v>
      </c>
      <c r="Z203" s="86">
        <v>45546.722841979165</v>
      </c>
      <c r="AA203" t="s">
        <v>848</v>
      </c>
      <c r="AB203" s="86">
        <v>45546.722841979165</v>
      </c>
      <c r="AC203" t="s">
        <v>942</v>
      </c>
    </row>
    <row r="204" spans="1:29" x14ac:dyDescent="0.35">
      <c r="A204">
        <v>58651</v>
      </c>
      <c r="B204" t="s">
        <v>939</v>
      </c>
      <c r="C204" t="s">
        <v>6</v>
      </c>
      <c r="D204" t="s">
        <v>1265</v>
      </c>
      <c r="E204">
        <v>0</v>
      </c>
      <c r="F204" t="s">
        <v>1268</v>
      </c>
      <c r="G204">
        <v>250</v>
      </c>
      <c r="H204">
        <v>59</v>
      </c>
      <c r="I204">
        <v>7</v>
      </c>
      <c r="J204">
        <v>21.56</v>
      </c>
      <c r="K204">
        <v>0</v>
      </c>
      <c r="L204">
        <v>0</v>
      </c>
      <c r="M204">
        <v>0</v>
      </c>
      <c r="N204" s="1">
        <v>0</v>
      </c>
      <c r="O204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1269</v>
      </c>
      <c r="X204" t="s">
        <v>325</v>
      </c>
      <c r="Y204" t="s">
        <v>848</v>
      </c>
      <c r="Z204" s="86">
        <v>45546.722842164352</v>
      </c>
      <c r="AA204" t="s">
        <v>848</v>
      </c>
      <c r="AB204" s="86">
        <v>45546.722842164352</v>
      </c>
      <c r="AC204" t="s">
        <v>942</v>
      </c>
    </row>
    <row r="205" spans="1:29" x14ac:dyDescent="0.35">
      <c r="A205">
        <v>58652</v>
      </c>
      <c r="B205" t="s">
        <v>939</v>
      </c>
      <c r="C205" t="s">
        <v>41</v>
      </c>
      <c r="D205" t="s">
        <v>1270</v>
      </c>
      <c r="E205">
        <v>0</v>
      </c>
      <c r="F205" t="s">
        <v>1034</v>
      </c>
      <c r="G205">
        <v>500</v>
      </c>
      <c r="H205">
        <v>4</v>
      </c>
      <c r="I205">
        <v>50</v>
      </c>
      <c r="J205">
        <v>30</v>
      </c>
      <c r="K205">
        <v>0</v>
      </c>
      <c r="L205">
        <v>0</v>
      </c>
      <c r="M205">
        <v>0</v>
      </c>
      <c r="N205" s="1">
        <v>0</v>
      </c>
      <c r="O205">
        <v>0</v>
      </c>
      <c r="P205" s="1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1271</v>
      </c>
      <c r="X205" t="s">
        <v>329</v>
      </c>
      <c r="Y205" t="s">
        <v>848</v>
      </c>
      <c r="Z205" s="86">
        <v>45546.722842361109</v>
      </c>
      <c r="AA205" t="s">
        <v>848</v>
      </c>
      <c r="AB205" s="86">
        <v>45546.722842361109</v>
      </c>
      <c r="AC205" t="s">
        <v>942</v>
      </c>
    </row>
    <row r="206" spans="1:29" x14ac:dyDescent="0.35">
      <c r="A206">
        <v>58653</v>
      </c>
      <c r="B206" t="s">
        <v>939</v>
      </c>
      <c r="C206" t="s">
        <v>40</v>
      </c>
      <c r="D206" t="s">
        <v>422</v>
      </c>
      <c r="E206">
        <v>0</v>
      </c>
      <c r="F206" t="s">
        <v>940</v>
      </c>
      <c r="G206">
        <v>1000</v>
      </c>
      <c r="H206">
        <v>4</v>
      </c>
      <c r="I206">
        <v>1</v>
      </c>
      <c r="J206">
        <v>261.14999999999998</v>
      </c>
      <c r="K206">
        <v>0.106</v>
      </c>
      <c r="L206">
        <v>27681.9</v>
      </c>
      <c r="M206">
        <v>0.67900000000000005</v>
      </c>
      <c r="N206" s="1">
        <v>177320.85</v>
      </c>
      <c r="O206">
        <v>-0.57299999999999995</v>
      </c>
      <c r="P206" s="1">
        <v>-149638.95000000001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1272</v>
      </c>
      <c r="X206" t="s">
        <v>329</v>
      </c>
      <c r="Y206" t="s">
        <v>848</v>
      </c>
      <c r="Z206" s="86">
        <v>45546.722842592593</v>
      </c>
      <c r="AA206" t="s">
        <v>848</v>
      </c>
      <c r="AB206" s="86">
        <v>45546.722842592593</v>
      </c>
      <c r="AC206" t="s">
        <v>942</v>
      </c>
    </row>
    <row r="207" spans="1:29" x14ac:dyDescent="0.35">
      <c r="A207">
        <v>58654</v>
      </c>
      <c r="B207" t="s">
        <v>939</v>
      </c>
      <c r="C207" t="s">
        <v>39</v>
      </c>
      <c r="D207" t="s">
        <v>1273</v>
      </c>
      <c r="E207">
        <v>0</v>
      </c>
      <c r="F207" t="s">
        <v>1274</v>
      </c>
      <c r="G207">
        <v>200</v>
      </c>
      <c r="H207">
        <v>4</v>
      </c>
      <c r="I207">
        <v>50</v>
      </c>
      <c r="J207">
        <v>359.5</v>
      </c>
      <c r="K207">
        <v>0</v>
      </c>
      <c r="L207">
        <v>0</v>
      </c>
      <c r="M207">
        <v>0</v>
      </c>
      <c r="N207" s="1">
        <v>0</v>
      </c>
      <c r="O207">
        <v>0</v>
      </c>
      <c r="P207" s="1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1275</v>
      </c>
      <c r="X207" t="s">
        <v>329</v>
      </c>
      <c r="Y207" t="s">
        <v>848</v>
      </c>
      <c r="Z207" s="86">
        <v>45546.72284278935</v>
      </c>
      <c r="AA207" t="s">
        <v>848</v>
      </c>
      <c r="AB207" s="86">
        <v>45546.72284278935</v>
      </c>
      <c r="AC207" t="s">
        <v>942</v>
      </c>
    </row>
    <row r="208" spans="1:29" x14ac:dyDescent="0.35">
      <c r="A208">
        <v>58655</v>
      </c>
      <c r="B208" t="s">
        <v>939</v>
      </c>
      <c r="C208" t="s">
        <v>38</v>
      </c>
      <c r="D208" t="s">
        <v>418</v>
      </c>
      <c r="E208">
        <v>0</v>
      </c>
      <c r="F208" t="s">
        <v>1276</v>
      </c>
      <c r="G208">
        <v>100</v>
      </c>
      <c r="H208">
        <v>12</v>
      </c>
      <c r="I208">
        <v>30</v>
      </c>
      <c r="J208">
        <v>2144.2600000000002</v>
      </c>
      <c r="K208">
        <v>0</v>
      </c>
      <c r="L208">
        <v>0</v>
      </c>
      <c r="M208">
        <v>0</v>
      </c>
      <c r="N208" s="1">
        <v>0</v>
      </c>
      <c r="O208">
        <v>0</v>
      </c>
      <c r="P208" s="1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1277</v>
      </c>
      <c r="X208" t="s">
        <v>329</v>
      </c>
      <c r="Y208" t="s">
        <v>848</v>
      </c>
      <c r="Z208" s="86">
        <v>45546.722842974537</v>
      </c>
      <c r="AA208" t="s">
        <v>848</v>
      </c>
      <c r="AB208" s="86">
        <v>45546.722842974537</v>
      </c>
      <c r="AC208" t="s">
        <v>942</v>
      </c>
    </row>
    <row r="209" spans="1:29" x14ac:dyDescent="0.35">
      <c r="A209">
        <v>58656</v>
      </c>
      <c r="B209" t="s">
        <v>939</v>
      </c>
      <c r="C209" t="s">
        <v>37</v>
      </c>
      <c r="D209" t="s">
        <v>1278</v>
      </c>
      <c r="E209">
        <v>0</v>
      </c>
      <c r="F209" t="s">
        <v>1279</v>
      </c>
      <c r="G209">
        <v>200</v>
      </c>
      <c r="H209">
        <v>4</v>
      </c>
      <c r="I209">
        <v>46</v>
      </c>
      <c r="J209">
        <v>165</v>
      </c>
      <c r="K209">
        <v>0</v>
      </c>
      <c r="L209">
        <v>0</v>
      </c>
      <c r="M209">
        <v>0</v>
      </c>
      <c r="N209" s="1">
        <v>0</v>
      </c>
      <c r="O209">
        <v>0</v>
      </c>
      <c r="P209" s="1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1280</v>
      </c>
      <c r="X209" t="s">
        <v>329</v>
      </c>
      <c r="Y209" t="s">
        <v>848</v>
      </c>
      <c r="Z209" s="86">
        <v>45546.722843171294</v>
      </c>
      <c r="AA209" t="s">
        <v>848</v>
      </c>
      <c r="AB209" s="86">
        <v>45546.722843171294</v>
      </c>
      <c r="AC209" t="s">
        <v>942</v>
      </c>
    </row>
    <row r="210" spans="1:29" x14ac:dyDescent="0.35">
      <c r="A210">
        <v>58657</v>
      </c>
      <c r="B210" t="s">
        <v>939</v>
      </c>
      <c r="C210" t="s">
        <v>37</v>
      </c>
      <c r="D210" t="s">
        <v>1278</v>
      </c>
      <c r="E210">
        <v>0</v>
      </c>
      <c r="F210" t="s">
        <v>1281</v>
      </c>
      <c r="G210">
        <v>400</v>
      </c>
      <c r="H210">
        <v>4</v>
      </c>
      <c r="I210">
        <v>50</v>
      </c>
      <c r="J210">
        <v>165</v>
      </c>
      <c r="K210">
        <v>2</v>
      </c>
      <c r="L210">
        <v>132000</v>
      </c>
      <c r="M210">
        <v>2</v>
      </c>
      <c r="N210" s="1">
        <v>132000</v>
      </c>
      <c r="O210">
        <v>0</v>
      </c>
      <c r="P210" s="1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1282</v>
      </c>
      <c r="X210" t="s">
        <v>329</v>
      </c>
      <c r="Y210" t="s">
        <v>848</v>
      </c>
      <c r="Z210" s="86">
        <v>45546.722843368058</v>
      </c>
      <c r="AA210" t="s">
        <v>848</v>
      </c>
      <c r="AB210" s="86">
        <v>45546.722843368058</v>
      </c>
      <c r="AC210" t="s">
        <v>942</v>
      </c>
    </row>
    <row r="211" spans="1:29" x14ac:dyDescent="0.35">
      <c r="A211">
        <v>58658</v>
      </c>
      <c r="B211" t="s">
        <v>939</v>
      </c>
      <c r="C211" t="s">
        <v>36</v>
      </c>
      <c r="D211" t="s">
        <v>413</v>
      </c>
      <c r="E211">
        <v>0</v>
      </c>
      <c r="F211" t="s">
        <v>940</v>
      </c>
      <c r="G211">
        <v>1000</v>
      </c>
      <c r="H211">
        <v>4</v>
      </c>
      <c r="I211">
        <v>1</v>
      </c>
      <c r="J211">
        <v>190</v>
      </c>
      <c r="K211">
        <v>4.7750000000000004</v>
      </c>
      <c r="L211">
        <v>907250</v>
      </c>
      <c r="M211">
        <v>4.4950000000000001</v>
      </c>
      <c r="N211" s="1">
        <v>854050</v>
      </c>
      <c r="O211">
        <v>0.28000000000000003</v>
      </c>
      <c r="P211" s="1">
        <v>53200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1283</v>
      </c>
      <c r="X211" t="s">
        <v>329</v>
      </c>
      <c r="Y211" t="s">
        <v>848</v>
      </c>
      <c r="Z211" s="86">
        <v>45546.722843634256</v>
      </c>
      <c r="AA211" t="s">
        <v>848</v>
      </c>
      <c r="AB211" s="86">
        <v>45546.722843634256</v>
      </c>
      <c r="AC211" t="s">
        <v>942</v>
      </c>
    </row>
    <row r="212" spans="1:29" x14ac:dyDescent="0.35">
      <c r="A212">
        <v>58659</v>
      </c>
      <c r="B212" t="s">
        <v>939</v>
      </c>
      <c r="C212" t="s">
        <v>35</v>
      </c>
      <c r="D212" t="s">
        <v>412</v>
      </c>
      <c r="E212">
        <v>0</v>
      </c>
      <c r="F212" t="s">
        <v>940</v>
      </c>
      <c r="G212">
        <v>1000</v>
      </c>
      <c r="H212">
        <v>4</v>
      </c>
      <c r="I212">
        <v>1</v>
      </c>
      <c r="J212">
        <v>172.05</v>
      </c>
      <c r="K212">
        <v>0</v>
      </c>
      <c r="L212">
        <v>0</v>
      </c>
      <c r="M212">
        <v>6.7389999999999999</v>
      </c>
      <c r="N212" s="1">
        <v>1159444.95</v>
      </c>
      <c r="O212">
        <v>-6.7389999999999999</v>
      </c>
      <c r="P212" s="1">
        <v>-1159444.95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1284</v>
      </c>
      <c r="X212" t="s">
        <v>329</v>
      </c>
      <c r="Y212" t="s">
        <v>848</v>
      </c>
      <c r="Z212" s="86">
        <v>45546.72284386574</v>
      </c>
      <c r="AA212" t="s">
        <v>848</v>
      </c>
      <c r="AB212" s="86">
        <v>45546.72284386574</v>
      </c>
      <c r="AC212" t="s">
        <v>942</v>
      </c>
    </row>
    <row r="213" spans="1:29" x14ac:dyDescent="0.35">
      <c r="A213">
        <v>58660</v>
      </c>
      <c r="B213" t="s">
        <v>939</v>
      </c>
      <c r="C213" t="s">
        <v>34</v>
      </c>
      <c r="D213" t="s">
        <v>411</v>
      </c>
      <c r="E213">
        <v>0</v>
      </c>
      <c r="F213" t="s">
        <v>1276</v>
      </c>
      <c r="G213">
        <v>100</v>
      </c>
      <c r="H213">
        <v>12</v>
      </c>
      <c r="I213">
        <v>30</v>
      </c>
      <c r="J213">
        <v>1394.845</v>
      </c>
      <c r="K213">
        <v>0</v>
      </c>
      <c r="L213">
        <v>0</v>
      </c>
      <c r="M213">
        <v>0</v>
      </c>
      <c r="N213" s="1">
        <v>0</v>
      </c>
      <c r="O213">
        <v>0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1285</v>
      </c>
      <c r="X213" t="s">
        <v>329</v>
      </c>
      <c r="Y213" t="s">
        <v>848</v>
      </c>
      <c r="Z213" s="86">
        <v>45546.722844097225</v>
      </c>
      <c r="AA213" t="s">
        <v>848</v>
      </c>
      <c r="AB213" s="86">
        <v>45546.722844097225</v>
      </c>
      <c r="AC213" t="s">
        <v>942</v>
      </c>
    </row>
    <row r="214" spans="1:29" x14ac:dyDescent="0.35">
      <c r="A214">
        <v>58661</v>
      </c>
      <c r="B214" t="s">
        <v>939</v>
      </c>
      <c r="C214" t="s">
        <v>33</v>
      </c>
      <c r="D214" t="s">
        <v>410</v>
      </c>
      <c r="E214">
        <v>0</v>
      </c>
      <c r="F214" t="s">
        <v>1276</v>
      </c>
      <c r="G214">
        <v>100</v>
      </c>
      <c r="H214">
        <v>12</v>
      </c>
      <c r="I214">
        <v>30</v>
      </c>
      <c r="J214">
        <v>602.65251999999998</v>
      </c>
      <c r="K214">
        <v>0.29099999999999998</v>
      </c>
      <c r="L214">
        <v>17537.188332000002</v>
      </c>
      <c r="M214">
        <v>0</v>
      </c>
      <c r="N214" s="1">
        <v>0</v>
      </c>
      <c r="O214">
        <v>0.29099999999999998</v>
      </c>
      <c r="P214" s="1">
        <v>17537.188332000002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1286</v>
      </c>
      <c r="X214" t="s">
        <v>329</v>
      </c>
      <c r="Y214" t="s">
        <v>848</v>
      </c>
      <c r="Z214" s="86">
        <v>45546.722844293981</v>
      </c>
      <c r="AA214" t="s">
        <v>848</v>
      </c>
      <c r="AB214" s="86">
        <v>45546.722844293981</v>
      </c>
      <c r="AC214" t="s">
        <v>942</v>
      </c>
    </row>
    <row r="215" spans="1:29" x14ac:dyDescent="0.35">
      <c r="A215">
        <v>58662</v>
      </c>
      <c r="B215" t="s">
        <v>939</v>
      </c>
      <c r="C215" t="s">
        <v>32</v>
      </c>
      <c r="D215" t="s">
        <v>409</v>
      </c>
      <c r="E215">
        <v>0</v>
      </c>
      <c r="F215" t="s">
        <v>1287</v>
      </c>
      <c r="G215">
        <v>20</v>
      </c>
      <c r="H215">
        <v>12</v>
      </c>
      <c r="I215">
        <v>30</v>
      </c>
      <c r="J215">
        <v>2882.75</v>
      </c>
      <c r="K215">
        <v>0</v>
      </c>
      <c r="L215">
        <v>0</v>
      </c>
      <c r="M215">
        <v>0</v>
      </c>
      <c r="N215" s="1">
        <v>0</v>
      </c>
      <c r="O215">
        <v>0</v>
      </c>
      <c r="P215" s="1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1288</v>
      </c>
      <c r="X215" t="s">
        <v>329</v>
      </c>
      <c r="Y215" t="s">
        <v>848</v>
      </c>
      <c r="Z215" s="86">
        <v>45546.722844444441</v>
      </c>
      <c r="AA215" t="s">
        <v>848</v>
      </c>
      <c r="AB215" s="86">
        <v>45546.722844444441</v>
      </c>
      <c r="AC215" t="s">
        <v>942</v>
      </c>
    </row>
    <row r="216" spans="1:29" x14ac:dyDescent="0.35">
      <c r="A216">
        <v>58663</v>
      </c>
      <c r="B216" t="s">
        <v>939</v>
      </c>
      <c r="C216" t="s">
        <v>31</v>
      </c>
      <c r="D216" t="s">
        <v>408</v>
      </c>
      <c r="E216">
        <v>0</v>
      </c>
      <c r="F216" t="s">
        <v>1287</v>
      </c>
      <c r="G216">
        <v>20</v>
      </c>
      <c r="H216">
        <v>12</v>
      </c>
      <c r="I216">
        <v>30</v>
      </c>
      <c r="J216">
        <v>1995.15</v>
      </c>
      <c r="K216">
        <v>0</v>
      </c>
      <c r="L216">
        <v>0</v>
      </c>
      <c r="M216">
        <v>0</v>
      </c>
      <c r="N216" s="1">
        <v>0</v>
      </c>
      <c r="O216">
        <v>0</v>
      </c>
      <c r="P216" s="1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1289</v>
      </c>
      <c r="X216" t="s">
        <v>329</v>
      </c>
      <c r="Y216" t="s">
        <v>848</v>
      </c>
      <c r="Z216" s="86">
        <v>45546.722844675925</v>
      </c>
      <c r="AA216" t="s">
        <v>848</v>
      </c>
      <c r="AB216" s="86">
        <v>45546.722844675925</v>
      </c>
      <c r="AC216" t="s">
        <v>942</v>
      </c>
    </row>
    <row r="217" spans="1:29" x14ac:dyDescent="0.35">
      <c r="A217">
        <v>58664</v>
      </c>
      <c r="B217" t="s">
        <v>939</v>
      </c>
      <c r="C217" t="s">
        <v>30</v>
      </c>
      <c r="D217" t="s">
        <v>1290</v>
      </c>
      <c r="E217">
        <v>0</v>
      </c>
      <c r="F217" t="s">
        <v>1291</v>
      </c>
      <c r="G217">
        <v>120</v>
      </c>
      <c r="H217">
        <v>12</v>
      </c>
      <c r="I217">
        <v>20</v>
      </c>
      <c r="J217">
        <v>2228.85</v>
      </c>
      <c r="K217">
        <v>0</v>
      </c>
      <c r="L217">
        <v>0</v>
      </c>
      <c r="M217">
        <v>0</v>
      </c>
      <c r="N217" s="1">
        <v>0</v>
      </c>
      <c r="O217">
        <v>0</v>
      </c>
      <c r="P217" s="1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1292</v>
      </c>
      <c r="X217" t="s">
        <v>329</v>
      </c>
      <c r="Y217" t="s">
        <v>848</v>
      </c>
      <c r="Z217" s="86">
        <v>45546.722844872682</v>
      </c>
      <c r="AA217" t="s">
        <v>848</v>
      </c>
      <c r="AB217" s="86">
        <v>45546.722844872682</v>
      </c>
      <c r="AC217" t="s">
        <v>942</v>
      </c>
    </row>
    <row r="218" spans="1:29" x14ac:dyDescent="0.35">
      <c r="A218">
        <v>58665</v>
      </c>
      <c r="B218" t="s">
        <v>939</v>
      </c>
      <c r="C218" t="s">
        <v>30</v>
      </c>
      <c r="D218" t="s">
        <v>1290</v>
      </c>
      <c r="E218">
        <v>0</v>
      </c>
      <c r="F218" t="s">
        <v>1276</v>
      </c>
      <c r="G218">
        <v>100</v>
      </c>
      <c r="H218">
        <v>12</v>
      </c>
      <c r="I218">
        <v>30</v>
      </c>
      <c r="J218">
        <v>2228.85</v>
      </c>
      <c r="K218">
        <v>0</v>
      </c>
      <c r="L218">
        <v>0</v>
      </c>
      <c r="M218">
        <v>0</v>
      </c>
      <c r="N218" s="1">
        <v>0</v>
      </c>
      <c r="O218">
        <v>0</v>
      </c>
      <c r="P218" s="1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1293</v>
      </c>
      <c r="X218" t="s">
        <v>329</v>
      </c>
      <c r="Y218" t="s">
        <v>848</v>
      </c>
      <c r="Z218" s="86">
        <v>45546.722845023149</v>
      </c>
      <c r="AA218" t="s">
        <v>848</v>
      </c>
      <c r="AB218" s="86">
        <v>45546.722845023149</v>
      </c>
      <c r="AC218" t="s">
        <v>942</v>
      </c>
    </row>
    <row r="219" spans="1:29" x14ac:dyDescent="0.35">
      <c r="A219">
        <v>58666</v>
      </c>
      <c r="B219" t="s">
        <v>939</v>
      </c>
      <c r="C219" t="s">
        <v>29</v>
      </c>
      <c r="D219" t="s">
        <v>405</v>
      </c>
      <c r="E219">
        <v>0</v>
      </c>
      <c r="F219" t="s">
        <v>1291</v>
      </c>
      <c r="G219">
        <v>120</v>
      </c>
      <c r="H219">
        <v>12</v>
      </c>
      <c r="I219">
        <v>20</v>
      </c>
      <c r="J219">
        <v>2065.25</v>
      </c>
      <c r="K219">
        <v>0</v>
      </c>
      <c r="L219">
        <v>0</v>
      </c>
      <c r="M219">
        <v>0</v>
      </c>
      <c r="N219" s="1">
        <v>0</v>
      </c>
      <c r="O219">
        <v>0</v>
      </c>
      <c r="P219" s="1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1294</v>
      </c>
      <c r="X219" t="s">
        <v>329</v>
      </c>
      <c r="Y219" t="s">
        <v>848</v>
      </c>
      <c r="Z219" s="86">
        <v>45546.722845254626</v>
      </c>
      <c r="AA219" t="s">
        <v>848</v>
      </c>
      <c r="AB219" s="86">
        <v>45546.722845254626</v>
      </c>
      <c r="AC219" t="s">
        <v>942</v>
      </c>
    </row>
    <row r="220" spans="1:29" x14ac:dyDescent="0.35">
      <c r="A220">
        <v>58667</v>
      </c>
      <c r="B220" t="s">
        <v>939</v>
      </c>
      <c r="C220" t="s">
        <v>29</v>
      </c>
      <c r="D220" t="s">
        <v>405</v>
      </c>
      <c r="E220">
        <v>0</v>
      </c>
      <c r="F220" t="s">
        <v>1276</v>
      </c>
      <c r="G220">
        <v>100</v>
      </c>
      <c r="H220">
        <v>12</v>
      </c>
      <c r="I220">
        <v>30</v>
      </c>
      <c r="J220">
        <v>2065.25</v>
      </c>
      <c r="K220">
        <v>0</v>
      </c>
      <c r="L220">
        <v>0</v>
      </c>
      <c r="M220">
        <v>0.01</v>
      </c>
      <c r="N220" s="1">
        <v>2065.25</v>
      </c>
      <c r="O220">
        <v>-0.01</v>
      </c>
      <c r="P220" s="1">
        <v>-2065.25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1295</v>
      </c>
      <c r="X220" t="s">
        <v>329</v>
      </c>
      <c r="Y220" t="s">
        <v>848</v>
      </c>
      <c r="Z220" s="86">
        <v>45546.722845405093</v>
      </c>
      <c r="AA220" t="s">
        <v>848</v>
      </c>
      <c r="AB220" s="86">
        <v>45546.722845405093</v>
      </c>
      <c r="AC220" t="s">
        <v>942</v>
      </c>
    </row>
    <row r="221" spans="1:29" x14ac:dyDescent="0.35">
      <c r="A221">
        <v>58668</v>
      </c>
      <c r="B221" t="s">
        <v>939</v>
      </c>
      <c r="C221" t="s">
        <v>28</v>
      </c>
      <c r="D221" t="s">
        <v>402</v>
      </c>
      <c r="E221">
        <v>0</v>
      </c>
      <c r="F221" t="s">
        <v>1291</v>
      </c>
      <c r="G221">
        <v>120</v>
      </c>
      <c r="H221">
        <v>12</v>
      </c>
      <c r="I221">
        <v>20</v>
      </c>
      <c r="J221">
        <v>2214.73</v>
      </c>
      <c r="K221">
        <v>0</v>
      </c>
      <c r="L221">
        <v>0</v>
      </c>
      <c r="M221">
        <v>0</v>
      </c>
      <c r="N221" s="1">
        <v>0</v>
      </c>
      <c r="O221">
        <v>0</v>
      </c>
      <c r="P221" s="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1296</v>
      </c>
      <c r="X221" t="s">
        <v>329</v>
      </c>
      <c r="Y221" t="s">
        <v>848</v>
      </c>
      <c r="Z221" s="86">
        <v>45546.722845601849</v>
      </c>
      <c r="AA221" t="s">
        <v>848</v>
      </c>
      <c r="AB221" s="86">
        <v>45546.722845601849</v>
      </c>
      <c r="AC221" t="s">
        <v>942</v>
      </c>
    </row>
    <row r="222" spans="1:29" x14ac:dyDescent="0.35">
      <c r="A222">
        <v>58669</v>
      </c>
      <c r="B222" t="s">
        <v>939</v>
      </c>
      <c r="C222" t="s">
        <v>28</v>
      </c>
      <c r="D222" t="s">
        <v>402</v>
      </c>
      <c r="E222">
        <v>0</v>
      </c>
      <c r="F222" t="s">
        <v>1276</v>
      </c>
      <c r="G222">
        <v>100</v>
      </c>
      <c r="H222">
        <v>12</v>
      </c>
      <c r="I222">
        <v>30</v>
      </c>
      <c r="J222">
        <v>2214.73</v>
      </c>
      <c r="K222">
        <v>0</v>
      </c>
      <c r="L222">
        <v>0</v>
      </c>
      <c r="M222">
        <v>4.9000000000000002E-2</v>
      </c>
      <c r="N222" s="1">
        <v>10852.177</v>
      </c>
      <c r="O222">
        <v>-4.9000000000000002E-2</v>
      </c>
      <c r="P222" s="1">
        <v>-10852.177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1297</v>
      </c>
      <c r="X222" t="s">
        <v>329</v>
      </c>
      <c r="Y222" t="s">
        <v>848</v>
      </c>
      <c r="Z222" s="86">
        <v>45546.722845833334</v>
      </c>
      <c r="AA222" t="s">
        <v>848</v>
      </c>
      <c r="AB222" s="86">
        <v>45546.722845833334</v>
      </c>
      <c r="AC222" t="s">
        <v>942</v>
      </c>
    </row>
    <row r="223" spans="1:29" x14ac:dyDescent="0.35">
      <c r="A223">
        <v>58670</v>
      </c>
      <c r="B223" t="s">
        <v>939</v>
      </c>
      <c r="C223" t="s">
        <v>27</v>
      </c>
      <c r="D223" t="s">
        <v>400</v>
      </c>
      <c r="E223">
        <v>0</v>
      </c>
      <c r="F223" t="s">
        <v>1291</v>
      </c>
      <c r="G223">
        <v>120</v>
      </c>
      <c r="H223">
        <v>12</v>
      </c>
      <c r="I223">
        <v>20</v>
      </c>
      <c r="J223">
        <v>2214.73</v>
      </c>
      <c r="K223">
        <v>0</v>
      </c>
      <c r="L223">
        <v>0</v>
      </c>
      <c r="M223">
        <v>0</v>
      </c>
      <c r="N223" s="1">
        <v>0</v>
      </c>
      <c r="O223">
        <v>0</v>
      </c>
      <c r="P223" s="1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1298</v>
      </c>
      <c r="X223" t="s">
        <v>329</v>
      </c>
      <c r="Y223" t="s">
        <v>848</v>
      </c>
      <c r="Z223" s="86">
        <v>45546.72284603009</v>
      </c>
      <c r="AA223" t="s">
        <v>848</v>
      </c>
      <c r="AB223" s="86">
        <v>45546.72284603009</v>
      </c>
      <c r="AC223" t="s">
        <v>942</v>
      </c>
    </row>
    <row r="224" spans="1:29" x14ac:dyDescent="0.35">
      <c r="A224">
        <v>58671</v>
      </c>
      <c r="B224" t="s">
        <v>939</v>
      </c>
      <c r="C224" t="s">
        <v>27</v>
      </c>
      <c r="D224" t="s">
        <v>400</v>
      </c>
      <c r="E224">
        <v>0</v>
      </c>
      <c r="F224" t="s">
        <v>1276</v>
      </c>
      <c r="G224">
        <v>100</v>
      </c>
      <c r="H224">
        <v>12</v>
      </c>
      <c r="I224">
        <v>30</v>
      </c>
      <c r="J224">
        <v>2214.73</v>
      </c>
      <c r="K224">
        <v>0</v>
      </c>
      <c r="L224">
        <v>0</v>
      </c>
      <c r="M224">
        <v>6.0000000000000001E-3</v>
      </c>
      <c r="N224" s="1">
        <v>1328.838</v>
      </c>
      <c r="O224">
        <v>-6.0000000000000001E-3</v>
      </c>
      <c r="P224" s="1">
        <v>-1328.838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1299</v>
      </c>
      <c r="X224" t="s">
        <v>329</v>
      </c>
      <c r="Y224" t="s">
        <v>848</v>
      </c>
      <c r="Z224" s="86">
        <v>45546.722846215278</v>
      </c>
      <c r="AA224" t="s">
        <v>848</v>
      </c>
      <c r="AB224" s="86">
        <v>45546.722846215278</v>
      </c>
      <c r="AC224" t="s">
        <v>942</v>
      </c>
    </row>
    <row r="225" spans="1:29" x14ac:dyDescent="0.35">
      <c r="A225">
        <v>58672</v>
      </c>
      <c r="B225" t="s">
        <v>939</v>
      </c>
      <c r="C225" t="s">
        <v>26</v>
      </c>
      <c r="D225" t="s">
        <v>399</v>
      </c>
      <c r="E225">
        <v>0</v>
      </c>
      <c r="F225" t="s">
        <v>1276</v>
      </c>
      <c r="G225">
        <v>100</v>
      </c>
      <c r="H225">
        <v>12</v>
      </c>
      <c r="I225">
        <v>30</v>
      </c>
      <c r="J225">
        <v>2340.64</v>
      </c>
      <c r="K225">
        <v>0</v>
      </c>
      <c r="L225">
        <v>0</v>
      </c>
      <c r="M225">
        <v>0</v>
      </c>
      <c r="N225" s="1">
        <v>0</v>
      </c>
      <c r="O225">
        <v>0</v>
      </c>
      <c r="P225" s="1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1300</v>
      </c>
      <c r="X225" t="s">
        <v>329</v>
      </c>
      <c r="Y225" t="s">
        <v>848</v>
      </c>
      <c r="Z225" s="86">
        <v>45546.722846412034</v>
      </c>
      <c r="AA225" t="s">
        <v>848</v>
      </c>
      <c r="AB225" s="86">
        <v>45546.722846412034</v>
      </c>
      <c r="AC225" t="s">
        <v>942</v>
      </c>
    </row>
    <row r="226" spans="1:29" x14ac:dyDescent="0.35">
      <c r="A226">
        <v>58673</v>
      </c>
      <c r="B226" t="s">
        <v>939</v>
      </c>
      <c r="C226" t="s">
        <v>25</v>
      </c>
      <c r="D226" t="s">
        <v>398</v>
      </c>
      <c r="E226">
        <v>0</v>
      </c>
      <c r="F226" t="s">
        <v>940</v>
      </c>
      <c r="G226">
        <v>1000</v>
      </c>
      <c r="H226">
        <v>4</v>
      </c>
      <c r="I226">
        <v>1</v>
      </c>
      <c r="J226">
        <v>65</v>
      </c>
      <c r="K226">
        <v>0</v>
      </c>
      <c r="L226">
        <v>0</v>
      </c>
      <c r="M226">
        <v>0</v>
      </c>
      <c r="N226" s="1">
        <v>0</v>
      </c>
      <c r="O226">
        <v>0</v>
      </c>
      <c r="P226" s="1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1301</v>
      </c>
      <c r="X226" t="s">
        <v>328</v>
      </c>
      <c r="Y226" t="s">
        <v>848</v>
      </c>
      <c r="Z226" s="86">
        <v>45546.72284667824</v>
      </c>
      <c r="AA226" t="s">
        <v>848</v>
      </c>
      <c r="AB226" s="86">
        <v>45546.72284667824</v>
      </c>
      <c r="AC226" t="s">
        <v>942</v>
      </c>
    </row>
    <row r="227" spans="1:29" x14ac:dyDescent="0.35">
      <c r="A227">
        <v>58674</v>
      </c>
      <c r="B227" t="s">
        <v>939</v>
      </c>
      <c r="C227" t="s">
        <v>24</v>
      </c>
      <c r="D227" t="s">
        <v>397</v>
      </c>
      <c r="E227">
        <v>0</v>
      </c>
      <c r="F227" t="s">
        <v>940</v>
      </c>
      <c r="G227">
        <v>1000</v>
      </c>
      <c r="H227">
        <v>4</v>
      </c>
      <c r="I227">
        <v>1</v>
      </c>
      <c r="J227">
        <v>120</v>
      </c>
      <c r="K227">
        <v>0</v>
      </c>
      <c r="L227">
        <v>0</v>
      </c>
      <c r="M227">
        <v>0</v>
      </c>
      <c r="N227" s="1">
        <v>0</v>
      </c>
      <c r="O227">
        <v>0</v>
      </c>
      <c r="P227" s="1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1302</v>
      </c>
      <c r="X227" t="s">
        <v>328</v>
      </c>
      <c r="Y227" t="s">
        <v>848</v>
      </c>
      <c r="Z227" s="86">
        <v>45546.722846990742</v>
      </c>
      <c r="AA227" t="s">
        <v>848</v>
      </c>
      <c r="AB227" s="86">
        <v>45546.722846990742</v>
      </c>
      <c r="AC227" t="s">
        <v>942</v>
      </c>
    </row>
    <row r="228" spans="1:29" x14ac:dyDescent="0.35">
      <c r="A228">
        <v>58675</v>
      </c>
      <c r="B228" t="s">
        <v>939</v>
      </c>
      <c r="C228" t="s">
        <v>23</v>
      </c>
      <c r="D228" t="s">
        <v>396</v>
      </c>
      <c r="E228">
        <v>0</v>
      </c>
      <c r="F228" t="s">
        <v>1034</v>
      </c>
      <c r="G228">
        <v>500</v>
      </c>
      <c r="H228">
        <v>4</v>
      </c>
      <c r="I228">
        <v>50</v>
      </c>
      <c r="J228">
        <v>60</v>
      </c>
      <c r="K228">
        <v>0</v>
      </c>
      <c r="L228">
        <v>0</v>
      </c>
      <c r="M228">
        <v>0</v>
      </c>
      <c r="N228" s="1">
        <v>0</v>
      </c>
      <c r="O228">
        <v>0</v>
      </c>
      <c r="P228" s="1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1303</v>
      </c>
      <c r="X228" t="s">
        <v>328</v>
      </c>
      <c r="Y228" t="s">
        <v>848</v>
      </c>
      <c r="Z228" s="86">
        <v>45546.722847141202</v>
      </c>
      <c r="AA228" t="s">
        <v>848</v>
      </c>
      <c r="AB228" s="86">
        <v>45546.722847141202</v>
      </c>
      <c r="AC228" t="s">
        <v>942</v>
      </c>
    </row>
    <row r="229" spans="1:29" x14ac:dyDescent="0.35">
      <c r="A229">
        <v>58676</v>
      </c>
      <c r="B229" t="s">
        <v>939</v>
      </c>
      <c r="C229" t="s">
        <v>22</v>
      </c>
      <c r="D229" t="s">
        <v>395</v>
      </c>
      <c r="E229">
        <v>0</v>
      </c>
      <c r="F229" t="s">
        <v>1304</v>
      </c>
      <c r="G229">
        <v>750</v>
      </c>
      <c r="H229">
        <v>4</v>
      </c>
      <c r="I229">
        <v>50</v>
      </c>
      <c r="J229">
        <v>160</v>
      </c>
      <c r="K229">
        <v>0</v>
      </c>
      <c r="L229">
        <v>0</v>
      </c>
      <c r="M229">
        <v>0</v>
      </c>
      <c r="N229" s="1">
        <v>0</v>
      </c>
      <c r="O229">
        <v>0</v>
      </c>
      <c r="P229" s="1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1305</v>
      </c>
      <c r="X229" t="s">
        <v>328</v>
      </c>
      <c r="Y229" t="s">
        <v>848</v>
      </c>
      <c r="Z229" s="86">
        <v>45546.722847372686</v>
      </c>
      <c r="AA229" t="s">
        <v>848</v>
      </c>
      <c r="AB229" s="86">
        <v>45546.722847372686</v>
      </c>
      <c r="AC229" t="s">
        <v>942</v>
      </c>
    </row>
    <row r="230" spans="1:29" x14ac:dyDescent="0.35">
      <c r="A230">
        <v>58677</v>
      </c>
      <c r="B230" t="s">
        <v>939</v>
      </c>
      <c r="C230" t="s">
        <v>21</v>
      </c>
      <c r="D230" t="s">
        <v>394</v>
      </c>
      <c r="E230">
        <v>0</v>
      </c>
      <c r="F230" t="s">
        <v>940</v>
      </c>
      <c r="G230">
        <v>1000</v>
      </c>
      <c r="H230">
        <v>4</v>
      </c>
      <c r="I230">
        <v>1</v>
      </c>
      <c r="J230">
        <v>172.05</v>
      </c>
      <c r="K230">
        <v>0</v>
      </c>
      <c r="L230">
        <v>0</v>
      </c>
      <c r="M230">
        <v>2</v>
      </c>
      <c r="N230" s="1">
        <v>344100</v>
      </c>
      <c r="O230">
        <v>-2</v>
      </c>
      <c r="P230" s="1">
        <v>-344100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1306</v>
      </c>
      <c r="X230" t="s">
        <v>328</v>
      </c>
      <c r="Y230" t="s">
        <v>848</v>
      </c>
      <c r="Z230" s="86">
        <v>45546.722847604164</v>
      </c>
      <c r="AA230" t="s">
        <v>848</v>
      </c>
      <c r="AB230" s="86">
        <v>45546.722847604164</v>
      </c>
      <c r="AC230" t="s">
        <v>942</v>
      </c>
    </row>
    <row r="231" spans="1:29" x14ac:dyDescent="0.35">
      <c r="A231">
        <v>58678</v>
      </c>
      <c r="B231" t="s">
        <v>939</v>
      </c>
      <c r="C231" t="s">
        <v>20</v>
      </c>
      <c r="D231" t="s">
        <v>393</v>
      </c>
      <c r="E231">
        <v>0</v>
      </c>
      <c r="F231" t="s">
        <v>940</v>
      </c>
      <c r="G231">
        <v>1000</v>
      </c>
      <c r="H231">
        <v>4</v>
      </c>
      <c r="I231">
        <v>1</v>
      </c>
      <c r="J231">
        <v>172.05</v>
      </c>
      <c r="K231">
        <v>0</v>
      </c>
      <c r="L231">
        <v>0</v>
      </c>
      <c r="M231">
        <v>1</v>
      </c>
      <c r="N231" s="1">
        <v>172050</v>
      </c>
      <c r="O231">
        <v>-1</v>
      </c>
      <c r="P231" s="1">
        <v>-172050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1307</v>
      </c>
      <c r="X231" t="s">
        <v>328</v>
      </c>
      <c r="Y231" t="s">
        <v>848</v>
      </c>
      <c r="Z231" s="86">
        <v>45546.722847835648</v>
      </c>
      <c r="AA231" t="s">
        <v>848</v>
      </c>
      <c r="AB231" s="86">
        <v>45546.722847835648</v>
      </c>
      <c r="AC231" t="s">
        <v>942</v>
      </c>
    </row>
    <row r="232" spans="1:29" x14ac:dyDescent="0.35">
      <c r="A232">
        <v>58679</v>
      </c>
      <c r="B232" t="s">
        <v>939</v>
      </c>
      <c r="C232" t="s">
        <v>19</v>
      </c>
      <c r="D232" t="s">
        <v>1308</v>
      </c>
      <c r="E232">
        <v>0</v>
      </c>
      <c r="F232" t="s">
        <v>940</v>
      </c>
      <c r="G232">
        <v>1000</v>
      </c>
      <c r="H232">
        <v>4</v>
      </c>
      <c r="I232">
        <v>1</v>
      </c>
      <c r="J232">
        <v>149.85</v>
      </c>
      <c r="K232">
        <v>1.7969999999999999</v>
      </c>
      <c r="L232">
        <v>269280.45</v>
      </c>
      <c r="M232">
        <v>1.82</v>
      </c>
      <c r="N232" s="1">
        <v>272727</v>
      </c>
      <c r="O232">
        <v>-2.3E-2</v>
      </c>
      <c r="P232" s="1">
        <v>-3446.55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1309</v>
      </c>
      <c r="X232" t="s">
        <v>328</v>
      </c>
      <c r="Y232" t="s">
        <v>848</v>
      </c>
      <c r="Z232" s="86">
        <v>45546.722848067133</v>
      </c>
      <c r="AA232" t="s">
        <v>848</v>
      </c>
      <c r="AB232" s="86">
        <v>45546.722848067133</v>
      </c>
      <c r="AC232" t="s">
        <v>942</v>
      </c>
    </row>
    <row r="233" spans="1:29" x14ac:dyDescent="0.35">
      <c r="A233">
        <v>58680</v>
      </c>
      <c r="B233" t="s">
        <v>939</v>
      </c>
      <c r="C233" t="s">
        <v>18</v>
      </c>
      <c r="D233" t="s">
        <v>1310</v>
      </c>
      <c r="E233">
        <v>0</v>
      </c>
      <c r="F233" t="s">
        <v>940</v>
      </c>
      <c r="G233">
        <v>1000</v>
      </c>
      <c r="H233">
        <v>4</v>
      </c>
      <c r="I233">
        <v>1</v>
      </c>
      <c r="J233">
        <v>172.05</v>
      </c>
      <c r="K233">
        <v>0</v>
      </c>
      <c r="L233">
        <v>0</v>
      </c>
      <c r="M233">
        <v>0</v>
      </c>
      <c r="N233" s="1">
        <v>0</v>
      </c>
      <c r="O233">
        <v>0</v>
      </c>
      <c r="P233" s="1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1311</v>
      </c>
      <c r="X233" t="s">
        <v>328</v>
      </c>
      <c r="Y233" t="s">
        <v>848</v>
      </c>
      <c r="Z233" s="86">
        <v>45546.722848344907</v>
      </c>
      <c r="AA233" t="s">
        <v>848</v>
      </c>
      <c r="AB233" s="86">
        <v>45546.722848344907</v>
      </c>
      <c r="AC233" t="s">
        <v>942</v>
      </c>
    </row>
    <row r="234" spans="1:29" x14ac:dyDescent="0.35">
      <c r="A234">
        <v>58681</v>
      </c>
      <c r="B234" t="s">
        <v>939</v>
      </c>
      <c r="C234" t="s">
        <v>17</v>
      </c>
      <c r="D234" t="s">
        <v>1312</v>
      </c>
      <c r="E234">
        <v>0</v>
      </c>
      <c r="F234" t="s">
        <v>940</v>
      </c>
      <c r="G234">
        <v>1000</v>
      </c>
      <c r="H234">
        <v>4</v>
      </c>
      <c r="I234">
        <v>1</v>
      </c>
      <c r="J234">
        <v>166.5</v>
      </c>
      <c r="K234">
        <v>0.95199999999999996</v>
      </c>
      <c r="L234">
        <v>158508</v>
      </c>
      <c r="M234">
        <v>0.91500000000000004</v>
      </c>
      <c r="N234" s="1">
        <v>152347.5</v>
      </c>
      <c r="O234">
        <v>3.6999999999999998E-2</v>
      </c>
      <c r="P234" s="1">
        <v>6160.5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1313</v>
      </c>
      <c r="X234" t="s">
        <v>328</v>
      </c>
      <c r="Y234" t="s">
        <v>848</v>
      </c>
      <c r="Z234" s="86">
        <v>45546.722848611113</v>
      </c>
      <c r="AA234" t="s">
        <v>848</v>
      </c>
      <c r="AB234" s="86">
        <v>45546.722848611113</v>
      </c>
      <c r="AC234" t="s">
        <v>942</v>
      </c>
    </row>
    <row r="235" spans="1:29" x14ac:dyDescent="0.35">
      <c r="A235">
        <v>58682</v>
      </c>
      <c r="B235" t="s">
        <v>939</v>
      </c>
      <c r="C235" t="s">
        <v>16</v>
      </c>
      <c r="D235" t="s">
        <v>1314</v>
      </c>
      <c r="E235">
        <v>0</v>
      </c>
      <c r="F235" t="s">
        <v>940</v>
      </c>
      <c r="G235">
        <v>1000</v>
      </c>
      <c r="H235">
        <v>4</v>
      </c>
      <c r="I235">
        <v>1</v>
      </c>
      <c r="J235">
        <v>151.97338999999999</v>
      </c>
      <c r="K235">
        <v>3.0649999999999999</v>
      </c>
      <c r="L235">
        <v>465798.44034999999</v>
      </c>
      <c r="M235">
        <v>2.64</v>
      </c>
      <c r="N235" s="1">
        <v>401209.74959999998</v>
      </c>
      <c r="O235">
        <v>0.42499999999999999</v>
      </c>
      <c r="P235" s="1">
        <v>64588.690750000002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1315</v>
      </c>
      <c r="X235" t="s">
        <v>328</v>
      </c>
      <c r="Y235" t="s">
        <v>848</v>
      </c>
      <c r="Z235" s="86">
        <v>45546.72284884259</v>
      </c>
      <c r="AA235" t="s">
        <v>848</v>
      </c>
      <c r="AB235" s="86">
        <v>45546.72284884259</v>
      </c>
      <c r="AC235" t="s">
        <v>942</v>
      </c>
    </row>
    <row r="236" spans="1:29" x14ac:dyDescent="0.35">
      <c r="A236">
        <v>58683</v>
      </c>
      <c r="B236" t="s">
        <v>939</v>
      </c>
      <c r="C236" t="s">
        <v>15</v>
      </c>
      <c r="D236" t="s">
        <v>1316</v>
      </c>
      <c r="E236">
        <v>0</v>
      </c>
      <c r="F236" t="s">
        <v>940</v>
      </c>
      <c r="G236">
        <v>1000</v>
      </c>
      <c r="H236">
        <v>4</v>
      </c>
      <c r="I236">
        <v>1</v>
      </c>
      <c r="J236">
        <v>172.05</v>
      </c>
      <c r="K236">
        <v>0</v>
      </c>
      <c r="L236">
        <v>0</v>
      </c>
      <c r="M236">
        <v>0</v>
      </c>
      <c r="N236" s="1">
        <v>0</v>
      </c>
      <c r="O236">
        <v>0</v>
      </c>
      <c r="P236" s="1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1317</v>
      </c>
      <c r="X236" t="s">
        <v>328</v>
      </c>
      <c r="Y236" t="s">
        <v>848</v>
      </c>
      <c r="Z236" s="86">
        <v>45546.722849108795</v>
      </c>
      <c r="AA236" t="s">
        <v>848</v>
      </c>
      <c r="AB236" s="86">
        <v>45546.722849108795</v>
      </c>
      <c r="AC236" t="s">
        <v>942</v>
      </c>
    </row>
    <row r="237" spans="1:29" x14ac:dyDescent="0.35">
      <c r="A237">
        <v>58684</v>
      </c>
      <c r="B237" t="s">
        <v>939</v>
      </c>
      <c r="C237" t="s">
        <v>14</v>
      </c>
      <c r="D237" t="s">
        <v>387</v>
      </c>
      <c r="E237">
        <v>0</v>
      </c>
      <c r="F237" t="s">
        <v>940</v>
      </c>
      <c r="G237">
        <v>1000</v>
      </c>
      <c r="H237">
        <v>4</v>
      </c>
      <c r="I237">
        <v>1</v>
      </c>
      <c r="J237">
        <v>137.5</v>
      </c>
      <c r="K237">
        <v>0</v>
      </c>
      <c r="L237">
        <v>0</v>
      </c>
      <c r="M237">
        <v>0</v>
      </c>
      <c r="N237" s="1">
        <v>0</v>
      </c>
      <c r="O237">
        <v>0</v>
      </c>
      <c r="P237" s="1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1318</v>
      </c>
      <c r="X237" t="s">
        <v>328</v>
      </c>
      <c r="Y237" t="s">
        <v>848</v>
      </c>
      <c r="Z237" s="86">
        <v>45546.722849456019</v>
      </c>
      <c r="AA237" t="s">
        <v>848</v>
      </c>
      <c r="AB237" s="86">
        <v>45546.722849456019</v>
      </c>
      <c r="AC237" t="s">
        <v>942</v>
      </c>
    </row>
    <row r="238" spans="1:29" x14ac:dyDescent="0.35">
      <c r="A238">
        <v>58685</v>
      </c>
      <c r="B238" t="s">
        <v>939</v>
      </c>
      <c r="C238" t="s">
        <v>14</v>
      </c>
      <c r="D238" t="s">
        <v>387</v>
      </c>
      <c r="E238">
        <v>0</v>
      </c>
      <c r="F238" t="s">
        <v>1319</v>
      </c>
      <c r="G238">
        <v>800</v>
      </c>
      <c r="H238">
        <v>4</v>
      </c>
      <c r="I238">
        <v>50</v>
      </c>
      <c r="J238">
        <v>137.5</v>
      </c>
      <c r="K238">
        <v>0</v>
      </c>
      <c r="L238">
        <v>0</v>
      </c>
      <c r="M238">
        <v>0</v>
      </c>
      <c r="N238" s="1">
        <v>0</v>
      </c>
      <c r="O238">
        <v>0</v>
      </c>
      <c r="P238" s="1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1320</v>
      </c>
      <c r="X238" t="s">
        <v>328</v>
      </c>
      <c r="Y238" t="s">
        <v>848</v>
      </c>
      <c r="Z238" s="86">
        <v>45546.722849687503</v>
      </c>
      <c r="AA238" t="s">
        <v>848</v>
      </c>
      <c r="AB238" s="86">
        <v>45546.722849687503</v>
      </c>
      <c r="AC238" t="s">
        <v>942</v>
      </c>
    </row>
    <row r="239" spans="1:29" x14ac:dyDescent="0.35">
      <c r="A239">
        <v>58686</v>
      </c>
      <c r="B239" t="s">
        <v>939</v>
      </c>
      <c r="C239" t="s">
        <v>196</v>
      </c>
      <c r="D239" t="s">
        <v>674</v>
      </c>
      <c r="E239">
        <v>0</v>
      </c>
      <c r="F239" t="s">
        <v>940</v>
      </c>
      <c r="G239">
        <v>1000</v>
      </c>
      <c r="H239">
        <v>4</v>
      </c>
      <c r="I239">
        <v>1</v>
      </c>
      <c r="J239">
        <v>25</v>
      </c>
      <c r="K239">
        <v>0</v>
      </c>
      <c r="L239">
        <v>0</v>
      </c>
      <c r="M239">
        <v>0</v>
      </c>
      <c r="N239" s="1">
        <v>0</v>
      </c>
      <c r="O239">
        <v>0</v>
      </c>
      <c r="P239" s="1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1321</v>
      </c>
      <c r="X239" t="s">
        <v>347</v>
      </c>
      <c r="Y239" t="s">
        <v>848</v>
      </c>
      <c r="Z239" s="86">
        <v>45546.722850034719</v>
      </c>
      <c r="AA239" t="s">
        <v>848</v>
      </c>
      <c r="AB239" s="86">
        <v>45546.722850034719</v>
      </c>
      <c r="AC239" t="s">
        <v>942</v>
      </c>
    </row>
    <row r="240" spans="1:29" x14ac:dyDescent="0.35">
      <c r="A240">
        <v>58687</v>
      </c>
      <c r="B240" t="s">
        <v>939</v>
      </c>
      <c r="C240" t="s">
        <v>196</v>
      </c>
      <c r="D240" t="s">
        <v>674</v>
      </c>
      <c r="E240">
        <v>0</v>
      </c>
      <c r="F240" t="s">
        <v>1034</v>
      </c>
      <c r="G240">
        <v>500</v>
      </c>
      <c r="H240">
        <v>4</v>
      </c>
      <c r="I240">
        <v>50</v>
      </c>
      <c r="J240">
        <v>42.18</v>
      </c>
      <c r="K240">
        <v>4.5599999999999996</v>
      </c>
      <c r="L240">
        <v>96170.4</v>
      </c>
      <c r="M240">
        <v>3</v>
      </c>
      <c r="N240" s="1">
        <v>63270</v>
      </c>
      <c r="O240">
        <v>1.56</v>
      </c>
      <c r="P240" s="1">
        <v>32900.400000000001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1322</v>
      </c>
      <c r="X240" t="s">
        <v>347</v>
      </c>
      <c r="Y240" t="s">
        <v>848</v>
      </c>
      <c r="Z240" s="86">
        <v>45546.722850266204</v>
      </c>
      <c r="AA240" t="s">
        <v>848</v>
      </c>
      <c r="AB240" s="86">
        <v>45546.722850266204</v>
      </c>
      <c r="AC240" t="s">
        <v>942</v>
      </c>
    </row>
    <row r="241" spans="1:29" x14ac:dyDescent="0.35">
      <c r="A241">
        <v>58688</v>
      </c>
      <c r="B241" t="s">
        <v>939</v>
      </c>
      <c r="C241" t="s">
        <v>195</v>
      </c>
      <c r="D241" t="s">
        <v>672</v>
      </c>
      <c r="E241">
        <v>0</v>
      </c>
      <c r="F241" t="s">
        <v>1323</v>
      </c>
      <c r="G241">
        <v>50</v>
      </c>
      <c r="H241">
        <v>12</v>
      </c>
      <c r="I241">
        <v>30</v>
      </c>
      <c r="J241">
        <v>900</v>
      </c>
      <c r="K241">
        <v>0</v>
      </c>
      <c r="L241">
        <v>0</v>
      </c>
      <c r="M241">
        <v>0</v>
      </c>
      <c r="N241" s="1">
        <v>0</v>
      </c>
      <c r="O241">
        <v>0</v>
      </c>
      <c r="P241" s="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1324</v>
      </c>
      <c r="X241" t="s">
        <v>347</v>
      </c>
      <c r="Y241" t="s">
        <v>848</v>
      </c>
      <c r="Z241" s="86">
        <v>45546.722850497688</v>
      </c>
      <c r="AA241" t="s">
        <v>848</v>
      </c>
      <c r="AB241" s="86">
        <v>45546.722850497688</v>
      </c>
      <c r="AC241" t="s">
        <v>942</v>
      </c>
    </row>
    <row r="242" spans="1:29" x14ac:dyDescent="0.35">
      <c r="A242">
        <v>58689</v>
      </c>
      <c r="B242" t="s">
        <v>939</v>
      </c>
      <c r="C242" t="s">
        <v>195</v>
      </c>
      <c r="D242" t="s">
        <v>672</v>
      </c>
      <c r="E242">
        <v>0</v>
      </c>
      <c r="F242" t="s">
        <v>1276</v>
      </c>
      <c r="G242">
        <v>100</v>
      </c>
      <c r="H242">
        <v>12</v>
      </c>
      <c r="I242">
        <v>30</v>
      </c>
      <c r="J242">
        <v>900</v>
      </c>
      <c r="K242">
        <v>0</v>
      </c>
      <c r="L242">
        <v>0</v>
      </c>
      <c r="M242">
        <v>30</v>
      </c>
      <c r="N242" s="1">
        <v>2700000</v>
      </c>
      <c r="O242">
        <v>-30</v>
      </c>
      <c r="P242" s="1">
        <v>-2700000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1324</v>
      </c>
      <c r="X242" t="s">
        <v>347</v>
      </c>
      <c r="Y242" t="s">
        <v>848</v>
      </c>
      <c r="Z242" s="86">
        <v>45546.722850729166</v>
      </c>
      <c r="AA242" t="s">
        <v>848</v>
      </c>
      <c r="AB242" s="86">
        <v>45546.722850729166</v>
      </c>
      <c r="AC242" t="s">
        <v>942</v>
      </c>
    </row>
    <row r="243" spans="1:29" x14ac:dyDescent="0.35">
      <c r="A243">
        <v>58690</v>
      </c>
      <c r="B243" t="s">
        <v>939</v>
      </c>
      <c r="C243" t="s">
        <v>194</v>
      </c>
      <c r="D243" t="s">
        <v>1325</v>
      </c>
      <c r="E243">
        <v>0</v>
      </c>
      <c r="F243" t="s">
        <v>940</v>
      </c>
      <c r="G243">
        <v>1000</v>
      </c>
      <c r="H243">
        <v>4</v>
      </c>
      <c r="I243">
        <v>1</v>
      </c>
      <c r="J243">
        <v>19.18994</v>
      </c>
      <c r="K243">
        <v>14.6327</v>
      </c>
      <c r="L243">
        <v>280800.63503800001</v>
      </c>
      <c r="M243">
        <v>4.4000000000000004</v>
      </c>
      <c r="N243" s="1">
        <v>86379.335038000005</v>
      </c>
      <c r="O243">
        <v>10.232699999999999</v>
      </c>
      <c r="P243" s="1">
        <v>194421.3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1326</v>
      </c>
      <c r="X243" t="s">
        <v>347</v>
      </c>
      <c r="Y243" t="s">
        <v>848</v>
      </c>
      <c r="Z243" s="86">
        <v>45546.722851122686</v>
      </c>
      <c r="AA243" t="s">
        <v>848</v>
      </c>
      <c r="AB243" s="86">
        <v>45546.722851122686</v>
      </c>
      <c r="AC243" t="s">
        <v>942</v>
      </c>
    </row>
    <row r="244" spans="1:29" x14ac:dyDescent="0.35">
      <c r="A244">
        <v>58691</v>
      </c>
      <c r="B244" t="s">
        <v>939</v>
      </c>
      <c r="C244" t="s">
        <v>194</v>
      </c>
      <c r="D244" t="s">
        <v>1325</v>
      </c>
      <c r="E244">
        <v>0</v>
      </c>
      <c r="F244" t="s">
        <v>1038</v>
      </c>
      <c r="G244">
        <v>1000</v>
      </c>
      <c r="H244">
        <v>4</v>
      </c>
      <c r="I244">
        <v>50</v>
      </c>
      <c r="J244">
        <v>20</v>
      </c>
      <c r="K244">
        <v>0</v>
      </c>
      <c r="L244">
        <v>0</v>
      </c>
      <c r="M244">
        <v>0</v>
      </c>
      <c r="N244" s="1">
        <v>0</v>
      </c>
      <c r="O244">
        <v>0</v>
      </c>
      <c r="P244" s="1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1327</v>
      </c>
      <c r="X244" t="s">
        <v>347</v>
      </c>
      <c r="Y244" t="s">
        <v>848</v>
      </c>
      <c r="Z244" s="86">
        <v>45546.722851469909</v>
      </c>
      <c r="AA244" t="s">
        <v>848</v>
      </c>
      <c r="AB244" s="86">
        <v>45546.722851469909</v>
      </c>
      <c r="AC244" t="s">
        <v>942</v>
      </c>
    </row>
    <row r="245" spans="1:29" x14ac:dyDescent="0.35">
      <c r="A245">
        <v>58692</v>
      </c>
      <c r="B245" t="s">
        <v>939</v>
      </c>
      <c r="C245" t="s">
        <v>193</v>
      </c>
      <c r="D245" t="s">
        <v>667</v>
      </c>
      <c r="E245">
        <v>0</v>
      </c>
      <c r="F245" t="s">
        <v>1328</v>
      </c>
      <c r="G245">
        <v>450</v>
      </c>
      <c r="H245">
        <v>4</v>
      </c>
      <c r="I245">
        <v>50</v>
      </c>
      <c r="J245">
        <v>55.55556</v>
      </c>
      <c r="K245">
        <v>0</v>
      </c>
      <c r="L245">
        <v>0</v>
      </c>
      <c r="M245">
        <v>0</v>
      </c>
      <c r="N245" s="1">
        <v>0</v>
      </c>
      <c r="O245">
        <v>0</v>
      </c>
      <c r="P245" s="1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1329</v>
      </c>
      <c r="X245" t="s">
        <v>347</v>
      </c>
      <c r="Y245" t="s">
        <v>848</v>
      </c>
      <c r="Z245" s="86">
        <v>45546.722851736115</v>
      </c>
      <c r="AA245" t="s">
        <v>848</v>
      </c>
      <c r="AB245" s="86">
        <v>45546.722851736115</v>
      </c>
      <c r="AC245" t="s">
        <v>942</v>
      </c>
    </row>
    <row r="246" spans="1:29" x14ac:dyDescent="0.35">
      <c r="A246">
        <v>58693</v>
      </c>
      <c r="B246" t="s">
        <v>939</v>
      </c>
      <c r="C246" t="s">
        <v>193</v>
      </c>
      <c r="D246" t="s">
        <v>667</v>
      </c>
      <c r="E246">
        <v>0</v>
      </c>
      <c r="F246" t="s">
        <v>1034</v>
      </c>
      <c r="G246">
        <v>500</v>
      </c>
      <c r="H246">
        <v>4</v>
      </c>
      <c r="I246">
        <v>50</v>
      </c>
      <c r="J246">
        <v>55.55556</v>
      </c>
      <c r="K246">
        <v>0</v>
      </c>
      <c r="L246">
        <v>0</v>
      </c>
      <c r="M246">
        <v>0</v>
      </c>
      <c r="N246" s="1">
        <v>0</v>
      </c>
      <c r="O246">
        <v>0</v>
      </c>
      <c r="P246" s="1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1329</v>
      </c>
      <c r="X246" t="s">
        <v>347</v>
      </c>
      <c r="Y246" t="s">
        <v>848</v>
      </c>
      <c r="Z246" s="86">
        <v>45546.722852002313</v>
      </c>
      <c r="AA246" t="s">
        <v>848</v>
      </c>
      <c r="AB246" s="86">
        <v>45546.722852002313</v>
      </c>
      <c r="AC246" t="s">
        <v>942</v>
      </c>
    </row>
    <row r="247" spans="1:29" x14ac:dyDescent="0.35">
      <c r="A247">
        <v>58694</v>
      </c>
      <c r="B247" t="s">
        <v>939</v>
      </c>
      <c r="C247" t="s">
        <v>193</v>
      </c>
      <c r="D247" t="s">
        <v>667</v>
      </c>
      <c r="E247">
        <v>0</v>
      </c>
      <c r="F247" t="s">
        <v>1330</v>
      </c>
      <c r="G247">
        <v>450</v>
      </c>
      <c r="H247">
        <v>4</v>
      </c>
      <c r="I247">
        <v>51</v>
      </c>
      <c r="J247">
        <v>55.55556</v>
      </c>
      <c r="K247">
        <v>0</v>
      </c>
      <c r="L247">
        <v>0</v>
      </c>
      <c r="M247">
        <v>0</v>
      </c>
      <c r="N247" s="1">
        <v>0</v>
      </c>
      <c r="O247">
        <v>0</v>
      </c>
      <c r="P247" s="1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1331</v>
      </c>
      <c r="X247" t="s">
        <v>347</v>
      </c>
      <c r="Y247" t="s">
        <v>848</v>
      </c>
      <c r="Z247" s="86">
        <v>45546.722852199076</v>
      </c>
      <c r="AA247" t="s">
        <v>848</v>
      </c>
      <c r="AB247" s="86">
        <v>45546.722852199076</v>
      </c>
      <c r="AC247" t="s">
        <v>942</v>
      </c>
    </row>
    <row r="248" spans="1:29" x14ac:dyDescent="0.35">
      <c r="A248">
        <v>58695</v>
      </c>
      <c r="B248" t="s">
        <v>939</v>
      </c>
      <c r="C248" t="s">
        <v>192</v>
      </c>
      <c r="D248" t="s">
        <v>665</v>
      </c>
      <c r="E248">
        <v>0</v>
      </c>
      <c r="F248" t="s">
        <v>1096</v>
      </c>
      <c r="G248">
        <v>1</v>
      </c>
      <c r="H248">
        <v>12</v>
      </c>
      <c r="I248">
        <v>12</v>
      </c>
      <c r="J248">
        <v>345</v>
      </c>
      <c r="K248">
        <v>177.5</v>
      </c>
      <c r="L248">
        <v>61237.5</v>
      </c>
      <c r="M248">
        <v>210</v>
      </c>
      <c r="N248" s="1">
        <v>72450</v>
      </c>
      <c r="O248">
        <v>-32.5</v>
      </c>
      <c r="P248" s="1">
        <v>-11212.5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1332</v>
      </c>
      <c r="X248" t="s">
        <v>347</v>
      </c>
      <c r="Y248" t="s">
        <v>848</v>
      </c>
      <c r="Z248" s="86">
        <v>45546.722852430554</v>
      </c>
      <c r="AA248" t="s">
        <v>848</v>
      </c>
      <c r="AB248" s="86">
        <v>45546.722852430554</v>
      </c>
      <c r="AC248" t="s">
        <v>942</v>
      </c>
    </row>
    <row r="249" spans="1:29" x14ac:dyDescent="0.35">
      <c r="A249">
        <v>58696</v>
      </c>
      <c r="B249" t="s">
        <v>939</v>
      </c>
      <c r="C249" t="s">
        <v>191</v>
      </c>
      <c r="D249" t="s">
        <v>663</v>
      </c>
      <c r="E249">
        <v>0</v>
      </c>
      <c r="F249" t="s">
        <v>1096</v>
      </c>
      <c r="G249">
        <v>1</v>
      </c>
      <c r="H249">
        <v>12</v>
      </c>
      <c r="I249">
        <v>12</v>
      </c>
      <c r="J249">
        <v>240</v>
      </c>
      <c r="K249">
        <v>94</v>
      </c>
      <c r="L249">
        <v>22560</v>
      </c>
      <c r="M249">
        <v>205</v>
      </c>
      <c r="N249" s="1">
        <v>49200</v>
      </c>
      <c r="O249">
        <v>-111</v>
      </c>
      <c r="P249" s="1">
        <v>-26640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1333</v>
      </c>
      <c r="X249" t="s">
        <v>347</v>
      </c>
      <c r="Y249" t="s">
        <v>848</v>
      </c>
      <c r="Z249" s="86">
        <v>45546.722852743056</v>
      </c>
      <c r="AA249" t="s">
        <v>848</v>
      </c>
      <c r="AB249" s="86">
        <v>45546.722852743056</v>
      </c>
      <c r="AC249" t="s">
        <v>942</v>
      </c>
    </row>
    <row r="250" spans="1:29" x14ac:dyDescent="0.35">
      <c r="A250">
        <v>58697</v>
      </c>
      <c r="B250" t="s">
        <v>939</v>
      </c>
      <c r="C250" t="s">
        <v>86</v>
      </c>
      <c r="D250" t="s">
        <v>507</v>
      </c>
      <c r="E250">
        <v>0</v>
      </c>
      <c r="F250" t="s">
        <v>1334</v>
      </c>
      <c r="G250">
        <v>500</v>
      </c>
      <c r="H250">
        <v>4</v>
      </c>
      <c r="I250">
        <v>78</v>
      </c>
      <c r="J250">
        <v>142.5</v>
      </c>
      <c r="K250">
        <v>0</v>
      </c>
      <c r="L250">
        <v>0</v>
      </c>
      <c r="M250">
        <v>2</v>
      </c>
      <c r="N250" s="1">
        <v>142500</v>
      </c>
      <c r="O250">
        <v>-2</v>
      </c>
      <c r="P250" s="1">
        <v>-142500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1335</v>
      </c>
      <c r="X250" t="s">
        <v>339</v>
      </c>
      <c r="Y250" t="s">
        <v>848</v>
      </c>
      <c r="Z250" s="86">
        <v>45546.722852974533</v>
      </c>
      <c r="AA250" t="s">
        <v>848</v>
      </c>
      <c r="AB250" s="86">
        <v>45546.722852974533</v>
      </c>
      <c r="AC250" t="s">
        <v>942</v>
      </c>
    </row>
    <row r="251" spans="1:29" x14ac:dyDescent="0.35">
      <c r="A251">
        <v>58698</v>
      </c>
      <c r="B251" t="s">
        <v>939</v>
      </c>
      <c r="C251" t="s">
        <v>1336</v>
      </c>
      <c r="D251" t="s">
        <v>1337</v>
      </c>
      <c r="E251">
        <v>0</v>
      </c>
      <c r="F251" t="s">
        <v>1083</v>
      </c>
      <c r="G251">
        <v>250</v>
      </c>
      <c r="H251">
        <v>4</v>
      </c>
      <c r="I251">
        <v>50</v>
      </c>
      <c r="J251">
        <v>105.96</v>
      </c>
      <c r="K251">
        <v>0</v>
      </c>
      <c r="L251">
        <v>0</v>
      </c>
      <c r="M251">
        <v>0</v>
      </c>
      <c r="N251" s="1">
        <v>0</v>
      </c>
      <c r="O251">
        <v>0</v>
      </c>
      <c r="P251" s="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1338</v>
      </c>
      <c r="X251" t="s">
        <v>341</v>
      </c>
      <c r="Y251" t="s">
        <v>848</v>
      </c>
      <c r="Z251" s="86">
        <v>45546.722853206018</v>
      </c>
      <c r="AA251" t="s">
        <v>848</v>
      </c>
      <c r="AB251" s="86">
        <v>45546.722853206018</v>
      </c>
      <c r="AC251" t="s">
        <v>942</v>
      </c>
    </row>
    <row r="252" spans="1:29" x14ac:dyDescent="0.35">
      <c r="A252">
        <v>58699</v>
      </c>
      <c r="B252" t="s">
        <v>939</v>
      </c>
      <c r="C252" t="s">
        <v>95</v>
      </c>
      <c r="D252" t="s">
        <v>520</v>
      </c>
      <c r="E252">
        <v>0</v>
      </c>
      <c r="F252" t="s">
        <v>1034</v>
      </c>
      <c r="G252">
        <v>500</v>
      </c>
      <c r="H252">
        <v>4</v>
      </c>
      <c r="I252">
        <v>50</v>
      </c>
      <c r="J252">
        <v>44</v>
      </c>
      <c r="K252">
        <v>1.2</v>
      </c>
      <c r="L252">
        <v>26400</v>
      </c>
      <c r="M252">
        <v>2</v>
      </c>
      <c r="N252" s="1">
        <v>44000</v>
      </c>
      <c r="O252">
        <v>-0.8</v>
      </c>
      <c r="P252" s="1">
        <v>-17600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1339</v>
      </c>
      <c r="X252" t="s">
        <v>341</v>
      </c>
      <c r="Y252" t="s">
        <v>848</v>
      </c>
      <c r="Z252" s="86">
        <v>45546.722853472224</v>
      </c>
      <c r="AA252" t="s">
        <v>848</v>
      </c>
      <c r="AB252" s="86">
        <v>45546.722853472224</v>
      </c>
      <c r="AC252" t="s">
        <v>942</v>
      </c>
    </row>
    <row r="253" spans="1:29" x14ac:dyDescent="0.35">
      <c r="A253">
        <v>58700</v>
      </c>
      <c r="B253" t="s">
        <v>939</v>
      </c>
      <c r="C253" t="s">
        <v>94</v>
      </c>
      <c r="D253" t="s">
        <v>519</v>
      </c>
      <c r="E253">
        <v>0</v>
      </c>
      <c r="F253" t="s">
        <v>940</v>
      </c>
      <c r="G253">
        <v>1000</v>
      </c>
      <c r="H253">
        <v>4</v>
      </c>
      <c r="I253">
        <v>1</v>
      </c>
      <c r="J253">
        <v>15</v>
      </c>
      <c r="K253">
        <v>0</v>
      </c>
      <c r="L253">
        <v>0</v>
      </c>
      <c r="M253">
        <v>0</v>
      </c>
      <c r="N253" s="1">
        <v>0</v>
      </c>
      <c r="O253">
        <v>0</v>
      </c>
      <c r="P253" s="1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1340</v>
      </c>
      <c r="X253" t="s">
        <v>341</v>
      </c>
      <c r="Y253" t="s">
        <v>848</v>
      </c>
      <c r="Z253" s="86">
        <v>45546.722853900465</v>
      </c>
      <c r="AA253" t="s">
        <v>848</v>
      </c>
      <c r="AB253" s="86">
        <v>45546.722853900465</v>
      </c>
      <c r="AC253" t="s">
        <v>942</v>
      </c>
    </row>
    <row r="254" spans="1:29" x14ac:dyDescent="0.35">
      <c r="A254">
        <v>58701</v>
      </c>
      <c r="B254" t="s">
        <v>939</v>
      </c>
      <c r="C254" t="s">
        <v>94</v>
      </c>
      <c r="D254" t="s">
        <v>519</v>
      </c>
      <c r="E254">
        <v>0</v>
      </c>
      <c r="F254" t="s">
        <v>1034</v>
      </c>
      <c r="G254">
        <v>500</v>
      </c>
      <c r="H254">
        <v>4</v>
      </c>
      <c r="I254">
        <v>50</v>
      </c>
      <c r="J254">
        <v>15.33333</v>
      </c>
      <c r="K254">
        <v>0</v>
      </c>
      <c r="L254">
        <v>0</v>
      </c>
      <c r="M254">
        <v>0</v>
      </c>
      <c r="N254" s="1">
        <v>0</v>
      </c>
      <c r="O254">
        <v>0</v>
      </c>
      <c r="P254" s="1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1341</v>
      </c>
      <c r="X254" t="s">
        <v>341</v>
      </c>
      <c r="Y254" t="s">
        <v>848</v>
      </c>
      <c r="Z254" s="86">
        <v>45546.72285416667</v>
      </c>
      <c r="AA254" t="s">
        <v>848</v>
      </c>
      <c r="AB254" s="86">
        <v>45546.72285416667</v>
      </c>
      <c r="AC254" t="s">
        <v>942</v>
      </c>
    </row>
    <row r="255" spans="1:29" x14ac:dyDescent="0.35">
      <c r="A255">
        <v>58702</v>
      </c>
      <c r="B255" t="s">
        <v>939</v>
      </c>
      <c r="C255" t="s">
        <v>93</v>
      </c>
      <c r="D255" t="s">
        <v>517</v>
      </c>
      <c r="E255">
        <v>0</v>
      </c>
      <c r="F255" t="s">
        <v>1034</v>
      </c>
      <c r="G255">
        <v>500</v>
      </c>
      <c r="H255">
        <v>4</v>
      </c>
      <c r="I255">
        <v>50</v>
      </c>
      <c r="J255">
        <v>60</v>
      </c>
      <c r="K255">
        <v>0</v>
      </c>
      <c r="L255">
        <v>0</v>
      </c>
      <c r="M255">
        <v>0</v>
      </c>
      <c r="N255" s="1">
        <v>0</v>
      </c>
      <c r="O255">
        <v>0</v>
      </c>
      <c r="P255" s="1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1342</v>
      </c>
      <c r="X255" t="s">
        <v>341</v>
      </c>
      <c r="Y255" t="s">
        <v>848</v>
      </c>
      <c r="Z255" s="86">
        <v>45546.722854398147</v>
      </c>
      <c r="AA255" t="s">
        <v>848</v>
      </c>
      <c r="AB255" s="86">
        <v>45546.722854398147</v>
      </c>
      <c r="AC255" t="s">
        <v>942</v>
      </c>
    </row>
    <row r="256" spans="1:29" x14ac:dyDescent="0.35">
      <c r="A256">
        <v>58703</v>
      </c>
      <c r="B256" t="s">
        <v>939</v>
      </c>
      <c r="C256" t="s">
        <v>92</v>
      </c>
      <c r="D256" t="s">
        <v>516</v>
      </c>
      <c r="E256">
        <v>0</v>
      </c>
      <c r="F256" t="s">
        <v>1274</v>
      </c>
      <c r="G256">
        <v>200</v>
      </c>
      <c r="H256">
        <v>4</v>
      </c>
      <c r="I256">
        <v>50</v>
      </c>
      <c r="J256">
        <v>31.25</v>
      </c>
      <c r="K256">
        <v>6.75</v>
      </c>
      <c r="L256">
        <v>42187.5</v>
      </c>
      <c r="M256">
        <v>7</v>
      </c>
      <c r="N256" s="1">
        <v>43750</v>
      </c>
      <c r="O256">
        <v>-0.25</v>
      </c>
      <c r="P256" s="1">
        <v>-1562.5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1343</v>
      </c>
      <c r="X256" t="s">
        <v>341</v>
      </c>
      <c r="Y256" t="s">
        <v>848</v>
      </c>
      <c r="Z256" s="86">
        <v>45546.722854629632</v>
      </c>
      <c r="AA256" t="s">
        <v>848</v>
      </c>
      <c r="AB256" s="86">
        <v>45546.722854629632</v>
      </c>
      <c r="AC256" t="s">
        <v>942</v>
      </c>
    </row>
    <row r="257" spans="1:29" x14ac:dyDescent="0.35">
      <c r="A257">
        <v>58704</v>
      </c>
      <c r="B257" t="s">
        <v>939</v>
      </c>
      <c r="C257" t="s">
        <v>91</v>
      </c>
      <c r="D257" t="s">
        <v>1344</v>
      </c>
      <c r="E257">
        <v>0</v>
      </c>
      <c r="F257" t="s">
        <v>1034</v>
      </c>
      <c r="G257">
        <v>500</v>
      </c>
      <c r="H257">
        <v>4</v>
      </c>
      <c r="I257">
        <v>50</v>
      </c>
      <c r="J257">
        <v>35</v>
      </c>
      <c r="K257">
        <v>0</v>
      </c>
      <c r="L257">
        <v>0</v>
      </c>
      <c r="M257">
        <v>0</v>
      </c>
      <c r="N257" s="1">
        <v>0</v>
      </c>
      <c r="O257">
        <v>0</v>
      </c>
      <c r="P257" s="1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1345</v>
      </c>
      <c r="X257" t="s">
        <v>341</v>
      </c>
      <c r="Y257" t="s">
        <v>848</v>
      </c>
      <c r="Z257" s="86">
        <v>45546.722854861109</v>
      </c>
      <c r="AA257" t="s">
        <v>848</v>
      </c>
      <c r="AB257" s="86">
        <v>45546.722854861109</v>
      </c>
      <c r="AC257" t="s">
        <v>942</v>
      </c>
    </row>
    <row r="258" spans="1:29" x14ac:dyDescent="0.35">
      <c r="A258">
        <v>58705</v>
      </c>
      <c r="B258" t="s">
        <v>939</v>
      </c>
      <c r="C258" t="s">
        <v>90</v>
      </c>
      <c r="D258" t="s">
        <v>513</v>
      </c>
      <c r="E258">
        <v>0</v>
      </c>
      <c r="F258" t="s">
        <v>1034</v>
      </c>
      <c r="G258">
        <v>500</v>
      </c>
      <c r="H258">
        <v>4</v>
      </c>
      <c r="I258">
        <v>50</v>
      </c>
      <c r="J258">
        <v>44</v>
      </c>
      <c r="K258">
        <v>0</v>
      </c>
      <c r="L258">
        <v>0</v>
      </c>
      <c r="M258">
        <v>6</v>
      </c>
      <c r="N258" s="1">
        <v>132000</v>
      </c>
      <c r="O258">
        <v>-6</v>
      </c>
      <c r="P258" s="1">
        <v>-132000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1346</v>
      </c>
      <c r="X258" t="s">
        <v>341</v>
      </c>
      <c r="Y258" t="s">
        <v>848</v>
      </c>
      <c r="Z258" s="86">
        <v>45546.722855127315</v>
      </c>
      <c r="AA258" t="s">
        <v>848</v>
      </c>
      <c r="AB258" s="86">
        <v>45546.722855127315</v>
      </c>
      <c r="AC258" t="s">
        <v>942</v>
      </c>
    </row>
    <row r="259" spans="1:29" x14ac:dyDescent="0.35">
      <c r="A259">
        <v>58706</v>
      </c>
      <c r="B259" t="s">
        <v>939</v>
      </c>
      <c r="C259" t="s">
        <v>89</v>
      </c>
      <c r="D259" t="s">
        <v>511</v>
      </c>
      <c r="E259">
        <v>0</v>
      </c>
      <c r="F259" t="s">
        <v>1034</v>
      </c>
      <c r="G259">
        <v>500</v>
      </c>
      <c r="H259">
        <v>4</v>
      </c>
      <c r="I259">
        <v>50</v>
      </c>
      <c r="J259">
        <v>42</v>
      </c>
      <c r="K259">
        <v>6.2</v>
      </c>
      <c r="L259">
        <v>130200</v>
      </c>
      <c r="M259">
        <v>6</v>
      </c>
      <c r="N259" s="1">
        <v>126000</v>
      </c>
      <c r="O259">
        <v>0.2</v>
      </c>
      <c r="P259" s="1">
        <v>4200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1347</v>
      </c>
      <c r="X259" t="s">
        <v>341</v>
      </c>
      <c r="Y259" t="s">
        <v>848</v>
      </c>
      <c r="Z259" s="86">
        <v>45546.722855324071</v>
      </c>
      <c r="AA259" t="s">
        <v>848</v>
      </c>
      <c r="AB259" s="86">
        <v>45546.722855324071</v>
      </c>
      <c r="AC259" t="s">
        <v>942</v>
      </c>
    </row>
    <row r="260" spans="1:29" x14ac:dyDescent="0.35">
      <c r="A260">
        <v>58707</v>
      </c>
      <c r="B260" t="s">
        <v>939</v>
      </c>
      <c r="C260" t="s">
        <v>85</v>
      </c>
      <c r="D260" t="s">
        <v>503</v>
      </c>
      <c r="E260">
        <v>0</v>
      </c>
      <c r="F260" t="s">
        <v>1083</v>
      </c>
      <c r="G260">
        <v>250</v>
      </c>
      <c r="H260">
        <v>4</v>
      </c>
      <c r="I260">
        <v>50</v>
      </c>
      <c r="J260">
        <v>88</v>
      </c>
      <c r="K260">
        <v>0</v>
      </c>
      <c r="L260">
        <v>0</v>
      </c>
      <c r="M260">
        <v>0</v>
      </c>
      <c r="N260" s="1">
        <v>0</v>
      </c>
      <c r="O260">
        <v>0</v>
      </c>
      <c r="P260" s="1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1348</v>
      </c>
      <c r="X260" t="s">
        <v>338</v>
      </c>
      <c r="Y260" t="s">
        <v>848</v>
      </c>
      <c r="Z260" s="86">
        <v>45546.722855590277</v>
      </c>
      <c r="AA260" t="s">
        <v>848</v>
      </c>
      <c r="AB260" s="86">
        <v>45546.722855590277</v>
      </c>
      <c r="AC260" t="s">
        <v>942</v>
      </c>
    </row>
    <row r="261" spans="1:29" x14ac:dyDescent="0.35">
      <c r="A261">
        <v>58708</v>
      </c>
      <c r="B261" t="s">
        <v>939</v>
      </c>
      <c r="C261" t="s">
        <v>85</v>
      </c>
      <c r="D261" t="s">
        <v>503</v>
      </c>
      <c r="E261">
        <v>0</v>
      </c>
      <c r="F261" t="s">
        <v>1349</v>
      </c>
      <c r="G261">
        <v>500</v>
      </c>
      <c r="H261">
        <v>4</v>
      </c>
      <c r="I261" t="s">
        <v>1188</v>
      </c>
      <c r="J261">
        <v>88</v>
      </c>
      <c r="K261">
        <v>0</v>
      </c>
      <c r="L261">
        <v>0</v>
      </c>
      <c r="M261">
        <v>0</v>
      </c>
      <c r="N261" s="1">
        <v>0</v>
      </c>
      <c r="O261">
        <v>0</v>
      </c>
      <c r="P261" s="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1350</v>
      </c>
      <c r="X261" t="s">
        <v>338</v>
      </c>
      <c r="Y261" t="s">
        <v>848</v>
      </c>
      <c r="Z261" s="86">
        <v>45546.722855868058</v>
      </c>
      <c r="AA261" t="s">
        <v>848</v>
      </c>
      <c r="AB261" s="86">
        <v>45546.722855868058</v>
      </c>
      <c r="AC261" t="s">
        <v>942</v>
      </c>
    </row>
    <row r="262" spans="1:29" x14ac:dyDescent="0.35">
      <c r="A262">
        <v>58709</v>
      </c>
      <c r="B262" t="s">
        <v>939</v>
      </c>
      <c r="C262" t="s">
        <v>84</v>
      </c>
      <c r="D262" t="s">
        <v>502</v>
      </c>
      <c r="E262">
        <v>0</v>
      </c>
      <c r="F262" t="s">
        <v>940</v>
      </c>
      <c r="G262">
        <v>1000</v>
      </c>
      <c r="H262">
        <v>4</v>
      </c>
      <c r="I262">
        <v>1</v>
      </c>
      <c r="J262">
        <v>31</v>
      </c>
      <c r="K262">
        <v>0</v>
      </c>
      <c r="L262">
        <v>0</v>
      </c>
      <c r="M262">
        <v>0</v>
      </c>
      <c r="N262" s="1">
        <v>0</v>
      </c>
      <c r="O262">
        <v>0</v>
      </c>
      <c r="P262" s="1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1351</v>
      </c>
      <c r="X262" t="s">
        <v>338</v>
      </c>
      <c r="Y262" t="s">
        <v>848</v>
      </c>
      <c r="Z262" s="86">
        <v>45546.722856284723</v>
      </c>
      <c r="AA262" t="s">
        <v>848</v>
      </c>
      <c r="AB262" s="86">
        <v>45546.722856284723</v>
      </c>
      <c r="AC262" t="s">
        <v>942</v>
      </c>
    </row>
    <row r="263" spans="1:29" x14ac:dyDescent="0.35">
      <c r="A263">
        <v>58710</v>
      </c>
      <c r="B263" t="s">
        <v>939</v>
      </c>
      <c r="C263" t="s">
        <v>83</v>
      </c>
      <c r="D263" t="s">
        <v>1352</v>
      </c>
      <c r="E263">
        <v>0</v>
      </c>
      <c r="F263" t="s">
        <v>940</v>
      </c>
      <c r="G263">
        <v>1000</v>
      </c>
      <c r="H263">
        <v>4</v>
      </c>
      <c r="I263">
        <v>1</v>
      </c>
      <c r="J263">
        <v>54</v>
      </c>
      <c r="K263">
        <v>0.5</v>
      </c>
      <c r="L263">
        <v>27000</v>
      </c>
      <c r="M263">
        <v>1</v>
      </c>
      <c r="N263" s="1">
        <v>54000</v>
      </c>
      <c r="O263">
        <v>-0.5</v>
      </c>
      <c r="P263" s="1">
        <v>-27000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1353</v>
      </c>
      <c r="X263" t="s">
        <v>338</v>
      </c>
      <c r="Y263" t="s">
        <v>848</v>
      </c>
      <c r="Z263" s="86">
        <v>45546.722856712964</v>
      </c>
      <c r="AA263" t="s">
        <v>848</v>
      </c>
      <c r="AB263" s="86">
        <v>45546.722856712964</v>
      </c>
      <c r="AC263" t="s">
        <v>942</v>
      </c>
    </row>
    <row r="264" spans="1:29" x14ac:dyDescent="0.35">
      <c r="A264">
        <v>58711</v>
      </c>
      <c r="B264" t="s">
        <v>939</v>
      </c>
      <c r="C264" t="s">
        <v>82</v>
      </c>
      <c r="D264" t="s">
        <v>496</v>
      </c>
      <c r="E264">
        <v>0</v>
      </c>
      <c r="F264" t="s">
        <v>1034</v>
      </c>
      <c r="G264">
        <v>500</v>
      </c>
      <c r="H264">
        <v>4</v>
      </c>
      <c r="I264">
        <v>50</v>
      </c>
      <c r="J264">
        <v>114</v>
      </c>
      <c r="K264">
        <v>0</v>
      </c>
      <c r="L264">
        <v>0</v>
      </c>
      <c r="M264">
        <v>0</v>
      </c>
      <c r="N264" s="1">
        <v>0</v>
      </c>
      <c r="O264">
        <v>0</v>
      </c>
      <c r="P264" s="1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1354</v>
      </c>
      <c r="X264" t="s">
        <v>338</v>
      </c>
      <c r="Y264" t="s">
        <v>848</v>
      </c>
      <c r="Z264" s="86">
        <v>45546.722857025467</v>
      </c>
      <c r="AA264" t="s">
        <v>848</v>
      </c>
      <c r="AB264" s="86">
        <v>45546.722857025467</v>
      </c>
      <c r="AC264" t="s">
        <v>942</v>
      </c>
    </row>
    <row r="265" spans="1:29" x14ac:dyDescent="0.35">
      <c r="A265">
        <v>58712</v>
      </c>
      <c r="B265" t="s">
        <v>939</v>
      </c>
      <c r="C265" t="s">
        <v>81</v>
      </c>
      <c r="D265" t="s">
        <v>1355</v>
      </c>
      <c r="E265">
        <v>0</v>
      </c>
      <c r="F265" t="s">
        <v>940</v>
      </c>
      <c r="G265">
        <v>1000</v>
      </c>
      <c r="H265">
        <v>4</v>
      </c>
      <c r="I265">
        <v>1</v>
      </c>
      <c r="J265">
        <v>16.88889</v>
      </c>
      <c r="K265">
        <v>0</v>
      </c>
      <c r="L265">
        <v>0</v>
      </c>
      <c r="M265">
        <v>2.2000000000000002</v>
      </c>
      <c r="N265" s="1">
        <v>37155.557999999997</v>
      </c>
      <c r="O265">
        <v>-2.2000000000000002</v>
      </c>
      <c r="P265" s="1">
        <v>-37155.557999999997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1356</v>
      </c>
      <c r="X265" t="s">
        <v>338</v>
      </c>
      <c r="Y265" t="s">
        <v>848</v>
      </c>
      <c r="Z265" s="86">
        <v>45546.722857372682</v>
      </c>
      <c r="AA265" t="s">
        <v>848</v>
      </c>
      <c r="AB265" s="86">
        <v>45546.722857372682</v>
      </c>
      <c r="AC265" t="s">
        <v>942</v>
      </c>
    </row>
    <row r="266" spans="1:29" x14ac:dyDescent="0.35">
      <c r="A266">
        <v>58713</v>
      </c>
      <c r="B266" t="s">
        <v>939</v>
      </c>
      <c r="C266" t="s">
        <v>81</v>
      </c>
      <c r="D266" t="s">
        <v>1355</v>
      </c>
      <c r="E266">
        <v>0</v>
      </c>
      <c r="F266" t="s">
        <v>1034</v>
      </c>
      <c r="G266">
        <v>500</v>
      </c>
      <c r="H266">
        <v>4</v>
      </c>
      <c r="I266">
        <v>50</v>
      </c>
      <c r="J266">
        <v>19</v>
      </c>
      <c r="K266">
        <v>0</v>
      </c>
      <c r="L266">
        <v>0</v>
      </c>
      <c r="M266">
        <v>0</v>
      </c>
      <c r="N266" s="1">
        <v>0</v>
      </c>
      <c r="O266">
        <v>0</v>
      </c>
      <c r="P266" s="1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1357</v>
      </c>
      <c r="X266" t="s">
        <v>338</v>
      </c>
      <c r="Y266" t="s">
        <v>848</v>
      </c>
      <c r="Z266" s="86">
        <v>45546.722857673609</v>
      </c>
      <c r="AA266" t="s">
        <v>848</v>
      </c>
      <c r="AB266" s="86">
        <v>45546.722857673609</v>
      </c>
      <c r="AC266" t="s">
        <v>942</v>
      </c>
    </row>
    <row r="267" spans="1:29" x14ac:dyDescent="0.35">
      <c r="A267">
        <v>58714</v>
      </c>
      <c r="B267" t="s">
        <v>939</v>
      </c>
      <c r="C267" t="s">
        <v>81</v>
      </c>
      <c r="D267" t="s">
        <v>1355</v>
      </c>
      <c r="E267">
        <v>0</v>
      </c>
      <c r="F267" t="s">
        <v>1349</v>
      </c>
      <c r="G267">
        <v>500</v>
      </c>
      <c r="H267">
        <v>4</v>
      </c>
      <c r="I267">
        <v>51</v>
      </c>
      <c r="J267">
        <v>19</v>
      </c>
      <c r="K267">
        <v>0</v>
      </c>
      <c r="L267">
        <v>0</v>
      </c>
      <c r="M267">
        <v>0</v>
      </c>
      <c r="N267" s="1">
        <v>0</v>
      </c>
      <c r="O267">
        <v>0</v>
      </c>
      <c r="P267" s="1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1358</v>
      </c>
      <c r="X267" t="s">
        <v>338</v>
      </c>
      <c r="Y267" t="s">
        <v>848</v>
      </c>
      <c r="Z267" s="86">
        <v>45546.722857905093</v>
      </c>
      <c r="AA267" t="s">
        <v>848</v>
      </c>
      <c r="AB267" s="86">
        <v>45546.722857905093</v>
      </c>
      <c r="AC267" t="s">
        <v>942</v>
      </c>
    </row>
    <row r="268" spans="1:29" x14ac:dyDescent="0.35">
      <c r="A268">
        <v>58715</v>
      </c>
      <c r="B268" t="s">
        <v>939</v>
      </c>
      <c r="C268" t="s">
        <v>80</v>
      </c>
      <c r="D268" t="s">
        <v>492</v>
      </c>
      <c r="E268">
        <v>0</v>
      </c>
      <c r="F268" t="s">
        <v>940</v>
      </c>
      <c r="G268">
        <v>1000</v>
      </c>
      <c r="H268">
        <v>4</v>
      </c>
      <c r="I268">
        <v>1</v>
      </c>
      <c r="J268">
        <v>24</v>
      </c>
      <c r="K268">
        <v>1.29</v>
      </c>
      <c r="L268">
        <v>30960</v>
      </c>
      <c r="M268">
        <v>0.1</v>
      </c>
      <c r="N268" s="1">
        <v>2400</v>
      </c>
      <c r="O268">
        <v>1.19</v>
      </c>
      <c r="P268" s="1">
        <v>28560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1359</v>
      </c>
      <c r="X268" t="s">
        <v>338</v>
      </c>
      <c r="Y268" t="s">
        <v>848</v>
      </c>
      <c r="Z268" s="86">
        <v>45546.722858333334</v>
      </c>
      <c r="AA268" t="s">
        <v>848</v>
      </c>
      <c r="AB268" s="86">
        <v>45546.722858333334</v>
      </c>
      <c r="AC268" t="s">
        <v>942</v>
      </c>
    </row>
    <row r="269" spans="1:29" x14ac:dyDescent="0.35">
      <c r="A269">
        <v>58716</v>
      </c>
      <c r="B269" t="s">
        <v>939</v>
      </c>
      <c r="C269" t="s">
        <v>79</v>
      </c>
      <c r="D269" t="s">
        <v>1360</v>
      </c>
      <c r="E269">
        <v>0</v>
      </c>
      <c r="F269" t="s">
        <v>940</v>
      </c>
      <c r="G269">
        <v>1000</v>
      </c>
      <c r="H269">
        <v>4</v>
      </c>
      <c r="I269">
        <v>1</v>
      </c>
      <c r="J269">
        <v>14.2</v>
      </c>
      <c r="K269">
        <v>0</v>
      </c>
      <c r="L269">
        <v>0</v>
      </c>
      <c r="M269">
        <v>1.4</v>
      </c>
      <c r="N269" s="1">
        <v>19880</v>
      </c>
      <c r="O269">
        <v>-1.4</v>
      </c>
      <c r="P269" s="1">
        <v>-19880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1361</v>
      </c>
      <c r="X269" t="s">
        <v>338</v>
      </c>
      <c r="Y269" t="s">
        <v>848</v>
      </c>
      <c r="Z269" s="86">
        <v>45546.722858715279</v>
      </c>
      <c r="AA269" t="s">
        <v>848</v>
      </c>
      <c r="AB269" s="86">
        <v>45546.722858715279</v>
      </c>
      <c r="AC269" t="s">
        <v>942</v>
      </c>
    </row>
    <row r="270" spans="1:29" x14ac:dyDescent="0.35">
      <c r="A270">
        <v>58717</v>
      </c>
      <c r="B270" t="s">
        <v>939</v>
      </c>
      <c r="C270" t="s">
        <v>79</v>
      </c>
      <c r="D270" t="s">
        <v>1360</v>
      </c>
      <c r="E270">
        <v>0</v>
      </c>
      <c r="F270" t="s">
        <v>1038</v>
      </c>
      <c r="G270">
        <v>1000</v>
      </c>
      <c r="H270">
        <v>4</v>
      </c>
      <c r="I270">
        <v>50</v>
      </c>
      <c r="J270">
        <v>16</v>
      </c>
      <c r="K270">
        <v>4.7789900000000003</v>
      </c>
      <c r="L270">
        <v>76463.839999999997</v>
      </c>
      <c r="M270">
        <v>0</v>
      </c>
      <c r="N270" s="1">
        <v>0</v>
      </c>
      <c r="O270">
        <v>4.7789900000000003</v>
      </c>
      <c r="P270" s="1">
        <v>76463.839999999997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1362</v>
      </c>
      <c r="X270" t="s">
        <v>338</v>
      </c>
      <c r="Y270" t="s">
        <v>848</v>
      </c>
      <c r="Z270" s="86">
        <v>45546.72285914352</v>
      </c>
      <c r="AA270" t="s">
        <v>848</v>
      </c>
      <c r="AB270" s="86">
        <v>45546.72285914352</v>
      </c>
      <c r="AC270" t="s">
        <v>942</v>
      </c>
    </row>
    <row r="271" spans="1:29" x14ac:dyDescent="0.35">
      <c r="A271">
        <v>58718</v>
      </c>
      <c r="B271" t="s">
        <v>939</v>
      </c>
      <c r="C271" t="s">
        <v>69</v>
      </c>
      <c r="D271" t="s">
        <v>475</v>
      </c>
      <c r="E271">
        <v>0</v>
      </c>
      <c r="F271" t="s">
        <v>940</v>
      </c>
      <c r="G271">
        <v>1000</v>
      </c>
      <c r="H271">
        <v>4</v>
      </c>
      <c r="I271">
        <v>1</v>
      </c>
      <c r="J271">
        <v>180</v>
      </c>
      <c r="K271">
        <v>0</v>
      </c>
      <c r="L271">
        <v>0</v>
      </c>
      <c r="M271">
        <v>0</v>
      </c>
      <c r="N271" s="1">
        <v>0</v>
      </c>
      <c r="O271">
        <v>0</v>
      </c>
      <c r="P271" s="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1363</v>
      </c>
      <c r="X271" t="s">
        <v>335</v>
      </c>
      <c r="Y271" t="s">
        <v>848</v>
      </c>
      <c r="Z271" s="86">
        <v>45546.722859490743</v>
      </c>
      <c r="AA271" t="s">
        <v>848</v>
      </c>
      <c r="AB271" s="86">
        <v>45546.722859490743</v>
      </c>
      <c r="AC271" t="s">
        <v>942</v>
      </c>
    </row>
    <row r="272" spans="1:29" x14ac:dyDescent="0.35">
      <c r="A272">
        <v>58719</v>
      </c>
      <c r="B272" t="s">
        <v>939</v>
      </c>
      <c r="C272" t="s">
        <v>68</v>
      </c>
      <c r="D272" t="s">
        <v>473</v>
      </c>
      <c r="E272">
        <v>0</v>
      </c>
      <c r="F272" t="s">
        <v>940</v>
      </c>
      <c r="G272">
        <v>1000</v>
      </c>
      <c r="H272">
        <v>4</v>
      </c>
      <c r="I272">
        <v>1</v>
      </c>
      <c r="J272">
        <v>45</v>
      </c>
      <c r="K272">
        <v>0</v>
      </c>
      <c r="L272">
        <v>0</v>
      </c>
      <c r="M272">
        <v>7.0000000000000007E-2</v>
      </c>
      <c r="N272" s="1">
        <v>3150</v>
      </c>
      <c r="O272">
        <v>-7.0000000000000007E-2</v>
      </c>
      <c r="P272" s="1">
        <v>-3150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1364</v>
      </c>
      <c r="X272" t="s">
        <v>335</v>
      </c>
      <c r="Y272" t="s">
        <v>848</v>
      </c>
      <c r="Z272" s="86">
        <v>45546.722859837966</v>
      </c>
      <c r="AA272" t="s">
        <v>848</v>
      </c>
      <c r="AB272" s="86">
        <v>45546.722859837966</v>
      </c>
      <c r="AC272" t="s">
        <v>942</v>
      </c>
    </row>
    <row r="273" spans="1:29" x14ac:dyDescent="0.35">
      <c r="A273">
        <v>58720</v>
      </c>
      <c r="B273" t="s">
        <v>939</v>
      </c>
      <c r="C273" t="s">
        <v>67</v>
      </c>
      <c r="D273" t="s">
        <v>1365</v>
      </c>
      <c r="E273">
        <v>0</v>
      </c>
      <c r="F273" t="s">
        <v>940</v>
      </c>
      <c r="G273">
        <v>1000</v>
      </c>
      <c r="H273">
        <v>4</v>
      </c>
      <c r="I273">
        <v>1</v>
      </c>
      <c r="J273">
        <v>36.534439999999996</v>
      </c>
      <c r="K273">
        <v>2.35</v>
      </c>
      <c r="L273">
        <v>85855.933999999994</v>
      </c>
      <c r="M273">
        <v>0.3</v>
      </c>
      <c r="N273" s="1">
        <v>10960.332</v>
      </c>
      <c r="O273">
        <v>2.0499999999999998</v>
      </c>
      <c r="P273" s="1">
        <v>74895.601999999999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1366</v>
      </c>
      <c r="X273" t="s">
        <v>335</v>
      </c>
      <c r="Y273" t="s">
        <v>848</v>
      </c>
      <c r="Z273" s="86">
        <v>45546.722860266207</v>
      </c>
      <c r="AA273" t="s">
        <v>848</v>
      </c>
      <c r="AB273" s="86">
        <v>45546.722860266207</v>
      </c>
      <c r="AC273" t="s">
        <v>942</v>
      </c>
    </row>
    <row r="274" spans="1:29" x14ac:dyDescent="0.35">
      <c r="A274">
        <v>58721</v>
      </c>
      <c r="B274" t="s">
        <v>939</v>
      </c>
      <c r="C274" t="s">
        <v>66</v>
      </c>
      <c r="D274" t="s">
        <v>468</v>
      </c>
      <c r="E274">
        <v>0</v>
      </c>
      <c r="F274" t="s">
        <v>940</v>
      </c>
      <c r="G274">
        <v>1000</v>
      </c>
      <c r="H274">
        <v>4</v>
      </c>
      <c r="I274">
        <v>1</v>
      </c>
      <c r="J274">
        <v>34</v>
      </c>
      <c r="K274">
        <v>20</v>
      </c>
      <c r="L274">
        <v>680000</v>
      </c>
      <c r="M274">
        <v>0.4</v>
      </c>
      <c r="N274" s="1">
        <v>13600</v>
      </c>
      <c r="O274">
        <v>19.600000000000001</v>
      </c>
      <c r="P274" s="1">
        <v>666400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1367</v>
      </c>
      <c r="X274" t="s">
        <v>335</v>
      </c>
      <c r="Y274" t="s">
        <v>848</v>
      </c>
      <c r="Z274" s="86">
        <v>45546.722860532405</v>
      </c>
      <c r="AA274" t="s">
        <v>848</v>
      </c>
      <c r="AB274" s="86">
        <v>45546.722860532405</v>
      </c>
      <c r="AC274" t="s">
        <v>942</v>
      </c>
    </row>
    <row r="275" spans="1:29" x14ac:dyDescent="0.35">
      <c r="A275">
        <v>58722</v>
      </c>
      <c r="B275" t="s">
        <v>939</v>
      </c>
      <c r="C275" t="s">
        <v>65</v>
      </c>
      <c r="D275" t="s">
        <v>467</v>
      </c>
      <c r="E275">
        <v>0</v>
      </c>
      <c r="F275" t="s">
        <v>940</v>
      </c>
      <c r="G275">
        <v>1000</v>
      </c>
      <c r="H275">
        <v>4</v>
      </c>
      <c r="I275">
        <v>1</v>
      </c>
      <c r="J275">
        <v>285</v>
      </c>
      <c r="K275">
        <v>0.74</v>
      </c>
      <c r="L275">
        <v>210900</v>
      </c>
      <c r="M275">
        <v>0.73</v>
      </c>
      <c r="N275" s="1">
        <v>208050</v>
      </c>
      <c r="O275">
        <v>0.01</v>
      </c>
      <c r="P275" s="1">
        <v>2850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1368</v>
      </c>
      <c r="X275" t="s">
        <v>335</v>
      </c>
      <c r="Y275" t="s">
        <v>848</v>
      </c>
      <c r="Z275" s="86">
        <v>45546.722860798611</v>
      </c>
      <c r="AA275" t="s">
        <v>848</v>
      </c>
      <c r="AB275" s="86">
        <v>45546.722860798611</v>
      </c>
      <c r="AC275" t="s">
        <v>942</v>
      </c>
    </row>
    <row r="276" spans="1:29" x14ac:dyDescent="0.35">
      <c r="A276">
        <v>58723</v>
      </c>
      <c r="B276" t="s">
        <v>939</v>
      </c>
      <c r="C276" t="s">
        <v>65</v>
      </c>
      <c r="D276" t="s">
        <v>467</v>
      </c>
      <c r="E276">
        <v>0</v>
      </c>
      <c r="F276" t="s">
        <v>1115</v>
      </c>
      <c r="G276">
        <v>100</v>
      </c>
      <c r="H276">
        <v>4</v>
      </c>
      <c r="I276">
        <v>50</v>
      </c>
      <c r="J276">
        <v>400</v>
      </c>
      <c r="K276">
        <v>0</v>
      </c>
      <c r="L276">
        <v>0</v>
      </c>
      <c r="M276">
        <v>4</v>
      </c>
      <c r="N276" s="1">
        <v>160000</v>
      </c>
      <c r="O276">
        <v>-4</v>
      </c>
      <c r="P276" s="1">
        <v>-160000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1369</v>
      </c>
      <c r="X276" t="s">
        <v>335</v>
      </c>
      <c r="Y276" t="s">
        <v>848</v>
      </c>
      <c r="Z276" s="86">
        <v>45546.722860995367</v>
      </c>
      <c r="AA276" t="s">
        <v>848</v>
      </c>
      <c r="AB276" s="86">
        <v>45546.722860995367</v>
      </c>
      <c r="AC276" t="s">
        <v>942</v>
      </c>
    </row>
    <row r="277" spans="1:29" x14ac:dyDescent="0.35">
      <c r="A277">
        <v>58724</v>
      </c>
      <c r="B277" t="s">
        <v>939</v>
      </c>
      <c r="C277" t="s">
        <v>64</v>
      </c>
      <c r="D277" t="s">
        <v>466</v>
      </c>
      <c r="E277">
        <v>0</v>
      </c>
      <c r="F277" t="s">
        <v>940</v>
      </c>
      <c r="G277">
        <v>1000</v>
      </c>
      <c r="H277">
        <v>4</v>
      </c>
      <c r="I277">
        <v>1</v>
      </c>
      <c r="J277">
        <v>320</v>
      </c>
      <c r="K277">
        <v>2.5000000000000001E-2</v>
      </c>
      <c r="L277">
        <v>8000</v>
      </c>
      <c r="M277">
        <v>0</v>
      </c>
      <c r="N277" s="1">
        <v>0</v>
      </c>
      <c r="O277">
        <v>2.5000000000000001E-2</v>
      </c>
      <c r="P277" s="1">
        <v>8000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1370</v>
      </c>
      <c r="X277" t="s">
        <v>335</v>
      </c>
      <c r="Y277" t="s">
        <v>848</v>
      </c>
      <c r="Z277" s="86">
        <v>45546.722861192131</v>
      </c>
      <c r="AA277" t="s">
        <v>848</v>
      </c>
      <c r="AB277" s="86">
        <v>45546.722861192131</v>
      </c>
      <c r="AC277" t="s">
        <v>942</v>
      </c>
    </row>
    <row r="278" spans="1:29" x14ac:dyDescent="0.35">
      <c r="A278">
        <v>58725</v>
      </c>
      <c r="B278" t="s">
        <v>939</v>
      </c>
      <c r="C278" t="s">
        <v>64</v>
      </c>
      <c r="D278" t="s">
        <v>466</v>
      </c>
      <c r="E278">
        <v>0</v>
      </c>
      <c r="F278" t="s">
        <v>1115</v>
      </c>
      <c r="G278">
        <v>100</v>
      </c>
      <c r="H278">
        <v>4</v>
      </c>
      <c r="I278">
        <v>50</v>
      </c>
      <c r="J278">
        <v>428</v>
      </c>
      <c r="K278">
        <v>0</v>
      </c>
      <c r="L278">
        <v>0</v>
      </c>
      <c r="M278">
        <v>3</v>
      </c>
      <c r="N278" s="1">
        <v>128400</v>
      </c>
      <c r="O278">
        <v>-3</v>
      </c>
      <c r="P278" s="1">
        <v>-128400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1371</v>
      </c>
      <c r="X278" t="s">
        <v>335</v>
      </c>
      <c r="Y278" t="s">
        <v>848</v>
      </c>
      <c r="Z278" s="86">
        <v>45546.722861377311</v>
      </c>
      <c r="AA278" t="s">
        <v>848</v>
      </c>
      <c r="AB278" s="86">
        <v>45546.722861377311</v>
      </c>
      <c r="AC278" t="s">
        <v>942</v>
      </c>
    </row>
    <row r="279" spans="1:29" x14ac:dyDescent="0.35">
      <c r="A279">
        <v>58726</v>
      </c>
      <c r="B279" t="s">
        <v>939</v>
      </c>
      <c r="C279" t="s">
        <v>141</v>
      </c>
      <c r="D279" t="s">
        <v>586</v>
      </c>
      <c r="E279">
        <v>0</v>
      </c>
      <c r="F279" t="s">
        <v>1034</v>
      </c>
      <c r="G279">
        <v>500</v>
      </c>
      <c r="H279">
        <v>4</v>
      </c>
      <c r="I279">
        <v>50</v>
      </c>
      <c r="J279">
        <v>77</v>
      </c>
      <c r="K279">
        <v>0.28000000000000003</v>
      </c>
      <c r="L279">
        <v>10780</v>
      </c>
      <c r="M279">
        <v>0.5</v>
      </c>
      <c r="N279" s="1">
        <v>19250</v>
      </c>
      <c r="O279">
        <v>-0.22</v>
      </c>
      <c r="P279" s="1">
        <v>-8470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1372</v>
      </c>
      <c r="X279" t="s">
        <v>343</v>
      </c>
      <c r="Y279" t="s">
        <v>848</v>
      </c>
      <c r="Z279" s="86">
        <v>45546.722861574075</v>
      </c>
      <c r="AA279" t="s">
        <v>848</v>
      </c>
      <c r="AB279" s="86">
        <v>45546.722861574075</v>
      </c>
      <c r="AC279" t="s">
        <v>942</v>
      </c>
    </row>
    <row r="280" spans="1:29" x14ac:dyDescent="0.35">
      <c r="A280">
        <v>58727</v>
      </c>
      <c r="B280" t="s">
        <v>939</v>
      </c>
      <c r="C280" t="s">
        <v>140</v>
      </c>
      <c r="D280" t="s">
        <v>585</v>
      </c>
      <c r="E280">
        <v>0</v>
      </c>
      <c r="F280" t="s">
        <v>1034</v>
      </c>
      <c r="G280">
        <v>500</v>
      </c>
      <c r="H280">
        <v>4</v>
      </c>
      <c r="I280">
        <v>50</v>
      </c>
      <c r="J280">
        <v>39.6</v>
      </c>
      <c r="K280">
        <v>0</v>
      </c>
      <c r="L280">
        <v>0</v>
      </c>
      <c r="M280">
        <v>0</v>
      </c>
      <c r="N280" s="1">
        <v>0</v>
      </c>
      <c r="O280">
        <v>0</v>
      </c>
      <c r="P280" s="1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1373</v>
      </c>
      <c r="X280" t="s">
        <v>343</v>
      </c>
      <c r="Y280" t="s">
        <v>848</v>
      </c>
      <c r="Z280" s="86">
        <v>45546.722861770832</v>
      </c>
      <c r="AA280" t="s">
        <v>848</v>
      </c>
      <c r="AB280" s="86">
        <v>45546.722861770832</v>
      </c>
      <c r="AC280" t="s">
        <v>942</v>
      </c>
    </row>
    <row r="281" spans="1:29" x14ac:dyDescent="0.35">
      <c r="A281">
        <v>58728</v>
      </c>
      <c r="B281" t="s">
        <v>939</v>
      </c>
      <c r="C281" t="s">
        <v>139</v>
      </c>
      <c r="D281" t="s">
        <v>584</v>
      </c>
      <c r="E281">
        <v>0</v>
      </c>
      <c r="F281" t="s">
        <v>940</v>
      </c>
      <c r="G281">
        <v>1000</v>
      </c>
      <c r="H281">
        <v>4</v>
      </c>
      <c r="I281">
        <v>1</v>
      </c>
      <c r="J281">
        <v>135</v>
      </c>
      <c r="K281">
        <v>0</v>
      </c>
      <c r="L281">
        <v>0</v>
      </c>
      <c r="M281">
        <v>0</v>
      </c>
      <c r="N281" s="1">
        <v>0</v>
      </c>
      <c r="O281">
        <v>0</v>
      </c>
      <c r="P281" s="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1374</v>
      </c>
      <c r="X281" t="s">
        <v>343</v>
      </c>
      <c r="Y281" t="s">
        <v>848</v>
      </c>
      <c r="Z281" s="86">
        <v>45546.722862037037</v>
      </c>
      <c r="AA281" t="s">
        <v>848</v>
      </c>
      <c r="AB281" s="86">
        <v>45546.722862037037</v>
      </c>
      <c r="AC281" t="s">
        <v>942</v>
      </c>
    </row>
    <row r="282" spans="1:29" x14ac:dyDescent="0.35">
      <c r="A282">
        <v>58729</v>
      </c>
      <c r="B282" t="s">
        <v>939</v>
      </c>
      <c r="C282" t="s">
        <v>139</v>
      </c>
      <c r="D282" t="s">
        <v>584</v>
      </c>
      <c r="E282">
        <v>0</v>
      </c>
      <c r="F282" t="s">
        <v>1034</v>
      </c>
      <c r="G282">
        <v>500</v>
      </c>
      <c r="H282">
        <v>4</v>
      </c>
      <c r="I282">
        <v>50</v>
      </c>
      <c r="J282">
        <v>42.105260000000001</v>
      </c>
      <c r="K282">
        <v>0</v>
      </c>
      <c r="L282">
        <v>0</v>
      </c>
      <c r="M282">
        <v>0</v>
      </c>
      <c r="N282" s="1">
        <v>0</v>
      </c>
      <c r="O282">
        <v>0</v>
      </c>
      <c r="P282" s="1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1375</v>
      </c>
      <c r="X282" t="s">
        <v>343</v>
      </c>
      <c r="Y282" t="s">
        <v>848</v>
      </c>
      <c r="Z282" s="86">
        <v>45546.722862233793</v>
      </c>
      <c r="AA282" t="s">
        <v>848</v>
      </c>
      <c r="AB282" s="86">
        <v>45546.722862233793</v>
      </c>
      <c r="AC282" t="s">
        <v>942</v>
      </c>
    </row>
    <row r="283" spans="1:29" x14ac:dyDescent="0.35">
      <c r="A283">
        <v>58730</v>
      </c>
      <c r="B283" t="s">
        <v>939</v>
      </c>
      <c r="C283" t="s">
        <v>138</v>
      </c>
      <c r="D283" t="s">
        <v>1376</v>
      </c>
      <c r="E283">
        <v>0</v>
      </c>
      <c r="F283" t="s">
        <v>940</v>
      </c>
      <c r="G283">
        <v>1000</v>
      </c>
      <c r="H283">
        <v>4</v>
      </c>
      <c r="I283">
        <v>1</v>
      </c>
      <c r="J283">
        <v>80</v>
      </c>
      <c r="K283">
        <v>0</v>
      </c>
      <c r="L283">
        <v>0</v>
      </c>
      <c r="M283">
        <v>0.2</v>
      </c>
      <c r="N283" s="1">
        <v>16000</v>
      </c>
      <c r="O283">
        <v>-0.2</v>
      </c>
      <c r="P283" s="1">
        <v>-16000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1377</v>
      </c>
      <c r="X283" t="s">
        <v>343</v>
      </c>
      <c r="Y283" t="s">
        <v>848</v>
      </c>
      <c r="Z283" s="86">
        <v>45546.722862499999</v>
      </c>
      <c r="AA283" t="s">
        <v>848</v>
      </c>
      <c r="AB283" s="86">
        <v>45546.722862499999</v>
      </c>
      <c r="AC283" t="s">
        <v>942</v>
      </c>
    </row>
    <row r="284" spans="1:29" x14ac:dyDescent="0.35">
      <c r="A284">
        <v>58731</v>
      </c>
      <c r="B284" t="s">
        <v>939</v>
      </c>
      <c r="C284" t="s">
        <v>138</v>
      </c>
      <c r="D284" t="s">
        <v>1376</v>
      </c>
      <c r="E284">
        <v>0</v>
      </c>
      <c r="F284" t="s">
        <v>1378</v>
      </c>
      <c r="G284">
        <v>74</v>
      </c>
      <c r="H284">
        <v>4</v>
      </c>
      <c r="I284">
        <v>6</v>
      </c>
      <c r="J284">
        <v>80</v>
      </c>
      <c r="K284">
        <v>0</v>
      </c>
      <c r="L284">
        <v>0</v>
      </c>
      <c r="M284">
        <v>0</v>
      </c>
      <c r="N284" s="1">
        <v>0</v>
      </c>
      <c r="O284">
        <v>0</v>
      </c>
      <c r="P284" s="1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1379</v>
      </c>
      <c r="X284" t="s">
        <v>343</v>
      </c>
      <c r="Y284" t="s">
        <v>848</v>
      </c>
      <c r="Z284" s="86">
        <v>45546.722862696763</v>
      </c>
      <c r="AA284" t="s">
        <v>848</v>
      </c>
      <c r="AB284" s="86">
        <v>45546.722862696763</v>
      </c>
      <c r="AC284" t="s">
        <v>942</v>
      </c>
    </row>
    <row r="285" spans="1:29" x14ac:dyDescent="0.35">
      <c r="A285">
        <v>58732</v>
      </c>
      <c r="B285" t="s">
        <v>939</v>
      </c>
      <c r="C285" t="s">
        <v>137</v>
      </c>
      <c r="D285" t="s">
        <v>1380</v>
      </c>
      <c r="E285">
        <v>0</v>
      </c>
      <c r="F285" t="s">
        <v>1115</v>
      </c>
      <c r="G285">
        <v>100</v>
      </c>
      <c r="H285">
        <v>4</v>
      </c>
      <c r="I285">
        <v>50</v>
      </c>
      <c r="J285">
        <v>300</v>
      </c>
      <c r="K285">
        <v>0</v>
      </c>
      <c r="L285">
        <v>0</v>
      </c>
      <c r="M285">
        <v>0</v>
      </c>
      <c r="N285" s="1">
        <v>0</v>
      </c>
      <c r="O285">
        <v>0</v>
      </c>
      <c r="P285" s="1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1381</v>
      </c>
      <c r="X285" t="s">
        <v>343</v>
      </c>
      <c r="Y285" t="s">
        <v>848</v>
      </c>
      <c r="Z285" s="86">
        <v>45546.722862847222</v>
      </c>
      <c r="AA285" t="s">
        <v>848</v>
      </c>
      <c r="AB285" s="86">
        <v>45546.722862847222</v>
      </c>
      <c r="AC285" t="s">
        <v>942</v>
      </c>
    </row>
    <row r="286" spans="1:29" x14ac:dyDescent="0.35">
      <c r="A286">
        <v>58733</v>
      </c>
      <c r="B286" t="s">
        <v>939</v>
      </c>
      <c r="C286" t="s">
        <v>137</v>
      </c>
      <c r="D286" t="s">
        <v>1380</v>
      </c>
      <c r="E286">
        <v>0</v>
      </c>
      <c r="F286" t="s">
        <v>1083</v>
      </c>
      <c r="G286">
        <v>250</v>
      </c>
      <c r="H286">
        <v>4</v>
      </c>
      <c r="I286">
        <v>50</v>
      </c>
      <c r="J286">
        <v>300</v>
      </c>
      <c r="K286">
        <v>0</v>
      </c>
      <c r="L286">
        <v>0</v>
      </c>
      <c r="M286">
        <v>0</v>
      </c>
      <c r="N286" s="1">
        <v>0</v>
      </c>
      <c r="O286">
        <v>0</v>
      </c>
      <c r="P286" s="1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1381</v>
      </c>
      <c r="X286" t="s">
        <v>343</v>
      </c>
      <c r="Y286" t="s">
        <v>848</v>
      </c>
      <c r="Z286" s="86">
        <v>45546.722863043979</v>
      </c>
      <c r="AA286" t="s">
        <v>848</v>
      </c>
      <c r="AB286" s="86">
        <v>45546.722863043979</v>
      </c>
      <c r="AC286" t="s">
        <v>942</v>
      </c>
    </row>
    <row r="287" spans="1:29" x14ac:dyDescent="0.35">
      <c r="A287">
        <v>58734</v>
      </c>
      <c r="B287" t="s">
        <v>939</v>
      </c>
      <c r="C287" t="s">
        <v>137</v>
      </c>
      <c r="D287" t="s">
        <v>1380</v>
      </c>
      <c r="E287">
        <v>0</v>
      </c>
      <c r="F287" t="s">
        <v>1382</v>
      </c>
      <c r="G287">
        <v>250</v>
      </c>
      <c r="H287">
        <v>4</v>
      </c>
      <c r="I287">
        <v>51</v>
      </c>
      <c r="J287">
        <v>300</v>
      </c>
      <c r="K287">
        <v>0</v>
      </c>
      <c r="L287">
        <v>0</v>
      </c>
      <c r="M287">
        <v>0</v>
      </c>
      <c r="N287" s="1">
        <v>0</v>
      </c>
      <c r="O287">
        <v>0</v>
      </c>
      <c r="P287" s="1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1383</v>
      </c>
      <c r="X287" t="s">
        <v>343</v>
      </c>
      <c r="Y287" t="s">
        <v>848</v>
      </c>
      <c r="Z287" s="86">
        <v>45546.722863229166</v>
      </c>
      <c r="AA287" t="s">
        <v>848</v>
      </c>
      <c r="AB287" s="86">
        <v>45546.722863229166</v>
      </c>
      <c r="AC287" t="s">
        <v>942</v>
      </c>
    </row>
    <row r="288" spans="1:29" x14ac:dyDescent="0.35">
      <c r="A288">
        <v>58735</v>
      </c>
      <c r="B288" t="s">
        <v>939</v>
      </c>
      <c r="C288" t="s">
        <v>136</v>
      </c>
      <c r="D288" t="s">
        <v>579</v>
      </c>
      <c r="E288">
        <v>0</v>
      </c>
      <c r="F288" t="s">
        <v>940</v>
      </c>
      <c r="G288">
        <v>1000</v>
      </c>
      <c r="H288">
        <v>4</v>
      </c>
      <c r="I288">
        <v>1</v>
      </c>
      <c r="J288">
        <v>170</v>
      </c>
      <c r="K288">
        <v>0</v>
      </c>
      <c r="L288">
        <v>0</v>
      </c>
      <c r="M288">
        <v>0</v>
      </c>
      <c r="N288" s="1">
        <v>0</v>
      </c>
      <c r="O288">
        <v>0</v>
      </c>
      <c r="P288" s="1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1384</v>
      </c>
      <c r="X288" t="s">
        <v>343</v>
      </c>
      <c r="Y288" t="s">
        <v>848</v>
      </c>
      <c r="Z288" s="86">
        <v>45546.722863541669</v>
      </c>
      <c r="AA288" t="s">
        <v>848</v>
      </c>
      <c r="AB288" s="86">
        <v>45546.722863541669</v>
      </c>
      <c r="AC288" t="s">
        <v>942</v>
      </c>
    </row>
    <row r="289" spans="1:29" x14ac:dyDescent="0.35">
      <c r="A289">
        <v>58736</v>
      </c>
      <c r="B289" t="s">
        <v>939</v>
      </c>
      <c r="C289" t="s">
        <v>135</v>
      </c>
      <c r="D289" t="s">
        <v>578</v>
      </c>
      <c r="E289">
        <v>0</v>
      </c>
      <c r="F289" t="s">
        <v>1385</v>
      </c>
      <c r="G289">
        <v>450</v>
      </c>
      <c r="H289">
        <v>4</v>
      </c>
      <c r="I289">
        <v>46</v>
      </c>
      <c r="J289">
        <v>126.66667</v>
      </c>
      <c r="K289">
        <v>0</v>
      </c>
      <c r="L289">
        <v>0</v>
      </c>
      <c r="M289">
        <v>0</v>
      </c>
      <c r="N289" s="1">
        <v>0</v>
      </c>
      <c r="O289">
        <v>0</v>
      </c>
      <c r="P289" s="1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1386</v>
      </c>
      <c r="X289" t="s">
        <v>343</v>
      </c>
      <c r="Y289" t="s">
        <v>848</v>
      </c>
      <c r="Z289" s="86">
        <v>45546.722863692128</v>
      </c>
      <c r="AA289" t="s">
        <v>848</v>
      </c>
      <c r="AB289" s="86">
        <v>45546.722863692128</v>
      </c>
      <c r="AC289" t="s">
        <v>942</v>
      </c>
    </row>
    <row r="290" spans="1:29" x14ac:dyDescent="0.35">
      <c r="A290">
        <v>58737</v>
      </c>
      <c r="B290" t="s">
        <v>939</v>
      </c>
      <c r="C290" t="s">
        <v>135</v>
      </c>
      <c r="D290" t="s">
        <v>578</v>
      </c>
      <c r="E290">
        <v>0</v>
      </c>
      <c r="F290" t="s">
        <v>1328</v>
      </c>
      <c r="G290">
        <v>450</v>
      </c>
      <c r="H290">
        <v>4</v>
      </c>
      <c r="I290">
        <v>50</v>
      </c>
      <c r="J290">
        <v>115.56</v>
      </c>
      <c r="K290">
        <v>0.78888899999999995</v>
      </c>
      <c r="L290">
        <v>41023.805778000002</v>
      </c>
      <c r="M290">
        <v>0</v>
      </c>
      <c r="N290" s="1">
        <v>0</v>
      </c>
      <c r="O290">
        <v>0.78888899999999995</v>
      </c>
      <c r="P290" s="1">
        <v>41023.805778000002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1387</v>
      </c>
      <c r="X290" t="s">
        <v>343</v>
      </c>
      <c r="Y290" t="s">
        <v>848</v>
      </c>
      <c r="Z290" s="86">
        <v>45546.722863888892</v>
      </c>
      <c r="AA290" t="s">
        <v>848</v>
      </c>
      <c r="AB290" s="86">
        <v>45546.722863888892</v>
      </c>
      <c r="AC290" t="s">
        <v>942</v>
      </c>
    </row>
    <row r="291" spans="1:29" x14ac:dyDescent="0.35">
      <c r="A291">
        <v>58738</v>
      </c>
      <c r="B291" t="s">
        <v>939</v>
      </c>
      <c r="C291" t="s">
        <v>134</v>
      </c>
      <c r="D291" t="s">
        <v>577</v>
      </c>
      <c r="E291">
        <v>0</v>
      </c>
      <c r="F291" t="s">
        <v>1388</v>
      </c>
      <c r="G291">
        <v>12</v>
      </c>
      <c r="H291">
        <v>12</v>
      </c>
      <c r="I291">
        <v>50</v>
      </c>
      <c r="J291">
        <v>4666.6666699999996</v>
      </c>
      <c r="K291">
        <v>0</v>
      </c>
      <c r="L291">
        <v>0</v>
      </c>
      <c r="M291">
        <v>0</v>
      </c>
      <c r="N291" s="1">
        <v>0</v>
      </c>
      <c r="O291">
        <v>0</v>
      </c>
      <c r="P291" s="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1389</v>
      </c>
      <c r="X291" t="s">
        <v>343</v>
      </c>
      <c r="Y291" t="s">
        <v>848</v>
      </c>
      <c r="Z291" s="86">
        <v>45546.722864120369</v>
      </c>
      <c r="AA291" t="s">
        <v>848</v>
      </c>
      <c r="AB291" s="86">
        <v>45546.722864120369</v>
      </c>
      <c r="AC291" t="s">
        <v>942</v>
      </c>
    </row>
    <row r="292" spans="1:29" x14ac:dyDescent="0.35">
      <c r="A292">
        <v>58739</v>
      </c>
      <c r="B292" t="s">
        <v>939</v>
      </c>
      <c r="C292" t="s">
        <v>133</v>
      </c>
      <c r="D292" t="s">
        <v>1390</v>
      </c>
      <c r="E292">
        <v>0</v>
      </c>
      <c r="F292" t="s">
        <v>1391</v>
      </c>
      <c r="G292">
        <v>90</v>
      </c>
      <c r="H292">
        <v>4</v>
      </c>
      <c r="I292">
        <v>30</v>
      </c>
      <c r="J292">
        <v>271.60777999999999</v>
      </c>
      <c r="K292">
        <v>1.108417</v>
      </c>
      <c r="L292">
        <v>27094.921262</v>
      </c>
      <c r="M292">
        <v>4</v>
      </c>
      <c r="N292" s="1">
        <v>102276.36842</v>
      </c>
      <c r="O292">
        <v>-2.8915829999999998</v>
      </c>
      <c r="P292" s="1">
        <v>-75181.447157999995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1392</v>
      </c>
      <c r="X292" t="s">
        <v>343</v>
      </c>
      <c r="Y292" t="s">
        <v>848</v>
      </c>
      <c r="Z292" s="86">
        <v>45546.722864317133</v>
      </c>
      <c r="AA292" t="s">
        <v>848</v>
      </c>
      <c r="AB292" s="86">
        <v>45546.722864317133</v>
      </c>
      <c r="AC292" t="s">
        <v>942</v>
      </c>
    </row>
    <row r="293" spans="1:29" x14ac:dyDescent="0.35">
      <c r="A293">
        <v>58740</v>
      </c>
      <c r="B293" t="s">
        <v>939</v>
      </c>
      <c r="C293" t="s">
        <v>133</v>
      </c>
      <c r="D293" t="s">
        <v>1390</v>
      </c>
      <c r="E293">
        <v>0</v>
      </c>
      <c r="F293" t="s">
        <v>1393</v>
      </c>
      <c r="G293">
        <v>90</v>
      </c>
      <c r="H293">
        <v>4</v>
      </c>
      <c r="I293">
        <v>50</v>
      </c>
      <c r="J293">
        <v>333.33332999999999</v>
      </c>
      <c r="K293">
        <v>0</v>
      </c>
      <c r="L293">
        <v>0</v>
      </c>
      <c r="M293">
        <v>0</v>
      </c>
      <c r="N293" s="1">
        <v>0</v>
      </c>
      <c r="O293">
        <v>0</v>
      </c>
      <c r="P293" s="1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1394</v>
      </c>
      <c r="X293" t="s">
        <v>343</v>
      </c>
      <c r="Y293" t="s">
        <v>848</v>
      </c>
      <c r="Z293" s="86">
        <v>45546.722864467592</v>
      </c>
      <c r="AA293" t="s">
        <v>848</v>
      </c>
      <c r="AB293" s="86">
        <v>45546.722864467592</v>
      </c>
      <c r="AC293" t="s">
        <v>942</v>
      </c>
    </row>
    <row r="294" spans="1:29" x14ac:dyDescent="0.35">
      <c r="A294">
        <v>58741</v>
      </c>
      <c r="B294" t="s">
        <v>939</v>
      </c>
      <c r="C294" t="s">
        <v>133</v>
      </c>
      <c r="D294" t="s">
        <v>1390</v>
      </c>
      <c r="E294">
        <v>0</v>
      </c>
      <c r="F294" t="s">
        <v>1395</v>
      </c>
      <c r="G294">
        <v>190</v>
      </c>
      <c r="H294">
        <v>4</v>
      </c>
      <c r="I294">
        <v>50</v>
      </c>
      <c r="J294">
        <v>333.33332999999999</v>
      </c>
      <c r="K294">
        <v>0</v>
      </c>
      <c r="L294">
        <v>0</v>
      </c>
      <c r="M294">
        <v>0</v>
      </c>
      <c r="N294" s="1">
        <v>0</v>
      </c>
      <c r="O294">
        <v>0</v>
      </c>
      <c r="P294" s="1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1394</v>
      </c>
      <c r="X294" t="s">
        <v>343</v>
      </c>
      <c r="Y294" t="s">
        <v>848</v>
      </c>
      <c r="Z294" s="86">
        <v>45546.722864664349</v>
      </c>
      <c r="AA294" t="s">
        <v>848</v>
      </c>
      <c r="AB294" s="86">
        <v>45546.722864664349</v>
      </c>
      <c r="AC294" t="s">
        <v>942</v>
      </c>
    </row>
    <row r="295" spans="1:29" x14ac:dyDescent="0.35">
      <c r="A295">
        <v>58742</v>
      </c>
      <c r="B295" t="s">
        <v>939</v>
      </c>
      <c r="C295" t="s">
        <v>132</v>
      </c>
      <c r="D295" t="s">
        <v>573</v>
      </c>
      <c r="E295">
        <v>0</v>
      </c>
      <c r="F295" t="s">
        <v>940</v>
      </c>
      <c r="G295">
        <v>1000</v>
      </c>
      <c r="H295">
        <v>4</v>
      </c>
      <c r="I295">
        <v>1</v>
      </c>
      <c r="J295">
        <v>33.333329999999997</v>
      </c>
      <c r="K295">
        <v>0</v>
      </c>
      <c r="L295">
        <v>0</v>
      </c>
      <c r="M295">
        <v>0</v>
      </c>
      <c r="N295" s="1">
        <v>0</v>
      </c>
      <c r="O295">
        <v>0</v>
      </c>
      <c r="P295" s="1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1396</v>
      </c>
      <c r="X295" t="s">
        <v>343</v>
      </c>
      <c r="Y295" t="s">
        <v>848</v>
      </c>
      <c r="Z295" s="86">
        <v>45546.722864895833</v>
      </c>
      <c r="AA295" t="s">
        <v>848</v>
      </c>
      <c r="AB295" s="86">
        <v>45546.722864895833</v>
      </c>
      <c r="AC295" t="s">
        <v>942</v>
      </c>
    </row>
    <row r="296" spans="1:29" x14ac:dyDescent="0.35">
      <c r="A296">
        <v>58743</v>
      </c>
      <c r="B296" t="s">
        <v>939</v>
      </c>
      <c r="C296" t="s">
        <v>132</v>
      </c>
      <c r="D296" t="s">
        <v>573</v>
      </c>
      <c r="E296">
        <v>0</v>
      </c>
      <c r="F296" t="s">
        <v>1397</v>
      </c>
      <c r="G296">
        <v>454</v>
      </c>
      <c r="H296">
        <v>4</v>
      </c>
      <c r="I296">
        <v>7</v>
      </c>
      <c r="J296">
        <v>33.333329999999997</v>
      </c>
      <c r="K296">
        <v>0</v>
      </c>
      <c r="L296">
        <v>0</v>
      </c>
      <c r="M296">
        <v>0</v>
      </c>
      <c r="N296" s="1">
        <v>0</v>
      </c>
      <c r="O296">
        <v>0</v>
      </c>
      <c r="P296" s="1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1398</v>
      </c>
      <c r="X296" t="s">
        <v>343</v>
      </c>
      <c r="Y296" t="s">
        <v>848</v>
      </c>
      <c r="Z296" s="86">
        <v>45546.722865081021</v>
      </c>
      <c r="AA296" t="s">
        <v>848</v>
      </c>
      <c r="AB296" s="86">
        <v>45546.722865081021</v>
      </c>
      <c r="AC296" t="s">
        <v>942</v>
      </c>
    </row>
    <row r="297" spans="1:29" x14ac:dyDescent="0.35">
      <c r="A297">
        <v>58744</v>
      </c>
      <c r="B297" t="s">
        <v>939</v>
      </c>
      <c r="C297" t="s">
        <v>132</v>
      </c>
      <c r="D297" t="s">
        <v>573</v>
      </c>
      <c r="E297">
        <v>0</v>
      </c>
      <c r="F297" t="s">
        <v>1399</v>
      </c>
      <c r="G297">
        <v>2721</v>
      </c>
      <c r="H297">
        <v>4</v>
      </c>
      <c r="I297">
        <v>22</v>
      </c>
      <c r="J297">
        <v>33.333329999999997</v>
      </c>
      <c r="K297">
        <v>0</v>
      </c>
      <c r="L297">
        <v>0</v>
      </c>
      <c r="M297">
        <v>0</v>
      </c>
      <c r="N297" s="1">
        <v>0</v>
      </c>
      <c r="O297">
        <v>0</v>
      </c>
      <c r="P297" s="1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1400</v>
      </c>
      <c r="X297" t="s">
        <v>343</v>
      </c>
      <c r="Y297" t="s">
        <v>848</v>
      </c>
      <c r="Z297" s="86">
        <v>45546.722865277778</v>
      </c>
      <c r="AA297" t="s">
        <v>848</v>
      </c>
      <c r="AB297" s="86">
        <v>45546.722865277778</v>
      </c>
      <c r="AC297" t="s">
        <v>942</v>
      </c>
    </row>
    <row r="298" spans="1:29" x14ac:dyDescent="0.35">
      <c r="A298">
        <v>58745</v>
      </c>
      <c r="B298" t="s">
        <v>939</v>
      </c>
      <c r="C298" t="s">
        <v>132</v>
      </c>
      <c r="D298" t="s">
        <v>573</v>
      </c>
      <c r="E298">
        <v>0</v>
      </c>
      <c r="F298" t="s">
        <v>1385</v>
      </c>
      <c r="G298">
        <v>450</v>
      </c>
      <c r="H298">
        <v>4</v>
      </c>
      <c r="I298">
        <v>46</v>
      </c>
      <c r="J298">
        <v>77.78</v>
      </c>
      <c r="K298">
        <v>0</v>
      </c>
      <c r="L298">
        <v>0</v>
      </c>
      <c r="M298">
        <v>0.1</v>
      </c>
      <c r="N298" s="1">
        <v>3500.1</v>
      </c>
      <c r="O298">
        <v>-0.1</v>
      </c>
      <c r="P298" s="1">
        <v>-3500.1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1401</v>
      </c>
      <c r="X298" t="s">
        <v>343</v>
      </c>
      <c r="Y298" t="s">
        <v>848</v>
      </c>
      <c r="Z298" s="86">
        <v>45546.722865474534</v>
      </c>
      <c r="AA298" t="s">
        <v>848</v>
      </c>
      <c r="AB298" s="86">
        <v>45546.722865474534</v>
      </c>
      <c r="AC298" t="s">
        <v>942</v>
      </c>
    </row>
    <row r="299" spans="1:29" x14ac:dyDescent="0.35">
      <c r="A299">
        <v>58746</v>
      </c>
      <c r="B299" t="s">
        <v>939</v>
      </c>
      <c r="C299" t="s">
        <v>131</v>
      </c>
      <c r="D299" t="s">
        <v>571</v>
      </c>
      <c r="E299">
        <v>0</v>
      </c>
      <c r="F299" t="s">
        <v>940</v>
      </c>
      <c r="G299">
        <v>1000</v>
      </c>
      <c r="H299">
        <v>4</v>
      </c>
      <c r="I299">
        <v>1</v>
      </c>
      <c r="J299">
        <v>160</v>
      </c>
      <c r="K299">
        <v>0</v>
      </c>
      <c r="L299">
        <v>0</v>
      </c>
      <c r="M299">
        <v>0</v>
      </c>
      <c r="N299" s="1">
        <v>0</v>
      </c>
      <c r="O299">
        <v>0</v>
      </c>
      <c r="P299" s="1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1402</v>
      </c>
      <c r="X299" t="s">
        <v>343</v>
      </c>
      <c r="Y299" t="s">
        <v>848</v>
      </c>
      <c r="Z299" s="86">
        <v>45546.72286574074</v>
      </c>
      <c r="AA299" t="s">
        <v>848</v>
      </c>
      <c r="AB299" s="86">
        <v>45546.72286574074</v>
      </c>
      <c r="AC299" t="s">
        <v>942</v>
      </c>
    </row>
    <row r="300" spans="1:29" x14ac:dyDescent="0.35">
      <c r="A300">
        <v>58747</v>
      </c>
      <c r="B300" t="s">
        <v>939</v>
      </c>
      <c r="C300" t="s">
        <v>130</v>
      </c>
      <c r="D300" t="s">
        <v>1403</v>
      </c>
      <c r="E300">
        <v>0</v>
      </c>
      <c r="F300" t="s">
        <v>940</v>
      </c>
      <c r="G300">
        <v>1000</v>
      </c>
      <c r="H300">
        <v>4</v>
      </c>
      <c r="I300">
        <v>1</v>
      </c>
      <c r="J300">
        <v>90</v>
      </c>
      <c r="K300">
        <v>0</v>
      </c>
      <c r="L300">
        <v>0</v>
      </c>
      <c r="M300">
        <v>0.4</v>
      </c>
      <c r="N300" s="1">
        <v>36000</v>
      </c>
      <c r="O300">
        <v>-0.4</v>
      </c>
      <c r="P300" s="1">
        <v>-36000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1404</v>
      </c>
      <c r="X300" t="s">
        <v>343</v>
      </c>
      <c r="Y300" t="s">
        <v>848</v>
      </c>
      <c r="Z300" s="86">
        <v>45546.722866006945</v>
      </c>
      <c r="AA300" t="s">
        <v>848</v>
      </c>
      <c r="AB300" s="86">
        <v>45546.722866006945</v>
      </c>
      <c r="AC300" t="s">
        <v>942</v>
      </c>
    </row>
    <row r="301" spans="1:29" x14ac:dyDescent="0.35">
      <c r="A301">
        <v>58748</v>
      </c>
      <c r="B301" t="s">
        <v>939</v>
      </c>
      <c r="C301" t="s">
        <v>1405</v>
      </c>
      <c r="D301" t="s">
        <v>1406</v>
      </c>
      <c r="E301">
        <v>0</v>
      </c>
      <c r="F301" t="s">
        <v>940</v>
      </c>
      <c r="G301">
        <v>1000</v>
      </c>
      <c r="H301">
        <v>4</v>
      </c>
      <c r="I301">
        <v>1</v>
      </c>
      <c r="J301">
        <v>150</v>
      </c>
      <c r="K301">
        <v>0</v>
      </c>
      <c r="L301">
        <v>0</v>
      </c>
      <c r="M301">
        <v>0</v>
      </c>
      <c r="N301" s="1">
        <v>0</v>
      </c>
      <c r="O301">
        <v>0</v>
      </c>
      <c r="P301" s="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1407</v>
      </c>
      <c r="X301" t="s">
        <v>337</v>
      </c>
      <c r="Y301" t="s">
        <v>848</v>
      </c>
      <c r="Z301" s="86">
        <v>45546.722866284719</v>
      </c>
      <c r="AA301" t="s">
        <v>848</v>
      </c>
      <c r="AB301" s="86">
        <v>45546.722866284719</v>
      </c>
      <c r="AC301" t="s">
        <v>942</v>
      </c>
    </row>
    <row r="302" spans="1:29" x14ac:dyDescent="0.35">
      <c r="A302">
        <v>58749</v>
      </c>
      <c r="B302" t="s">
        <v>939</v>
      </c>
      <c r="C302" t="s">
        <v>78</v>
      </c>
      <c r="D302" t="s">
        <v>487</v>
      </c>
      <c r="E302">
        <v>0</v>
      </c>
      <c r="F302" t="s">
        <v>940</v>
      </c>
      <c r="G302">
        <v>1000</v>
      </c>
      <c r="H302">
        <v>4</v>
      </c>
      <c r="I302">
        <v>1</v>
      </c>
      <c r="J302">
        <v>30</v>
      </c>
      <c r="K302">
        <v>0</v>
      </c>
      <c r="L302">
        <v>0</v>
      </c>
      <c r="M302">
        <v>0</v>
      </c>
      <c r="N302" s="1">
        <v>0</v>
      </c>
      <c r="O302">
        <v>0</v>
      </c>
      <c r="P302" s="1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1408</v>
      </c>
      <c r="X302" t="s">
        <v>337</v>
      </c>
      <c r="Y302" t="s">
        <v>848</v>
      </c>
      <c r="Z302" s="86">
        <v>45546.722866550925</v>
      </c>
      <c r="AA302" t="s">
        <v>848</v>
      </c>
      <c r="AB302" s="86">
        <v>45546.722866550925</v>
      </c>
      <c r="AC302" t="s">
        <v>942</v>
      </c>
    </row>
    <row r="303" spans="1:29" x14ac:dyDescent="0.35">
      <c r="A303">
        <v>58750</v>
      </c>
      <c r="B303" t="s">
        <v>939</v>
      </c>
      <c r="C303" t="s">
        <v>77</v>
      </c>
      <c r="D303" t="s">
        <v>486</v>
      </c>
      <c r="E303">
        <v>0</v>
      </c>
      <c r="F303" t="s">
        <v>940</v>
      </c>
      <c r="G303">
        <v>1000</v>
      </c>
      <c r="H303">
        <v>4</v>
      </c>
      <c r="I303">
        <v>1</v>
      </c>
      <c r="J303">
        <v>33.5</v>
      </c>
      <c r="K303">
        <v>0</v>
      </c>
      <c r="L303">
        <v>0</v>
      </c>
      <c r="M303">
        <v>0</v>
      </c>
      <c r="N303" s="1">
        <v>0</v>
      </c>
      <c r="O303">
        <v>0</v>
      </c>
      <c r="P303" s="1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1409</v>
      </c>
      <c r="X303" t="s">
        <v>337</v>
      </c>
      <c r="Y303" t="s">
        <v>848</v>
      </c>
      <c r="Z303" s="86">
        <v>45546.722866782409</v>
      </c>
      <c r="AA303" t="s">
        <v>848</v>
      </c>
      <c r="AB303" s="86">
        <v>45546.722866782409</v>
      </c>
      <c r="AC303" t="s">
        <v>942</v>
      </c>
    </row>
    <row r="304" spans="1:29" x14ac:dyDescent="0.35">
      <c r="A304">
        <v>58751</v>
      </c>
      <c r="B304" t="s">
        <v>939</v>
      </c>
      <c r="C304" t="s">
        <v>76</v>
      </c>
      <c r="D304" t="s">
        <v>485</v>
      </c>
      <c r="E304">
        <v>0</v>
      </c>
      <c r="F304" t="s">
        <v>1410</v>
      </c>
      <c r="G304">
        <v>138</v>
      </c>
      <c r="H304">
        <v>4</v>
      </c>
      <c r="I304">
        <v>50</v>
      </c>
      <c r="J304">
        <v>68.84</v>
      </c>
      <c r="K304">
        <v>0</v>
      </c>
      <c r="L304">
        <v>0</v>
      </c>
      <c r="M304">
        <v>0</v>
      </c>
      <c r="N304" s="1">
        <v>0</v>
      </c>
      <c r="O304">
        <v>0</v>
      </c>
      <c r="P304" s="1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1411</v>
      </c>
      <c r="X304" t="s">
        <v>337</v>
      </c>
      <c r="Y304" t="s">
        <v>848</v>
      </c>
      <c r="Z304" s="86">
        <v>45546.722866979166</v>
      </c>
      <c r="AA304" t="s">
        <v>848</v>
      </c>
      <c r="AB304" s="86">
        <v>45546.722866979166</v>
      </c>
      <c r="AC304" t="s">
        <v>942</v>
      </c>
    </row>
    <row r="305" spans="1:29" x14ac:dyDescent="0.35">
      <c r="A305">
        <v>58752</v>
      </c>
      <c r="B305" t="s">
        <v>939</v>
      </c>
      <c r="C305" t="s">
        <v>76</v>
      </c>
      <c r="D305" t="s">
        <v>485</v>
      </c>
      <c r="E305">
        <v>0</v>
      </c>
      <c r="F305" t="s">
        <v>1412</v>
      </c>
      <c r="G305">
        <v>150</v>
      </c>
      <c r="H305">
        <v>4</v>
      </c>
      <c r="I305">
        <v>50</v>
      </c>
      <c r="J305">
        <v>79.710139999999996</v>
      </c>
      <c r="K305">
        <v>0</v>
      </c>
      <c r="L305">
        <v>0</v>
      </c>
      <c r="M305">
        <v>1</v>
      </c>
      <c r="N305" s="1">
        <v>11956.521000000001</v>
      </c>
      <c r="O305">
        <v>-1</v>
      </c>
      <c r="P305" s="1">
        <v>-11956.521000000001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1411</v>
      </c>
      <c r="X305" t="s">
        <v>337</v>
      </c>
      <c r="Y305" t="s">
        <v>848</v>
      </c>
      <c r="Z305" s="86">
        <v>45546.722867164353</v>
      </c>
      <c r="AA305" t="s">
        <v>848</v>
      </c>
      <c r="AB305" s="86">
        <v>45546.722867164353</v>
      </c>
      <c r="AC305" t="s">
        <v>942</v>
      </c>
    </row>
    <row r="306" spans="1:29" x14ac:dyDescent="0.35">
      <c r="A306">
        <v>58753</v>
      </c>
      <c r="B306" t="s">
        <v>939</v>
      </c>
      <c r="C306" t="s">
        <v>76</v>
      </c>
      <c r="D306" t="s">
        <v>485</v>
      </c>
      <c r="E306">
        <v>0</v>
      </c>
      <c r="F306" t="s">
        <v>1413</v>
      </c>
      <c r="G306">
        <v>137</v>
      </c>
      <c r="H306">
        <v>4</v>
      </c>
      <c r="I306">
        <v>51</v>
      </c>
      <c r="J306">
        <v>79.710139999999996</v>
      </c>
      <c r="K306">
        <v>0</v>
      </c>
      <c r="L306">
        <v>0</v>
      </c>
      <c r="M306">
        <v>0</v>
      </c>
      <c r="N306" s="1">
        <v>0</v>
      </c>
      <c r="O306">
        <v>0</v>
      </c>
      <c r="P306" s="1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1414</v>
      </c>
      <c r="X306" t="s">
        <v>337</v>
      </c>
      <c r="Y306" t="s">
        <v>848</v>
      </c>
      <c r="Z306" s="86">
        <v>45546.72286736111</v>
      </c>
      <c r="AA306" t="s">
        <v>848</v>
      </c>
      <c r="AB306" s="86">
        <v>45546.72286736111</v>
      </c>
      <c r="AC306" t="s">
        <v>942</v>
      </c>
    </row>
    <row r="307" spans="1:29" x14ac:dyDescent="0.35">
      <c r="A307">
        <v>58754</v>
      </c>
      <c r="B307" t="s">
        <v>939</v>
      </c>
      <c r="C307" t="s">
        <v>88</v>
      </c>
      <c r="D307" t="s">
        <v>509</v>
      </c>
      <c r="E307">
        <v>0</v>
      </c>
      <c r="F307" t="s">
        <v>1415</v>
      </c>
      <c r="G307">
        <v>15</v>
      </c>
      <c r="H307">
        <v>4</v>
      </c>
      <c r="I307">
        <v>12</v>
      </c>
      <c r="J307">
        <v>333.33</v>
      </c>
      <c r="K307">
        <v>0</v>
      </c>
      <c r="L307">
        <v>0</v>
      </c>
      <c r="M307">
        <v>0</v>
      </c>
      <c r="N307" s="1">
        <v>0</v>
      </c>
      <c r="O307">
        <v>0</v>
      </c>
      <c r="P307" s="1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1416</v>
      </c>
      <c r="X307" t="s">
        <v>340</v>
      </c>
      <c r="Y307" t="s">
        <v>848</v>
      </c>
      <c r="Z307" s="86">
        <v>45546.722867511577</v>
      </c>
      <c r="AA307" t="s">
        <v>848</v>
      </c>
      <c r="AB307" s="86">
        <v>45546.722867511577</v>
      </c>
      <c r="AC307" t="s">
        <v>942</v>
      </c>
    </row>
    <row r="308" spans="1:29" x14ac:dyDescent="0.35">
      <c r="A308">
        <v>58755</v>
      </c>
      <c r="B308" t="s">
        <v>939</v>
      </c>
      <c r="C308" t="s">
        <v>1417</v>
      </c>
      <c r="D308" t="s">
        <v>1418</v>
      </c>
      <c r="E308">
        <v>0</v>
      </c>
      <c r="F308" t="s">
        <v>1415</v>
      </c>
      <c r="G308">
        <v>15</v>
      </c>
      <c r="H308">
        <v>4</v>
      </c>
      <c r="I308">
        <v>12</v>
      </c>
      <c r="J308">
        <v>346.66667000000001</v>
      </c>
      <c r="K308">
        <v>0</v>
      </c>
      <c r="L308">
        <v>0</v>
      </c>
      <c r="M308">
        <v>0</v>
      </c>
      <c r="N308" s="1">
        <v>0</v>
      </c>
      <c r="O308">
        <v>0</v>
      </c>
      <c r="P308" s="1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1419</v>
      </c>
      <c r="X308" t="s">
        <v>340</v>
      </c>
      <c r="Y308" t="s">
        <v>848</v>
      </c>
      <c r="Z308" s="86">
        <v>45546.722867708333</v>
      </c>
      <c r="AA308" t="s">
        <v>848</v>
      </c>
      <c r="AB308" s="86">
        <v>45546.722867708333</v>
      </c>
      <c r="AC308" t="s">
        <v>942</v>
      </c>
    </row>
    <row r="309" spans="1:29" x14ac:dyDescent="0.35">
      <c r="A309">
        <v>58756</v>
      </c>
      <c r="B309" t="s">
        <v>939</v>
      </c>
      <c r="C309" t="s">
        <v>87</v>
      </c>
      <c r="D309" t="s">
        <v>508</v>
      </c>
      <c r="E309">
        <v>0</v>
      </c>
      <c r="F309" t="s">
        <v>1420</v>
      </c>
      <c r="G309">
        <v>7</v>
      </c>
      <c r="H309">
        <v>4</v>
      </c>
      <c r="I309">
        <v>12</v>
      </c>
      <c r="J309">
        <v>714.28570999999999</v>
      </c>
      <c r="K309">
        <v>0</v>
      </c>
      <c r="L309">
        <v>0</v>
      </c>
      <c r="M309">
        <v>0</v>
      </c>
      <c r="N309" s="1">
        <v>0</v>
      </c>
      <c r="O309">
        <v>0</v>
      </c>
      <c r="P309" s="1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1421</v>
      </c>
      <c r="X309" t="s">
        <v>340</v>
      </c>
      <c r="Y309" t="s">
        <v>848</v>
      </c>
      <c r="Z309" s="86">
        <v>45546.722867939818</v>
      </c>
      <c r="AA309" t="s">
        <v>848</v>
      </c>
      <c r="AB309" s="86">
        <v>45546.722867939818</v>
      </c>
      <c r="AC309" t="s">
        <v>942</v>
      </c>
    </row>
    <row r="310" spans="1:29" x14ac:dyDescent="0.35">
      <c r="A310">
        <v>58757</v>
      </c>
      <c r="B310" t="s">
        <v>939</v>
      </c>
      <c r="C310" t="s">
        <v>1422</v>
      </c>
      <c r="D310" t="s">
        <v>1423</v>
      </c>
      <c r="E310">
        <v>0</v>
      </c>
      <c r="F310" t="s">
        <v>1420</v>
      </c>
      <c r="G310">
        <v>7</v>
      </c>
      <c r="H310">
        <v>4</v>
      </c>
      <c r="I310">
        <v>12</v>
      </c>
      <c r="J310">
        <v>714.28570999999999</v>
      </c>
      <c r="K310">
        <v>0</v>
      </c>
      <c r="L310">
        <v>0</v>
      </c>
      <c r="M310">
        <v>0</v>
      </c>
      <c r="N310" s="1">
        <v>0</v>
      </c>
      <c r="O310">
        <v>0</v>
      </c>
      <c r="P310" s="1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1424</v>
      </c>
      <c r="X310" t="s">
        <v>340</v>
      </c>
      <c r="Y310" t="s">
        <v>848</v>
      </c>
      <c r="Z310" s="86">
        <v>45546.722868136574</v>
      </c>
      <c r="AA310" t="s">
        <v>848</v>
      </c>
      <c r="AB310" s="86">
        <v>45546.722868136574</v>
      </c>
      <c r="AC310" t="s">
        <v>942</v>
      </c>
    </row>
    <row r="311" spans="1:29" x14ac:dyDescent="0.35">
      <c r="A311">
        <v>58758</v>
      </c>
      <c r="B311" t="s">
        <v>939</v>
      </c>
      <c r="C311" t="s">
        <v>75</v>
      </c>
      <c r="D311" t="s">
        <v>481</v>
      </c>
      <c r="E311">
        <v>0</v>
      </c>
      <c r="F311" t="s">
        <v>940</v>
      </c>
      <c r="G311">
        <v>1000</v>
      </c>
      <c r="H311">
        <v>4</v>
      </c>
      <c r="I311">
        <v>1</v>
      </c>
      <c r="J311">
        <v>265</v>
      </c>
      <c r="K311">
        <v>0.61299999999999999</v>
      </c>
      <c r="L311">
        <v>162445</v>
      </c>
      <c r="M311">
        <v>0.63200000000000001</v>
      </c>
      <c r="N311" s="1">
        <v>167480</v>
      </c>
      <c r="O311">
        <v>-1.9E-2</v>
      </c>
      <c r="P311" s="1">
        <v>-5035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1425</v>
      </c>
      <c r="X311" t="s">
        <v>336</v>
      </c>
      <c r="Y311" t="s">
        <v>848</v>
      </c>
      <c r="Z311" s="86">
        <v>45546.722868368059</v>
      </c>
      <c r="AA311" t="s">
        <v>848</v>
      </c>
      <c r="AB311" s="86">
        <v>45546.722868368059</v>
      </c>
      <c r="AC311" t="s">
        <v>942</v>
      </c>
    </row>
    <row r="312" spans="1:29" x14ac:dyDescent="0.35">
      <c r="A312">
        <v>58759</v>
      </c>
      <c r="B312" t="s">
        <v>939</v>
      </c>
      <c r="C312" t="s">
        <v>75</v>
      </c>
      <c r="D312" t="s">
        <v>481</v>
      </c>
      <c r="E312">
        <v>0</v>
      </c>
      <c r="F312" t="s">
        <v>1115</v>
      </c>
      <c r="G312">
        <v>100</v>
      </c>
      <c r="H312">
        <v>4</v>
      </c>
      <c r="I312">
        <v>50</v>
      </c>
      <c r="J312">
        <v>380</v>
      </c>
      <c r="K312">
        <v>0</v>
      </c>
      <c r="L312">
        <v>0</v>
      </c>
      <c r="M312">
        <v>2</v>
      </c>
      <c r="N312" s="1">
        <v>53000</v>
      </c>
      <c r="O312">
        <v>-2</v>
      </c>
      <c r="P312" s="1">
        <v>-53000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1426</v>
      </c>
      <c r="X312" t="s">
        <v>336</v>
      </c>
      <c r="Y312" t="s">
        <v>848</v>
      </c>
      <c r="Z312" s="86">
        <v>45546.722868553239</v>
      </c>
      <c r="AA312" t="s">
        <v>848</v>
      </c>
      <c r="AB312" s="86">
        <v>45546.722868553239</v>
      </c>
      <c r="AC312" t="s">
        <v>942</v>
      </c>
    </row>
    <row r="313" spans="1:29" x14ac:dyDescent="0.35">
      <c r="A313">
        <v>58760</v>
      </c>
      <c r="B313" t="s">
        <v>939</v>
      </c>
      <c r="C313" t="s">
        <v>74</v>
      </c>
      <c r="D313" t="s">
        <v>480</v>
      </c>
      <c r="E313">
        <v>0</v>
      </c>
      <c r="F313" t="s">
        <v>940</v>
      </c>
      <c r="G313">
        <v>1000</v>
      </c>
      <c r="H313">
        <v>4</v>
      </c>
      <c r="I313">
        <v>1</v>
      </c>
      <c r="J313">
        <v>265</v>
      </c>
      <c r="K313">
        <v>0.77200000000000002</v>
      </c>
      <c r="L313">
        <v>204580</v>
      </c>
      <c r="M313">
        <v>0.75</v>
      </c>
      <c r="N313" s="1">
        <v>198750</v>
      </c>
      <c r="O313">
        <v>2.1999999999999999E-2</v>
      </c>
      <c r="P313" s="1">
        <v>5830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1427</v>
      </c>
      <c r="X313" t="s">
        <v>336</v>
      </c>
      <c r="Y313" t="s">
        <v>848</v>
      </c>
      <c r="Z313" s="86">
        <v>45546.722868784724</v>
      </c>
      <c r="AA313" t="s">
        <v>848</v>
      </c>
      <c r="AB313" s="86">
        <v>45546.722868784724</v>
      </c>
      <c r="AC313" t="s">
        <v>942</v>
      </c>
    </row>
    <row r="314" spans="1:29" x14ac:dyDescent="0.35">
      <c r="A314">
        <v>58761</v>
      </c>
      <c r="B314" t="s">
        <v>939</v>
      </c>
      <c r="C314" t="s">
        <v>74</v>
      </c>
      <c r="D314" t="s">
        <v>480</v>
      </c>
      <c r="E314">
        <v>0</v>
      </c>
      <c r="F314" t="s">
        <v>1115</v>
      </c>
      <c r="G314">
        <v>100</v>
      </c>
      <c r="H314">
        <v>4</v>
      </c>
      <c r="I314">
        <v>50</v>
      </c>
      <c r="J314">
        <v>380</v>
      </c>
      <c r="K314">
        <v>3</v>
      </c>
      <c r="L314">
        <v>114000</v>
      </c>
      <c r="M314">
        <v>3</v>
      </c>
      <c r="N314" s="1">
        <v>114000</v>
      </c>
      <c r="O314">
        <v>0</v>
      </c>
      <c r="P314" s="1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1428</v>
      </c>
      <c r="X314" t="s">
        <v>336</v>
      </c>
      <c r="Y314" t="s">
        <v>848</v>
      </c>
      <c r="Z314" s="86">
        <v>45546.722869016201</v>
      </c>
      <c r="AA314" t="s">
        <v>848</v>
      </c>
      <c r="AB314" s="86">
        <v>45546.722869016201</v>
      </c>
      <c r="AC314" t="s">
        <v>942</v>
      </c>
    </row>
    <row r="315" spans="1:29" x14ac:dyDescent="0.35">
      <c r="A315">
        <v>58762</v>
      </c>
      <c r="B315" t="s">
        <v>939</v>
      </c>
      <c r="C315" t="s">
        <v>73</v>
      </c>
      <c r="D315" t="s">
        <v>479</v>
      </c>
      <c r="E315">
        <v>0</v>
      </c>
      <c r="F315" t="s">
        <v>940</v>
      </c>
      <c r="G315">
        <v>1000</v>
      </c>
      <c r="H315">
        <v>4</v>
      </c>
      <c r="I315">
        <v>1</v>
      </c>
      <c r="J315">
        <v>380</v>
      </c>
      <c r="K315">
        <v>0</v>
      </c>
      <c r="L315">
        <v>0</v>
      </c>
      <c r="M315">
        <v>0</v>
      </c>
      <c r="N315" s="1">
        <v>0</v>
      </c>
      <c r="O315">
        <v>0</v>
      </c>
      <c r="P315" s="1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1429</v>
      </c>
      <c r="X315" t="s">
        <v>336</v>
      </c>
      <c r="Y315" t="s">
        <v>848</v>
      </c>
      <c r="Z315" s="86">
        <v>45546.722869293983</v>
      </c>
      <c r="AA315" t="s">
        <v>848</v>
      </c>
      <c r="AB315" s="86">
        <v>45546.722869293983</v>
      </c>
      <c r="AC315" t="s">
        <v>942</v>
      </c>
    </row>
    <row r="316" spans="1:29" x14ac:dyDescent="0.35">
      <c r="A316">
        <v>58763</v>
      </c>
      <c r="B316" t="s">
        <v>939</v>
      </c>
      <c r="C316" t="s">
        <v>73</v>
      </c>
      <c r="D316" t="s">
        <v>479</v>
      </c>
      <c r="E316">
        <v>0</v>
      </c>
      <c r="F316" t="s">
        <v>1115</v>
      </c>
      <c r="G316">
        <v>100</v>
      </c>
      <c r="H316">
        <v>4</v>
      </c>
      <c r="I316">
        <v>50</v>
      </c>
      <c r="J316">
        <v>380</v>
      </c>
      <c r="K316">
        <v>0</v>
      </c>
      <c r="L316">
        <v>0</v>
      </c>
      <c r="M316">
        <v>0</v>
      </c>
      <c r="N316" s="1">
        <v>0</v>
      </c>
      <c r="O316">
        <v>0</v>
      </c>
      <c r="P316" s="1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1430</v>
      </c>
      <c r="X316" t="s">
        <v>336</v>
      </c>
      <c r="Y316" t="s">
        <v>848</v>
      </c>
      <c r="Z316" s="86">
        <v>45546.72286952546</v>
      </c>
      <c r="AA316" t="s">
        <v>848</v>
      </c>
      <c r="AB316" s="86">
        <v>45546.72286952546</v>
      </c>
      <c r="AC316" t="s">
        <v>942</v>
      </c>
    </row>
    <row r="317" spans="1:29" x14ac:dyDescent="0.35">
      <c r="A317">
        <v>58764</v>
      </c>
      <c r="B317" t="s">
        <v>939</v>
      </c>
      <c r="C317" t="s">
        <v>72</v>
      </c>
      <c r="D317" t="s">
        <v>478</v>
      </c>
      <c r="E317">
        <v>0</v>
      </c>
      <c r="F317" t="s">
        <v>940</v>
      </c>
      <c r="G317">
        <v>1000</v>
      </c>
      <c r="H317">
        <v>4</v>
      </c>
      <c r="I317">
        <v>1</v>
      </c>
      <c r="J317">
        <v>265</v>
      </c>
      <c r="K317">
        <v>0.77800000000000002</v>
      </c>
      <c r="L317">
        <v>206170</v>
      </c>
      <c r="M317">
        <v>0.6</v>
      </c>
      <c r="N317" s="1">
        <v>159000</v>
      </c>
      <c r="O317">
        <v>0.17799999999999999</v>
      </c>
      <c r="P317" s="1">
        <v>47170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1431</v>
      </c>
      <c r="X317" t="s">
        <v>336</v>
      </c>
      <c r="Y317" t="s">
        <v>848</v>
      </c>
      <c r="Z317" s="86">
        <v>45546.722869756944</v>
      </c>
      <c r="AA317" t="s">
        <v>848</v>
      </c>
      <c r="AB317" s="86">
        <v>45546.722869756944</v>
      </c>
      <c r="AC317" t="s">
        <v>942</v>
      </c>
    </row>
    <row r="318" spans="1:29" x14ac:dyDescent="0.35">
      <c r="A318">
        <v>58765</v>
      </c>
      <c r="B318" t="s">
        <v>939</v>
      </c>
      <c r="C318" t="s">
        <v>72</v>
      </c>
      <c r="D318" t="s">
        <v>478</v>
      </c>
      <c r="E318">
        <v>0</v>
      </c>
      <c r="F318" t="s">
        <v>1115</v>
      </c>
      <c r="G318">
        <v>100</v>
      </c>
      <c r="H318">
        <v>4</v>
      </c>
      <c r="I318">
        <v>50</v>
      </c>
      <c r="J318">
        <v>380</v>
      </c>
      <c r="K318">
        <v>2</v>
      </c>
      <c r="L318">
        <v>76000</v>
      </c>
      <c r="M318">
        <v>2</v>
      </c>
      <c r="N318" s="1">
        <v>76000</v>
      </c>
      <c r="O318">
        <v>0</v>
      </c>
      <c r="P318" s="1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1432</v>
      </c>
      <c r="X318" t="s">
        <v>336</v>
      </c>
      <c r="Y318" t="s">
        <v>848</v>
      </c>
      <c r="Z318" s="86">
        <v>45546.722869942132</v>
      </c>
      <c r="AA318" t="s">
        <v>848</v>
      </c>
      <c r="AB318" s="86">
        <v>45546.722869942132</v>
      </c>
      <c r="AC318" t="s">
        <v>942</v>
      </c>
    </row>
    <row r="319" spans="1:29" x14ac:dyDescent="0.35">
      <c r="A319">
        <v>58766</v>
      </c>
      <c r="B319" t="s">
        <v>939</v>
      </c>
      <c r="C319" t="s">
        <v>71</v>
      </c>
      <c r="D319" t="s">
        <v>477</v>
      </c>
      <c r="E319">
        <v>0</v>
      </c>
      <c r="F319" t="s">
        <v>940</v>
      </c>
      <c r="G319">
        <v>1000</v>
      </c>
      <c r="H319">
        <v>4</v>
      </c>
      <c r="I319">
        <v>1</v>
      </c>
      <c r="J319">
        <v>265</v>
      </c>
      <c r="K319">
        <v>0.96499999999999997</v>
      </c>
      <c r="L319">
        <v>255725</v>
      </c>
      <c r="M319">
        <v>1</v>
      </c>
      <c r="N319" s="1">
        <v>265000</v>
      </c>
      <c r="O319">
        <v>-3.5000000000000003E-2</v>
      </c>
      <c r="P319" s="1">
        <v>-9275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1433</v>
      </c>
      <c r="X319" t="s">
        <v>336</v>
      </c>
      <c r="Y319" t="s">
        <v>848</v>
      </c>
      <c r="Z319" s="86">
        <v>45546.722870254627</v>
      </c>
      <c r="AA319" t="s">
        <v>848</v>
      </c>
      <c r="AB319" s="86">
        <v>45546.722870254627</v>
      </c>
      <c r="AC319" t="s">
        <v>942</v>
      </c>
    </row>
    <row r="320" spans="1:29" x14ac:dyDescent="0.35">
      <c r="A320">
        <v>58767</v>
      </c>
      <c r="B320" t="s">
        <v>939</v>
      </c>
      <c r="C320" t="s">
        <v>71</v>
      </c>
      <c r="D320" t="s">
        <v>477</v>
      </c>
      <c r="E320">
        <v>0</v>
      </c>
      <c r="F320" t="s">
        <v>1115</v>
      </c>
      <c r="G320">
        <v>100</v>
      </c>
      <c r="H320">
        <v>4</v>
      </c>
      <c r="I320">
        <v>50</v>
      </c>
      <c r="J320">
        <v>380</v>
      </c>
      <c r="K320">
        <v>3</v>
      </c>
      <c r="L320">
        <v>114000</v>
      </c>
      <c r="M320">
        <v>4</v>
      </c>
      <c r="N320" s="1">
        <v>152000</v>
      </c>
      <c r="O320">
        <v>-1</v>
      </c>
      <c r="P320" s="1">
        <v>-38000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1434</v>
      </c>
      <c r="X320" t="s">
        <v>336</v>
      </c>
      <c r="Y320" t="s">
        <v>848</v>
      </c>
      <c r="Z320" s="86">
        <v>45546.722870451391</v>
      </c>
      <c r="AA320" t="s">
        <v>848</v>
      </c>
      <c r="AB320" s="86">
        <v>45546.722870451391</v>
      </c>
      <c r="AC320" t="s">
        <v>942</v>
      </c>
    </row>
    <row r="321" spans="1:29" x14ac:dyDescent="0.35">
      <c r="A321">
        <v>58768</v>
      </c>
      <c r="B321" t="s">
        <v>939</v>
      </c>
      <c r="C321" t="s">
        <v>70</v>
      </c>
      <c r="D321" t="s">
        <v>476</v>
      </c>
      <c r="E321">
        <v>0</v>
      </c>
      <c r="F321" t="s">
        <v>940</v>
      </c>
      <c r="G321">
        <v>1000</v>
      </c>
      <c r="H321">
        <v>4</v>
      </c>
      <c r="I321">
        <v>1</v>
      </c>
      <c r="J321">
        <v>211.19148999999999</v>
      </c>
      <c r="K321">
        <v>3.411</v>
      </c>
      <c r="L321">
        <v>720374.17238999996</v>
      </c>
      <c r="M321">
        <v>1.62</v>
      </c>
      <c r="N321" s="1">
        <v>342130.21380000003</v>
      </c>
      <c r="O321">
        <v>1.7909999999999999</v>
      </c>
      <c r="P321" s="1">
        <v>378243.95858999999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1435</v>
      </c>
      <c r="X321" t="s">
        <v>336</v>
      </c>
      <c r="Y321" t="s">
        <v>848</v>
      </c>
      <c r="Z321" s="86">
        <v>45546.722870682868</v>
      </c>
      <c r="AA321" t="s">
        <v>848</v>
      </c>
      <c r="AB321" s="86">
        <v>45546.722870682868</v>
      </c>
      <c r="AC321" t="s">
        <v>942</v>
      </c>
    </row>
    <row r="322" spans="1:29" x14ac:dyDescent="0.35">
      <c r="A322">
        <v>58769</v>
      </c>
      <c r="B322" t="s">
        <v>939</v>
      </c>
      <c r="C322" t="s">
        <v>165</v>
      </c>
      <c r="D322" t="s">
        <v>627</v>
      </c>
      <c r="E322">
        <v>0</v>
      </c>
      <c r="F322" t="s">
        <v>1436</v>
      </c>
      <c r="G322">
        <v>380</v>
      </c>
      <c r="H322">
        <v>4</v>
      </c>
      <c r="I322">
        <v>46</v>
      </c>
      <c r="J322">
        <v>650</v>
      </c>
      <c r="K322">
        <v>0</v>
      </c>
      <c r="L322">
        <v>0</v>
      </c>
      <c r="M322">
        <v>0</v>
      </c>
      <c r="N322" s="1">
        <v>0</v>
      </c>
      <c r="O322">
        <v>0</v>
      </c>
      <c r="P322" s="1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1437</v>
      </c>
      <c r="X322" t="s">
        <v>344</v>
      </c>
      <c r="Y322" t="s">
        <v>848</v>
      </c>
      <c r="Z322" s="86">
        <v>45546.722870868056</v>
      </c>
      <c r="AA322" t="s">
        <v>848</v>
      </c>
      <c r="AB322" s="86">
        <v>45546.722870868056</v>
      </c>
      <c r="AC322" t="s">
        <v>942</v>
      </c>
    </row>
    <row r="323" spans="1:29" x14ac:dyDescent="0.35">
      <c r="A323">
        <v>58770</v>
      </c>
      <c r="B323" t="s">
        <v>939</v>
      </c>
      <c r="C323" t="s">
        <v>165</v>
      </c>
      <c r="D323" t="s">
        <v>627</v>
      </c>
      <c r="E323">
        <v>0</v>
      </c>
      <c r="F323" t="s">
        <v>1438</v>
      </c>
      <c r="G323">
        <v>180</v>
      </c>
      <c r="H323">
        <v>4</v>
      </c>
      <c r="I323">
        <v>64</v>
      </c>
      <c r="J323">
        <v>715</v>
      </c>
      <c r="K323">
        <v>0</v>
      </c>
      <c r="L323">
        <v>0</v>
      </c>
      <c r="M323">
        <v>0</v>
      </c>
      <c r="N323" s="1">
        <v>0</v>
      </c>
      <c r="O323">
        <v>0</v>
      </c>
      <c r="P323" s="1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1439</v>
      </c>
      <c r="X323" t="s">
        <v>344</v>
      </c>
      <c r="Y323" t="s">
        <v>848</v>
      </c>
      <c r="Z323" s="86">
        <v>45546.722871064812</v>
      </c>
      <c r="AA323" t="s">
        <v>848</v>
      </c>
      <c r="AB323" s="86">
        <v>45546.722871064812</v>
      </c>
      <c r="AC323" t="s">
        <v>942</v>
      </c>
    </row>
    <row r="324" spans="1:29" x14ac:dyDescent="0.35">
      <c r="A324">
        <v>58771</v>
      </c>
      <c r="B324" t="s">
        <v>939</v>
      </c>
      <c r="C324" t="s">
        <v>165</v>
      </c>
      <c r="D324" t="s">
        <v>627</v>
      </c>
      <c r="E324">
        <v>0</v>
      </c>
      <c r="F324" t="s">
        <v>1334</v>
      </c>
      <c r="G324">
        <v>500</v>
      </c>
      <c r="H324">
        <v>4</v>
      </c>
      <c r="I324">
        <v>78</v>
      </c>
      <c r="J324">
        <v>317.95</v>
      </c>
      <c r="K324">
        <v>0</v>
      </c>
      <c r="L324">
        <v>0</v>
      </c>
      <c r="M324">
        <v>0</v>
      </c>
      <c r="N324" s="1">
        <v>0</v>
      </c>
      <c r="O324">
        <v>0</v>
      </c>
      <c r="P324" s="1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1440</v>
      </c>
      <c r="X324" t="s">
        <v>344</v>
      </c>
      <c r="Y324" t="s">
        <v>848</v>
      </c>
      <c r="Z324" s="86">
        <v>45546.722871261576</v>
      </c>
      <c r="AA324" t="s">
        <v>848</v>
      </c>
      <c r="AB324" s="86">
        <v>45546.722871261576</v>
      </c>
      <c r="AC324" t="s">
        <v>942</v>
      </c>
    </row>
    <row r="325" spans="1:29" x14ac:dyDescent="0.35">
      <c r="A325">
        <v>58772</v>
      </c>
      <c r="B325" t="s">
        <v>939</v>
      </c>
      <c r="C325" t="s">
        <v>164</v>
      </c>
      <c r="D325" t="s">
        <v>624</v>
      </c>
      <c r="E325">
        <v>0</v>
      </c>
      <c r="F325" t="s">
        <v>940</v>
      </c>
      <c r="G325">
        <v>1000</v>
      </c>
      <c r="H325">
        <v>4</v>
      </c>
      <c r="I325">
        <v>1</v>
      </c>
      <c r="J325">
        <v>26.36364</v>
      </c>
      <c r="K325">
        <v>0</v>
      </c>
      <c r="L325">
        <v>0</v>
      </c>
      <c r="M325">
        <v>0</v>
      </c>
      <c r="N325" s="1">
        <v>0</v>
      </c>
      <c r="O325">
        <v>0</v>
      </c>
      <c r="P325" s="1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1441</v>
      </c>
      <c r="X325" t="s">
        <v>344</v>
      </c>
      <c r="Y325" t="s">
        <v>848</v>
      </c>
      <c r="Z325" s="86">
        <v>45546.72287164352</v>
      </c>
      <c r="AA325" t="s">
        <v>848</v>
      </c>
      <c r="AB325" s="86">
        <v>45546.72287164352</v>
      </c>
      <c r="AC325" t="s">
        <v>942</v>
      </c>
    </row>
    <row r="326" spans="1:29" x14ac:dyDescent="0.35">
      <c r="A326">
        <v>58773</v>
      </c>
      <c r="B326" t="s">
        <v>939</v>
      </c>
      <c r="C326" t="s">
        <v>164</v>
      </c>
      <c r="D326" t="s">
        <v>624</v>
      </c>
      <c r="E326">
        <v>0</v>
      </c>
      <c r="F326" t="s">
        <v>1442</v>
      </c>
      <c r="G326">
        <v>5000</v>
      </c>
      <c r="H326">
        <v>4</v>
      </c>
      <c r="I326">
        <v>22</v>
      </c>
      <c r="J326">
        <v>26.36364</v>
      </c>
      <c r="K326">
        <v>0</v>
      </c>
      <c r="L326">
        <v>0</v>
      </c>
      <c r="M326">
        <v>0</v>
      </c>
      <c r="N326" s="1">
        <v>0</v>
      </c>
      <c r="O326">
        <v>0</v>
      </c>
      <c r="P326" s="1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1443</v>
      </c>
      <c r="X326" t="s">
        <v>344</v>
      </c>
      <c r="Y326" t="s">
        <v>848</v>
      </c>
      <c r="Z326" s="86">
        <v>45546.722871909726</v>
      </c>
      <c r="AA326" t="s">
        <v>848</v>
      </c>
      <c r="AB326" s="86">
        <v>45546.722871909726</v>
      </c>
      <c r="AC326" t="s">
        <v>942</v>
      </c>
    </row>
    <row r="327" spans="1:29" x14ac:dyDescent="0.35">
      <c r="A327">
        <v>58774</v>
      </c>
      <c r="B327" t="s">
        <v>939</v>
      </c>
      <c r="C327" t="s">
        <v>164</v>
      </c>
      <c r="D327" t="s">
        <v>624</v>
      </c>
      <c r="E327">
        <v>0</v>
      </c>
      <c r="F327" t="s">
        <v>1444</v>
      </c>
      <c r="G327">
        <v>5500</v>
      </c>
      <c r="H327">
        <v>4</v>
      </c>
      <c r="I327" t="s">
        <v>1445</v>
      </c>
      <c r="J327">
        <v>26.36364</v>
      </c>
      <c r="K327">
        <v>0</v>
      </c>
      <c r="L327">
        <v>0</v>
      </c>
      <c r="M327">
        <v>0</v>
      </c>
      <c r="N327" s="1">
        <v>0</v>
      </c>
      <c r="O327">
        <v>0</v>
      </c>
      <c r="P327" s="1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1446</v>
      </c>
      <c r="X327" t="s">
        <v>344</v>
      </c>
      <c r="Y327" t="s">
        <v>848</v>
      </c>
      <c r="Z327" s="86">
        <v>45546.722872106482</v>
      </c>
      <c r="AA327" t="s">
        <v>848</v>
      </c>
      <c r="AB327" s="86">
        <v>45546.722872106482</v>
      </c>
      <c r="AC327" t="s">
        <v>942</v>
      </c>
    </row>
    <row r="328" spans="1:29" x14ac:dyDescent="0.35">
      <c r="A328">
        <v>58776</v>
      </c>
      <c r="B328" t="s">
        <v>939</v>
      </c>
      <c r="C328" t="s">
        <v>163</v>
      </c>
      <c r="D328" t="s">
        <v>622</v>
      </c>
      <c r="E328">
        <v>0</v>
      </c>
      <c r="F328" t="s">
        <v>1038</v>
      </c>
      <c r="G328">
        <v>1000</v>
      </c>
      <c r="H328">
        <v>4</v>
      </c>
      <c r="I328">
        <v>50</v>
      </c>
      <c r="J328">
        <v>45</v>
      </c>
      <c r="K328">
        <v>0</v>
      </c>
      <c r="L328">
        <v>0</v>
      </c>
      <c r="M328">
        <v>0</v>
      </c>
      <c r="N328" s="1">
        <v>0</v>
      </c>
      <c r="O328">
        <v>0</v>
      </c>
      <c r="P328" s="1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1447</v>
      </c>
      <c r="X328" t="s">
        <v>344</v>
      </c>
      <c r="Y328" t="s">
        <v>848</v>
      </c>
      <c r="Z328" s="86">
        <v>45546.7228727662</v>
      </c>
      <c r="AA328" t="s">
        <v>848</v>
      </c>
      <c r="AB328" s="86">
        <v>45546.7228727662</v>
      </c>
      <c r="AC328" t="s">
        <v>942</v>
      </c>
    </row>
    <row r="329" spans="1:29" x14ac:dyDescent="0.35">
      <c r="A329">
        <v>58777</v>
      </c>
      <c r="B329" t="s">
        <v>939</v>
      </c>
      <c r="C329" t="s">
        <v>162</v>
      </c>
      <c r="D329" t="s">
        <v>621</v>
      </c>
      <c r="E329">
        <v>0</v>
      </c>
      <c r="F329" t="s">
        <v>1034</v>
      </c>
      <c r="G329">
        <v>500</v>
      </c>
      <c r="H329">
        <v>4</v>
      </c>
      <c r="I329">
        <v>50</v>
      </c>
      <c r="J329">
        <v>218.67</v>
      </c>
      <c r="K329">
        <v>2.76</v>
      </c>
      <c r="L329">
        <v>301764.59999999998</v>
      </c>
      <c r="M329">
        <v>2</v>
      </c>
      <c r="N329" s="1">
        <v>218670</v>
      </c>
      <c r="O329">
        <v>0.76</v>
      </c>
      <c r="P329" s="1">
        <v>83094.600000000006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1448</v>
      </c>
      <c r="X329" t="s">
        <v>344</v>
      </c>
      <c r="Y329" t="s">
        <v>848</v>
      </c>
      <c r="Z329" s="86">
        <v>45546.722872916667</v>
      </c>
      <c r="AA329" t="s">
        <v>848</v>
      </c>
      <c r="AB329" s="86">
        <v>45546.722872916667</v>
      </c>
      <c r="AC329" t="s">
        <v>942</v>
      </c>
    </row>
    <row r="330" spans="1:29" x14ac:dyDescent="0.35">
      <c r="A330">
        <v>58778</v>
      </c>
      <c r="B330" t="s">
        <v>939</v>
      </c>
      <c r="C330" t="s">
        <v>161</v>
      </c>
      <c r="D330" t="s">
        <v>620</v>
      </c>
      <c r="E330">
        <v>0</v>
      </c>
      <c r="F330" t="s">
        <v>1449</v>
      </c>
      <c r="G330">
        <v>170</v>
      </c>
      <c r="H330">
        <v>4</v>
      </c>
      <c r="I330">
        <v>46</v>
      </c>
      <c r="J330">
        <v>152.94118</v>
      </c>
      <c r="K330">
        <v>0</v>
      </c>
      <c r="L330">
        <v>0</v>
      </c>
      <c r="M330">
        <v>0</v>
      </c>
      <c r="N330" s="1">
        <v>0</v>
      </c>
      <c r="O330">
        <v>0</v>
      </c>
      <c r="P330" s="1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1450</v>
      </c>
      <c r="X330" t="s">
        <v>344</v>
      </c>
      <c r="Y330" t="s">
        <v>848</v>
      </c>
      <c r="Z330" s="86">
        <v>45546.722873113424</v>
      </c>
      <c r="AA330" t="s">
        <v>848</v>
      </c>
      <c r="AB330" s="86">
        <v>45546.722873113424</v>
      </c>
      <c r="AC330" t="s">
        <v>942</v>
      </c>
    </row>
    <row r="331" spans="1:29" x14ac:dyDescent="0.35">
      <c r="A331">
        <v>58775</v>
      </c>
      <c r="B331" t="s">
        <v>939</v>
      </c>
      <c r="C331" t="s">
        <v>164</v>
      </c>
      <c r="D331" t="s">
        <v>624</v>
      </c>
      <c r="E331">
        <v>0</v>
      </c>
      <c r="F331" t="s">
        <v>1451</v>
      </c>
      <c r="G331">
        <v>5700</v>
      </c>
      <c r="H331">
        <v>4</v>
      </c>
      <c r="I331" t="s">
        <v>1452</v>
      </c>
      <c r="J331">
        <v>28.07</v>
      </c>
      <c r="K331">
        <v>0.72912299999999997</v>
      </c>
      <c r="L331">
        <v>116658.950877</v>
      </c>
      <c r="M331">
        <v>1</v>
      </c>
      <c r="N331" s="1">
        <v>159999</v>
      </c>
      <c r="O331">
        <v>-0.27087699999999998</v>
      </c>
      <c r="P331" s="1">
        <v>-43340.049122999997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1453</v>
      </c>
      <c r="X331" t="s">
        <v>344</v>
      </c>
      <c r="Y331" t="s">
        <v>848</v>
      </c>
      <c r="Z331" s="86">
        <v>45546.722872453705</v>
      </c>
      <c r="AA331" t="s">
        <v>848</v>
      </c>
      <c r="AB331" s="86">
        <v>45546.722872453705</v>
      </c>
      <c r="AC331" t="s">
        <v>942</v>
      </c>
    </row>
    <row r="332" spans="1:29" x14ac:dyDescent="0.35">
      <c r="A332">
        <v>58779</v>
      </c>
      <c r="B332" t="s">
        <v>939</v>
      </c>
      <c r="C332" t="s">
        <v>160</v>
      </c>
      <c r="D332" t="s">
        <v>619</v>
      </c>
      <c r="E332">
        <v>0</v>
      </c>
      <c r="F332" t="s">
        <v>1454</v>
      </c>
      <c r="G332">
        <v>250</v>
      </c>
      <c r="H332">
        <v>59</v>
      </c>
      <c r="I332">
        <v>6</v>
      </c>
      <c r="J332">
        <v>150</v>
      </c>
      <c r="K332">
        <v>0</v>
      </c>
      <c r="L332">
        <v>0</v>
      </c>
      <c r="M332">
        <v>0</v>
      </c>
      <c r="N332" s="1">
        <v>0</v>
      </c>
      <c r="O332">
        <v>0</v>
      </c>
      <c r="P332" s="1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1455</v>
      </c>
      <c r="X332" t="s">
        <v>344</v>
      </c>
      <c r="Y332" t="s">
        <v>848</v>
      </c>
      <c r="Z332" s="86">
        <v>45546.722873298611</v>
      </c>
      <c r="AA332" t="s">
        <v>848</v>
      </c>
      <c r="AB332" s="86">
        <v>45546.722873298611</v>
      </c>
      <c r="AC332" t="s">
        <v>942</v>
      </c>
    </row>
    <row r="333" spans="1:29" x14ac:dyDescent="0.35">
      <c r="A333">
        <v>58780</v>
      </c>
      <c r="B333" t="s">
        <v>939</v>
      </c>
      <c r="C333" t="s">
        <v>160</v>
      </c>
      <c r="D333" t="s">
        <v>619</v>
      </c>
      <c r="E333">
        <v>0</v>
      </c>
      <c r="F333" t="s">
        <v>1456</v>
      </c>
      <c r="G333">
        <v>5000</v>
      </c>
      <c r="H333">
        <v>59</v>
      </c>
      <c r="I333">
        <v>46</v>
      </c>
      <c r="J333">
        <v>56.818179999999998</v>
      </c>
      <c r="K333">
        <v>0</v>
      </c>
      <c r="L333">
        <v>0</v>
      </c>
      <c r="M333">
        <v>0</v>
      </c>
      <c r="N333" s="1">
        <v>0</v>
      </c>
      <c r="O333">
        <v>0</v>
      </c>
      <c r="P333" s="1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1457</v>
      </c>
      <c r="X333" t="s">
        <v>344</v>
      </c>
      <c r="Y333" t="s">
        <v>848</v>
      </c>
      <c r="Z333" s="86">
        <v>45546.722873495368</v>
      </c>
      <c r="AA333" t="s">
        <v>848</v>
      </c>
      <c r="AB333" s="86">
        <v>45546.722873495368</v>
      </c>
      <c r="AC333" t="s">
        <v>942</v>
      </c>
    </row>
    <row r="334" spans="1:29" x14ac:dyDescent="0.35">
      <c r="A334">
        <v>58781</v>
      </c>
      <c r="B334" t="s">
        <v>939</v>
      </c>
      <c r="C334" t="s">
        <v>160</v>
      </c>
      <c r="D334" t="s">
        <v>619</v>
      </c>
      <c r="E334">
        <v>0</v>
      </c>
      <c r="F334" t="s">
        <v>1458</v>
      </c>
      <c r="G334">
        <v>2200</v>
      </c>
      <c r="H334">
        <v>59</v>
      </c>
      <c r="I334">
        <v>64</v>
      </c>
      <c r="J334">
        <v>56.818179999999998</v>
      </c>
      <c r="K334">
        <v>0</v>
      </c>
      <c r="L334">
        <v>0</v>
      </c>
      <c r="M334">
        <v>0</v>
      </c>
      <c r="N334" s="1">
        <v>0</v>
      </c>
      <c r="O334">
        <v>0</v>
      </c>
      <c r="P334" s="1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1459</v>
      </c>
      <c r="X334" t="s">
        <v>344</v>
      </c>
      <c r="Y334" t="s">
        <v>848</v>
      </c>
      <c r="Z334" s="86">
        <v>45546.722873692132</v>
      </c>
      <c r="AA334" t="s">
        <v>848</v>
      </c>
      <c r="AB334" s="86">
        <v>45546.722873692132</v>
      </c>
      <c r="AC334" t="s">
        <v>942</v>
      </c>
    </row>
    <row r="335" spans="1:29" x14ac:dyDescent="0.35">
      <c r="A335">
        <v>58782</v>
      </c>
      <c r="B335" t="s">
        <v>939</v>
      </c>
      <c r="C335" t="s">
        <v>159</v>
      </c>
      <c r="D335" t="s">
        <v>615</v>
      </c>
      <c r="E335">
        <v>0</v>
      </c>
      <c r="F335" t="s">
        <v>1460</v>
      </c>
      <c r="G335">
        <v>6000</v>
      </c>
      <c r="H335">
        <v>59</v>
      </c>
      <c r="I335">
        <v>2</v>
      </c>
      <c r="J335">
        <v>27.192979999999999</v>
      </c>
      <c r="K335">
        <v>0</v>
      </c>
      <c r="L335">
        <v>0</v>
      </c>
      <c r="M335">
        <v>0</v>
      </c>
      <c r="N335" s="1">
        <v>0</v>
      </c>
      <c r="O335">
        <v>0</v>
      </c>
      <c r="P335" s="1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1461</v>
      </c>
      <c r="X335" t="s">
        <v>344</v>
      </c>
      <c r="Y335" t="s">
        <v>848</v>
      </c>
      <c r="Z335" s="86">
        <v>45546.722873877312</v>
      </c>
      <c r="AA335" t="s">
        <v>848</v>
      </c>
      <c r="AB335" s="86">
        <v>45546.722873877312</v>
      </c>
      <c r="AC335" t="s">
        <v>942</v>
      </c>
    </row>
    <row r="336" spans="1:29" x14ac:dyDescent="0.35">
      <c r="A336">
        <v>58783</v>
      </c>
      <c r="B336" t="s">
        <v>939</v>
      </c>
      <c r="C336" t="s">
        <v>159</v>
      </c>
      <c r="D336" t="s">
        <v>615</v>
      </c>
      <c r="E336">
        <v>0</v>
      </c>
      <c r="F336" t="s">
        <v>1137</v>
      </c>
      <c r="G336">
        <v>1000</v>
      </c>
      <c r="H336">
        <v>59</v>
      </c>
      <c r="I336">
        <v>3</v>
      </c>
      <c r="J336">
        <v>27.192979999999999</v>
      </c>
      <c r="K336">
        <v>0</v>
      </c>
      <c r="L336">
        <v>0</v>
      </c>
      <c r="M336">
        <v>0</v>
      </c>
      <c r="N336" s="1">
        <v>0</v>
      </c>
      <c r="O336">
        <v>0</v>
      </c>
      <c r="P336" s="1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1462</v>
      </c>
      <c r="X336" t="s">
        <v>344</v>
      </c>
      <c r="Y336" t="s">
        <v>848</v>
      </c>
      <c r="Z336" s="86">
        <v>45546.722874155093</v>
      </c>
      <c r="AA336" t="s">
        <v>848</v>
      </c>
      <c r="AB336" s="86">
        <v>45546.722874155093</v>
      </c>
      <c r="AC336" t="s">
        <v>942</v>
      </c>
    </row>
    <row r="337" spans="1:29" x14ac:dyDescent="0.35">
      <c r="A337">
        <v>58784</v>
      </c>
      <c r="B337" t="s">
        <v>939</v>
      </c>
      <c r="C337" t="s">
        <v>159</v>
      </c>
      <c r="D337" t="s">
        <v>615</v>
      </c>
      <c r="E337">
        <v>0</v>
      </c>
      <c r="F337" t="s">
        <v>1254</v>
      </c>
      <c r="G337">
        <v>5000</v>
      </c>
      <c r="H337">
        <v>59</v>
      </c>
      <c r="I337">
        <v>22</v>
      </c>
      <c r="J337">
        <v>27.192979999999999</v>
      </c>
      <c r="K337">
        <v>0.77700000000000002</v>
      </c>
      <c r="L337">
        <v>105644.7273</v>
      </c>
      <c r="M337">
        <v>0</v>
      </c>
      <c r="N337" s="1">
        <v>0</v>
      </c>
      <c r="O337">
        <v>0.77700000000000002</v>
      </c>
      <c r="P337" s="1">
        <v>105644.7273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1463</v>
      </c>
      <c r="X337" t="s">
        <v>344</v>
      </c>
      <c r="Y337" t="s">
        <v>848</v>
      </c>
      <c r="Z337" s="86">
        <v>45546.722874305553</v>
      </c>
      <c r="AA337" t="s">
        <v>848</v>
      </c>
      <c r="AB337" s="86">
        <v>45546.722874305553</v>
      </c>
      <c r="AC337" t="s">
        <v>942</v>
      </c>
    </row>
    <row r="338" spans="1:29" x14ac:dyDescent="0.35">
      <c r="A338">
        <v>58785</v>
      </c>
      <c r="B338" t="s">
        <v>939</v>
      </c>
      <c r="C338" t="s">
        <v>159</v>
      </c>
      <c r="D338" t="s">
        <v>615</v>
      </c>
      <c r="E338">
        <v>0</v>
      </c>
      <c r="F338" t="s">
        <v>1464</v>
      </c>
      <c r="G338">
        <v>6000</v>
      </c>
      <c r="H338">
        <v>59</v>
      </c>
      <c r="I338">
        <v>22</v>
      </c>
      <c r="J338">
        <v>28.33</v>
      </c>
      <c r="K338">
        <v>0.64749999999999996</v>
      </c>
      <c r="L338">
        <v>110062.05</v>
      </c>
      <c r="M338">
        <v>0</v>
      </c>
      <c r="N338" s="1">
        <v>0</v>
      </c>
      <c r="O338">
        <v>0.64749999999999996</v>
      </c>
      <c r="P338" s="1">
        <v>110062.05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1463</v>
      </c>
      <c r="X338" t="s">
        <v>344</v>
      </c>
      <c r="Y338" t="s">
        <v>848</v>
      </c>
      <c r="Z338" s="86">
        <v>45546.722874502317</v>
      </c>
      <c r="AA338" t="s">
        <v>848</v>
      </c>
      <c r="AB338" s="86">
        <v>45546.722874502317</v>
      </c>
      <c r="AC338" t="s">
        <v>942</v>
      </c>
    </row>
    <row r="339" spans="1:29" x14ac:dyDescent="0.35">
      <c r="A339">
        <v>58786</v>
      </c>
      <c r="B339" t="s">
        <v>939</v>
      </c>
      <c r="C339" t="s">
        <v>159</v>
      </c>
      <c r="D339" t="s">
        <v>615</v>
      </c>
      <c r="E339">
        <v>0</v>
      </c>
      <c r="F339" t="s">
        <v>1465</v>
      </c>
      <c r="G339">
        <v>6200</v>
      </c>
      <c r="H339">
        <v>59</v>
      </c>
      <c r="I339">
        <v>23</v>
      </c>
      <c r="J339">
        <v>27.192979999999999</v>
      </c>
      <c r="K339">
        <v>0</v>
      </c>
      <c r="L339">
        <v>0</v>
      </c>
      <c r="M339">
        <v>0</v>
      </c>
      <c r="N339" s="1">
        <v>0</v>
      </c>
      <c r="O339">
        <v>0</v>
      </c>
      <c r="P339" s="1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1466</v>
      </c>
      <c r="X339" t="s">
        <v>344</v>
      </c>
      <c r="Y339" t="s">
        <v>848</v>
      </c>
      <c r="Z339" s="86">
        <v>45546.722874687497</v>
      </c>
      <c r="AA339" t="s">
        <v>848</v>
      </c>
      <c r="AB339" s="86">
        <v>45546.722874687497</v>
      </c>
      <c r="AC339" t="s">
        <v>942</v>
      </c>
    </row>
    <row r="340" spans="1:29" x14ac:dyDescent="0.35">
      <c r="A340">
        <v>58787</v>
      </c>
      <c r="B340" t="s">
        <v>939</v>
      </c>
      <c r="C340" t="s">
        <v>159</v>
      </c>
      <c r="D340" t="s">
        <v>615</v>
      </c>
      <c r="E340">
        <v>0</v>
      </c>
      <c r="F340" t="s">
        <v>1467</v>
      </c>
      <c r="G340">
        <v>6500</v>
      </c>
      <c r="H340">
        <v>59</v>
      </c>
      <c r="I340">
        <v>78</v>
      </c>
      <c r="J340">
        <v>27.192979999999999</v>
      </c>
      <c r="K340">
        <v>0</v>
      </c>
      <c r="L340">
        <v>0</v>
      </c>
      <c r="M340">
        <v>0</v>
      </c>
      <c r="N340" s="1">
        <v>0</v>
      </c>
      <c r="O340">
        <v>0</v>
      </c>
      <c r="P340" s="1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1468</v>
      </c>
      <c r="X340" t="s">
        <v>344</v>
      </c>
      <c r="Y340" t="s">
        <v>848</v>
      </c>
      <c r="Z340" s="86">
        <v>45546.722874884261</v>
      </c>
      <c r="AA340" t="s">
        <v>848</v>
      </c>
      <c r="AB340" s="86">
        <v>45546.722874884261</v>
      </c>
      <c r="AC340" t="s">
        <v>942</v>
      </c>
    </row>
    <row r="341" spans="1:29" x14ac:dyDescent="0.35">
      <c r="A341">
        <v>58788</v>
      </c>
      <c r="B341" t="s">
        <v>939</v>
      </c>
      <c r="C341" t="s">
        <v>159</v>
      </c>
      <c r="D341" t="s">
        <v>615</v>
      </c>
      <c r="E341">
        <v>0</v>
      </c>
      <c r="F341" t="s">
        <v>1469</v>
      </c>
      <c r="G341">
        <v>5700</v>
      </c>
      <c r="H341">
        <v>59</v>
      </c>
      <c r="I341" t="s">
        <v>1452</v>
      </c>
      <c r="J341">
        <v>27.192979999999999</v>
      </c>
      <c r="K341">
        <v>0</v>
      </c>
      <c r="L341">
        <v>0</v>
      </c>
      <c r="M341">
        <v>1</v>
      </c>
      <c r="N341" s="1">
        <v>154999.986</v>
      </c>
      <c r="O341">
        <v>-1</v>
      </c>
      <c r="P341" s="1">
        <v>-154999.986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1470</v>
      </c>
      <c r="X341" t="s">
        <v>344</v>
      </c>
      <c r="Y341" t="s">
        <v>848</v>
      </c>
      <c r="Z341" s="86">
        <v>45546.722875081017</v>
      </c>
      <c r="AA341" t="s">
        <v>848</v>
      </c>
      <c r="AB341" s="86">
        <v>45546.722875081017</v>
      </c>
      <c r="AC341" t="s">
        <v>942</v>
      </c>
    </row>
    <row r="342" spans="1:29" x14ac:dyDescent="0.35">
      <c r="A342">
        <v>58789</v>
      </c>
      <c r="B342" t="s">
        <v>939</v>
      </c>
      <c r="C342" t="s">
        <v>158</v>
      </c>
      <c r="D342" t="s">
        <v>613</v>
      </c>
      <c r="E342">
        <v>0</v>
      </c>
      <c r="F342" t="s">
        <v>1471</v>
      </c>
      <c r="G342">
        <v>750</v>
      </c>
      <c r="H342">
        <v>59</v>
      </c>
      <c r="I342">
        <v>6</v>
      </c>
      <c r="J342">
        <v>56</v>
      </c>
      <c r="K342">
        <v>0</v>
      </c>
      <c r="L342">
        <v>0</v>
      </c>
      <c r="M342">
        <v>0.1</v>
      </c>
      <c r="N342" s="1">
        <v>4200</v>
      </c>
      <c r="O342">
        <v>-0.1</v>
      </c>
      <c r="P342" s="1">
        <v>-4200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1472</v>
      </c>
      <c r="X342" t="s">
        <v>344</v>
      </c>
      <c r="Y342" t="s">
        <v>848</v>
      </c>
      <c r="Z342" s="86">
        <v>45546.722875231484</v>
      </c>
      <c r="AA342" t="s">
        <v>848</v>
      </c>
      <c r="AB342" s="86">
        <v>45546.722875231484</v>
      </c>
      <c r="AC342" t="s">
        <v>942</v>
      </c>
    </row>
    <row r="343" spans="1:29" x14ac:dyDescent="0.35">
      <c r="A343">
        <v>58790</v>
      </c>
      <c r="B343" t="s">
        <v>939</v>
      </c>
      <c r="C343" t="s">
        <v>157</v>
      </c>
      <c r="D343" t="s">
        <v>610</v>
      </c>
      <c r="E343">
        <v>0</v>
      </c>
      <c r="F343" t="s">
        <v>1034</v>
      </c>
      <c r="G343">
        <v>500</v>
      </c>
      <c r="H343">
        <v>4</v>
      </c>
      <c r="I343">
        <v>50</v>
      </c>
      <c r="J343">
        <v>77.7</v>
      </c>
      <c r="K343">
        <v>1.18</v>
      </c>
      <c r="L343">
        <v>45843</v>
      </c>
      <c r="M343">
        <v>2</v>
      </c>
      <c r="N343" s="1">
        <v>77700</v>
      </c>
      <c r="O343">
        <v>-0.82</v>
      </c>
      <c r="P343" s="1">
        <v>-31857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1473</v>
      </c>
      <c r="X343" t="s">
        <v>344</v>
      </c>
      <c r="Y343" t="s">
        <v>848</v>
      </c>
      <c r="Z343" s="86">
        <v>45546.722875462961</v>
      </c>
      <c r="AA343" t="s">
        <v>848</v>
      </c>
      <c r="AB343" s="86">
        <v>45546.722875462961</v>
      </c>
      <c r="AC343" t="s">
        <v>942</v>
      </c>
    </row>
    <row r="344" spans="1:29" x14ac:dyDescent="0.35">
      <c r="A344">
        <v>58791</v>
      </c>
      <c r="B344" t="s">
        <v>939</v>
      </c>
      <c r="C344" t="s">
        <v>156</v>
      </c>
      <c r="D344" t="s">
        <v>609</v>
      </c>
      <c r="E344">
        <v>0</v>
      </c>
      <c r="F344" t="s">
        <v>940</v>
      </c>
      <c r="G344">
        <v>1000</v>
      </c>
      <c r="H344">
        <v>4</v>
      </c>
      <c r="I344">
        <v>1</v>
      </c>
      <c r="J344">
        <v>33.299999999999997</v>
      </c>
      <c r="K344">
        <v>0</v>
      </c>
      <c r="L344">
        <v>0</v>
      </c>
      <c r="M344">
        <v>0</v>
      </c>
      <c r="N344" s="1">
        <v>0</v>
      </c>
      <c r="O344">
        <v>0</v>
      </c>
      <c r="P344" s="1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1474</v>
      </c>
      <c r="X344" t="s">
        <v>344</v>
      </c>
      <c r="Y344" t="s">
        <v>848</v>
      </c>
      <c r="Z344" s="86">
        <v>45546.722875729167</v>
      </c>
      <c r="AA344" t="s">
        <v>848</v>
      </c>
      <c r="AB344" s="86">
        <v>45546.722875729167</v>
      </c>
      <c r="AC344" t="s">
        <v>942</v>
      </c>
    </row>
    <row r="345" spans="1:29" x14ac:dyDescent="0.35">
      <c r="A345">
        <v>58792</v>
      </c>
      <c r="B345" t="s">
        <v>939</v>
      </c>
      <c r="C345" t="s">
        <v>156</v>
      </c>
      <c r="D345" t="s">
        <v>609</v>
      </c>
      <c r="E345">
        <v>0</v>
      </c>
      <c r="F345" t="s">
        <v>1034</v>
      </c>
      <c r="G345">
        <v>500</v>
      </c>
      <c r="H345">
        <v>4</v>
      </c>
      <c r="I345">
        <v>50</v>
      </c>
      <c r="J345">
        <v>33.299999999999997</v>
      </c>
      <c r="K345">
        <v>0</v>
      </c>
      <c r="L345">
        <v>0</v>
      </c>
      <c r="M345">
        <v>1</v>
      </c>
      <c r="N345" s="1">
        <v>16650</v>
      </c>
      <c r="O345">
        <v>-1</v>
      </c>
      <c r="P345" s="1">
        <v>-16650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1475</v>
      </c>
      <c r="X345" t="s">
        <v>344</v>
      </c>
      <c r="Y345" t="s">
        <v>848</v>
      </c>
      <c r="Z345" s="86">
        <v>45546.722875925923</v>
      </c>
      <c r="AA345" t="s">
        <v>848</v>
      </c>
      <c r="AB345" s="86">
        <v>45546.722875925923</v>
      </c>
      <c r="AC345" t="s">
        <v>942</v>
      </c>
    </row>
    <row r="346" spans="1:29" x14ac:dyDescent="0.35">
      <c r="A346">
        <v>58793</v>
      </c>
      <c r="B346" t="s">
        <v>939</v>
      </c>
      <c r="C346" t="s">
        <v>155</v>
      </c>
      <c r="D346" t="s">
        <v>608</v>
      </c>
      <c r="E346">
        <v>0</v>
      </c>
      <c r="F346" t="s">
        <v>1137</v>
      </c>
      <c r="G346">
        <v>1000</v>
      </c>
      <c r="H346">
        <v>59</v>
      </c>
      <c r="I346">
        <v>3</v>
      </c>
      <c r="J346">
        <v>33.299999999999997</v>
      </c>
      <c r="K346">
        <v>0</v>
      </c>
      <c r="L346">
        <v>0</v>
      </c>
      <c r="M346">
        <v>0</v>
      </c>
      <c r="N346" s="1">
        <v>0</v>
      </c>
      <c r="O346">
        <v>0</v>
      </c>
      <c r="P346" s="1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1476</v>
      </c>
      <c r="X346" t="s">
        <v>344</v>
      </c>
      <c r="Y346" t="s">
        <v>848</v>
      </c>
      <c r="Z346" s="86">
        <v>45546.722876238426</v>
      </c>
      <c r="AA346" t="s">
        <v>848</v>
      </c>
      <c r="AB346" s="86">
        <v>45546.722876238426</v>
      </c>
      <c r="AC346" t="s">
        <v>942</v>
      </c>
    </row>
    <row r="347" spans="1:29" x14ac:dyDescent="0.35">
      <c r="A347">
        <v>58794</v>
      </c>
      <c r="B347" t="s">
        <v>939</v>
      </c>
      <c r="C347" t="s">
        <v>155</v>
      </c>
      <c r="D347" t="s">
        <v>608</v>
      </c>
      <c r="E347">
        <v>0</v>
      </c>
      <c r="F347" t="s">
        <v>1477</v>
      </c>
      <c r="G347">
        <v>3000</v>
      </c>
      <c r="H347">
        <v>59</v>
      </c>
      <c r="I347">
        <v>22</v>
      </c>
      <c r="J347">
        <v>33.299999999999997</v>
      </c>
      <c r="K347">
        <v>0</v>
      </c>
      <c r="L347">
        <v>0</v>
      </c>
      <c r="M347">
        <v>0</v>
      </c>
      <c r="N347" s="1">
        <v>0</v>
      </c>
      <c r="O347">
        <v>0</v>
      </c>
      <c r="P347" s="1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1478</v>
      </c>
      <c r="X347" t="s">
        <v>344</v>
      </c>
      <c r="Y347" t="s">
        <v>848</v>
      </c>
      <c r="Z347" s="86">
        <v>45546.722876388892</v>
      </c>
      <c r="AA347" t="s">
        <v>848</v>
      </c>
      <c r="AB347" s="86">
        <v>45546.722876388892</v>
      </c>
      <c r="AC347" t="s">
        <v>942</v>
      </c>
    </row>
    <row r="348" spans="1:29" x14ac:dyDescent="0.35">
      <c r="A348">
        <v>58795</v>
      </c>
      <c r="B348" t="s">
        <v>939</v>
      </c>
      <c r="C348" t="s">
        <v>155</v>
      </c>
      <c r="D348" t="s">
        <v>608</v>
      </c>
      <c r="E348">
        <v>0</v>
      </c>
      <c r="F348" t="s">
        <v>1479</v>
      </c>
      <c r="G348">
        <v>500</v>
      </c>
      <c r="H348">
        <v>59</v>
      </c>
      <c r="I348">
        <v>50</v>
      </c>
      <c r="J348">
        <v>33.299999999999997</v>
      </c>
      <c r="K348">
        <v>6.87</v>
      </c>
      <c r="L348">
        <v>114385.5</v>
      </c>
      <c r="M348">
        <v>3</v>
      </c>
      <c r="N348" s="1">
        <v>49950</v>
      </c>
      <c r="O348">
        <v>3.87</v>
      </c>
      <c r="P348" s="1">
        <v>64435.5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1480</v>
      </c>
      <c r="X348" t="s">
        <v>344</v>
      </c>
      <c r="Y348" t="s">
        <v>848</v>
      </c>
      <c r="Z348" s="86">
        <v>45546.722876655091</v>
      </c>
      <c r="AA348" t="s">
        <v>848</v>
      </c>
      <c r="AB348" s="86">
        <v>45546.722876655091</v>
      </c>
      <c r="AC348" t="s">
        <v>942</v>
      </c>
    </row>
    <row r="349" spans="1:29" x14ac:dyDescent="0.35">
      <c r="A349">
        <v>58796</v>
      </c>
      <c r="B349" t="s">
        <v>939</v>
      </c>
      <c r="C349" t="s">
        <v>154</v>
      </c>
      <c r="D349" t="s">
        <v>606</v>
      </c>
      <c r="E349">
        <v>0</v>
      </c>
      <c r="F349" t="s">
        <v>1481</v>
      </c>
      <c r="G349">
        <v>930</v>
      </c>
      <c r="H349">
        <v>59</v>
      </c>
      <c r="I349">
        <v>6</v>
      </c>
      <c r="J349">
        <v>69.89</v>
      </c>
      <c r="K349">
        <v>0</v>
      </c>
      <c r="L349">
        <v>0</v>
      </c>
      <c r="M349">
        <v>1</v>
      </c>
      <c r="N349" s="1">
        <v>64997.7</v>
      </c>
      <c r="O349">
        <v>-1</v>
      </c>
      <c r="P349" s="1">
        <v>-64997.7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1482</v>
      </c>
      <c r="X349" t="s">
        <v>344</v>
      </c>
      <c r="Y349" t="s">
        <v>848</v>
      </c>
      <c r="Z349" s="86">
        <v>45546.722876851854</v>
      </c>
      <c r="AA349" t="s">
        <v>848</v>
      </c>
      <c r="AB349" s="86">
        <v>45546.722876851854</v>
      </c>
      <c r="AC349" t="s">
        <v>942</v>
      </c>
    </row>
    <row r="350" spans="1:29" x14ac:dyDescent="0.35">
      <c r="A350">
        <v>58797</v>
      </c>
      <c r="B350" t="s">
        <v>939</v>
      </c>
      <c r="C350" t="s">
        <v>154</v>
      </c>
      <c r="D350" t="s">
        <v>606</v>
      </c>
      <c r="E350">
        <v>0</v>
      </c>
      <c r="F350" t="s">
        <v>1483</v>
      </c>
      <c r="G350">
        <v>335</v>
      </c>
      <c r="H350">
        <v>59</v>
      </c>
      <c r="I350">
        <v>7</v>
      </c>
      <c r="J350">
        <v>96.774190000000004</v>
      </c>
      <c r="K350">
        <v>0</v>
      </c>
      <c r="L350">
        <v>0</v>
      </c>
      <c r="M350">
        <v>0</v>
      </c>
      <c r="N350" s="1">
        <v>0</v>
      </c>
      <c r="O350">
        <v>0</v>
      </c>
      <c r="P350" s="1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1484</v>
      </c>
      <c r="X350" t="s">
        <v>344</v>
      </c>
      <c r="Y350" t="s">
        <v>848</v>
      </c>
      <c r="Z350" s="86">
        <v>45546.722877048611</v>
      </c>
      <c r="AA350" t="s">
        <v>848</v>
      </c>
      <c r="AB350" s="86">
        <v>45546.722877048611</v>
      </c>
      <c r="AC350" t="s">
        <v>942</v>
      </c>
    </row>
    <row r="351" spans="1:29" x14ac:dyDescent="0.35">
      <c r="A351">
        <v>58798</v>
      </c>
      <c r="B351" t="s">
        <v>939</v>
      </c>
      <c r="C351" t="s">
        <v>1485</v>
      </c>
      <c r="D351" t="s">
        <v>1486</v>
      </c>
      <c r="E351">
        <v>0</v>
      </c>
      <c r="F351" t="s">
        <v>940</v>
      </c>
      <c r="G351">
        <v>1000</v>
      </c>
      <c r="H351">
        <v>4</v>
      </c>
      <c r="I351">
        <v>1</v>
      </c>
      <c r="J351">
        <v>32</v>
      </c>
      <c r="K351">
        <v>0</v>
      </c>
      <c r="L351">
        <v>0</v>
      </c>
      <c r="M351">
        <v>0</v>
      </c>
      <c r="N351" s="1">
        <v>0</v>
      </c>
      <c r="O351">
        <v>0</v>
      </c>
      <c r="P351" s="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1487</v>
      </c>
      <c r="X351" t="s">
        <v>344</v>
      </c>
      <c r="Y351" t="s">
        <v>848</v>
      </c>
      <c r="Z351" s="86">
        <v>45546.722877314816</v>
      </c>
      <c r="AA351" t="s">
        <v>848</v>
      </c>
      <c r="AB351" s="86">
        <v>45546.722877314816</v>
      </c>
      <c r="AC351" t="s">
        <v>942</v>
      </c>
    </row>
    <row r="352" spans="1:29" x14ac:dyDescent="0.35">
      <c r="A352">
        <v>58799</v>
      </c>
      <c r="B352" t="s">
        <v>939</v>
      </c>
      <c r="C352" t="s">
        <v>1488</v>
      </c>
      <c r="D352" t="s">
        <v>1489</v>
      </c>
      <c r="E352">
        <v>0</v>
      </c>
      <c r="F352" t="s">
        <v>1034</v>
      </c>
      <c r="G352">
        <v>500</v>
      </c>
      <c r="H352">
        <v>4</v>
      </c>
      <c r="I352">
        <v>50</v>
      </c>
      <c r="J352">
        <v>33.299999999999997</v>
      </c>
      <c r="K352">
        <v>0</v>
      </c>
      <c r="L352">
        <v>0</v>
      </c>
      <c r="M352">
        <v>0</v>
      </c>
      <c r="N352" s="1">
        <v>0</v>
      </c>
      <c r="O352">
        <v>0</v>
      </c>
      <c r="P352" s="1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1490</v>
      </c>
      <c r="X352" t="s">
        <v>344</v>
      </c>
      <c r="Y352" t="s">
        <v>848</v>
      </c>
      <c r="Z352" s="86">
        <v>45546.722877511573</v>
      </c>
      <c r="AA352" t="s">
        <v>848</v>
      </c>
      <c r="AB352" s="86">
        <v>45546.722877511573</v>
      </c>
      <c r="AC352" t="s">
        <v>942</v>
      </c>
    </row>
    <row r="353" spans="1:29" x14ac:dyDescent="0.35">
      <c r="A353">
        <v>58800</v>
      </c>
      <c r="B353" t="s">
        <v>939</v>
      </c>
      <c r="C353" t="s">
        <v>1491</v>
      </c>
      <c r="D353" t="s">
        <v>594</v>
      </c>
      <c r="E353">
        <v>0</v>
      </c>
      <c r="F353" t="s">
        <v>1137</v>
      </c>
      <c r="G353">
        <v>1000</v>
      </c>
      <c r="H353">
        <v>59</v>
      </c>
      <c r="I353">
        <v>3</v>
      </c>
      <c r="J353">
        <v>146.66</v>
      </c>
      <c r="K353">
        <v>0</v>
      </c>
      <c r="L353">
        <v>0</v>
      </c>
      <c r="M353">
        <v>0</v>
      </c>
      <c r="N353" s="1">
        <v>0</v>
      </c>
      <c r="O353">
        <v>0</v>
      </c>
      <c r="P353" s="1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1492</v>
      </c>
      <c r="X353" t="s">
        <v>344</v>
      </c>
      <c r="Y353" t="s">
        <v>848</v>
      </c>
      <c r="Z353" s="86">
        <v>45546.722877777778</v>
      </c>
      <c r="AA353" t="s">
        <v>848</v>
      </c>
      <c r="AB353" s="86">
        <v>45546.722877777778</v>
      </c>
      <c r="AC353" t="s">
        <v>942</v>
      </c>
    </row>
    <row r="354" spans="1:29" x14ac:dyDescent="0.35">
      <c r="A354">
        <v>58801</v>
      </c>
      <c r="B354" t="s">
        <v>939</v>
      </c>
      <c r="C354" t="s">
        <v>1491</v>
      </c>
      <c r="D354" t="s">
        <v>594</v>
      </c>
      <c r="E354">
        <v>0</v>
      </c>
      <c r="F354" t="s">
        <v>1493</v>
      </c>
      <c r="G354">
        <v>1000</v>
      </c>
      <c r="H354">
        <v>59</v>
      </c>
      <c r="I354">
        <v>7</v>
      </c>
      <c r="J354">
        <v>146.66</v>
      </c>
      <c r="K354">
        <v>0</v>
      </c>
      <c r="L354">
        <v>0</v>
      </c>
      <c r="M354">
        <v>0</v>
      </c>
      <c r="N354" s="1">
        <v>0</v>
      </c>
      <c r="O354">
        <v>0</v>
      </c>
      <c r="P354" s="1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1494</v>
      </c>
      <c r="X354" t="s">
        <v>344</v>
      </c>
      <c r="Y354" t="s">
        <v>848</v>
      </c>
      <c r="Z354" s="86">
        <v>45546.722878009263</v>
      </c>
      <c r="AA354" t="s">
        <v>848</v>
      </c>
      <c r="AB354" s="86">
        <v>45546.722878009263</v>
      </c>
      <c r="AC354" t="s">
        <v>942</v>
      </c>
    </row>
    <row r="355" spans="1:29" x14ac:dyDescent="0.35">
      <c r="A355">
        <v>58802</v>
      </c>
      <c r="B355" t="s">
        <v>939</v>
      </c>
      <c r="C355" t="s">
        <v>153</v>
      </c>
      <c r="D355" t="s">
        <v>605</v>
      </c>
      <c r="E355">
        <v>0</v>
      </c>
      <c r="F355" t="s">
        <v>1034</v>
      </c>
      <c r="G355">
        <v>500</v>
      </c>
      <c r="H355">
        <v>4</v>
      </c>
      <c r="I355">
        <v>50</v>
      </c>
      <c r="J355">
        <v>35.520000000000003</v>
      </c>
      <c r="K355">
        <v>0.5</v>
      </c>
      <c r="L355">
        <v>8880</v>
      </c>
      <c r="M355">
        <v>0</v>
      </c>
      <c r="N355" s="1">
        <v>0</v>
      </c>
      <c r="O355">
        <v>0.5</v>
      </c>
      <c r="P355" s="1">
        <v>8880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1495</v>
      </c>
      <c r="X355" t="s">
        <v>344</v>
      </c>
      <c r="Y355" t="s">
        <v>848</v>
      </c>
      <c r="Z355" s="86">
        <v>45546.722878206019</v>
      </c>
      <c r="AA355" t="s">
        <v>848</v>
      </c>
      <c r="AB355" s="86">
        <v>45546.722878206019</v>
      </c>
      <c r="AC355" t="s">
        <v>942</v>
      </c>
    </row>
    <row r="356" spans="1:29" x14ac:dyDescent="0.35">
      <c r="A356">
        <v>58803</v>
      </c>
      <c r="B356" t="s">
        <v>939</v>
      </c>
      <c r="C356" t="s">
        <v>152</v>
      </c>
      <c r="D356" t="s">
        <v>603</v>
      </c>
      <c r="E356">
        <v>0</v>
      </c>
      <c r="F356" t="s">
        <v>1034</v>
      </c>
      <c r="G356">
        <v>500</v>
      </c>
      <c r="H356">
        <v>4</v>
      </c>
      <c r="I356">
        <v>50</v>
      </c>
      <c r="J356">
        <v>32.744999999999997</v>
      </c>
      <c r="K356">
        <v>0</v>
      </c>
      <c r="L356">
        <v>0</v>
      </c>
      <c r="M356">
        <v>0</v>
      </c>
      <c r="N356" s="1">
        <v>0</v>
      </c>
      <c r="O356">
        <v>0</v>
      </c>
      <c r="P356" s="1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1496</v>
      </c>
      <c r="X356" t="s">
        <v>344</v>
      </c>
      <c r="Y356" t="s">
        <v>848</v>
      </c>
      <c r="Z356" s="86">
        <v>45546.722878553242</v>
      </c>
      <c r="AA356" t="s">
        <v>848</v>
      </c>
      <c r="AB356" s="86">
        <v>45546.722878553242</v>
      </c>
      <c r="AC356" t="s">
        <v>942</v>
      </c>
    </row>
    <row r="357" spans="1:29" x14ac:dyDescent="0.35">
      <c r="A357">
        <v>58804</v>
      </c>
      <c r="B357" t="s">
        <v>939</v>
      </c>
      <c r="C357" t="s">
        <v>151</v>
      </c>
      <c r="D357" t="s">
        <v>602</v>
      </c>
      <c r="E357">
        <v>0</v>
      </c>
      <c r="F357" t="s">
        <v>1034</v>
      </c>
      <c r="G357">
        <v>500</v>
      </c>
      <c r="H357">
        <v>4</v>
      </c>
      <c r="I357">
        <v>50</v>
      </c>
      <c r="J357">
        <v>58.3</v>
      </c>
      <c r="K357">
        <v>0</v>
      </c>
      <c r="L357">
        <v>0</v>
      </c>
      <c r="M357">
        <v>0</v>
      </c>
      <c r="N357" s="1">
        <v>0</v>
      </c>
      <c r="O357">
        <v>0</v>
      </c>
      <c r="P357" s="1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1497</v>
      </c>
      <c r="X357" t="s">
        <v>344</v>
      </c>
      <c r="Y357" t="s">
        <v>848</v>
      </c>
      <c r="Z357" s="86">
        <v>45546.72287878472</v>
      </c>
      <c r="AA357" t="s">
        <v>848</v>
      </c>
      <c r="AB357" s="86">
        <v>45546.72287878472</v>
      </c>
      <c r="AC357" t="s">
        <v>942</v>
      </c>
    </row>
    <row r="358" spans="1:29" x14ac:dyDescent="0.35">
      <c r="A358">
        <v>58805</v>
      </c>
      <c r="B358" t="s">
        <v>939</v>
      </c>
      <c r="C358" t="s">
        <v>150</v>
      </c>
      <c r="D358" t="s">
        <v>601</v>
      </c>
      <c r="E358">
        <v>0</v>
      </c>
      <c r="F358" t="s">
        <v>1034</v>
      </c>
      <c r="G358">
        <v>500</v>
      </c>
      <c r="H358">
        <v>4</v>
      </c>
      <c r="I358">
        <v>50</v>
      </c>
      <c r="J358">
        <v>111</v>
      </c>
      <c r="K358">
        <v>0</v>
      </c>
      <c r="L358">
        <v>0</v>
      </c>
      <c r="M358">
        <v>0</v>
      </c>
      <c r="N358" s="1">
        <v>0</v>
      </c>
      <c r="O358">
        <v>0</v>
      </c>
      <c r="P358" s="1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1498</v>
      </c>
      <c r="X358" t="s">
        <v>344</v>
      </c>
      <c r="Y358" t="s">
        <v>848</v>
      </c>
      <c r="Z358" s="86">
        <v>45546.722878969907</v>
      </c>
      <c r="AA358" t="s">
        <v>848</v>
      </c>
      <c r="AB358" s="86">
        <v>45546.722878969907</v>
      </c>
      <c r="AC358" t="s">
        <v>942</v>
      </c>
    </row>
    <row r="359" spans="1:29" x14ac:dyDescent="0.35">
      <c r="A359">
        <v>58806</v>
      </c>
      <c r="B359" t="s">
        <v>939</v>
      </c>
      <c r="C359" t="s">
        <v>149</v>
      </c>
      <c r="D359" t="s">
        <v>600</v>
      </c>
      <c r="E359">
        <v>0</v>
      </c>
      <c r="F359" t="s">
        <v>1034</v>
      </c>
      <c r="G359">
        <v>500</v>
      </c>
      <c r="H359">
        <v>4</v>
      </c>
      <c r="I359">
        <v>50</v>
      </c>
      <c r="J359">
        <v>33.299999999999997</v>
      </c>
      <c r="K359">
        <v>0</v>
      </c>
      <c r="L359">
        <v>0</v>
      </c>
      <c r="M359">
        <v>0</v>
      </c>
      <c r="N359" s="1">
        <v>0</v>
      </c>
      <c r="O359">
        <v>0</v>
      </c>
      <c r="P359" s="1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1499</v>
      </c>
      <c r="X359" t="s">
        <v>344</v>
      </c>
      <c r="Y359" t="s">
        <v>848</v>
      </c>
      <c r="Z359" s="86">
        <v>45546.722879166664</v>
      </c>
      <c r="AA359" t="s">
        <v>848</v>
      </c>
      <c r="AB359" s="86">
        <v>45546.722879166664</v>
      </c>
      <c r="AC359" t="s">
        <v>942</v>
      </c>
    </row>
    <row r="360" spans="1:29" x14ac:dyDescent="0.35">
      <c r="A360">
        <v>58807</v>
      </c>
      <c r="B360" t="s">
        <v>939</v>
      </c>
      <c r="C360" t="s">
        <v>148</v>
      </c>
      <c r="D360" t="s">
        <v>1500</v>
      </c>
      <c r="E360">
        <v>0</v>
      </c>
      <c r="F360" t="s">
        <v>1501</v>
      </c>
      <c r="G360">
        <v>60</v>
      </c>
      <c r="H360">
        <v>59</v>
      </c>
      <c r="I360">
        <v>6</v>
      </c>
      <c r="J360">
        <v>108.33333</v>
      </c>
      <c r="K360">
        <v>0</v>
      </c>
      <c r="L360">
        <v>0</v>
      </c>
      <c r="M360">
        <v>0</v>
      </c>
      <c r="N360" s="1">
        <v>0</v>
      </c>
      <c r="O360">
        <v>0</v>
      </c>
      <c r="P360" s="1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1502</v>
      </c>
      <c r="X360" t="s">
        <v>344</v>
      </c>
      <c r="Y360" t="s">
        <v>848</v>
      </c>
      <c r="Z360" s="86">
        <v>45546.722879363428</v>
      </c>
      <c r="AA360" t="s">
        <v>848</v>
      </c>
      <c r="AB360" s="86">
        <v>45546.722879363428</v>
      </c>
      <c r="AC360" t="s">
        <v>942</v>
      </c>
    </row>
    <row r="361" spans="1:29" x14ac:dyDescent="0.35">
      <c r="A361">
        <v>58808</v>
      </c>
      <c r="B361" t="s">
        <v>939</v>
      </c>
      <c r="C361" t="s">
        <v>147</v>
      </c>
      <c r="D361" t="s">
        <v>597</v>
      </c>
      <c r="E361">
        <v>0</v>
      </c>
      <c r="F361" t="s">
        <v>940</v>
      </c>
      <c r="G361">
        <v>1000</v>
      </c>
      <c r="H361">
        <v>4</v>
      </c>
      <c r="I361">
        <v>1</v>
      </c>
      <c r="J361">
        <v>175</v>
      </c>
      <c r="K361">
        <v>0</v>
      </c>
      <c r="L361">
        <v>0</v>
      </c>
      <c r="M361">
        <v>0.9</v>
      </c>
      <c r="N361" s="1">
        <v>157500</v>
      </c>
      <c r="O361">
        <v>-0.9</v>
      </c>
      <c r="P361" s="1">
        <v>-157500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1503</v>
      </c>
      <c r="X361" t="s">
        <v>344</v>
      </c>
      <c r="Y361" t="s">
        <v>848</v>
      </c>
      <c r="Z361" s="86">
        <v>45546.722879629633</v>
      </c>
      <c r="AA361" t="s">
        <v>848</v>
      </c>
      <c r="AB361" s="86">
        <v>45546.722879629633</v>
      </c>
      <c r="AC361" t="s">
        <v>942</v>
      </c>
    </row>
    <row r="362" spans="1:29" x14ac:dyDescent="0.35">
      <c r="A362">
        <v>58809</v>
      </c>
      <c r="B362" t="s">
        <v>939</v>
      </c>
      <c r="C362" t="s">
        <v>147</v>
      </c>
      <c r="D362" t="s">
        <v>597</v>
      </c>
      <c r="E362">
        <v>0</v>
      </c>
      <c r="F362" t="s">
        <v>1504</v>
      </c>
      <c r="G362">
        <v>1000</v>
      </c>
      <c r="H362">
        <v>4</v>
      </c>
      <c r="I362">
        <v>6</v>
      </c>
      <c r="J362">
        <v>175</v>
      </c>
      <c r="K362">
        <v>0</v>
      </c>
      <c r="L362">
        <v>0</v>
      </c>
      <c r="M362">
        <v>0</v>
      </c>
      <c r="N362" s="1">
        <v>0</v>
      </c>
      <c r="O362">
        <v>0</v>
      </c>
      <c r="P362" s="1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1505</v>
      </c>
      <c r="X362" t="s">
        <v>344</v>
      </c>
      <c r="Y362" t="s">
        <v>848</v>
      </c>
      <c r="Z362" s="86">
        <v>45546.722880092595</v>
      </c>
      <c r="AA362" t="s">
        <v>848</v>
      </c>
      <c r="AB362" s="86">
        <v>45546.722880092595</v>
      </c>
      <c r="AC362" t="s">
        <v>942</v>
      </c>
    </row>
    <row r="363" spans="1:29" x14ac:dyDescent="0.35">
      <c r="A363">
        <v>58810</v>
      </c>
      <c r="B363" t="s">
        <v>939</v>
      </c>
      <c r="C363" t="s">
        <v>147</v>
      </c>
      <c r="D363" t="s">
        <v>597</v>
      </c>
      <c r="E363">
        <v>0</v>
      </c>
      <c r="F363" t="s">
        <v>1506</v>
      </c>
      <c r="G363">
        <v>1000</v>
      </c>
      <c r="H363">
        <v>4</v>
      </c>
      <c r="I363">
        <v>81</v>
      </c>
      <c r="J363">
        <v>160</v>
      </c>
      <c r="K363">
        <v>0.61699999999999999</v>
      </c>
      <c r="L363">
        <v>98720</v>
      </c>
      <c r="M363">
        <v>0</v>
      </c>
      <c r="N363" s="1">
        <v>0</v>
      </c>
      <c r="O363">
        <v>0.61699999999999999</v>
      </c>
      <c r="P363" s="1">
        <v>98720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1507</v>
      </c>
      <c r="X363" t="s">
        <v>344</v>
      </c>
      <c r="Y363" t="s">
        <v>848</v>
      </c>
      <c r="Z363" s="86">
        <v>45546.722880324072</v>
      </c>
      <c r="AA363" t="s">
        <v>848</v>
      </c>
      <c r="AB363" s="86">
        <v>45546.722880324072</v>
      </c>
      <c r="AC363" t="s">
        <v>942</v>
      </c>
    </row>
    <row r="364" spans="1:29" x14ac:dyDescent="0.35">
      <c r="A364">
        <v>58811</v>
      </c>
      <c r="B364" t="s">
        <v>939</v>
      </c>
      <c r="C364" t="s">
        <v>1508</v>
      </c>
      <c r="D364" t="s">
        <v>1509</v>
      </c>
      <c r="E364">
        <v>0</v>
      </c>
      <c r="F364" t="s">
        <v>1038</v>
      </c>
      <c r="G364">
        <v>1000</v>
      </c>
      <c r="H364">
        <v>4</v>
      </c>
      <c r="I364">
        <v>50</v>
      </c>
      <c r="J364">
        <v>56.1</v>
      </c>
      <c r="K364">
        <v>0</v>
      </c>
      <c r="L364">
        <v>0</v>
      </c>
      <c r="M364">
        <v>0</v>
      </c>
      <c r="N364" s="1">
        <v>0</v>
      </c>
      <c r="O364">
        <v>0</v>
      </c>
      <c r="P364" s="1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1510</v>
      </c>
      <c r="X364" t="s">
        <v>344</v>
      </c>
      <c r="Y364" t="s">
        <v>848</v>
      </c>
      <c r="Z364" s="86">
        <v>45546.722880555557</v>
      </c>
      <c r="AA364" t="s">
        <v>848</v>
      </c>
      <c r="AB364" s="86">
        <v>45546.722880555557</v>
      </c>
      <c r="AC364" t="s">
        <v>942</v>
      </c>
    </row>
    <row r="365" spans="1:29" x14ac:dyDescent="0.35">
      <c r="A365">
        <v>58812</v>
      </c>
      <c r="B365" t="s">
        <v>939</v>
      </c>
      <c r="C365" t="s">
        <v>146</v>
      </c>
      <c r="D365" t="s">
        <v>596</v>
      </c>
      <c r="E365">
        <v>0</v>
      </c>
      <c r="F365" t="s">
        <v>1034</v>
      </c>
      <c r="G365">
        <v>500</v>
      </c>
      <c r="H365">
        <v>4</v>
      </c>
      <c r="I365">
        <v>50</v>
      </c>
      <c r="J365">
        <v>55</v>
      </c>
      <c r="K365">
        <v>0</v>
      </c>
      <c r="L365">
        <v>0</v>
      </c>
      <c r="M365">
        <v>0</v>
      </c>
      <c r="N365" s="1">
        <v>0</v>
      </c>
      <c r="O365">
        <v>0</v>
      </c>
      <c r="P365" s="1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1511</v>
      </c>
      <c r="X365" t="s">
        <v>344</v>
      </c>
      <c r="Y365" t="s">
        <v>848</v>
      </c>
      <c r="Z365" s="86">
        <v>45546.722880752313</v>
      </c>
      <c r="AA365" t="s">
        <v>848</v>
      </c>
      <c r="AB365" s="86">
        <v>45546.722880752313</v>
      </c>
      <c r="AC365" t="s">
        <v>942</v>
      </c>
    </row>
    <row r="366" spans="1:29" x14ac:dyDescent="0.35">
      <c r="A366">
        <v>58813</v>
      </c>
      <c r="B366" t="s">
        <v>939</v>
      </c>
      <c r="C366" t="s">
        <v>145</v>
      </c>
      <c r="D366" t="s">
        <v>595</v>
      </c>
      <c r="E366">
        <v>0</v>
      </c>
      <c r="F366" t="s">
        <v>1512</v>
      </c>
      <c r="G366">
        <v>200</v>
      </c>
      <c r="H366">
        <v>59</v>
      </c>
      <c r="I366">
        <v>6</v>
      </c>
      <c r="J366">
        <v>400</v>
      </c>
      <c r="K366">
        <v>0</v>
      </c>
      <c r="L366">
        <v>0</v>
      </c>
      <c r="M366">
        <v>0</v>
      </c>
      <c r="N366" s="1">
        <v>0</v>
      </c>
      <c r="O366">
        <v>0</v>
      </c>
      <c r="P366" s="1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1513</v>
      </c>
      <c r="X366" t="s">
        <v>344</v>
      </c>
      <c r="Y366" t="s">
        <v>848</v>
      </c>
      <c r="Z366" s="86">
        <v>45546.722880937501</v>
      </c>
      <c r="AA366" t="s">
        <v>848</v>
      </c>
      <c r="AB366" s="86">
        <v>45546.722880937501</v>
      </c>
      <c r="AC366" t="s">
        <v>942</v>
      </c>
    </row>
    <row r="367" spans="1:29" x14ac:dyDescent="0.35">
      <c r="A367">
        <v>58814</v>
      </c>
      <c r="B367" t="s">
        <v>939</v>
      </c>
      <c r="C367" t="s">
        <v>144</v>
      </c>
      <c r="D367" t="s">
        <v>593</v>
      </c>
      <c r="E367">
        <v>0</v>
      </c>
      <c r="F367" t="s">
        <v>1034</v>
      </c>
      <c r="G367">
        <v>500</v>
      </c>
      <c r="H367">
        <v>4</v>
      </c>
      <c r="I367">
        <v>50</v>
      </c>
      <c r="J367">
        <v>27.27</v>
      </c>
      <c r="K367">
        <v>0</v>
      </c>
      <c r="L367">
        <v>0</v>
      </c>
      <c r="M367">
        <v>0</v>
      </c>
      <c r="N367" s="1">
        <v>0</v>
      </c>
      <c r="O367">
        <v>0</v>
      </c>
      <c r="P367" s="1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1514</v>
      </c>
      <c r="X367" t="s">
        <v>344</v>
      </c>
      <c r="Y367" t="s">
        <v>848</v>
      </c>
      <c r="Z367" s="86">
        <v>45546.722881134257</v>
      </c>
      <c r="AA367" t="s">
        <v>848</v>
      </c>
      <c r="AB367" s="86">
        <v>45546.722881134257</v>
      </c>
      <c r="AC367" t="s">
        <v>942</v>
      </c>
    </row>
    <row r="368" spans="1:29" x14ac:dyDescent="0.35">
      <c r="A368">
        <v>58815</v>
      </c>
      <c r="B368" t="s">
        <v>939</v>
      </c>
      <c r="C368" t="s">
        <v>143</v>
      </c>
      <c r="D368" t="s">
        <v>590</v>
      </c>
      <c r="E368">
        <v>0</v>
      </c>
      <c r="F368" t="s">
        <v>940</v>
      </c>
      <c r="G368">
        <v>1000</v>
      </c>
      <c r="H368">
        <v>4</v>
      </c>
      <c r="I368">
        <v>1</v>
      </c>
      <c r="J368">
        <v>22.807020000000001</v>
      </c>
      <c r="K368">
        <v>0</v>
      </c>
      <c r="L368">
        <v>0</v>
      </c>
      <c r="M368">
        <v>0</v>
      </c>
      <c r="N368" s="1">
        <v>0</v>
      </c>
      <c r="O368">
        <v>0</v>
      </c>
      <c r="P368" s="1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1515</v>
      </c>
      <c r="X368" t="s">
        <v>344</v>
      </c>
      <c r="Y368" t="s">
        <v>848</v>
      </c>
      <c r="Z368" s="86">
        <v>45546.722881400463</v>
      </c>
      <c r="AA368" t="s">
        <v>848</v>
      </c>
      <c r="AB368" s="86">
        <v>45546.722881400463</v>
      </c>
      <c r="AC368" t="s">
        <v>942</v>
      </c>
    </row>
    <row r="369" spans="1:29" x14ac:dyDescent="0.35">
      <c r="A369">
        <v>58816</v>
      </c>
      <c r="B369" t="s">
        <v>939</v>
      </c>
      <c r="C369" t="s">
        <v>143</v>
      </c>
      <c r="D369" t="s">
        <v>590</v>
      </c>
      <c r="E369">
        <v>0</v>
      </c>
      <c r="F369" t="s">
        <v>1442</v>
      </c>
      <c r="G369">
        <v>5000</v>
      </c>
      <c r="H369">
        <v>4</v>
      </c>
      <c r="I369">
        <v>22</v>
      </c>
      <c r="J369">
        <v>22.807020000000001</v>
      </c>
      <c r="K369">
        <v>0</v>
      </c>
      <c r="L369">
        <v>0</v>
      </c>
      <c r="M369">
        <v>0</v>
      </c>
      <c r="N369" s="1">
        <v>0</v>
      </c>
      <c r="O369">
        <v>0</v>
      </c>
      <c r="P369" s="1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1516</v>
      </c>
      <c r="X369" t="s">
        <v>344</v>
      </c>
      <c r="Y369" t="s">
        <v>848</v>
      </c>
      <c r="Z369" s="86">
        <v>45546.722881597219</v>
      </c>
      <c r="AA369" t="s">
        <v>848</v>
      </c>
      <c r="AB369" s="86">
        <v>45546.722881597219</v>
      </c>
      <c r="AC369" t="s">
        <v>942</v>
      </c>
    </row>
    <row r="370" spans="1:29" x14ac:dyDescent="0.35">
      <c r="A370">
        <v>58817</v>
      </c>
      <c r="B370" t="s">
        <v>939</v>
      </c>
      <c r="C370" t="s">
        <v>143</v>
      </c>
      <c r="D370" t="s">
        <v>590</v>
      </c>
      <c r="E370">
        <v>0</v>
      </c>
      <c r="F370" t="s">
        <v>1517</v>
      </c>
      <c r="G370">
        <v>5700</v>
      </c>
      <c r="H370">
        <v>4</v>
      </c>
      <c r="I370">
        <v>22</v>
      </c>
      <c r="J370">
        <v>22.807020000000001</v>
      </c>
      <c r="K370">
        <v>0</v>
      </c>
      <c r="L370">
        <v>0</v>
      </c>
      <c r="M370">
        <v>0</v>
      </c>
      <c r="N370" s="1">
        <v>0</v>
      </c>
      <c r="O370">
        <v>0</v>
      </c>
      <c r="P370" s="1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1516</v>
      </c>
      <c r="X370" t="s">
        <v>344</v>
      </c>
      <c r="Y370" t="s">
        <v>848</v>
      </c>
      <c r="Z370" s="86">
        <v>45546.722881747686</v>
      </c>
      <c r="AA370" t="s">
        <v>848</v>
      </c>
      <c r="AB370" s="86">
        <v>45546.722881747686</v>
      </c>
      <c r="AC370" t="s">
        <v>942</v>
      </c>
    </row>
    <row r="371" spans="1:29" x14ac:dyDescent="0.35">
      <c r="A371">
        <v>58819</v>
      </c>
      <c r="B371" t="s">
        <v>939</v>
      </c>
      <c r="C371" t="s">
        <v>142</v>
      </c>
      <c r="D371" t="s">
        <v>587</v>
      </c>
      <c r="E371">
        <v>0</v>
      </c>
      <c r="F371" t="s">
        <v>1518</v>
      </c>
      <c r="G371">
        <v>170</v>
      </c>
      <c r="H371">
        <v>59</v>
      </c>
      <c r="I371">
        <v>6</v>
      </c>
      <c r="J371">
        <v>235.29411999999999</v>
      </c>
      <c r="K371">
        <v>0</v>
      </c>
      <c r="L371">
        <v>0</v>
      </c>
      <c r="M371">
        <v>0</v>
      </c>
      <c r="N371" s="1">
        <v>0</v>
      </c>
      <c r="O371">
        <v>0</v>
      </c>
      <c r="P371" s="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1519</v>
      </c>
      <c r="X371" t="s">
        <v>344</v>
      </c>
      <c r="Y371" t="s">
        <v>848</v>
      </c>
      <c r="Z371" s="86">
        <v>45546.722882141206</v>
      </c>
      <c r="AA371" t="s">
        <v>848</v>
      </c>
      <c r="AB371" s="86">
        <v>45546.722882141206</v>
      </c>
      <c r="AC371" t="s">
        <v>942</v>
      </c>
    </row>
    <row r="372" spans="1:29" x14ac:dyDescent="0.35">
      <c r="A372">
        <v>58820</v>
      </c>
      <c r="B372" t="s">
        <v>939</v>
      </c>
      <c r="C372" t="s">
        <v>142</v>
      </c>
      <c r="D372" t="s">
        <v>587</v>
      </c>
      <c r="E372">
        <v>0</v>
      </c>
      <c r="F372" t="s">
        <v>1520</v>
      </c>
      <c r="G372">
        <v>266.16000000000003</v>
      </c>
      <c r="H372">
        <v>59</v>
      </c>
      <c r="I372">
        <v>6</v>
      </c>
      <c r="J372">
        <v>235.29411999999999</v>
      </c>
      <c r="K372">
        <v>0</v>
      </c>
      <c r="L372">
        <v>0</v>
      </c>
      <c r="M372">
        <v>0</v>
      </c>
      <c r="N372" s="1">
        <v>0</v>
      </c>
      <c r="O372">
        <v>0</v>
      </c>
      <c r="P372" s="1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1519</v>
      </c>
      <c r="X372" t="s">
        <v>344</v>
      </c>
      <c r="Y372" t="s">
        <v>848</v>
      </c>
      <c r="Z372" s="86">
        <v>45546.722882326387</v>
      </c>
      <c r="AA372" t="s">
        <v>848</v>
      </c>
      <c r="AB372" s="86">
        <v>45546.722882326387</v>
      </c>
      <c r="AC372" t="s">
        <v>942</v>
      </c>
    </row>
    <row r="373" spans="1:29" x14ac:dyDescent="0.35">
      <c r="A373">
        <v>58818</v>
      </c>
      <c r="B373" t="s">
        <v>939</v>
      </c>
      <c r="C373" t="s">
        <v>143</v>
      </c>
      <c r="D373" t="s">
        <v>590</v>
      </c>
      <c r="E373">
        <v>0</v>
      </c>
      <c r="F373" t="s">
        <v>1451</v>
      </c>
      <c r="G373">
        <v>5700</v>
      </c>
      <c r="H373">
        <v>4</v>
      </c>
      <c r="I373" t="s">
        <v>1452</v>
      </c>
      <c r="J373">
        <v>20.18</v>
      </c>
      <c r="K373">
        <v>0</v>
      </c>
      <c r="L373">
        <v>0</v>
      </c>
      <c r="M373">
        <v>1</v>
      </c>
      <c r="N373" s="1">
        <v>115026</v>
      </c>
      <c r="O373">
        <v>-1</v>
      </c>
      <c r="P373" s="1">
        <v>-115026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1521</v>
      </c>
      <c r="X373" t="s">
        <v>344</v>
      </c>
      <c r="Y373" t="s">
        <v>848</v>
      </c>
      <c r="Z373" s="86">
        <v>45546.722881944443</v>
      </c>
      <c r="AA373" t="s">
        <v>848</v>
      </c>
      <c r="AB373" s="86">
        <v>45546.722881944443</v>
      </c>
      <c r="AC373" t="s">
        <v>942</v>
      </c>
    </row>
    <row r="374" spans="1:29" x14ac:dyDescent="0.35">
      <c r="A374">
        <v>58821</v>
      </c>
      <c r="B374" t="s">
        <v>939</v>
      </c>
      <c r="C374" t="s">
        <v>166</v>
      </c>
      <c r="D374" t="s">
        <v>1522</v>
      </c>
      <c r="E374">
        <v>0</v>
      </c>
      <c r="F374" t="s">
        <v>1449</v>
      </c>
      <c r="G374">
        <v>170</v>
      </c>
      <c r="H374">
        <v>4</v>
      </c>
      <c r="I374">
        <v>46</v>
      </c>
      <c r="J374">
        <v>147.06</v>
      </c>
      <c r="K374">
        <v>0</v>
      </c>
      <c r="L374">
        <v>0</v>
      </c>
      <c r="M374">
        <v>0</v>
      </c>
      <c r="N374" s="1">
        <v>0</v>
      </c>
      <c r="O374">
        <v>0</v>
      </c>
      <c r="P374" s="1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1523</v>
      </c>
      <c r="X374" t="s">
        <v>345</v>
      </c>
      <c r="Y374" t="s">
        <v>848</v>
      </c>
      <c r="Z374" s="86">
        <v>45546.72288252315</v>
      </c>
      <c r="AA374" t="s">
        <v>848</v>
      </c>
      <c r="AB374" s="86">
        <v>45546.72288252315</v>
      </c>
      <c r="AC374" t="s">
        <v>942</v>
      </c>
    </row>
    <row r="375" spans="1:29" x14ac:dyDescent="0.35">
      <c r="A375">
        <v>58822</v>
      </c>
      <c r="B375" t="s">
        <v>939</v>
      </c>
      <c r="C375" t="s">
        <v>166</v>
      </c>
      <c r="D375" t="s">
        <v>1522</v>
      </c>
      <c r="E375">
        <v>0</v>
      </c>
      <c r="F375" t="s">
        <v>1524</v>
      </c>
      <c r="G375">
        <v>185</v>
      </c>
      <c r="H375">
        <v>4</v>
      </c>
      <c r="I375">
        <v>47</v>
      </c>
      <c r="J375">
        <v>158.82353000000001</v>
      </c>
      <c r="K375">
        <v>0</v>
      </c>
      <c r="L375">
        <v>0</v>
      </c>
      <c r="M375">
        <v>0</v>
      </c>
      <c r="N375" s="1">
        <v>0</v>
      </c>
      <c r="O375">
        <v>0</v>
      </c>
      <c r="P375" s="1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1525</v>
      </c>
      <c r="X375" t="s">
        <v>345</v>
      </c>
      <c r="Y375" t="s">
        <v>848</v>
      </c>
      <c r="Z375" s="86">
        <v>45546.722882719907</v>
      </c>
      <c r="AA375" t="s">
        <v>848</v>
      </c>
      <c r="AB375" s="86">
        <v>45546.722882719907</v>
      </c>
      <c r="AC375" t="s">
        <v>942</v>
      </c>
    </row>
    <row r="376" spans="1:29" x14ac:dyDescent="0.35">
      <c r="A376">
        <v>58823</v>
      </c>
      <c r="B376" t="s">
        <v>939</v>
      </c>
      <c r="C376" t="s">
        <v>166</v>
      </c>
      <c r="D376" t="s">
        <v>1522</v>
      </c>
      <c r="E376">
        <v>0</v>
      </c>
      <c r="F376" t="s">
        <v>1526</v>
      </c>
      <c r="G376">
        <v>1880</v>
      </c>
      <c r="H376">
        <v>4</v>
      </c>
      <c r="I376">
        <v>64</v>
      </c>
      <c r="J376">
        <v>158.82353000000001</v>
      </c>
      <c r="K376">
        <v>0</v>
      </c>
      <c r="L376">
        <v>0</v>
      </c>
      <c r="M376">
        <v>0</v>
      </c>
      <c r="N376" s="1">
        <v>0</v>
      </c>
      <c r="O376">
        <v>0</v>
      </c>
      <c r="P376" s="1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1527</v>
      </c>
      <c r="X376" t="s">
        <v>345</v>
      </c>
      <c r="Y376" t="s">
        <v>848</v>
      </c>
      <c r="Z376" s="86">
        <v>45546.722882905095</v>
      </c>
      <c r="AA376" t="s">
        <v>848</v>
      </c>
      <c r="AB376" s="86">
        <v>45546.722882905095</v>
      </c>
      <c r="AC376" t="s">
        <v>942</v>
      </c>
    </row>
    <row r="377" spans="1:29" x14ac:dyDescent="0.35">
      <c r="A377">
        <v>58824</v>
      </c>
      <c r="B377" t="s">
        <v>939</v>
      </c>
      <c r="C377" t="s">
        <v>190</v>
      </c>
      <c r="D377" t="s">
        <v>662</v>
      </c>
      <c r="E377">
        <v>0</v>
      </c>
      <c r="F377" t="s">
        <v>940</v>
      </c>
      <c r="G377">
        <v>1000</v>
      </c>
      <c r="H377">
        <v>4</v>
      </c>
      <c r="I377">
        <v>1</v>
      </c>
      <c r="J377">
        <v>9</v>
      </c>
      <c r="K377">
        <v>0</v>
      </c>
      <c r="L377">
        <v>0</v>
      </c>
      <c r="M377">
        <v>0</v>
      </c>
      <c r="N377" s="1">
        <v>0</v>
      </c>
      <c r="O377">
        <v>0</v>
      </c>
      <c r="P377" s="1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1528</v>
      </c>
      <c r="X377" t="s">
        <v>346</v>
      </c>
      <c r="Y377" t="s">
        <v>848</v>
      </c>
      <c r="Z377" s="86">
        <v>45546.722883182869</v>
      </c>
      <c r="AA377" t="s">
        <v>848</v>
      </c>
      <c r="AB377" s="86">
        <v>45546.722883182869</v>
      </c>
      <c r="AC377" t="s">
        <v>942</v>
      </c>
    </row>
    <row r="378" spans="1:29" x14ac:dyDescent="0.35">
      <c r="A378">
        <v>58825</v>
      </c>
      <c r="B378" t="s">
        <v>939</v>
      </c>
      <c r="C378" t="s">
        <v>189</v>
      </c>
      <c r="D378" t="s">
        <v>631</v>
      </c>
      <c r="E378">
        <v>0</v>
      </c>
      <c r="F378" t="s">
        <v>1501</v>
      </c>
      <c r="G378">
        <v>60</v>
      </c>
      <c r="H378">
        <v>59</v>
      </c>
      <c r="I378">
        <v>6</v>
      </c>
      <c r="J378">
        <v>866.66666999999995</v>
      </c>
      <c r="K378">
        <v>1</v>
      </c>
      <c r="L378">
        <v>52000.000200000002</v>
      </c>
      <c r="M378">
        <v>1</v>
      </c>
      <c r="N378" s="1">
        <v>52000.000200000002</v>
      </c>
      <c r="O378">
        <v>0</v>
      </c>
      <c r="P378" s="1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1529</v>
      </c>
      <c r="X378" t="s">
        <v>346</v>
      </c>
      <c r="Y378" t="s">
        <v>848</v>
      </c>
      <c r="Z378" s="86">
        <v>45546.722883368057</v>
      </c>
      <c r="AA378" t="s">
        <v>848</v>
      </c>
      <c r="AB378" s="86">
        <v>45546.722883368057</v>
      </c>
      <c r="AC378" t="s">
        <v>942</v>
      </c>
    </row>
    <row r="379" spans="1:29" x14ac:dyDescent="0.35">
      <c r="A379">
        <v>58826</v>
      </c>
      <c r="B379" t="s">
        <v>939</v>
      </c>
      <c r="C379" t="s">
        <v>188</v>
      </c>
      <c r="D379" t="s">
        <v>661</v>
      </c>
      <c r="E379">
        <v>0</v>
      </c>
      <c r="F379" t="s">
        <v>940</v>
      </c>
      <c r="G379">
        <v>1000</v>
      </c>
      <c r="H379">
        <v>4</v>
      </c>
      <c r="I379">
        <v>1</v>
      </c>
      <c r="J379">
        <v>77.5</v>
      </c>
      <c r="K379">
        <v>0.997</v>
      </c>
      <c r="L379">
        <v>77267.5</v>
      </c>
      <c r="M379">
        <v>0.1</v>
      </c>
      <c r="N379" s="1">
        <v>7750</v>
      </c>
      <c r="O379">
        <v>0.89700000000000002</v>
      </c>
      <c r="P379" s="1">
        <v>69517.5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1530</v>
      </c>
      <c r="X379" t="s">
        <v>346</v>
      </c>
      <c r="Y379" t="s">
        <v>848</v>
      </c>
      <c r="Z379" s="86">
        <v>45546.722883680559</v>
      </c>
      <c r="AA379" t="s">
        <v>848</v>
      </c>
      <c r="AB379" s="86">
        <v>45546.722883680559</v>
      </c>
      <c r="AC379" t="s">
        <v>942</v>
      </c>
    </row>
    <row r="380" spans="1:29" x14ac:dyDescent="0.35">
      <c r="A380">
        <v>58827</v>
      </c>
      <c r="B380" t="s">
        <v>939</v>
      </c>
      <c r="C380" t="s">
        <v>187</v>
      </c>
      <c r="D380" t="s">
        <v>660</v>
      </c>
      <c r="E380">
        <v>0</v>
      </c>
      <c r="F380" t="s">
        <v>940</v>
      </c>
      <c r="G380">
        <v>1000</v>
      </c>
      <c r="H380">
        <v>4</v>
      </c>
      <c r="I380">
        <v>1</v>
      </c>
      <c r="J380">
        <v>50.166670000000003</v>
      </c>
      <c r="K380">
        <v>0.56159599999999998</v>
      </c>
      <c r="L380">
        <v>28173.401204999998</v>
      </c>
      <c r="M380">
        <v>0.2</v>
      </c>
      <c r="N380" s="1">
        <v>10033.334000000001</v>
      </c>
      <c r="O380">
        <v>0.36159599999999997</v>
      </c>
      <c r="P380" s="1">
        <v>18140.067204999999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1531</v>
      </c>
      <c r="X380" t="s">
        <v>346</v>
      </c>
      <c r="Y380" t="s">
        <v>848</v>
      </c>
      <c r="Z380" s="86">
        <v>45546.722883946757</v>
      </c>
      <c r="AA380" t="s">
        <v>848</v>
      </c>
      <c r="AB380" s="86">
        <v>45546.722883946757</v>
      </c>
      <c r="AC380" t="s">
        <v>942</v>
      </c>
    </row>
    <row r="381" spans="1:29" x14ac:dyDescent="0.35">
      <c r="A381">
        <v>58828</v>
      </c>
      <c r="B381" t="s">
        <v>939</v>
      </c>
      <c r="C381" t="s">
        <v>186</v>
      </c>
      <c r="D381" t="s">
        <v>659</v>
      </c>
      <c r="E381">
        <v>0</v>
      </c>
      <c r="F381" t="s">
        <v>940</v>
      </c>
      <c r="G381">
        <v>1000</v>
      </c>
      <c r="H381">
        <v>4</v>
      </c>
      <c r="I381">
        <v>1</v>
      </c>
      <c r="J381">
        <v>30</v>
      </c>
      <c r="K381">
        <v>0</v>
      </c>
      <c r="L381">
        <v>0</v>
      </c>
      <c r="M381">
        <v>0</v>
      </c>
      <c r="N381" s="1">
        <v>0</v>
      </c>
      <c r="O381">
        <v>0</v>
      </c>
      <c r="P381" s="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1532</v>
      </c>
      <c r="X381" t="s">
        <v>346</v>
      </c>
      <c r="Y381" t="s">
        <v>848</v>
      </c>
      <c r="Z381" s="86">
        <v>45546.722884224539</v>
      </c>
      <c r="AA381" t="s">
        <v>848</v>
      </c>
      <c r="AB381" s="86">
        <v>45546.722884224539</v>
      </c>
      <c r="AC381" t="s">
        <v>942</v>
      </c>
    </row>
    <row r="382" spans="1:29" x14ac:dyDescent="0.35">
      <c r="A382">
        <v>58829</v>
      </c>
      <c r="B382" t="s">
        <v>939</v>
      </c>
      <c r="C382" t="s">
        <v>185</v>
      </c>
      <c r="D382" t="s">
        <v>658</v>
      </c>
      <c r="E382">
        <v>0</v>
      </c>
      <c r="F382" t="s">
        <v>940</v>
      </c>
      <c r="G382">
        <v>1000</v>
      </c>
      <c r="H382">
        <v>4</v>
      </c>
      <c r="I382">
        <v>1</v>
      </c>
      <c r="J382">
        <v>89.933099999999996</v>
      </c>
      <c r="K382">
        <v>0</v>
      </c>
      <c r="L382">
        <v>0</v>
      </c>
      <c r="M382">
        <v>0</v>
      </c>
      <c r="N382" s="1">
        <v>0</v>
      </c>
      <c r="O382">
        <v>0</v>
      </c>
      <c r="P382" s="1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1533</v>
      </c>
      <c r="X382" t="s">
        <v>346</v>
      </c>
      <c r="Y382" t="s">
        <v>848</v>
      </c>
      <c r="Z382" s="86">
        <v>45546.722884490744</v>
      </c>
      <c r="AA382" t="s">
        <v>848</v>
      </c>
      <c r="AB382" s="86">
        <v>45546.722884490744</v>
      </c>
      <c r="AC382" t="s">
        <v>942</v>
      </c>
    </row>
    <row r="383" spans="1:29" x14ac:dyDescent="0.35">
      <c r="A383">
        <v>58830</v>
      </c>
      <c r="B383" t="s">
        <v>939</v>
      </c>
      <c r="C383" t="s">
        <v>184</v>
      </c>
      <c r="D383" t="s">
        <v>656</v>
      </c>
      <c r="E383">
        <v>0</v>
      </c>
      <c r="F383" t="s">
        <v>940</v>
      </c>
      <c r="G383">
        <v>1000</v>
      </c>
      <c r="H383">
        <v>4</v>
      </c>
      <c r="I383">
        <v>1</v>
      </c>
      <c r="J383">
        <v>120</v>
      </c>
      <c r="K383">
        <v>0.2</v>
      </c>
      <c r="L383">
        <v>24000</v>
      </c>
      <c r="M383">
        <v>0.2</v>
      </c>
      <c r="N383" s="1">
        <v>24000</v>
      </c>
      <c r="O383">
        <v>0</v>
      </c>
      <c r="P383" s="1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1534</v>
      </c>
      <c r="X383" t="s">
        <v>346</v>
      </c>
      <c r="Y383" t="s">
        <v>848</v>
      </c>
      <c r="Z383" s="86">
        <v>45546.722884756942</v>
      </c>
      <c r="AA383" t="s">
        <v>848</v>
      </c>
      <c r="AB383" s="86">
        <v>45546.722884756942</v>
      </c>
      <c r="AC383" t="s">
        <v>942</v>
      </c>
    </row>
    <row r="384" spans="1:29" x14ac:dyDescent="0.35">
      <c r="A384">
        <v>58831</v>
      </c>
      <c r="B384" t="s">
        <v>939</v>
      </c>
      <c r="C384" t="s">
        <v>184</v>
      </c>
      <c r="D384" t="s">
        <v>656</v>
      </c>
      <c r="E384">
        <v>0</v>
      </c>
      <c r="F384" t="s">
        <v>1535</v>
      </c>
      <c r="G384">
        <v>64</v>
      </c>
      <c r="H384">
        <v>4</v>
      </c>
      <c r="I384">
        <v>6</v>
      </c>
      <c r="J384">
        <v>80</v>
      </c>
      <c r="K384">
        <v>0</v>
      </c>
      <c r="L384">
        <v>0</v>
      </c>
      <c r="M384">
        <v>0</v>
      </c>
      <c r="N384" s="1">
        <v>0</v>
      </c>
      <c r="O384">
        <v>0</v>
      </c>
      <c r="P384" s="1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1536</v>
      </c>
      <c r="X384" t="s">
        <v>346</v>
      </c>
      <c r="Y384" t="s">
        <v>848</v>
      </c>
      <c r="Z384" s="86">
        <v>45546.722884953706</v>
      </c>
      <c r="AA384" t="s">
        <v>848</v>
      </c>
      <c r="AB384" s="86">
        <v>45546.722884953706</v>
      </c>
      <c r="AC384" t="s">
        <v>942</v>
      </c>
    </row>
    <row r="385" spans="1:29" x14ac:dyDescent="0.35">
      <c r="A385">
        <v>58832</v>
      </c>
      <c r="B385" t="s">
        <v>939</v>
      </c>
      <c r="C385" t="s">
        <v>183</v>
      </c>
      <c r="D385" t="s">
        <v>655</v>
      </c>
      <c r="E385">
        <v>0</v>
      </c>
      <c r="F385" t="s">
        <v>940</v>
      </c>
      <c r="G385">
        <v>1000</v>
      </c>
      <c r="H385">
        <v>4</v>
      </c>
      <c r="I385">
        <v>1</v>
      </c>
      <c r="J385">
        <v>67.522729999999996</v>
      </c>
      <c r="K385">
        <v>0.49077900000000002</v>
      </c>
      <c r="L385">
        <v>33138.737907000002</v>
      </c>
      <c r="M385">
        <v>0</v>
      </c>
      <c r="N385" s="1">
        <v>0</v>
      </c>
      <c r="O385">
        <v>0.49077900000000002</v>
      </c>
      <c r="P385" s="1">
        <v>33138.737907000002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1537</v>
      </c>
      <c r="X385" t="s">
        <v>346</v>
      </c>
      <c r="Y385" t="s">
        <v>848</v>
      </c>
      <c r="Z385" s="86">
        <v>45546.722885219904</v>
      </c>
      <c r="AA385" t="s">
        <v>848</v>
      </c>
      <c r="AB385" s="86">
        <v>45546.722885219904</v>
      </c>
      <c r="AC385" t="s">
        <v>942</v>
      </c>
    </row>
    <row r="386" spans="1:29" x14ac:dyDescent="0.35">
      <c r="A386">
        <v>58833</v>
      </c>
      <c r="B386" t="s">
        <v>939</v>
      </c>
      <c r="C386" t="s">
        <v>1538</v>
      </c>
      <c r="D386" t="s">
        <v>1539</v>
      </c>
      <c r="E386">
        <v>0</v>
      </c>
      <c r="F386" t="s">
        <v>940</v>
      </c>
      <c r="G386">
        <v>1000</v>
      </c>
      <c r="H386">
        <v>4</v>
      </c>
      <c r="I386">
        <v>1</v>
      </c>
      <c r="J386">
        <v>52</v>
      </c>
      <c r="K386">
        <v>0</v>
      </c>
      <c r="L386">
        <v>0</v>
      </c>
      <c r="M386">
        <v>0</v>
      </c>
      <c r="N386" s="1">
        <v>0</v>
      </c>
      <c r="O386">
        <v>0</v>
      </c>
      <c r="P386" s="1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1540</v>
      </c>
      <c r="X386" t="s">
        <v>346</v>
      </c>
      <c r="Y386" t="s">
        <v>848</v>
      </c>
      <c r="Z386" s="86">
        <v>45546.722885497686</v>
      </c>
      <c r="AA386" t="s">
        <v>848</v>
      </c>
      <c r="AB386" s="86">
        <v>45546.722885497686</v>
      </c>
      <c r="AC386" t="s">
        <v>942</v>
      </c>
    </row>
    <row r="387" spans="1:29" x14ac:dyDescent="0.35">
      <c r="A387">
        <v>58834</v>
      </c>
      <c r="B387" t="s">
        <v>939</v>
      </c>
      <c r="C387" t="s">
        <v>1541</v>
      </c>
      <c r="D387" t="s">
        <v>1542</v>
      </c>
      <c r="E387">
        <v>0</v>
      </c>
      <c r="F387" t="s">
        <v>940</v>
      </c>
      <c r="G387">
        <v>1000</v>
      </c>
      <c r="H387">
        <v>4</v>
      </c>
      <c r="I387">
        <v>1</v>
      </c>
      <c r="J387">
        <v>23</v>
      </c>
      <c r="K387">
        <v>0</v>
      </c>
      <c r="L387">
        <v>0</v>
      </c>
      <c r="M387">
        <v>0</v>
      </c>
      <c r="N387" s="1">
        <v>0</v>
      </c>
      <c r="O387">
        <v>0</v>
      </c>
      <c r="P387" s="1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1543</v>
      </c>
      <c r="X387" t="s">
        <v>346</v>
      </c>
      <c r="Y387" t="s">
        <v>848</v>
      </c>
      <c r="Z387" s="86">
        <v>45546.722885763891</v>
      </c>
      <c r="AA387" t="s">
        <v>848</v>
      </c>
      <c r="AB387" s="86">
        <v>45546.722885763891</v>
      </c>
      <c r="AC387" t="s">
        <v>942</v>
      </c>
    </row>
    <row r="388" spans="1:29" x14ac:dyDescent="0.35">
      <c r="A388">
        <v>58835</v>
      </c>
      <c r="B388" t="s">
        <v>939</v>
      </c>
      <c r="C388" t="s">
        <v>1544</v>
      </c>
      <c r="D388" t="s">
        <v>1545</v>
      </c>
      <c r="E388">
        <v>0</v>
      </c>
      <c r="F388" t="s">
        <v>1034</v>
      </c>
      <c r="G388">
        <v>500</v>
      </c>
      <c r="H388">
        <v>4</v>
      </c>
      <c r="I388">
        <v>50</v>
      </c>
      <c r="J388">
        <v>160</v>
      </c>
      <c r="K388">
        <v>0</v>
      </c>
      <c r="L388">
        <v>0</v>
      </c>
      <c r="M388">
        <v>0</v>
      </c>
      <c r="N388" s="1">
        <v>0</v>
      </c>
      <c r="O388">
        <v>0</v>
      </c>
      <c r="P388" s="1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1546</v>
      </c>
      <c r="X388" t="s">
        <v>346</v>
      </c>
      <c r="Y388" t="s">
        <v>848</v>
      </c>
      <c r="Z388" s="86">
        <v>45546.722885960648</v>
      </c>
      <c r="AA388" t="s">
        <v>848</v>
      </c>
      <c r="AB388" s="86">
        <v>45546.722885960648</v>
      </c>
      <c r="AC388" t="s">
        <v>942</v>
      </c>
    </row>
    <row r="389" spans="1:29" x14ac:dyDescent="0.35">
      <c r="A389">
        <v>58836</v>
      </c>
      <c r="B389" t="s">
        <v>939</v>
      </c>
      <c r="C389" t="s">
        <v>1547</v>
      </c>
      <c r="D389" t="s">
        <v>1548</v>
      </c>
      <c r="E389">
        <v>0</v>
      </c>
      <c r="F389" t="s">
        <v>1549</v>
      </c>
      <c r="G389">
        <v>200</v>
      </c>
      <c r="H389">
        <v>4</v>
      </c>
      <c r="I389">
        <v>78</v>
      </c>
      <c r="J389">
        <v>350</v>
      </c>
      <c r="K389">
        <v>0</v>
      </c>
      <c r="L389">
        <v>0</v>
      </c>
      <c r="M389">
        <v>0</v>
      </c>
      <c r="N389" s="1">
        <v>0</v>
      </c>
      <c r="O389">
        <v>0</v>
      </c>
      <c r="P389" s="1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1550</v>
      </c>
      <c r="X389" t="s">
        <v>346</v>
      </c>
      <c r="Y389" t="s">
        <v>848</v>
      </c>
      <c r="Z389" s="86">
        <v>45546.722886145835</v>
      </c>
      <c r="AA389" t="s">
        <v>848</v>
      </c>
      <c r="AB389" s="86">
        <v>45546.722886145835</v>
      </c>
      <c r="AC389" t="s">
        <v>942</v>
      </c>
    </row>
    <row r="390" spans="1:29" x14ac:dyDescent="0.35">
      <c r="A390">
        <v>58837</v>
      </c>
      <c r="B390" t="s">
        <v>939</v>
      </c>
      <c r="C390" t="s">
        <v>182</v>
      </c>
      <c r="D390" t="s">
        <v>653</v>
      </c>
      <c r="E390">
        <v>0</v>
      </c>
      <c r="F390" t="s">
        <v>1034</v>
      </c>
      <c r="G390">
        <v>500</v>
      </c>
      <c r="H390">
        <v>4</v>
      </c>
      <c r="I390">
        <v>50</v>
      </c>
      <c r="J390">
        <v>222</v>
      </c>
      <c r="K390">
        <v>0</v>
      </c>
      <c r="L390">
        <v>0</v>
      </c>
      <c r="M390">
        <v>0</v>
      </c>
      <c r="N390" s="1">
        <v>0</v>
      </c>
      <c r="O390">
        <v>0</v>
      </c>
      <c r="P390" s="1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1551</v>
      </c>
      <c r="X390" t="s">
        <v>346</v>
      </c>
      <c r="Y390" t="s">
        <v>848</v>
      </c>
      <c r="Z390" s="86">
        <v>45546.722886307871</v>
      </c>
      <c r="AA390" t="s">
        <v>848</v>
      </c>
      <c r="AB390" s="86">
        <v>45546.722886307871</v>
      </c>
      <c r="AC390" t="s">
        <v>942</v>
      </c>
    </row>
    <row r="391" spans="1:29" x14ac:dyDescent="0.35">
      <c r="A391">
        <v>58838</v>
      </c>
      <c r="B391" t="s">
        <v>939</v>
      </c>
      <c r="C391" t="s">
        <v>181</v>
      </c>
      <c r="D391" t="s">
        <v>652</v>
      </c>
      <c r="E391">
        <v>0</v>
      </c>
      <c r="F391" t="s">
        <v>1552</v>
      </c>
      <c r="G391">
        <v>800</v>
      </c>
      <c r="H391">
        <v>59</v>
      </c>
      <c r="I391">
        <v>6</v>
      </c>
      <c r="J391">
        <v>100</v>
      </c>
      <c r="K391">
        <v>0</v>
      </c>
      <c r="L391">
        <v>0</v>
      </c>
      <c r="M391">
        <v>0</v>
      </c>
      <c r="N391" s="1">
        <v>0</v>
      </c>
      <c r="O391">
        <v>0</v>
      </c>
      <c r="P391" s="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1553</v>
      </c>
      <c r="X391" t="s">
        <v>346</v>
      </c>
      <c r="Y391" t="s">
        <v>848</v>
      </c>
      <c r="Z391" s="86">
        <v>45546.722886493058</v>
      </c>
      <c r="AA391" t="s">
        <v>848</v>
      </c>
      <c r="AB391" s="86">
        <v>45546.722886493058</v>
      </c>
      <c r="AC391" t="s">
        <v>942</v>
      </c>
    </row>
    <row r="392" spans="1:29" x14ac:dyDescent="0.35">
      <c r="A392">
        <v>58839</v>
      </c>
      <c r="B392" t="s">
        <v>939</v>
      </c>
      <c r="C392" t="s">
        <v>180</v>
      </c>
      <c r="D392" t="s">
        <v>651</v>
      </c>
      <c r="E392">
        <v>0</v>
      </c>
      <c r="F392" t="s">
        <v>1034</v>
      </c>
      <c r="G392">
        <v>500</v>
      </c>
      <c r="H392">
        <v>4</v>
      </c>
      <c r="I392">
        <v>50</v>
      </c>
      <c r="J392">
        <v>33</v>
      </c>
      <c r="K392">
        <v>0</v>
      </c>
      <c r="L392">
        <v>0</v>
      </c>
      <c r="M392">
        <v>0</v>
      </c>
      <c r="N392" s="1">
        <v>0</v>
      </c>
      <c r="O392">
        <v>0</v>
      </c>
      <c r="P392" s="1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1554</v>
      </c>
      <c r="X392" t="s">
        <v>346</v>
      </c>
      <c r="Y392" t="s">
        <v>848</v>
      </c>
      <c r="Z392" s="86">
        <v>45546.722886655094</v>
      </c>
      <c r="AA392" t="s">
        <v>848</v>
      </c>
      <c r="AB392" s="86">
        <v>45546.722886655094</v>
      </c>
      <c r="AC392" t="s">
        <v>942</v>
      </c>
    </row>
    <row r="393" spans="1:29" x14ac:dyDescent="0.35">
      <c r="A393">
        <v>58840</v>
      </c>
      <c r="B393" t="s">
        <v>939</v>
      </c>
      <c r="C393" t="s">
        <v>179</v>
      </c>
      <c r="D393" t="s">
        <v>650</v>
      </c>
      <c r="E393">
        <v>0</v>
      </c>
      <c r="F393" t="s">
        <v>1034</v>
      </c>
      <c r="G393">
        <v>500</v>
      </c>
      <c r="H393">
        <v>4</v>
      </c>
      <c r="I393">
        <v>50</v>
      </c>
      <c r="J393">
        <v>125.4</v>
      </c>
      <c r="K393">
        <v>0</v>
      </c>
      <c r="L393">
        <v>0</v>
      </c>
      <c r="M393">
        <v>0</v>
      </c>
      <c r="N393" s="1">
        <v>0</v>
      </c>
      <c r="O393">
        <v>0</v>
      </c>
      <c r="P393" s="1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1555</v>
      </c>
      <c r="X393" t="s">
        <v>346</v>
      </c>
      <c r="Y393" t="s">
        <v>848</v>
      </c>
      <c r="Z393" s="86">
        <v>45546.722886840274</v>
      </c>
      <c r="AA393" t="s">
        <v>848</v>
      </c>
      <c r="AB393" s="86">
        <v>45546.722886840274</v>
      </c>
      <c r="AC393" t="s">
        <v>942</v>
      </c>
    </row>
    <row r="394" spans="1:29" x14ac:dyDescent="0.35">
      <c r="A394">
        <v>58841</v>
      </c>
      <c r="B394" t="s">
        <v>939</v>
      </c>
      <c r="C394" t="s">
        <v>178</v>
      </c>
      <c r="D394" t="s">
        <v>649</v>
      </c>
      <c r="E394">
        <v>0</v>
      </c>
      <c r="F394" t="s">
        <v>1149</v>
      </c>
      <c r="G394">
        <v>600</v>
      </c>
      <c r="H394">
        <v>59</v>
      </c>
      <c r="I394">
        <v>6</v>
      </c>
      <c r="J394">
        <v>38.333329999999997</v>
      </c>
      <c r="K394">
        <v>0</v>
      </c>
      <c r="L394">
        <v>0</v>
      </c>
      <c r="M394">
        <v>0</v>
      </c>
      <c r="N394" s="1">
        <v>0</v>
      </c>
      <c r="O394">
        <v>0</v>
      </c>
      <c r="P394" s="1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1556</v>
      </c>
      <c r="X394" t="s">
        <v>346</v>
      </c>
      <c r="Y394" t="s">
        <v>848</v>
      </c>
      <c r="Z394" s="86">
        <v>45546.722887037038</v>
      </c>
      <c r="AA394" t="s">
        <v>848</v>
      </c>
      <c r="AB394" s="86">
        <v>45546.722887037038</v>
      </c>
      <c r="AC394" t="s">
        <v>942</v>
      </c>
    </row>
    <row r="395" spans="1:29" x14ac:dyDescent="0.35">
      <c r="A395">
        <v>58842</v>
      </c>
      <c r="B395" t="s">
        <v>939</v>
      </c>
      <c r="C395" t="s">
        <v>177</v>
      </c>
      <c r="D395" t="s">
        <v>648</v>
      </c>
      <c r="E395">
        <v>0</v>
      </c>
      <c r="F395" t="s">
        <v>940</v>
      </c>
      <c r="G395">
        <v>1000</v>
      </c>
      <c r="H395">
        <v>4</v>
      </c>
      <c r="I395">
        <v>1</v>
      </c>
      <c r="J395">
        <v>67.495009999999994</v>
      </c>
      <c r="K395">
        <v>0.7</v>
      </c>
      <c r="L395">
        <v>47246.506999999998</v>
      </c>
      <c r="M395">
        <v>0.5</v>
      </c>
      <c r="N395" s="1">
        <v>33747.504999999997</v>
      </c>
      <c r="O395">
        <v>0.2</v>
      </c>
      <c r="P395" s="1">
        <v>13499.002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1557</v>
      </c>
      <c r="X395" t="s">
        <v>346</v>
      </c>
      <c r="Y395" t="s">
        <v>848</v>
      </c>
      <c r="Z395" s="86">
        <v>45546.722887303244</v>
      </c>
      <c r="AA395" t="s">
        <v>848</v>
      </c>
      <c r="AB395" s="86">
        <v>45546.722887303244</v>
      </c>
      <c r="AC395" t="s">
        <v>942</v>
      </c>
    </row>
    <row r="396" spans="1:29" x14ac:dyDescent="0.35">
      <c r="A396">
        <v>58843</v>
      </c>
      <c r="B396" t="s">
        <v>939</v>
      </c>
      <c r="C396" t="s">
        <v>177</v>
      </c>
      <c r="D396" t="s">
        <v>648</v>
      </c>
      <c r="E396">
        <v>0</v>
      </c>
      <c r="F396" t="s">
        <v>1558</v>
      </c>
      <c r="G396">
        <v>60</v>
      </c>
      <c r="H396">
        <v>4</v>
      </c>
      <c r="I396">
        <v>6</v>
      </c>
      <c r="J396">
        <v>200</v>
      </c>
      <c r="K396">
        <v>0</v>
      </c>
      <c r="L396">
        <v>0</v>
      </c>
      <c r="M396">
        <v>0</v>
      </c>
      <c r="N396" s="1">
        <v>0</v>
      </c>
      <c r="O396">
        <v>0</v>
      </c>
      <c r="P396" s="1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1559</v>
      </c>
      <c r="X396" t="s">
        <v>346</v>
      </c>
      <c r="Y396" t="s">
        <v>848</v>
      </c>
      <c r="Z396" s="86">
        <v>45546.722887465279</v>
      </c>
      <c r="AA396" t="s">
        <v>848</v>
      </c>
      <c r="AB396" s="86">
        <v>45546.722887465279</v>
      </c>
      <c r="AC396" t="s">
        <v>942</v>
      </c>
    </row>
    <row r="397" spans="1:29" x14ac:dyDescent="0.35">
      <c r="A397">
        <v>58844</v>
      </c>
      <c r="B397" t="s">
        <v>939</v>
      </c>
      <c r="C397" t="s">
        <v>177</v>
      </c>
      <c r="D397" t="s">
        <v>648</v>
      </c>
      <c r="E397">
        <v>0</v>
      </c>
      <c r="F397" t="s">
        <v>1038</v>
      </c>
      <c r="G397">
        <v>1000</v>
      </c>
      <c r="H397">
        <v>4</v>
      </c>
      <c r="I397">
        <v>50</v>
      </c>
      <c r="J397">
        <v>200</v>
      </c>
      <c r="K397">
        <v>0</v>
      </c>
      <c r="L397">
        <v>0</v>
      </c>
      <c r="M397">
        <v>0</v>
      </c>
      <c r="N397" s="1">
        <v>0</v>
      </c>
      <c r="O397">
        <v>0</v>
      </c>
      <c r="P397" s="1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1560</v>
      </c>
      <c r="X397" t="s">
        <v>346</v>
      </c>
      <c r="Y397" t="s">
        <v>848</v>
      </c>
      <c r="Z397" s="86">
        <v>45546.722887731485</v>
      </c>
      <c r="AA397" t="s">
        <v>848</v>
      </c>
      <c r="AB397" s="86">
        <v>45546.722887731485</v>
      </c>
      <c r="AC397" t="s">
        <v>942</v>
      </c>
    </row>
    <row r="398" spans="1:29" x14ac:dyDescent="0.35">
      <c r="A398">
        <v>58845</v>
      </c>
      <c r="B398" t="s">
        <v>939</v>
      </c>
      <c r="C398" t="s">
        <v>176</v>
      </c>
      <c r="D398" t="s">
        <v>647</v>
      </c>
      <c r="E398">
        <v>0</v>
      </c>
      <c r="F398" t="s">
        <v>1561</v>
      </c>
      <c r="G398">
        <v>40</v>
      </c>
      <c r="H398">
        <v>4</v>
      </c>
      <c r="I398">
        <v>6</v>
      </c>
      <c r="J398">
        <v>679.89457000000004</v>
      </c>
      <c r="K398">
        <v>0</v>
      </c>
      <c r="L398">
        <v>0</v>
      </c>
      <c r="M398">
        <v>0</v>
      </c>
      <c r="N398" s="1">
        <v>0</v>
      </c>
      <c r="O398">
        <v>0</v>
      </c>
      <c r="P398" s="1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1562</v>
      </c>
      <c r="X398" t="s">
        <v>346</v>
      </c>
      <c r="Y398" t="s">
        <v>848</v>
      </c>
      <c r="Z398" s="86">
        <v>45546.722887928241</v>
      </c>
      <c r="AA398" t="s">
        <v>848</v>
      </c>
      <c r="AB398" s="86">
        <v>45546.722887928241</v>
      </c>
      <c r="AC398" t="s">
        <v>942</v>
      </c>
    </row>
    <row r="399" spans="1:29" x14ac:dyDescent="0.35">
      <c r="A399">
        <v>58846</v>
      </c>
      <c r="B399" t="s">
        <v>939</v>
      </c>
      <c r="C399" t="s">
        <v>175</v>
      </c>
      <c r="D399" t="s">
        <v>645</v>
      </c>
      <c r="E399">
        <v>0</v>
      </c>
      <c r="F399" t="s">
        <v>1563</v>
      </c>
      <c r="G399">
        <v>20</v>
      </c>
      <c r="H399">
        <v>4</v>
      </c>
      <c r="I399">
        <v>6</v>
      </c>
      <c r="J399">
        <v>500</v>
      </c>
      <c r="K399">
        <v>0</v>
      </c>
      <c r="L399">
        <v>0</v>
      </c>
      <c r="M399">
        <v>0</v>
      </c>
      <c r="N399" s="1">
        <v>0</v>
      </c>
      <c r="O399">
        <v>0</v>
      </c>
      <c r="P399" s="1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1564</v>
      </c>
      <c r="X399" t="s">
        <v>346</v>
      </c>
      <c r="Y399" t="s">
        <v>848</v>
      </c>
      <c r="Z399" s="86">
        <v>45546.722888113429</v>
      </c>
      <c r="AA399" t="s">
        <v>848</v>
      </c>
      <c r="AB399" s="86">
        <v>45546.722888113429</v>
      </c>
      <c r="AC399" t="s">
        <v>942</v>
      </c>
    </row>
    <row r="400" spans="1:29" x14ac:dyDescent="0.35">
      <c r="A400">
        <v>58847</v>
      </c>
      <c r="B400" t="s">
        <v>939</v>
      </c>
      <c r="C400" t="s">
        <v>174</v>
      </c>
      <c r="D400" t="s">
        <v>644</v>
      </c>
      <c r="E400">
        <v>0</v>
      </c>
      <c r="F400" t="s">
        <v>1038</v>
      </c>
      <c r="G400">
        <v>1000</v>
      </c>
      <c r="H400">
        <v>4</v>
      </c>
      <c r="I400">
        <v>50</v>
      </c>
      <c r="J400">
        <v>39.96</v>
      </c>
      <c r="K400">
        <v>0</v>
      </c>
      <c r="L400">
        <v>0</v>
      </c>
      <c r="M400">
        <v>0</v>
      </c>
      <c r="N400" s="1">
        <v>0</v>
      </c>
      <c r="O400">
        <v>0</v>
      </c>
      <c r="P400" s="1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1565</v>
      </c>
      <c r="X400" t="s">
        <v>346</v>
      </c>
      <c r="Y400" t="s">
        <v>848</v>
      </c>
      <c r="Z400" s="86">
        <v>45546.722888425924</v>
      </c>
      <c r="AA400" t="s">
        <v>848</v>
      </c>
      <c r="AB400" s="86">
        <v>45546.722888425924</v>
      </c>
      <c r="AC400" t="s">
        <v>942</v>
      </c>
    </row>
    <row r="401" spans="1:29" x14ac:dyDescent="0.35">
      <c r="A401">
        <v>58848</v>
      </c>
      <c r="B401" t="s">
        <v>939</v>
      </c>
      <c r="C401" t="s">
        <v>174</v>
      </c>
      <c r="D401" t="s">
        <v>644</v>
      </c>
      <c r="E401">
        <v>0</v>
      </c>
      <c r="F401" t="s">
        <v>1349</v>
      </c>
      <c r="G401">
        <v>500</v>
      </c>
      <c r="H401">
        <v>4</v>
      </c>
      <c r="I401">
        <v>51</v>
      </c>
      <c r="J401">
        <v>39.96</v>
      </c>
      <c r="K401">
        <v>0</v>
      </c>
      <c r="L401">
        <v>0</v>
      </c>
      <c r="M401">
        <v>2</v>
      </c>
      <c r="N401" s="1">
        <v>39960</v>
      </c>
      <c r="O401">
        <v>-2</v>
      </c>
      <c r="P401" s="1">
        <v>-39960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1566</v>
      </c>
      <c r="X401" t="s">
        <v>346</v>
      </c>
      <c r="Y401" t="s">
        <v>848</v>
      </c>
      <c r="Z401" s="86">
        <v>45546.722888657408</v>
      </c>
      <c r="AA401" t="s">
        <v>848</v>
      </c>
      <c r="AB401" s="86">
        <v>45546.722888657408</v>
      </c>
      <c r="AC401" t="s">
        <v>942</v>
      </c>
    </row>
    <row r="402" spans="1:29" x14ac:dyDescent="0.35">
      <c r="A402">
        <v>58849</v>
      </c>
      <c r="B402" t="s">
        <v>939</v>
      </c>
      <c r="C402" t="s">
        <v>173</v>
      </c>
      <c r="D402" t="s">
        <v>643</v>
      </c>
      <c r="E402">
        <v>0</v>
      </c>
      <c r="F402" t="s">
        <v>1137</v>
      </c>
      <c r="G402">
        <v>1000</v>
      </c>
      <c r="H402">
        <v>59</v>
      </c>
      <c r="I402">
        <v>3</v>
      </c>
      <c r="J402">
        <v>60</v>
      </c>
      <c r="K402">
        <v>0</v>
      </c>
      <c r="L402">
        <v>0</v>
      </c>
      <c r="M402">
        <v>0</v>
      </c>
      <c r="N402" s="1">
        <v>0</v>
      </c>
      <c r="O402">
        <v>0</v>
      </c>
      <c r="P402" s="1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1567</v>
      </c>
      <c r="X402" t="s">
        <v>346</v>
      </c>
      <c r="Y402" t="s">
        <v>848</v>
      </c>
      <c r="Z402" s="86">
        <v>45546.722888923614</v>
      </c>
      <c r="AA402" t="s">
        <v>848</v>
      </c>
      <c r="AB402" s="86">
        <v>45546.722888923614</v>
      </c>
      <c r="AC402" t="s">
        <v>942</v>
      </c>
    </row>
    <row r="403" spans="1:29" x14ac:dyDescent="0.35">
      <c r="A403">
        <v>58850</v>
      </c>
      <c r="B403" t="s">
        <v>939</v>
      </c>
      <c r="C403" t="s">
        <v>173</v>
      </c>
      <c r="D403" t="s">
        <v>643</v>
      </c>
      <c r="E403">
        <v>0</v>
      </c>
      <c r="F403" t="s">
        <v>1568</v>
      </c>
      <c r="G403">
        <v>200</v>
      </c>
      <c r="H403">
        <v>59</v>
      </c>
      <c r="I403">
        <v>50</v>
      </c>
      <c r="J403">
        <v>49.83869</v>
      </c>
      <c r="K403">
        <v>4.95</v>
      </c>
      <c r="L403">
        <v>49340.303099999997</v>
      </c>
      <c r="M403">
        <v>0</v>
      </c>
      <c r="N403" s="1">
        <v>0</v>
      </c>
      <c r="O403">
        <v>4.95</v>
      </c>
      <c r="P403" s="1">
        <v>49340.303099999997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1569</v>
      </c>
      <c r="X403" t="s">
        <v>346</v>
      </c>
      <c r="Y403" t="s">
        <v>848</v>
      </c>
      <c r="Z403" s="86">
        <v>45546.72288912037</v>
      </c>
      <c r="AA403" t="s">
        <v>848</v>
      </c>
      <c r="AB403" s="86">
        <v>45546.72288912037</v>
      </c>
      <c r="AC403" t="s">
        <v>942</v>
      </c>
    </row>
    <row r="404" spans="1:29" x14ac:dyDescent="0.35">
      <c r="A404">
        <v>58851</v>
      </c>
      <c r="B404" t="s">
        <v>939</v>
      </c>
      <c r="C404" t="s">
        <v>172</v>
      </c>
      <c r="D404" t="s">
        <v>1570</v>
      </c>
      <c r="E404">
        <v>0</v>
      </c>
      <c r="F404" t="s">
        <v>1034</v>
      </c>
      <c r="G404">
        <v>500</v>
      </c>
      <c r="H404">
        <v>4</v>
      </c>
      <c r="I404">
        <v>50</v>
      </c>
      <c r="J404">
        <v>130</v>
      </c>
      <c r="K404">
        <v>0</v>
      </c>
      <c r="L404">
        <v>0</v>
      </c>
      <c r="M404">
        <v>0</v>
      </c>
      <c r="N404" s="1">
        <v>0</v>
      </c>
      <c r="O404">
        <v>0</v>
      </c>
      <c r="P404" s="1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1571</v>
      </c>
      <c r="X404" t="s">
        <v>346</v>
      </c>
      <c r="Y404" t="s">
        <v>848</v>
      </c>
      <c r="Z404" s="86">
        <v>45546.72288927083</v>
      </c>
      <c r="AA404" t="s">
        <v>848</v>
      </c>
      <c r="AB404" s="86">
        <v>45546.72288927083</v>
      </c>
      <c r="AC404" t="s">
        <v>942</v>
      </c>
    </row>
    <row r="405" spans="1:29" x14ac:dyDescent="0.35">
      <c r="A405">
        <v>58852</v>
      </c>
      <c r="B405" t="s">
        <v>939</v>
      </c>
      <c r="C405" t="s">
        <v>172</v>
      </c>
      <c r="D405" t="s">
        <v>1570</v>
      </c>
      <c r="E405">
        <v>0</v>
      </c>
      <c r="F405" t="s">
        <v>1572</v>
      </c>
      <c r="G405">
        <v>1500</v>
      </c>
      <c r="H405">
        <v>4</v>
      </c>
      <c r="I405">
        <v>81</v>
      </c>
      <c r="J405">
        <v>130</v>
      </c>
      <c r="K405">
        <v>0</v>
      </c>
      <c r="L405">
        <v>0</v>
      </c>
      <c r="M405">
        <v>0</v>
      </c>
      <c r="N405" s="1">
        <v>0</v>
      </c>
      <c r="O405">
        <v>0</v>
      </c>
      <c r="P405" s="1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1573</v>
      </c>
      <c r="X405" t="s">
        <v>346</v>
      </c>
      <c r="Y405" t="s">
        <v>848</v>
      </c>
      <c r="Z405" s="86">
        <v>45546.722889467594</v>
      </c>
      <c r="AA405" t="s">
        <v>848</v>
      </c>
      <c r="AB405" s="86">
        <v>45546.722889467594</v>
      </c>
      <c r="AC405" t="s">
        <v>942</v>
      </c>
    </row>
    <row r="406" spans="1:29" x14ac:dyDescent="0.35">
      <c r="A406">
        <v>58853</v>
      </c>
      <c r="B406" t="s">
        <v>939</v>
      </c>
      <c r="C406" t="s">
        <v>171</v>
      </c>
      <c r="D406" t="s">
        <v>639</v>
      </c>
      <c r="E406">
        <v>0</v>
      </c>
      <c r="F406" t="s">
        <v>940</v>
      </c>
      <c r="G406">
        <v>1000</v>
      </c>
      <c r="H406">
        <v>4</v>
      </c>
      <c r="I406">
        <v>1</v>
      </c>
      <c r="J406">
        <v>380</v>
      </c>
      <c r="K406">
        <v>0</v>
      </c>
      <c r="L406">
        <v>0</v>
      </c>
      <c r="M406">
        <v>0</v>
      </c>
      <c r="N406" s="1">
        <v>0</v>
      </c>
      <c r="O406">
        <v>0</v>
      </c>
      <c r="P406" s="1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1574</v>
      </c>
      <c r="X406" t="s">
        <v>346</v>
      </c>
      <c r="Y406" t="s">
        <v>848</v>
      </c>
      <c r="Z406" s="86">
        <v>45546.722889699071</v>
      </c>
      <c r="AA406" t="s">
        <v>848</v>
      </c>
      <c r="AB406" s="86">
        <v>45546.722889699071</v>
      </c>
      <c r="AC406" t="s">
        <v>942</v>
      </c>
    </row>
    <row r="407" spans="1:29" x14ac:dyDescent="0.35">
      <c r="A407">
        <v>58854</v>
      </c>
      <c r="B407" t="s">
        <v>939</v>
      </c>
      <c r="C407" t="s">
        <v>171</v>
      </c>
      <c r="D407" t="s">
        <v>639</v>
      </c>
      <c r="E407">
        <v>0</v>
      </c>
      <c r="F407" t="s">
        <v>1575</v>
      </c>
      <c r="G407">
        <v>25</v>
      </c>
      <c r="H407">
        <v>4</v>
      </c>
      <c r="I407">
        <v>6</v>
      </c>
      <c r="J407">
        <v>380</v>
      </c>
      <c r="K407">
        <v>0</v>
      </c>
      <c r="L407">
        <v>0</v>
      </c>
      <c r="M407">
        <v>0</v>
      </c>
      <c r="N407" s="1">
        <v>0</v>
      </c>
      <c r="O407">
        <v>0</v>
      </c>
      <c r="P407" s="1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1576</v>
      </c>
      <c r="X407" t="s">
        <v>346</v>
      </c>
      <c r="Y407" t="s">
        <v>848</v>
      </c>
      <c r="Z407" s="86">
        <v>45546.722889895835</v>
      </c>
      <c r="AA407" t="s">
        <v>848</v>
      </c>
      <c r="AB407" s="86">
        <v>45546.722889895835</v>
      </c>
      <c r="AC407" t="s">
        <v>942</v>
      </c>
    </row>
    <row r="408" spans="1:29" x14ac:dyDescent="0.35">
      <c r="A408">
        <v>58855</v>
      </c>
      <c r="B408" t="s">
        <v>939</v>
      </c>
      <c r="C408" t="s">
        <v>170</v>
      </c>
      <c r="D408" t="s">
        <v>638</v>
      </c>
      <c r="E408">
        <v>0</v>
      </c>
      <c r="F408" t="s">
        <v>940</v>
      </c>
      <c r="G408">
        <v>1000</v>
      </c>
      <c r="H408">
        <v>4</v>
      </c>
      <c r="I408">
        <v>1</v>
      </c>
      <c r="J408">
        <v>110</v>
      </c>
      <c r="K408">
        <v>0</v>
      </c>
      <c r="L408">
        <v>0</v>
      </c>
      <c r="M408">
        <v>0.1</v>
      </c>
      <c r="N408" s="1">
        <v>11000</v>
      </c>
      <c r="O408">
        <v>-0.1</v>
      </c>
      <c r="P408" s="1">
        <v>-11000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1577</v>
      </c>
      <c r="X408" t="s">
        <v>346</v>
      </c>
      <c r="Y408" t="s">
        <v>848</v>
      </c>
      <c r="Z408" s="86">
        <v>45546.72289016204</v>
      </c>
      <c r="AA408" t="s">
        <v>848</v>
      </c>
      <c r="AB408" s="86">
        <v>45546.72289016204</v>
      </c>
      <c r="AC408" t="s">
        <v>942</v>
      </c>
    </row>
    <row r="409" spans="1:29" x14ac:dyDescent="0.35">
      <c r="A409">
        <v>58856</v>
      </c>
      <c r="B409" t="s">
        <v>939</v>
      </c>
      <c r="C409" t="s">
        <v>169</v>
      </c>
      <c r="D409" t="s">
        <v>634</v>
      </c>
      <c r="E409">
        <v>0</v>
      </c>
      <c r="F409" t="s">
        <v>940</v>
      </c>
      <c r="G409">
        <v>1000</v>
      </c>
      <c r="H409">
        <v>4</v>
      </c>
      <c r="I409">
        <v>1</v>
      </c>
      <c r="J409">
        <v>41.07</v>
      </c>
      <c r="K409">
        <v>0</v>
      </c>
      <c r="L409">
        <v>0</v>
      </c>
      <c r="M409">
        <v>0</v>
      </c>
      <c r="N409" s="1">
        <v>0</v>
      </c>
      <c r="O409">
        <v>0</v>
      </c>
      <c r="P409" s="1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1578</v>
      </c>
      <c r="X409" t="s">
        <v>346</v>
      </c>
      <c r="Y409" t="s">
        <v>848</v>
      </c>
      <c r="Z409" s="86">
        <v>45546.722890428238</v>
      </c>
      <c r="AA409" t="s">
        <v>848</v>
      </c>
      <c r="AB409" s="86">
        <v>45546.722890428238</v>
      </c>
      <c r="AC409" t="s">
        <v>942</v>
      </c>
    </row>
    <row r="410" spans="1:29" x14ac:dyDescent="0.35">
      <c r="A410">
        <v>58857</v>
      </c>
      <c r="B410" t="s">
        <v>939</v>
      </c>
      <c r="C410" t="s">
        <v>169</v>
      </c>
      <c r="D410" t="s">
        <v>634</v>
      </c>
      <c r="E410">
        <v>0</v>
      </c>
      <c r="F410" t="s">
        <v>1034</v>
      </c>
      <c r="G410">
        <v>500</v>
      </c>
      <c r="H410">
        <v>4</v>
      </c>
      <c r="I410">
        <v>50</v>
      </c>
      <c r="J410">
        <v>41</v>
      </c>
      <c r="K410">
        <v>0</v>
      </c>
      <c r="L410">
        <v>0</v>
      </c>
      <c r="M410">
        <v>0</v>
      </c>
      <c r="N410" s="1">
        <v>0</v>
      </c>
      <c r="O410">
        <v>0</v>
      </c>
      <c r="P410" s="1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1579</v>
      </c>
      <c r="X410" t="s">
        <v>346</v>
      </c>
      <c r="Y410" t="s">
        <v>848</v>
      </c>
      <c r="Z410" s="86">
        <v>45546.722890625002</v>
      </c>
      <c r="AA410" t="s">
        <v>848</v>
      </c>
      <c r="AB410" s="86">
        <v>45546.722890625002</v>
      </c>
      <c r="AC410" t="s">
        <v>942</v>
      </c>
    </row>
    <row r="411" spans="1:29" x14ac:dyDescent="0.35">
      <c r="A411">
        <v>58858</v>
      </c>
      <c r="B411" t="s">
        <v>939</v>
      </c>
      <c r="C411" t="s">
        <v>168</v>
      </c>
      <c r="D411" t="s">
        <v>1580</v>
      </c>
      <c r="E411">
        <v>0</v>
      </c>
      <c r="F411" t="s">
        <v>1581</v>
      </c>
      <c r="G411">
        <v>650</v>
      </c>
      <c r="H411">
        <v>59</v>
      </c>
      <c r="I411">
        <v>6</v>
      </c>
      <c r="J411">
        <v>29.23077</v>
      </c>
      <c r="K411">
        <v>0</v>
      </c>
      <c r="L411">
        <v>0</v>
      </c>
      <c r="M411">
        <v>0</v>
      </c>
      <c r="N411" s="1">
        <v>0</v>
      </c>
      <c r="O411">
        <v>0</v>
      </c>
      <c r="P411" s="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1582</v>
      </c>
      <c r="X411" t="s">
        <v>346</v>
      </c>
      <c r="Y411" t="s">
        <v>848</v>
      </c>
      <c r="Z411" s="86">
        <v>45546.722890821758</v>
      </c>
      <c r="AA411" t="s">
        <v>848</v>
      </c>
      <c r="AB411" s="86">
        <v>45546.722890821758</v>
      </c>
      <c r="AC411" t="s">
        <v>942</v>
      </c>
    </row>
    <row r="412" spans="1:29" x14ac:dyDescent="0.35">
      <c r="A412">
        <v>58859</v>
      </c>
      <c r="B412" t="s">
        <v>939</v>
      </c>
      <c r="C412" t="s">
        <v>168</v>
      </c>
      <c r="D412" t="s">
        <v>1580</v>
      </c>
      <c r="E412">
        <v>0</v>
      </c>
      <c r="F412" t="s">
        <v>1583</v>
      </c>
      <c r="G412">
        <v>150</v>
      </c>
      <c r="H412">
        <v>59</v>
      </c>
      <c r="I412">
        <v>7</v>
      </c>
      <c r="J412">
        <v>32.307690000000001</v>
      </c>
      <c r="K412">
        <v>0</v>
      </c>
      <c r="L412">
        <v>0</v>
      </c>
      <c r="M412">
        <v>0</v>
      </c>
      <c r="N412" s="1">
        <v>0</v>
      </c>
      <c r="O412">
        <v>0</v>
      </c>
      <c r="P412" s="1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1584</v>
      </c>
      <c r="X412" t="s">
        <v>346</v>
      </c>
      <c r="Y412" t="s">
        <v>848</v>
      </c>
      <c r="Z412" s="86">
        <v>45546.722891006946</v>
      </c>
      <c r="AA412" t="s">
        <v>848</v>
      </c>
      <c r="AB412" s="86">
        <v>45546.722891006946</v>
      </c>
      <c r="AC412" t="s">
        <v>942</v>
      </c>
    </row>
    <row r="413" spans="1:29" x14ac:dyDescent="0.35">
      <c r="A413">
        <v>58860</v>
      </c>
      <c r="B413" t="s">
        <v>939</v>
      </c>
      <c r="C413" t="s">
        <v>168</v>
      </c>
      <c r="D413" t="s">
        <v>1580</v>
      </c>
      <c r="E413">
        <v>0</v>
      </c>
      <c r="F413" t="s">
        <v>1585</v>
      </c>
      <c r="G413">
        <v>650</v>
      </c>
      <c r="H413">
        <v>59</v>
      </c>
      <c r="I413" t="s">
        <v>1586</v>
      </c>
      <c r="J413">
        <v>32.307690000000001</v>
      </c>
      <c r="K413">
        <v>0</v>
      </c>
      <c r="L413">
        <v>0</v>
      </c>
      <c r="M413">
        <v>0.4</v>
      </c>
      <c r="N413" s="1">
        <v>8399.9994000000006</v>
      </c>
      <c r="O413">
        <v>-0.4</v>
      </c>
      <c r="P413" s="1">
        <v>-8399.9994000000006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1587</v>
      </c>
      <c r="X413" t="s">
        <v>346</v>
      </c>
      <c r="Y413" t="s">
        <v>848</v>
      </c>
      <c r="Z413" s="86">
        <v>45546.722891203703</v>
      </c>
      <c r="AA413" t="s">
        <v>848</v>
      </c>
      <c r="AB413" s="86">
        <v>45546.722891203703</v>
      </c>
      <c r="AC413" t="s">
        <v>942</v>
      </c>
    </row>
    <row r="414" spans="1:29" x14ac:dyDescent="0.35">
      <c r="A414">
        <v>58861</v>
      </c>
      <c r="B414" t="s">
        <v>939</v>
      </c>
      <c r="C414" t="s">
        <v>167</v>
      </c>
      <c r="D414" t="s">
        <v>629</v>
      </c>
      <c r="E414">
        <v>0</v>
      </c>
      <c r="F414" t="s">
        <v>940</v>
      </c>
      <c r="G414">
        <v>1000</v>
      </c>
      <c r="H414">
        <v>4</v>
      </c>
      <c r="I414">
        <v>1</v>
      </c>
      <c r="J414">
        <v>20</v>
      </c>
      <c r="K414">
        <v>0.432</v>
      </c>
      <c r="L414">
        <v>8640</v>
      </c>
      <c r="M414">
        <v>0.5</v>
      </c>
      <c r="N414" s="1">
        <v>10000</v>
      </c>
      <c r="O414">
        <v>-6.8000000000000005E-2</v>
      </c>
      <c r="P414" s="1">
        <v>-1360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1588</v>
      </c>
      <c r="X414" t="s">
        <v>346</v>
      </c>
      <c r="Y414" t="s">
        <v>848</v>
      </c>
      <c r="Z414" s="86">
        <v>45546.722891469908</v>
      </c>
      <c r="AA414" t="s">
        <v>848</v>
      </c>
      <c r="AB414" s="86">
        <v>45546.722891469908</v>
      </c>
      <c r="AC414" t="s">
        <v>942</v>
      </c>
    </row>
    <row r="415" spans="1:29" x14ac:dyDescent="0.35">
      <c r="A415">
        <v>58862</v>
      </c>
      <c r="B415" t="s">
        <v>939</v>
      </c>
      <c r="C415" t="s">
        <v>167</v>
      </c>
      <c r="D415" t="s">
        <v>629</v>
      </c>
      <c r="E415">
        <v>0</v>
      </c>
      <c r="F415" t="s">
        <v>1038</v>
      </c>
      <c r="G415">
        <v>1000</v>
      </c>
      <c r="H415">
        <v>4</v>
      </c>
      <c r="I415">
        <v>50</v>
      </c>
      <c r="J415">
        <v>16.5</v>
      </c>
      <c r="K415">
        <v>0</v>
      </c>
      <c r="L415">
        <v>0</v>
      </c>
      <c r="M415">
        <v>0</v>
      </c>
      <c r="N415" s="1">
        <v>0</v>
      </c>
      <c r="O415">
        <v>0</v>
      </c>
      <c r="P415" s="1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1589</v>
      </c>
      <c r="X415" t="s">
        <v>346</v>
      </c>
      <c r="Y415" t="s">
        <v>848</v>
      </c>
      <c r="Z415" s="86">
        <v>45546.722891701385</v>
      </c>
      <c r="AA415" t="s">
        <v>848</v>
      </c>
      <c r="AB415" s="86">
        <v>45546.722891701385</v>
      </c>
      <c r="AC415" t="s">
        <v>942</v>
      </c>
    </row>
    <row r="416" spans="1:29" x14ac:dyDescent="0.35">
      <c r="A416">
        <v>58863</v>
      </c>
      <c r="B416" t="s">
        <v>939</v>
      </c>
      <c r="C416" t="s">
        <v>167</v>
      </c>
      <c r="D416" t="s">
        <v>629</v>
      </c>
      <c r="E416">
        <v>0</v>
      </c>
      <c r="F416" t="s">
        <v>1349</v>
      </c>
      <c r="G416">
        <v>500</v>
      </c>
      <c r="H416">
        <v>4</v>
      </c>
      <c r="I416" t="s">
        <v>1188</v>
      </c>
      <c r="J416">
        <v>16.5</v>
      </c>
      <c r="K416">
        <v>0</v>
      </c>
      <c r="L416">
        <v>0</v>
      </c>
      <c r="M416">
        <v>0</v>
      </c>
      <c r="N416" s="1">
        <v>0</v>
      </c>
      <c r="O416">
        <v>0</v>
      </c>
      <c r="P416" s="1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1590</v>
      </c>
      <c r="X416" t="s">
        <v>346</v>
      </c>
      <c r="Y416" t="s">
        <v>848</v>
      </c>
      <c r="Z416" s="86">
        <v>45546.722891898149</v>
      </c>
      <c r="AA416" t="s">
        <v>848</v>
      </c>
      <c r="AB416" s="86">
        <v>45546.722891898149</v>
      </c>
      <c r="AC416" t="s">
        <v>942</v>
      </c>
    </row>
    <row r="417" spans="1:29" x14ac:dyDescent="0.35">
      <c r="A417">
        <v>58864</v>
      </c>
      <c r="B417" t="s">
        <v>939</v>
      </c>
      <c r="C417" t="s">
        <v>212</v>
      </c>
      <c r="D417" t="s">
        <v>696</v>
      </c>
      <c r="E417">
        <v>0</v>
      </c>
      <c r="F417" t="s">
        <v>1591</v>
      </c>
      <c r="G417">
        <v>1000</v>
      </c>
      <c r="H417">
        <v>59</v>
      </c>
      <c r="I417" t="s">
        <v>1592</v>
      </c>
      <c r="J417">
        <v>80</v>
      </c>
      <c r="K417">
        <v>0</v>
      </c>
      <c r="L417">
        <v>0</v>
      </c>
      <c r="M417">
        <v>0</v>
      </c>
      <c r="N417" s="1">
        <v>0</v>
      </c>
      <c r="O417">
        <v>0</v>
      </c>
      <c r="P417" s="1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1593</v>
      </c>
      <c r="X417" t="s">
        <v>348</v>
      </c>
      <c r="Y417" t="s">
        <v>848</v>
      </c>
      <c r="Z417" s="86">
        <v>45546.722892164355</v>
      </c>
      <c r="AA417" t="s">
        <v>848</v>
      </c>
      <c r="AB417" s="86">
        <v>45546.722892164355</v>
      </c>
      <c r="AC417" t="s">
        <v>942</v>
      </c>
    </row>
    <row r="418" spans="1:29" x14ac:dyDescent="0.35">
      <c r="A418">
        <v>58865</v>
      </c>
      <c r="B418" t="s">
        <v>939</v>
      </c>
      <c r="C418" t="s">
        <v>211</v>
      </c>
      <c r="D418" t="s">
        <v>695</v>
      </c>
      <c r="E418">
        <v>0</v>
      </c>
      <c r="F418" t="s">
        <v>1594</v>
      </c>
      <c r="G418">
        <v>2000</v>
      </c>
      <c r="H418">
        <v>4</v>
      </c>
      <c r="I418">
        <v>50</v>
      </c>
      <c r="J418">
        <v>112.5</v>
      </c>
      <c r="K418">
        <v>0</v>
      </c>
      <c r="L418">
        <v>0</v>
      </c>
      <c r="M418">
        <v>0</v>
      </c>
      <c r="N418" s="1">
        <v>0</v>
      </c>
      <c r="O418">
        <v>0</v>
      </c>
      <c r="P418" s="1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1595</v>
      </c>
      <c r="X418" t="s">
        <v>348</v>
      </c>
      <c r="Y418" t="s">
        <v>848</v>
      </c>
      <c r="Z418" s="86">
        <v>45546.722892361111</v>
      </c>
      <c r="AA418" t="s">
        <v>848</v>
      </c>
      <c r="AB418" s="86">
        <v>45546.722892361111</v>
      </c>
      <c r="AC418" t="s">
        <v>942</v>
      </c>
    </row>
    <row r="419" spans="1:29" x14ac:dyDescent="0.35">
      <c r="A419">
        <v>58866</v>
      </c>
      <c r="B419" t="s">
        <v>939</v>
      </c>
      <c r="C419" t="s">
        <v>1596</v>
      </c>
      <c r="D419" t="s">
        <v>1597</v>
      </c>
      <c r="E419">
        <v>0</v>
      </c>
      <c r="F419" t="s">
        <v>1594</v>
      </c>
      <c r="G419">
        <v>2000</v>
      </c>
      <c r="H419">
        <v>4</v>
      </c>
      <c r="I419">
        <v>50</v>
      </c>
      <c r="J419">
        <v>112.5</v>
      </c>
      <c r="K419">
        <v>0</v>
      </c>
      <c r="L419">
        <v>0</v>
      </c>
      <c r="M419">
        <v>0</v>
      </c>
      <c r="N419" s="1">
        <v>0</v>
      </c>
      <c r="O419">
        <v>0</v>
      </c>
      <c r="P419" s="1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1598</v>
      </c>
      <c r="X419" t="s">
        <v>348</v>
      </c>
      <c r="Y419" t="s">
        <v>848</v>
      </c>
      <c r="Z419" s="86">
        <v>45546.722892592596</v>
      </c>
      <c r="AA419" t="s">
        <v>848</v>
      </c>
      <c r="AB419" s="86">
        <v>45546.722892592596</v>
      </c>
      <c r="AC419" t="s">
        <v>942</v>
      </c>
    </row>
    <row r="420" spans="1:29" x14ac:dyDescent="0.35">
      <c r="A420">
        <v>58867</v>
      </c>
      <c r="B420" t="s">
        <v>939</v>
      </c>
      <c r="C420" t="s">
        <v>1599</v>
      </c>
      <c r="D420" t="s">
        <v>1600</v>
      </c>
      <c r="E420">
        <v>0</v>
      </c>
      <c r="F420" t="s">
        <v>1594</v>
      </c>
      <c r="G420">
        <v>2000</v>
      </c>
      <c r="H420">
        <v>4</v>
      </c>
      <c r="I420">
        <v>50</v>
      </c>
      <c r="J420">
        <v>125</v>
      </c>
      <c r="K420">
        <v>0</v>
      </c>
      <c r="L420">
        <v>0</v>
      </c>
      <c r="M420">
        <v>0</v>
      </c>
      <c r="N420" s="1">
        <v>0</v>
      </c>
      <c r="O420">
        <v>0</v>
      </c>
      <c r="P420" s="1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1601</v>
      </c>
      <c r="X420" t="s">
        <v>348</v>
      </c>
      <c r="Y420" t="s">
        <v>848</v>
      </c>
      <c r="Z420" s="86">
        <v>45546.722892789352</v>
      </c>
      <c r="AA420" t="s">
        <v>848</v>
      </c>
      <c r="AB420" s="86">
        <v>45546.722892789352</v>
      </c>
      <c r="AC420" t="s">
        <v>942</v>
      </c>
    </row>
    <row r="421" spans="1:29" x14ac:dyDescent="0.35">
      <c r="A421">
        <v>58868</v>
      </c>
      <c r="B421" t="s">
        <v>939</v>
      </c>
      <c r="C421" t="s">
        <v>1602</v>
      </c>
      <c r="D421" t="s">
        <v>1603</v>
      </c>
      <c r="E421">
        <v>0</v>
      </c>
      <c r="F421" t="s">
        <v>1594</v>
      </c>
      <c r="G421">
        <v>2000</v>
      </c>
      <c r="H421">
        <v>4</v>
      </c>
      <c r="I421">
        <v>50</v>
      </c>
      <c r="J421">
        <v>112.5</v>
      </c>
      <c r="K421">
        <v>0</v>
      </c>
      <c r="L421">
        <v>0</v>
      </c>
      <c r="M421">
        <v>0</v>
      </c>
      <c r="N421" s="1">
        <v>0</v>
      </c>
      <c r="O421">
        <v>0</v>
      </c>
      <c r="P421" s="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1604</v>
      </c>
      <c r="X421" t="s">
        <v>348</v>
      </c>
      <c r="Y421" t="s">
        <v>848</v>
      </c>
      <c r="Z421" s="86">
        <v>45546.722892939812</v>
      </c>
      <c r="AA421" t="s">
        <v>848</v>
      </c>
      <c r="AB421" s="86">
        <v>45546.722892939812</v>
      </c>
      <c r="AC421" t="s">
        <v>942</v>
      </c>
    </row>
    <row r="422" spans="1:29" x14ac:dyDescent="0.35">
      <c r="A422">
        <v>58869</v>
      </c>
      <c r="B422" t="s">
        <v>939</v>
      </c>
      <c r="C422" t="s">
        <v>210</v>
      </c>
      <c r="D422" t="s">
        <v>694</v>
      </c>
      <c r="E422">
        <v>0</v>
      </c>
      <c r="F422" t="s">
        <v>1591</v>
      </c>
      <c r="G422">
        <v>1000</v>
      </c>
      <c r="H422">
        <v>59</v>
      </c>
      <c r="I422" t="s">
        <v>1592</v>
      </c>
      <c r="J422">
        <v>80</v>
      </c>
      <c r="K422">
        <v>0</v>
      </c>
      <c r="L422">
        <v>0</v>
      </c>
      <c r="M422">
        <v>1.7</v>
      </c>
      <c r="N422" s="1">
        <v>136000</v>
      </c>
      <c r="O422">
        <v>-1.7</v>
      </c>
      <c r="P422" s="1">
        <v>-136000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1605</v>
      </c>
      <c r="X422" t="s">
        <v>348</v>
      </c>
      <c r="Y422" t="s">
        <v>848</v>
      </c>
      <c r="Z422" s="86">
        <v>45546.722893171296</v>
      </c>
      <c r="AA422" t="s">
        <v>848</v>
      </c>
      <c r="AB422" s="86">
        <v>45546.722893171296</v>
      </c>
      <c r="AC422" t="s">
        <v>942</v>
      </c>
    </row>
    <row r="423" spans="1:29" x14ac:dyDescent="0.35">
      <c r="A423">
        <v>58870</v>
      </c>
      <c r="B423" t="s">
        <v>939</v>
      </c>
      <c r="C423" t="s">
        <v>209</v>
      </c>
      <c r="D423" t="s">
        <v>693</v>
      </c>
      <c r="E423">
        <v>0</v>
      </c>
      <c r="F423" t="s">
        <v>1471</v>
      </c>
      <c r="G423">
        <v>750</v>
      </c>
      <c r="H423">
        <v>59</v>
      </c>
      <c r="I423">
        <v>6</v>
      </c>
      <c r="J423">
        <v>122.66667</v>
      </c>
      <c r="K423">
        <v>0</v>
      </c>
      <c r="L423">
        <v>0</v>
      </c>
      <c r="M423">
        <v>0</v>
      </c>
      <c r="N423" s="1">
        <v>0</v>
      </c>
      <c r="O423">
        <v>0</v>
      </c>
      <c r="P423" s="1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1606</v>
      </c>
      <c r="X423" t="s">
        <v>348</v>
      </c>
      <c r="Y423" t="s">
        <v>848</v>
      </c>
      <c r="Z423" s="86">
        <v>45546.722893402781</v>
      </c>
      <c r="AA423" t="s">
        <v>848</v>
      </c>
      <c r="AB423" s="86">
        <v>45546.722893402781</v>
      </c>
      <c r="AC423" t="s">
        <v>942</v>
      </c>
    </row>
    <row r="424" spans="1:29" x14ac:dyDescent="0.35">
      <c r="A424">
        <v>58871</v>
      </c>
      <c r="B424" t="s">
        <v>939</v>
      </c>
      <c r="C424" t="s">
        <v>209</v>
      </c>
      <c r="D424" t="s">
        <v>693</v>
      </c>
      <c r="E424">
        <v>0</v>
      </c>
      <c r="F424" t="s">
        <v>1591</v>
      </c>
      <c r="G424">
        <v>1000</v>
      </c>
      <c r="H424">
        <v>59</v>
      </c>
      <c r="I424" t="s">
        <v>1592</v>
      </c>
      <c r="J424">
        <v>80</v>
      </c>
      <c r="K424">
        <v>2.8479999999999999</v>
      </c>
      <c r="L424">
        <v>227840</v>
      </c>
      <c r="M424">
        <v>3.65</v>
      </c>
      <c r="N424" s="1">
        <v>292000</v>
      </c>
      <c r="O424">
        <v>-0.80200000000000005</v>
      </c>
      <c r="P424" s="1">
        <v>-64160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1607</v>
      </c>
      <c r="X424" t="s">
        <v>348</v>
      </c>
      <c r="Y424" t="s">
        <v>848</v>
      </c>
      <c r="Z424" s="86">
        <v>45546.722893715276</v>
      </c>
      <c r="AA424" t="s">
        <v>848</v>
      </c>
      <c r="AB424" s="86">
        <v>45546.722893715276</v>
      </c>
      <c r="AC424" t="s">
        <v>942</v>
      </c>
    </row>
    <row r="425" spans="1:29" x14ac:dyDescent="0.35">
      <c r="A425">
        <v>58872</v>
      </c>
      <c r="B425" t="s">
        <v>939</v>
      </c>
      <c r="C425" t="s">
        <v>208</v>
      </c>
      <c r="D425" t="s">
        <v>691</v>
      </c>
      <c r="E425">
        <v>0</v>
      </c>
      <c r="F425" t="s">
        <v>1471</v>
      </c>
      <c r="G425">
        <v>750</v>
      </c>
      <c r="H425">
        <v>59</v>
      </c>
      <c r="I425">
        <v>6</v>
      </c>
      <c r="J425">
        <v>122.66667</v>
      </c>
      <c r="K425">
        <v>0</v>
      </c>
      <c r="L425">
        <v>0</v>
      </c>
      <c r="M425">
        <v>0</v>
      </c>
      <c r="N425" s="1">
        <v>0</v>
      </c>
      <c r="O425">
        <v>0</v>
      </c>
      <c r="P425" s="1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1608</v>
      </c>
      <c r="X425" t="s">
        <v>348</v>
      </c>
      <c r="Y425" t="s">
        <v>848</v>
      </c>
      <c r="Z425" s="86">
        <v>45546.722893900464</v>
      </c>
      <c r="AA425" t="s">
        <v>848</v>
      </c>
      <c r="AB425" s="86">
        <v>45546.722893900464</v>
      </c>
      <c r="AC425" t="s">
        <v>942</v>
      </c>
    </row>
    <row r="426" spans="1:29" x14ac:dyDescent="0.35">
      <c r="A426">
        <v>58873</v>
      </c>
      <c r="B426" t="s">
        <v>939</v>
      </c>
      <c r="C426" t="s">
        <v>208</v>
      </c>
      <c r="D426" t="s">
        <v>691</v>
      </c>
      <c r="E426">
        <v>0</v>
      </c>
      <c r="F426" t="s">
        <v>1591</v>
      </c>
      <c r="G426">
        <v>1000</v>
      </c>
      <c r="H426">
        <v>59</v>
      </c>
      <c r="I426" t="s">
        <v>1592</v>
      </c>
      <c r="J426">
        <v>80</v>
      </c>
      <c r="K426">
        <v>1.73</v>
      </c>
      <c r="L426">
        <v>138400</v>
      </c>
      <c r="M426">
        <v>2.25</v>
      </c>
      <c r="N426" s="1">
        <v>180000</v>
      </c>
      <c r="O426">
        <v>-0.52</v>
      </c>
      <c r="P426" s="1">
        <v>-41600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1609</v>
      </c>
      <c r="X426" t="s">
        <v>348</v>
      </c>
      <c r="Y426" t="s">
        <v>848</v>
      </c>
      <c r="Z426" s="86">
        <v>45546.722894131941</v>
      </c>
      <c r="AA426" t="s">
        <v>848</v>
      </c>
      <c r="AB426" s="86">
        <v>45546.722894131941</v>
      </c>
      <c r="AC426" t="s">
        <v>942</v>
      </c>
    </row>
    <row r="427" spans="1:29" x14ac:dyDescent="0.35">
      <c r="A427">
        <v>58874</v>
      </c>
      <c r="B427" t="s">
        <v>939</v>
      </c>
      <c r="C427" t="s">
        <v>207</v>
      </c>
      <c r="D427" t="s">
        <v>688</v>
      </c>
      <c r="E427">
        <v>0</v>
      </c>
      <c r="F427" t="s">
        <v>1471</v>
      </c>
      <c r="G427">
        <v>750</v>
      </c>
      <c r="H427">
        <v>59</v>
      </c>
      <c r="I427">
        <v>6</v>
      </c>
      <c r="J427">
        <v>122.66667</v>
      </c>
      <c r="K427">
        <v>0</v>
      </c>
      <c r="L427">
        <v>0</v>
      </c>
      <c r="M427">
        <v>0</v>
      </c>
      <c r="N427" s="1">
        <v>0</v>
      </c>
      <c r="O427">
        <v>0</v>
      </c>
      <c r="P427" s="1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1610</v>
      </c>
      <c r="X427" t="s">
        <v>348</v>
      </c>
      <c r="Y427" t="s">
        <v>848</v>
      </c>
      <c r="Z427" s="86">
        <v>45546.722894328705</v>
      </c>
      <c r="AA427" t="s">
        <v>848</v>
      </c>
      <c r="AB427" s="86">
        <v>45546.722894328705</v>
      </c>
      <c r="AC427" t="s">
        <v>942</v>
      </c>
    </row>
    <row r="428" spans="1:29" x14ac:dyDescent="0.35">
      <c r="A428">
        <v>58875</v>
      </c>
      <c r="B428" t="s">
        <v>939</v>
      </c>
      <c r="C428" t="s">
        <v>207</v>
      </c>
      <c r="D428" t="s">
        <v>688</v>
      </c>
      <c r="E428">
        <v>0</v>
      </c>
      <c r="F428" t="s">
        <v>1591</v>
      </c>
      <c r="G428">
        <v>1000</v>
      </c>
      <c r="H428">
        <v>59</v>
      </c>
      <c r="I428" t="s">
        <v>1592</v>
      </c>
      <c r="J428">
        <v>80</v>
      </c>
      <c r="K428">
        <v>2.0579999999999998</v>
      </c>
      <c r="L428">
        <v>164640</v>
      </c>
      <c r="M428">
        <v>2.4500000000000002</v>
      </c>
      <c r="N428" s="1">
        <v>196000</v>
      </c>
      <c r="O428">
        <v>-0.39200000000000002</v>
      </c>
      <c r="P428" s="1">
        <v>-31360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1611</v>
      </c>
      <c r="X428" t="s">
        <v>348</v>
      </c>
      <c r="Y428" t="s">
        <v>848</v>
      </c>
      <c r="Z428" s="86">
        <v>45546.72289459491</v>
      </c>
      <c r="AA428" t="s">
        <v>848</v>
      </c>
      <c r="AB428" s="86">
        <v>45546.72289459491</v>
      </c>
      <c r="AC428" t="s">
        <v>942</v>
      </c>
    </row>
    <row r="429" spans="1:29" x14ac:dyDescent="0.35">
      <c r="A429">
        <v>58876</v>
      </c>
      <c r="B429" t="s">
        <v>939</v>
      </c>
      <c r="C429" t="s">
        <v>206</v>
      </c>
      <c r="D429" t="s">
        <v>687</v>
      </c>
      <c r="E429">
        <v>0</v>
      </c>
      <c r="F429" t="s">
        <v>1471</v>
      </c>
      <c r="G429">
        <v>750</v>
      </c>
      <c r="H429">
        <v>59</v>
      </c>
      <c r="I429">
        <v>6</v>
      </c>
      <c r="J429">
        <v>32</v>
      </c>
      <c r="K429">
        <v>0</v>
      </c>
      <c r="L429">
        <v>0</v>
      </c>
      <c r="M429">
        <v>0</v>
      </c>
      <c r="N429" s="1">
        <v>0</v>
      </c>
      <c r="O429">
        <v>0</v>
      </c>
      <c r="P429" s="1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1612</v>
      </c>
      <c r="X429" t="s">
        <v>348</v>
      </c>
      <c r="Y429" t="s">
        <v>848</v>
      </c>
      <c r="Z429" s="86">
        <v>45546.722894791666</v>
      </c>
      <c r="AA429" t="s">
        <v>848</v>
      </c>
      <c r="AB429" s="86">
        <v>45546.722894791666</v>
      </c>
      <c r="AC429" t="s">
        <v>942</v>
      </c>
    </row>
    <row r="430" spans="1:29" x14ac:dyDescent="0.35">
      <c r="A430">
        <v>58877</v>
      </c>
      <c r="B430" t="s">
        <v>939</v>
      </c>
      <c r="C430" t="s">
        <v>205</v>
      </c>
      <c r="D430" t="s">
        <v>686</v>
      </c>
      <c r="E430">
        <v>0</v>
      </c>
      <c r="F430" t="s">
        <v>1471</v>
      </c>
      <c r="G430">
        <v>750</v>
      </c>
      <c r="H430">
        <v>59</v>
      </c>
      <c r="I430">
        <v>6</v>
      </c>
      <c r="J430">
        <v>115.556</v>
      </c>
      <c r="K430">
        <v>0</v>
      </c>
      <c r="L430">
        <v>0</v>
      </c>
      <c r="M430">
        <v>0</v>
      </c>
      <c r="N430" s="1">
        <v>0</v>
      </c>
      <c r="O430">
        <v>0</v>
      </c>
      <c r="P430" s="1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1613</v>
      </c>
      <c r="X430" t="s">
        <v>348</v>
      </c>
      <c r="Y430" t="s">
        <v>848</v>
      </c>
      <c r="Z430" s="86">
        <v>45546.722894988423</v>
      </c>
      <c r="AA430" t="s">
        <v>848</v>
      </c>
      <c r="AB430" s="86">
        <v>45546.722894988423</v>
      </c>
      <c r="AC430" t="s">
        <v>942</v>
      </c>
    </row>
    <row r="431" spans="1:29" x14ac:dyDescent="0.35">
      <c r="A431">
        <v>58878</v>
      </c>
      <c r="B431" t="s">
        <v>939</v>
      </c>
      <c r="C431" t="s">
        <v>205</v>
      </c>
      <c r="D431" t="s">
        <v>686</v>
      </c>
      <c r="E431">
        <v>0</v>
      </c>
      <c r="F431" t="s">
        <v>1591</v>
      </c>
      <c r="G431">
        <v>1000</v>
      </c>
      <c r="H431">
        <v>59</v>
      </c>
      <c r="I431" t="s">
        <v>1592</v>
      </c>
      <c r="J431">
        <v>115.556</v>
      </c>
      <c r="K431">
        <v>0</v>
      </c>
      <c r="L431">
        <v>0</v>
      </c>
      <c r="M431">
        <v>0</v>
      </c>
      <c r="N431" s="1">
        <v>0</v>
      </c>
      <c r="O431">
        <v>0</v>
      </c>
      <c r="P431" s="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1614</v>
      </c>
      <c r="X431" t="s">
        <v>348</v>
      </c>
      <c r="Y431" t="s">
        <v>848</v>
      </c>
      <c r="Z431" s="86">
        <v>45546.722895219908</v>
      </c>
      <c r="AA431" t="s">
        <v>848</v>
      </c>
      <c r="AB431" s="86">
        <v>45546.722895219908</v>
      </c>
      <c r="AC431" t="s">
        <v>942</v>
      </c>
    </row>
    <row r="432" spans="1:29" x14ac:dyDescent="0.35">
      <c r="A432">
        <v>58879</v>
      </c>
      <c r="B432" t="s">
        <v>939</v>
      </c>
      <c r="C432" t="s">
        <v>204</v>
      </c>
      <c r="D432" t="s">
        <v>685</v>
      </c>
      <c r="E432">
        <v>0</v>
      </c>
      <c r="F432" t="s">
        <v>1471</v>
      </c>
      <c r="G432">
        <v>750</v>
      </c>
      <c r="H432">
        <v>59</v>
      </c>
      <c r="I432">
        <v>6</v>
      </c>
      <c r="J432">
        <v>28.86</v>
      </c>
      <c r="K432">
        <v>0</v>
      </c>
      <c r="L432">
        <v>0</v>
      </c>
      <c r="M432">
        <v>0</v>
      </c>
      <c r="N432" s="1">
        <v>0</v>
      </c>
      <c r="O432">
        <v>0</v>
      </c>
      <c r="P432" s="1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1615</v>
      </c>
      <c r="X432" t="s">
        <v>348</v>
      </c>
      <c r="Y432" t="s">
        <v>848</v>
      </c>
      <c r="Z432" s="86">
        <v>45546.722895405095</v>
      </c>
      <c r="AA432" t="s">
        <v>848</v>
      </c>
      <c r="AB432" s="86">
        <v>45546.722895405095</v>
      </c>
      <c r="AC432" t="s">
        <v>942</v>
      </c>
    </row>
    <row r="433" spans="1:29" x14ac:dyDescent="0.35">
      <c r="A433">
        <v>58880</v>
      </c>
      <c r="B433" t="s">
        <v>939</v>
      </c>
      <c r="C433" t="s">
        <v>204</v>
      </c>
      <c r="D433" t="s">
        <v>685</v>
      </c>
      <c r="E433">
        <v>0</v>
      </c>
      <c r="F433" t="s">
        <v>1616</v>
      </c>
      <c r="G433">
        <v>2000</v>
      </c>
      <c r="H433">
        <v>59</v>
      </c>
      <c r="I433">
        <v>22</v>
      </c>
      <c r="J433">
        <v>28.86</v>
      </c>
      <c r="K433">
        <v>0</v>
      </c>
      <c r="L433">
        <v>0</v>
      </c>
      <c r="M433">
        <v>2.8</v>
      </c>
      <c r="N433" s="1">
        <v>161616</v>
      </c>
      <c r="O433">
        <v>-2.8</v>
      </c>
      <c r="P433" s="1">
        <v>-161616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1617</v>
      </c>
      <c r="X433" t="s">
        <v>348</v>
      </c>
      <c r="Y433" t="s">
        <v>848</v>
      </c>
      <c r="Z433" s="86">
        <v>45546.722895601852</v>
      </c>
      <c r="AA433" t="s">
        <v>848</v>
      </c>
      <c r="AB433" s="86">
        <v>45546.722895601852</v>
      </c>
      <c r="AC433" t="s">
        <v>942</v>
      </c>
    </row>
    <row r="434" spans="1:29" x14ac:dyDescent="0.35">
      <c r="A434">
        <v>58881</v>
      </c>
      <c r="B434" t="s">
        <v>939</v>
      </c>
      <c r="C434" t="s">
        <v>204</v>
      </c>
      <c r="D434" t="s">
        <v>685</v>
      </c>
      <c r="E434">
        <v>0</v>
      </c>
      <c r="F434" t="s">
        <v>1591</v>
      </c>
      <c r="G434">
        <v>1000</v>
      </c>
      <c r="H434">
        <v>59</v>
      </c>
      <c r="I434" t="s">
        <v>1592</v>
      </c>
      <c r="J434">
        <v>80</v>
      </c>
      <c r="K434">
        <v>3.02</v>
      </c>
      <c r="L434">
        <v>241600</v>
      </c>
      <c r="M434">
        <v>2.8</v>
      </c>
      <c r="N434" s="1">
        <v>224000</v>
      </c>
      <c r="O434">
        <v>0.22</v>
      </c>
      <c r="P434" s="1">
        <v>17600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1618</v>
      </c>
      <c r="X434" t="s">
        <v>348</v>
      </c>
      <c r="Y434" t="s">
        <v>848</v>
      </c>
      <c r="Z434" s="86">
        <v>45546.722895914354</v>
      </c>
      <c r="AA434" t="s">
        <v>848</v>
      </c>
      <c r="AB434" s="86">
        <v>45546.722895914354</v>
      </c>
      <c r="AC434" t="s">
        <v>942</v>
      </c>
    </row>
    <row r="435" spans="1:29" x14ac:dyDescent="0.35">
      <c r="A435">
        <v>58882</v>
      </c>
      <c r="B435" t="s">
        <v>939</v>
      </c>
      <c r="C435" t="s">
        <v>203</v>
      </c>
      <c r="D435" t="s">
        <v>683</v>
      </c>
      <c r="E435">
        <v>0</v>
      </c>
      <c r="F435" t="s">
        <v>1471</v>
      </c>
      <c r="G435">
        <v>750</v>
      </c>
      <c r="H435">
        <v>59</v>
      </c>
      <c r="I435">
        <v>6</v>
      </c>
      <c r="J435">
        <v>122.66667</v>
      </c>
      <c r="K435">
        <v>0</v>
      </c>
      <c r="L435">
        <v>0</v>
      </c>
      <c r="M435">
        <v>0</v>
      </c>
      <c r="N435" s="1">
        <v>0</v>
      </c>
      <c r="O435">
        <v>0</v>
      </c>
      <c r="P435" s="1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1619</v>
      </c>
      <c r="X435" t="s">
        <v>348</v>
      </c>
      <c r="Y435" t="s">
        <v>848</v>
      </c>
      <c r="Z435" s="86">
        <v>45546.722896099534</v>
      </c>
      <c r="AA435" t="s">
        <v>848</v>
      </c>
      <c r="AB435" s="86">
        <v>45546.722896099534</v>
      </c>
      <c r="AC435" t="s">
        <v>942</v>
      </c>
    </row>
    <row r="436" spans="1:29" x14ac:dyDescent="0.35">
      <c r="A436">
        <v>58883</v>
      </c>
      <c r="B436" t="s">
        <v>939</v>
      </c>
      <c r="C436" t="s">
        <v>203</v>
      </c>
      <c r="D436" t="s">
        <v>683</v>
      </c>
      <c r="E436">
        <v>0</v>
      </c>
      <c r="F436" t="s">
        <v>1591</v>
      </c>
      <c r="G436">
        <v>1000</v>
      </c>
      <c r="H436">
        <v>59</v>
      </c>
      <c r="I436" t="s">
        <v>1592</v>
      </c>
      <c r="J436">
        <v>122.66667</v>
      </c>
      <c r="K436">
        <v>0</v>
      </c>
      <c r="L436">
        <v>0</v>
      </c>
      <c r="M436">
        <v>1.1100000000000001</v>
      </c>
      <c r="N436" s="1">
        <v>136160.0037</v>
      </c>
      <c r="O436">
        <v>-1.1100000000000001</v>
      </c>
      <c r="P436" s="1">
        <v>-136160.0037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1620</v>
      </c>
      <c r="X436" t="s">
        <v>348</v>
      </c>
      <c r="Y436" t="s">
        <v>848</v>
      </c>
      <c r="Z436" s="86">
        <v>45546.722896331019</v>
      </c>
      <c r="AA436" t="s">
        <v>848</v>
      </c>
      <c r="AB436" s="86">
        <v>45546.722896331019</v>
      </c>
      <c r="AC436" t="s">
        <v>942</v>
      </c>
    </row>
    <row r="437" spans="1:29" x14ac:dyDescent="0.35">
      <c r="A437">
        <v>58884</v>
      </c>
      <c r="B437" t="s">
        <v>939</v>
      </c>
      <c r="C437" t="s">
        <v>202</v>
      </c>
      <c r="D437" t="s">
        <v>681</v>
      </c>
      <c r="E437">
        <v>0</v>
      </c>
      <c r="F437" t="s">
        <v>1471</v>
      </c>
      <c r="G437">
        <v>750</v>
      </c>
      <c r="H437">
        <v>59</v>
      </c>
      <c r="I437">
        <v>6</v>
      </c>
      <c r="J437">
        <v>122.66667</v>
      </c>
      <c r="K437">
        <v>0</v>
      </c>
      <c r="L437">
        <v>0</v>
      </c>
      <c r="M437">
        <v>0</v>
      </c>
      <c r="N437" s="1">
        <v>0</v>
      </c>
      <c r="O437">
        <v>0</v>
      </c>
      <c r="P437" s="1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1621</v>
      </c>
      <c r="X437" t="s">
        <v>348</v>
      </c>
      <c r="Y437" t="s">
        <v>848</v>
      </c>
      <c r="Z437" s="86">
        <v>45546.722896527775</v>
      </c>
      <c r="AA437" t="s">
        <v>848</v>
      </c>
      <c r="AB437" s="86">
        <v>45546.722896527775</v>
      </c>
      <c r="AC437" t="s">
        <v>942</v>
      </c>
    </row>
    <row r="438" spans="1:29" x14ac:dyDescent="0.35">
      <c r="A438">
        <v>58885</v>
      </c>
      <c r="B438" t="s">
        <v>939</v>
      </c>
      <c r="C438" t="s">
        <v>202</v>
      </c>
      <c r="D438" t="s">
        <v>681</v>
      </c>
      <c r="E438">
        <v>0</v>
      </c>
      <c r="F438" t="s">
        <v>1591</v>
      </c>
      <c r="G438">
        <v>1000</v>
      </c>
      <c r="H438">
        <v>59</v>
      </c>
      <c r="I438" t="s">
        <v>1592</v>
      </c>
      <c r="J438">
        <v>80</v>
      </c>
      <c r="K438">
        <v>0.79</v>
      </c>
      <c r="L438">
        <v>63200</v>
      </c>
      <c r="M438">
        <v>2.7</v>
      </c>
      <c r="N438" s="1">
        <v>216000</v>
      </c>
      <c r="O438">
        <v>-1.91</v>
      </c>
      <c r="P438" s="1">
        <v>-152800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1622</v>
      </c>
      <c r="X438" t="s">
        <v>348</v>
      </c>
      <c r="Y438" t="s">
        <v>848</v>
      </c>
      <c r="Z438" s="86">
        <v>45546.722896793981</v>
      </c>
      <c r="AA438" t="s">
        <v>848</v>
      </c>
      <c r="AB438" s="86">
        <v>45546.722896793981</v>
      </c>
      <c r="AC438" t="s">
        <v>942</v>
      </c>
    </row>
    <row r="439" spans="1:29" x14ac:dyDescent="0.35">
      <c r="A439">
        <v>58886</v>
      </c>
      <c r="B439" t="s">
        <v>939</v>
      </c>
      <c r="C439" t="s">
        <v>201</v>
      </c>
      <c r="D439" t="s">
        <v>679</v>
      </c>
      <c r="E439">
        <v>0</v>
      </c>
      <c r="F439" t="s">
        <v>1581</v>
      </c>
      <c r="G439">
        <v>650</v>
      </c>
      <c r="H439">
        <v>59</v>
      </c>
      <c r="I439">
        <v>6</v>
      </c>
      <c r="J439">
        <v>192.31</v>
      </c>
      <c r="K439">
        <v>0</v>
      </c>
      <c r="L439">
        <v>0</v>
      </c>
      <c r="M439">
        <v>1</v>
      </c>
      <c r="N439" s="1">
        <v>125001.5</v>
      </c>
      <c r="O439">
        <v>-1</v>
      </c>
      <c r="P439" s="1">
        <v>-125001.5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1623</v>
      </c>
      <c r="X439" t="s">
        <v>348</v>
      </c>
      <c r="Y439" t="s">
        <v>848</v>
      </c>
      <c r="Z439" s="86">
        <v>45546.722896990737</v>
      </c>
      <c r="AA439" t="s">
        <v>848</v>
      </c>
      <c r="AB439" s="86">
        <v>45546.722896990737</v>
      </c>
      <c r="AC439" t="s">
        <v>942</v>
      </c>
    </row>
    <row r="440" spans="1:29" x14ac:dyDescent="0.35">
      <c r="A440">
        <v>58887</v>
      </c>
      <c r="B440" t="s">
        <v>939</v>
      </c>
      <c r="C440" t="s">
        <v>201</v>
      </c>
      <c r="D440" t="s">
        <v>679</v>
      </c>
      <c r="E440">
        <v>0</v>
      </c>
      <c r="F440" t="s">
        <v>1254</v>
      </c>
      <c r="G440">
        <v>5000</v>
      </c>
      <c r="H440">
        <v>59</v>
      </c>
      <c r="I440">
        <v>22</v>
      </c>
      <c r="J440">
        <v>184.61537999999999</v>
      </c>
      <c r="K440">
        <v>0</v>
      </c>
      <c r="L440">
        <v>0</v>
      </c>
      <c r="M440">
        <v>0</v>
      </c>
      <c r="N440" s="1">
        <v>0</v>
      </c>
      <c r="O440">
        <v>0</v>
      </c>
      <c r="P440" s="1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1624</v>
      </c>
      <c r="X440" t="s">
        <v>348</v>
      </c>
      <c r="Y440" t="s">
        <v>848</v>
      </c>
      <c r="Z440" s="86">
        <v>45546.722897187501</v>
      </c>
      <c r="AA440" t="s">
        <v>848</v>
      </c>
      <c r="AB440" s="86">
        <v>45546.722897187501</v>
      </c>
      <c r="AC440" t="s">
        <v>942</v>
      </c>
    </row>
    <row r="441" spans="1:29" x14ac:dyDescent="0.35">
      <c r="A441">
        <v>58888</v>
      </c>
      <c r="B441" t="s">
        <v>939</v>
      </c>
      <c r="C441" t="s">
        <v>200</v>
      </c>
      <c r="D441" t="s">
        <v>678</v>
      </c>
      <c r="E441">
        <v>0</v>
      </c>
      <c r="F441" t="s">
        <v>1471</v>
      </c>
      <c r="G441">
        <v>750</v>
      </c>
      <c r="H441">
        <v>59</v>
      </c>
      <c r="I441">
        <v>6</v>
      </c>
      <c r="J441">
        <v>115.556</v>
      </c>
      <c r="K441">
        <v>0</v>
      </c>
      <c r="L441">
        <v>0</v>
      </c>
      <c r="M441">
        <v>1.45</v>
      </c>
      <c r="N441" s="1">
        <v>125667.15</v>
      </c>
      <c r="O441">
        <v>-1.45</v>
      </c>
      <c r="P441" s="1">
        <v>-125667.15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1625</v>
      </c>
      <c r="X441" t="s">
        <v>348</v>
      </c>
      <c r="Y441" t="s">
        <v>848</v>
      </c>
      <c r="Z441" s="86">
        <v>45546.722897418978</v>
      </c>
      <c r="AA441" t="s">
        <v>848</v>
      </c>
      <c r="AB441" s="86">
        <v>45546.722897418978</v>
      </c>
      <c r="AC441" t="s">
        <v>942</v>
      </c>
    </row>
    <row r="442" spans="1:29" x14ac:dyDescent="0.35">
      <c r="A442">
        <v>58889</v>
      </c>
      <c r="B442" t="s">
        <v>939</v>
      </c>
      <c r="C442" t="s">
        <v>199</v>
      </c>
      <c r="D442" t="s">
        <v>677</v>
      </c>
      <c r="E442">
        <v>0</v>
      </c>
      <c r="F442" t="s">
        <v>1254</v>
      </c>
      <c r="G442">
        <v>5000</v>
      </c>
      <c r="H442">
        <v>59</v>
      </c>
      <c r="I442">
        <v>22</v>
      </c>
      <c r="J442">
        <v>52.44</v>
      </c>
      <c r="K442">
        <v>1.484</v>
      </c>
      <c r="L442">
        <v>389104.8</v>
      </c>
      <c r="M442">
        <v>1.5</v>
      </c>
      <c r="N442" s="1">
        <v>393300</v>
      </c>
      <c r="O442">
        <v>-1.6E-2</v>
      </c>
      <c r="P442" s="1">
        <v>-4195.2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1626</v>
      </c>
      <c r="X442" t="s">
        <v>348</v>
      </c>
      <c r="Y442" t="s">
        <v>848</v>
      </c>
      <c r="Z442" s="86">
        <v>45546.722897569445</v>
      </c>
      <c r="AA442" t="s">
        <v>848</v>
      </c>
      <c r="AB442" s="86">
        <v>45546.722897569445</v>
      </c>
      <c r="AC442" t="s">
        <v>942</v>
      </c>
    </row>
    <row r="443" spans="1:29" x14ac:dyDescent="0.35">
      <c r="A443">
        <v>58890</v>
      </c>
      <c r="B443" t="s">
        <v>939</v>
      </c>
      <c r="C443" t="s">
        <v>198</v>
      </c>
      <c r="D443" t="s">
        <v>676</v>
      </c>
      <c r="E443">
        <v>0</v>
      </c>
      <c r="F443" t="s">
        <v>1471</v>
      </c>
      <c r="G443">
        <v>750</v>
      </c>
      <c r="H443">
        <v>59</v>
      </c>
      <c r="I443">
        <v>6</v>
      </c>
      <c r="J443">
        <v>80</v>
      </c>
      <c r="K443">
        <v>0</v>
      </c>
      <c r="L443">
        <v>0</v>
      </c>
      <c r="M443">
        <v>0</v>
      </c>
      <c r="N443" s="1">
        <v>0</v>
      </c>
      <c r="O443">
        <v>0</v>
      </c>
      <c r="P443" s="1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1627</v>
      </c>
      <c r="X443" t="s">
        <v>348</v>
      </c>
      <c r="Y443" t="s">
        <v>848</v>
      </c>
      <c r="Z443" s="86">
        <v>45546.722897800923</v>
      </c>
      <c r="AA443" t="s">
        <v>848</v>
      </c>
      <c r="AB443" s="86">
        <v>45546.722897800923</v>
      </c>
      <c r="AC443" t="s">
        <v>942</v>
      </c>
    </row>
    <row r="444" spans="1:29" x14ac:dyDescent="0.35">
      <c r="A444">
        <v>58891</v>
      </c>
      <c r="B444" t="s">
        <v>939</v>
      </c>
      <c r="C444" t="s">
        <v>198</v>
      </c>
      <c r="D444" t="s">
        <v>676</v>
      </c>
      <c r="E444">
        <v>0</v>
      </c>
      <c r="F444" t="s">
        <v>1591</v>
      </c>
      <c r="G444">
        <v>1000</v>
      </c>
      <c r="H444">
        <v>59</v>
      </c>
      <c r="I444" t="s">
        <v>1592</v>
      </c>
      <c r="J444">
        <v>80</v>
      </c>
      <c r="K444">
        <v>1.94</v>
      </c>
      <c r="L444">
        <v>155200</v>
      </c>
      <c r="M444">
        <v>2.6</v>
      </c>
      <c r="N444" s="1">
        <v>208000</v>
      </c>
      <c r="O444">
        <v>-0.66</v>
      </c>
      <c r="P444" s="1">
        <v>-52800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1628</v>
      </c>
      <c r="X444" t="s">
        <v>348</v>
      </c>
      <c r="Y444" t="s">
        <v>848</v>
      </c>
      <c r="Z444" s="86">
        <v>45546.722898032407</v>
      </c>
      <c r="AA444" t="s">
        <v>848</v>
      </c>
      <c r="AB444" s="86">
        <v>45546.722898032407</v>
      </c>
      <c r="AC444" t="s">
        <v>942</v>
      </c>
    </row>
    <row r="445" spans="1:29" x14ac:dyDescent="0.35">
      <c r="A445">
        <v>58892</v>
      </c>
      <c r="B445" t="s">
        <v>939</v>
      </c>
      <c r="C445" t="s">
        <v>197</v>
      </c>
      <c r="D445" t="s">
        <v>675</v>
      </c>
      <c r="E445">
        <v>0</v>
      </c>
      <c r="F445" t="s">
        <v>1259</v>
      </c>
      <c r="G445">
        <v>1000</v>
      </c>
      <c r="H445">
        <v>59</v>
      </c>
      <c r="I445">
        <v>6</v>
      </c>
      <c r="J445">
        <v>99</v>
      </c>
      <c r="K445">
        <v>5.82</v>
      </c>
      <c r="L445">
        <v>576180</v>
      </c>
      <c r="M445">
        <v>0</v>
      </c>
      <c r="N445" s="1">
        <v>0</v>
      </c>
      <c r="O445">
        <v>5.82</v>
      </c>
      <c r="P445" s="1">
        <v>576180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1629</v>
      </c>
      <c r="X445" t="s">
        <v>348</v>
      </c>
      <c r="Y445" t="s">
        <v>848</v>
      </c>
      <c r="Z445" s="86">
        <v>45546.722898263892</v>
      </c>
      <c r="AA445" t="s">
        <v>848</v>
      </c>
      <c r="AB445" s="86">
        <v>45546.722898263892</v>
      </c>
      <c r="AC445" t="s">
        <v>942</v>
      </c>
    </row>
    <row r="446" spans="1:29" x14ac:dyDescent="0.35">
      <c r="A446">
        <v>58893</v>
      </c>
      <c r="B446" t="s">
        <v>939</v>
      </c>
      <c r="C446" t="s">
        <v>129</v>
      </c>
      <c r="D446" t="s">
        <v>567</v>
      </c>
      <c r="E446">
        <v>0</v>
      </c>
      <c r="F446" t="s">
        <v>940</v>
      </c>
      <c r="G446">
        <v>1000</v>
      </c>
      <c r="H446">
        <v>4</v>
      </c>
      <c r="I446">
        <v>1</v>
      </c>
      <c r="J446">
        <v>44.555329999999998</v>
      </c>
      <c r="K446">
        <v>1.27</v>
      </c>
      <c r="L446">
        <v>56585.269099999998</v>
      </c>
      <c r="M446">
        <v>0.3</v>
      </c>
      <c r="N446" s="1">
        <v>13366.599</v>
      </c>
      <c r="O446">
        <v>0.97</v>
      </c>
      <c r="P446" s="1">
        <v>43218.670100000003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1630</v>
      </c>
      <c r="X446" t="s">
        <v>342</v>
      </c>
      <c r="Y446" t="s">
        <v>848</v>
      </c>
      <c r="Z446" s="86">
        <v>45546.72289853009</v>
      </c>
      <c r="AA446" t="s">
        <v>848</v>
      </c>
      <c r="AB446" s="86">
        <v>45546.72289853009</v>
      </c>
      <c r="AC446" t="s">
        <v>942</v>
      </c>
    </row>
    <row r="447" spans="1:29" x14ac:dyDescent="0.35">
      <c r="A447">
        <v>58894</v>
      </c>
      <c r="B447" t="s">
        <v>939</v>
      </c>
      <c r="C447" t="s">
        <v>128</v>
      </c>
      <c r="D447" t="s">
        <v>566</v>
      </c>
      <c r="E447">
        <v>0</v>
      </c>
      <c r="F447" t="s">
        <v>940</v>
      </c>
      <c r="G447">
        <v>1000</v>
      </c>
      <c r="H447">
        <v>4</v>
      </c>
      <c r="I447">
        <v>1</v>
      </c>
      <c r="J447">
        <v>49.95</v>
      </c>
      <c r="K447">
        <v>0</v>
      </c>
      <c r="L447">
        <v>0</v>
      </c>
      <c r="M447">
        <v>0</v>
      </c>
      <c r="N447" s="1">
        <v>0</v>
      </c>
      <c r="O447">
        <v>0</v>
      </c>
      <c r="P447" s="1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1631</v>
      </c>
      <c r="X447" t="s">
        <v>342</v>
      </c>
      <c r="Y447" t="s">
        <v>848</v>
      </c>
      <c r="Z447" s="86">
        <v>45546.722898842592</v>
      </c>
      <c r="AA447" t="s">
        <v>848</v>
      </c>
      <c r="AB447" s="86">
        <v>45546.722898842592</v>
      </c>
      <c r="AC447" t="s">
        <v>942</v>
      </c>
    </row>
    <row r="448" spans="1:29" x14ac:dyDescent="0.35">
      <c r="A448">
        <v>58895</v>
      </c>
      <c r="B448" t="s">
        <v>939</v>
      </c>
      <c r="C448" t="s">
        <v>127</v>
      </c>
      <c r="D448" t="s">
        <v>565</v>
      </c>
      <c r="E448">
        <v>0</v>
      </c>
      <c r="F448" t="s">
        <v>1096</v>
      </c>
      <c r="G448">
        <v>1</v>
      </c>
      <c r="H448">
        <v>12</v>
      </c>
      <c r="I448">
        <v>12</v>
      </c>
      <c r="J448">
        <v>7703.4588000000003</v>
      </c>
      <c r="K448">
        <v>0</v>
      </c>
      <c r="L448">
        <v>0</v>
      </c>
      <c r="M448">
        <v>1</v>
      </c>
      <c r="N448" s="1">
        <v>7703.4588000000003</v>
      </c>
      <c r="O448">
        <v>-1</v>
      </c>
      <c r="P448" s="1">
        <v>-7703.4588000000003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1632</v>
      </c>
      <c r="X448" t="s">
        <v>342</v>
      </c>
      <c r="Y448" t="s">
        <v>848</v>
      </c>
      <c r="Z448" s="86">
        <v>45546.722899039349</v>
      </c>
      <c r="AA448" t="s">
        <v>848</v>
      </c>
      <c r="AB448" s="86">
        <v>45546.722899039349</v>
      </c>
      <c r="AC448" t="s">
        <v>942</v>
      </c>
    </row>
    <row r="449" spans="1:29" x14ac:dyDescent="0.35">
      <c r="A449">
        <v>58896</v>
      </c>
      <c r="B449" t="s">
        <v>939</v>
      </c>
      <c r="C449" t="s">
        <v>126</v>
      </c>
      <c r="D449" t="s">
        <v>564</v>
      </c>
      <c r="E449">
        <v>0</v>
      </c>
      <c r="F449" t="s">
        <v>940</v>
      </c>
      <c r="G449">
        <v>1000</v>
      </c>
      <c r="H449">
        <v>4</v>
      </c>
      <c r="I449">
        <v>1</v>
      </c>
      <c r="J449">
        <v>90.2</v>
      </c>
      <c r="K449">
        <v>0</v>
      </c>
      <c r="L449">
        <v>0</v>
      </c>
      <c r="M449">
        <v>0</v>
      </c>
      <c r="N449" s="1">
        <v>0</v>
      </c>
      <c r="O449">
        <v>0</v>
      </c>
      <c r="P449" s="1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1633</v>
      </c>
      <c r="X449" t="s">
        <v>342</v>
      </c>
      <c r="Y449" t="s">
        <v>848</v>
      </c>
      <c r="Z449" s="86">
        <v>45546.722899305554</v>
      </c>
      <c r="AA449" t="s">
        <v>848</v>
      </c>
      <c r="AB449" s="86">
        <v>45546.722899305554</v>
      </c>
      <c r="AC449" t="s">
        <v>942</v>
      </c>
    </row>
    <row r="450" spans="1:29" x14ac:dyDescent="0.35">
      <c r="A450">
        <v>58897</v>
      </c>
      <c r="B450" t="s">
        <v>939</v>
      </c>
      <c r="C450" t="s">
        <v>125</v>
      </c>
      <c r="D450" t="s">
        <v>1634</v>
      </c>
      <c r="E450">
        <v>0</v>
      </c>
      <c r="F450" t="s">
        <v>940</v>
      </c>
      <c r="G450">
        <v>1000</v>
      </c>
      <c r="H450">
        <v>4</v>
      </c>
      <c r="I450">
        <v>1</v>
      </c>
      <c r="J450">
        <v>45.5</v>
      </c>
      <c r="K450">
        <v>0</v>
      </c>
      <c r="L450">
        <v>0</v>
      </c>
      <c r="M450">
        <v>0</v>
      </c>
      <c r="N450" s="1">
        <v>0</v>
      </c>
      <c r="O450">
        <v>0</v>
      </c>
      <c r="P450" s="1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1635</v>
      </c>
      <c r="X450" t="s">
        <v>342</v>
      </c>
      <c r="Y450" t="s">
        <v>848</v>
      </c>
      <c r="Z450" s="86">
        <v>45546.722899652777</v>
      </c>
      <c r="AA450" t="s">
        <v>848</v>
      </c>
      <c r="AB450" s="86">
        <v>45546.722899652777</v>
      </c>
      <c r="AC450" t="s">
        <v>942</v>
      </c>
    </row>
    <row r="451" spans="1:29" x14ac:dyDescent="0.35">
      <c r="A451">
        <v>58898</v>
      </c>
      <c r="B451" t="s">
        <v>939</v>
      </c>
      <c r="C451" t="s">
        <v>124</v>
      </c>
      <c r="D451" t="s">
        <v>562</v>
      </c>
      <c r="E451">
        <v>0</v>
      </c>
      <c r="F451" t="s">
        <v>940</v>
      </c>
      <c r="G451">
        <v>1000</v>
      </c>
      <c r="H451">
        <v>4</v>
      </c>
      <c r="I451">
        <v>1</v>
      </c>
      <c r="J451">
        <v>110</v>
      </c>
      <c r="K451">
        <v>0</v>
      </c>
      <c r="L451">
        <v>0</v>
      </c>
      <c r="M451">
        <v>0</v>
      </c>
      <c r="N451" s="1">
        <v>0</v>
      </c>
      <c r="O451">
        <v>0</v>
      </c>
      <c r="P451" s="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1636</v>
      </c>
      <c r="X451" t="s">
        <v>342</v>
      </c>
      <c r="Y451" t="s">
        <v>848</v>
      </c>
      <c r="Z451" s="86">
        <v>45546.722899884262</v>
      </c>
      <c r="AA451" t="s">
        <v>848</v>
      </c>
      <c r="AB451" s="86">
        <v>45546.722899884262</v>
      </c>
      <c r="AC451" t="s">
        <v>942</v>
      </c>
    </row>
    <row r="452" spans="1:29" x14ac:dyDescent="0.35">
      <c r="A452">
        <v>58899</v>
      </c>
      <c r="B452" t="s">
        <v>939</v>
      </c>
      <c r="C452" t="s">
        <v>123</v>
      </c>
      <c r="D452" t="s">
        <v>561</v>
      </c>
      <c r="E452">
        <v>0</v>
      </c>
      <c r="F452" t="s">
        <v>1096</v>
      </c>
      <c r="G452">
        <v>1</v>
      </c>
      <c r="H452">
        <v>12</v>
      </c>
      <c r="I452">
        <v>12</v>
      </c>
      <c r="J452">
        <v>9333.3333299999995</v>
      </c>
      <c r="K452">
        <v>0</v>
      </c>
      <c r="L452">
        <v>0</v>
      </c>
      <c r="M452">
        <v>0</v>
      </c>
      <c r="N452" s="1">
        <v>0</v>
      </c>
      <c r="O452">
        <v>0</v>
      </c>
      <c r="P452" s="1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1637</v>
      </c>
      <c r="X452" t="s">
        <v>342</v>
      </c>
      <c r="Y452" t="s">
        <v>848</v>
      </c>
      <c r="Z452" s="86">
        <v>45546.722900115739</v>
      </c>
      <c r="AA452" t="s">
        <v>848</v>
      </c>
      <c r="AB452" s="86">
        <v>45546.722900115739</v>
      </c>
      <c r="AC452" t="s">
        <v>942</v>
      </c>
    </row>
    <row r="453" spans="1:29" x14ac:dyDescent="0.35">
      <c r="A453">
        <v>58900</v>
      </c>
      <c r="B453" t="s">
        <v>939</v>
      </c>
      <c r="C453" t="s">
        <v>122</v>
      </c>
      <c r="D453" t="s">
        <v>560</v>
      </c>
      <c r="E453">
        <v>0</v>
      </c>
      <c r="F453" t="s">
        <v>1137</v>
      </c>
      <c r="G453">
        <v>1000</v>
      </c>
      <c r="H453">
        <v>59</v>
      </c>
      <c r="I453">
        <v>3</v>
      </c>
      <c r="J453">
        <v>140</v>
      </c>
      <c r="K453">
        <v>0</v>
      </c>
      <c r="L453">
        <v>0</v>
      </c>
      <c r="M453">
        <v>0</v>
      </c>
      <c r="N453" s="1">
        <v>0</v>
      </c>
      <c r="O453">
        <v>0</v>
      </c>
      <c r="P453" s="1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1638</v>
      </c>
      <c r="X453" t="s">
        <v>342</v>
      </c>
      <c r="Y453" t="s">
        <v>848</v>
      </c>
      <c r="Z453" s="86">
        <v>45546.722900428242</v>
      </c>
      <c r="AA453" t="s">
        <v>848</v>
      </c>
      <c r="AB453" s="86">
        <v>45546.722900428242</v>
      </c>
      <c r="AC453" t="s">
        <v>942</v>
      </c>
    </row>
    <row r="454" spans="1:29" x14ac:dyDescent="0.35">
      <c r="A454">
        <v>58901</v>
      </c>
      <c r="B454" t="s">
        <v>939</v>
      </c>
      <c r="C454" t="s">
        <v>122</v>
      </c>
      <c r="D454" t="s">
        <v>560</v>
      </c>
      <c r="E454">
        <v>0</v>
      </c>
      <c r="F454" t="s">
        <v>1639</v>
      </c>
      <c r="G454">
        <v>500</v>
      </c>
      <c r="H454">
        <v>59</v>
      </c>
      <c r="I454">
        <v>6</v>
      </c>
      <c r="J454">
        <v>140</v>
      </c>
      <c r="K454">
        <v>0</v>
      </c>
      <c r="L454">
        <v>0</v>
      </c>
      <c r="M454">
        <v>0</v>
      </c>
      <c r="N454" s="1">
        <v>0</v>
      </c>
      <c r="O454">
        <v>0</v>
      </c>
      <c r="P454" s="1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1640</v>
      </c>
      <c r="X454" t="s">
        <v>342</v>
      </c>
      <c r="Y454" t="s">
        <v>848</v>
      </c>
      <c r="Z454" s="86">
        <v>45546.722900613429</v>
      </c>
      <c r="AA454" t="s">
        <v>848</v>
      </c>
      <c r="AB454" s="86">
        <v>45546.722900613429</v>
      </c>
      <c r="AC454" t="s">
        <v>942</v>
      </c>
    </row>
    <row r="455" spans="1:29" x14ac:dyDescent="0.35">
      <c r="A455">
        <v>58902</v>
      </c>
      <c r="B455" t="s">
        <v>939</v>
      </c>
      <c r="C455" t="s">
        <v>121</v>
      </c>
      <c r="D455" t="s">
        <v>559</v>
      </c>
      <c r="E455">
        <v>0</v>
      </c>
      <c r="F455" t="s">
        <v>1149</v>
      </c>
      <c r="G455">
        <v>600</v>
      </c>
      <c r="H455">
        <v>59</v>
      </c>
      <c r="I455">
        <v>6</v>
      </c>
      <c r="J455">
        <v>32.496670000000002</v>
      </c>
      <c r="K455">
        <v>1</v>
      </c>
      <c r="L455">
        <v>19498.002</v>
      </c>
      <c r="M455">
        <v>0</v>
      </c>
      <c r="N455" s="1">
        <v>0</v>
      </c>
      <c r="O455">
        <v>1</v>
      </c>
      <c r="P455" s="1">
        <v>19498.002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1641</v>
      </c>
      <c r="X455" t="s">
        <v>342</v>
      </c>
      <c r="Y455" t="s">
        <v>848</v>
      </c>
      <c r="Z455" s="86">
        <v>45546.722900844907</v>
      </c>
      <c r="AA455" t="s">
        <v>848</v>
      </c>
      <c r="AB455" s="86">
        <v>45546.722900844907</v>
      </c>
      <c r="AC455" t="s">
        <v>942</v>
      </c>
    </row>
    <row r="456" spans="1:29" x14ac:dyDescent="0.35">
      <c r="A456">
        <v>58903</v>
      </c>
      <c r="B456" t="s">
        <v>939</v>
      </c>
      <c r="C456" t="s">
        <v>121</v>
      </c>
      <c r="D456" t="s">
        <v>559</v>
      </c>
      <c r="E456">
        <v>0</v>
      </c>
      <c r="F456" t="s">
        <v>1642</v>
      </c>
      <c r="G456">
        <v>620</v>
      </c>
      <c r="H456">
        <v>59</v>
      </c>
      <c r="I456">
        <v>6</v>
      </c>
      <c r="J456">
        <v>40</v>
      </c>
      <c r="K456">
        <v>0.96774099999999996</v>
      </c>
      <c r="L456">
        <v>23999.9768</v>
      </c>
      <c r="M456">
        <v>1</v>
      </c>
      <c r="N456" s="1">
        <v>24800</v>
      </c>
      <c r="O456">
        <v>-3.2259000000000003E-2</v>
      </c>
      <c r="P456" s="1">
        <v>-800.02319999999997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1641</v>
      </c>
      <c r="X456" t="s">
        <v>342</v>
      </c>
      <c r="Y456" t="s">
        <v>848</v>
      </c>
      <c r="Z456" s="86">
        <v>45546.722901041663</v>
      </c>
      <c r="AA456" t="s">
        <v>848</v>
      </c>
      <c r="AB456" s="86">
        <v>45546.722901041663</v>
      </c>
      <c r="AC456" t="s">
        <v>942</v>
      </c>
    </row>
    <row r="457" spans="1:29" x14ac:dyDescent="0.35">
      <c r="A457">
        <v>58904</v>
      </c>
      <c r="B457" t="s">
        <v>939</v>
      </c>
      <c r="C457" t="s">
        <v>121</v>
      </c>
      <c r="D457" t="s">
        <v>559</v>
      </c>
      <c r="E457">
        <v>0</v>
      </c>
      <c r="F457" t="s">
        <v>1643</v>
      </c>
      <c r="G457">
        <v>600</v>
      </c>
      <c r="H457">
        <v>59</v>
      </c>
      <c r="I457">
        <v>7</v>
      </c>
      <c r="J457">
        <v>40</v>
      </c>
      <c r="K457">
        <v>0</v>
      </c>
      <c r="L457">
        <v>0</v>
      </c>
      <c r="M457">
        <v>0</v>
      </c>
      <c r="N457" s="1">
        <v>0</v>
      </c>
      <c r="O457">
        <v>0</v>
      </c>
      <c r="P457" s="1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1644</v>
      </c>
      <c r="X457" t="s">
        <v>342</v>
      </c>
      <c r="Y457" t="s">
        <v>848</v>
      </c>
      <c r="Z457" s="86">
        <v>45546.722901238427</v>
      </c>
      <c r="AA457" t="s">
        <v>848</v>
      </c>
      <c r="AB457" s="86">
        <v>45546.722901238427</v>
      </c>
      <c r="AC457" t="s">
        <v>942</v>
      </c>
    </row>
    <row r="458" spans="1:29" x14ac:dyDescent="0.35">
      <c r="A458">
        <v>58905</v>
      </c>
      <c r="B458" t="s">
        <v>939</v>
      </c>
      <c r="C458" t="s">
        <v>120</v>
      </c>
      <c r="D458" t="s">
        <v>557</v>
      </c>
      <c r="E458">
        <v>0</v>
      </c>
      <c r="F458" t="s">
        <v>1645</v>
      </c>
      <c r="G458">
        <v>30</v>
      </c>
      <c r="H458">
        <v>4</v>
      </c>
      <c r="I458">
        <v>39</v>
      </c>
      <c r="J458">
        <v>316.67</v>
      </c>
      <c r="K458">
        <v>12</v>
      </c>
      <c r="L458">
        <v>114001.2</v>
      </c>
      <c r="M458">
        <v>11</v>
      </c>
      <c r="N458" s="1">
        <v>104501.1</v>
      </c>
      <c r="O458">
        <v>1</v>
      </c>
      <c r="P458" s="1">
        <v>9500.1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1646</v>
      </c>
      <c r="X458" t="s">
        <v>342</v>
      </c>
      <c r="Y458" t="s">
        <v>848</v>
      </c>
      <c r="Z458" s="86">
        <v>45546.722901504632</v>
      </c>
      <c r="AA458" t="s">
        <v>848</v>
      </c>
      <c r="AB458" s="86">
        <v>45546.722901504632</v>
      </c>
      <c r="AC458" t="s">
        <v>942</v>
      </c>
    </row>
    <row r="459" spans="1:29" x14ac:dyDescent="0.35">
      <c r="A459">
        <v>58906</v>
      </c>
      <c r="B459" t="s">
        <v>939</v>
      </c>
      <c r="C459" t="s">
        <v>119</v>
      </c>
      <c r="D459" t="s">
        <v>556</v>
      </c>
      <c r="E459">
        <v>0</v>
      </c>
      <c r="F459" t="s">
        <v>940</v>
      </c>
      <c r="G459">
        <v>1000</v>
      </c>
      <c r="H459">
        <v>4</v>
      </c>
      <c r="I459">
        <v>1</v>
      </c>
      <c r="J459">
        <v>43.5</v>
      </c>
      <c r="K459">
        <v>0</v>
      </c>
      <c r="L459">
        <v>0</v>
      </c>
      <c r="M459">
        <v>0</v>
      </c>
      <c r="N459" s="1">
        <v>0</v>
      </c>
      <c r="O459">
        <v>0</v>
      </c>
      <c r="P459" s="1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1647</v>
      </c>
      <c r="X459" t="s">
        <v>342</v>
      </c>
      <c r="Y459" t="s">
        <v>848</v>
      </c>
      <c r="Z459" s="86">
        <v>45546.722901886576</v>
      </c>
      <c r="AA459" t="s">
        <v>848</v>
      </c>
      <c r="AB459" s="86">
        <v>45546.722901886576</v>
      </c>
      <c r="AC459" t="s">
        <v>942</v>
      </c>
    </row>
    <row r="460" spans="1:29" x14ac:dyDescent="0.35">
      <c r="A460">
        <v>58907</v>
      </c>
      <c r="B460" t="s">
        <v>939</v>
      </c>
      <c r="C460" t="s">
        <v>118</v>
      </c>
      <c r="D460" t="s">
        <v>553</v>
      </c>
      <c r="E460">
        <v>0</v>
      </c>
      <c r="F460" t="s">
        <v>940</v>
      </c>
      <c r="G460">
        <v>1000</v>
      </c>
      <c r="H460">
        <v>4</v>
      </c>
      <c r="I460">
        <v>1</v>
      </c>
      <c r="J460">
        <v>106.86275000000001</v>
      </c>
      <c r="K460">
        <v>0.39</v>
      </c>
      <c r="L460">
        <v>41676.472500000003</v>
      </c>
      <c r="M460">
        <v>0</v>
      </c>
      <c r="N460" s="1">
        <v>0</v>
      </c>
      <c r="O460">
        <v>0.39</v>
      </c>
      <c r="P460" s="1">
        <v>41676.472500000003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1648</v>
      </c>
      <c r="X460" t="s">
        <v>342</v>
      </c>
      <c r="Y460" t="s">
        <v>848</v>
      </c>
      <c r="Z460" s="86">
        <v>45546.722902280089</v>
      </c>
      <c r="AA460" t="s">
        <v>848</v>
      </c>
      <c r="AB460" s="86">
        <v>45546.722902280089</v>
      </c>
      <c r="AC460" t="s">
        <v>942</v>
      </c>
    </row>
    <row r="461" spans="1:29" x14ac:dyDescent="0.35">
      <c r="A461">
        <v>58908</v>
      </c>
      <c r="B461" t="s">
        <v>939</v>
      </c>
      <c r="C461" t="s">
        <v>117</v>
      </c>
      <c r="D461" t="s">
        <v>551</v>
      </c>
      <c r="E461">
        <v>0</v>
      </c>
      <c r="F461" t="s">
        <v>940</v>
      </c>
      <c r="G461">
        <v>1000</v>
      </c>
      <c r="H461">
        <v>4</v>
      </c>
      <c r="I461">
        <v>1</v>
      </c>
      <c r="J461">
        <v>23</v>
      </c>
      <c r="K461">
        <v>0.48</v>
      </c>
      <c r="L461">
        <v>11040</v>
      </c>
      <c r="M461">
        <v>0.2</v>
      </c>
      <c r="N461" s="1">
        <v>4600</v>
      </c>
      <c r="O461">
        <v>0.28000000000000003</v>
      </c>
      <c r="P461" s="1">
        <v>6440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1649</v>
      </c>
      <c r="X461" t="s">
        <v>342</v>
      </c>
      <c r="Y461" t="s">
        <v>848</v>
      </c>
      <c r="Z461" s="86">
        <v>45546.722902627313</v>
      </c>
      <c r="AA461" t="s">
        <v>848</v>
      </c>
      <c r="AB461" s="86">
        <v>45546.722902627313</v>
      </c>
      <c r="AC461" t="s">
        <v>942</v>
      </c>
    </row>
    <row r="462" spans="1:29" x14ac:dyDescent="0.35">
      <c r="A462">
        <v>58909</v>
      </c>
      <c r="B462" t="s">
        <v>939</v>
      </c>
      <c r="C462" t="s">
        <v>116</v>
      </c>
      <c r="D462" t="s">
        <v>1650</v>
      </c>
      <c r="E462">
        <v>0</v>
      </c>
      <c r="F462" t="s">
        <v>1651</v>
      </c>
      <c r="G462">
        <v>567</v>
      </c>
      <c r="H462">
        <v>4</v>
      </c>
      <c r="I462">
        <v>46</v>
      </c>
      <c r="J462">
        <v>56.844290000000001</v>
      </c>
      <c r="K462">
        <v>9.7566140000000008</v>
      </c>
      <c r="L462">
        <v>314462.62012500002</v>
      </c>
      <c r="M462">
        <v>7</v>
      </c>
      <c r="N462" s="1">
        <v>225614.98701000001</v>
      </c>
      <c r="O462">
        <v>2.7566139999999999</v>
      </c>
      <c r="P462" s="1">
        <v>88847.633115000004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1652</v>
      </c>
      <c r="X462" t="s">
        <v>342</v>
      </c>
      <c r="Y462" t="s">
        <v>848</v>
      </c>
      <c r="Z462" s="86">
        <v>45546.722902743059</v>
      </c>
      <c r="AA462" t="s">
        <v>848</v>
      </c>
      <c r="AB462" s="86">
        <v>45546.722902743059</v>
      </c>
      <c r="AC462" t="s">
        <v>942</v>
      </c>
    </row>
    <row r="463" spans="1:29" x14ac:dyDescent="0.35">
      <c r="A463">
        <v>58910</v>
      </c>
      <c r="B463" t="s">
        <v>939</v>
      </c>
      <c r="C463" t="s">
        <v>115</v>
      </c>
      <c r="D463" t="s">
        <v>547</v>
      </c>
      <c r="E463">
        <v>0</v>
      </c>
      <c r="F463" t="s">
        <v>1653</v>
      </c>
      <c r="G463">
        <v>418</v>
      </c>
      <c r="H463">
        <v>4</v>
      </c>
      <c r="I463">
        <v>46</v>
      </c>
      <c r="J463">
        <v>50.239229999999999</v>
      </c>
      <c r="K463">
        <v>0</v>
      </c>
      <c r="L463">
        <v>0</v>
      </c>
      <c r="M463">
        <v>0</v>
      </c>
      <c r="N463" s="1">
        <v>0</v>
      </c>
      <c r="O463">
        <v>0</v>
      </c>
      <c r="P463" s="1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1654</v>
      </c>
      <c r="X463" t="s">
        <v>342</v>
      </c>
      <c r="Y463" t="s">
        <v>848</v>
      </c>
      <c r="Z463" s="86">
        <v>45546.722902893518</v>
      </c>
      <c r="AA463" t="s">
        <v>848</v>
      </c>
      <c r="AB463" s="86">
        <v>45546.722902893518</v>
      </c>
      <c r="AC463" t="s">
        <v>942</v>
      </c>
    </row>
    <row r="464" spans="1:29" x14ac:dyDescent="0.35">
      <c r="A464">
        <v>58911</v>
      </c>
      <c r="B464" t="s">
        <v>939</v>
      </c>
      <c r="C464" t="s">
        <v>114</v>
      </c>
      <c r="D464" t="s">
        <v>1655</v>
      </c>
      <c r="E464">
        <v>0</v>
      </c>
      <c r="F464" t="s">
        <v>940</v>
      </c>
      <c r="G464">
        <v>1000</v>
      </c>
      <c r="H464">
        <v>4</v>
      </c>
      <c r="I464">
        <v>1</v>
      </c>
      <c r="J464">
        <v>30.5</v>
      </c>
      <c r="K464">
        <v>5.9616670000000003</v>
      </c>
      <c r="L464">
        <v>181830.84349999999</v>
      </c>
      <c r="M464">
        <v>4</v>
      </c>
      <c r="N464" s="1">
        <v>122000</v>
      </c>
      <c r="O464">
        <v>1.961667</v>
      </c>
      <c r="P464" s="1">
        <v>59830.843500000003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1656</v>
      </c>
      <c r="X464" t="s">
        <v>342</v>
      </c>
      <c r="Y464" t="s">
        <v>848</v>
      </c>
      <c r="Z464" s="86">
        <v>45546.722903240741</v>
      </c>
      <c r="AA464" t="s">
        <v>848</v>
      </c>
      <c r="AB464" s="86">
        <v>45546.722903240741</v>
      </c>
      <c r="AC464" t="s">
        <v>942</v>
      </c>
    </row>
    <row r="465" spans="1:29" x14ac:dyDescent="0.35">
      <c r="A465">
        <v>58912</v>
      </c>
      <c r="B465" t="s">
        <v>939</v>
      </c>
      <c r="C465" t="s">
        <v>113</v>
      </c>
      <c r="D465" t="s">
        <v>543</v>
      </c>
      <c r="E465">
        <v>0</v>
      </c>
      <c r="F465" t="s">
        <v>1083</v>
      </c>
      <c r="G465">
        <v>250</v>
      </c>
      <c r="H465">
        <v>4</v>
      </c>
      <c r="I465">
        <v>50</v>
      </c>
      <c r="J465">
        <v>69.025099999999995</v>
      </c>
      <c r="K465">
        <v>0.1</v>
      </c>
      <c r="L465">
        <v>1725.6275000000001</v>
      </c>
      <c r="M465">
        <v>1</v>
      </c>
      <c r="N465" s="1">
        <v>17256.275000000001</v>
      </c>
      <c r="O465">
        <v>-0.9</v>
      </c>
      <c r="P465" s="1">
        <v>-15530.647499999999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1657</v>
      </c>
      <c r="X465" t="s">
        <v>342</v>
      </c>
      <c r="Y465" t="s">
        <v>848</v>
      </c>
      <c r="Z465" s="86">
        <v>45546.722903437498</v>
      </c>
      <c r="AA465" t="s">
        <v>848</v>
      </c>
      <c r="AB465" s="86">
        <v>45546.722903437498</v>
      </c>
      <c r="AC465" t="s">
        <v>942</v>
      </c>
    </row>
    <row r="466" spans="1:29" x14ac:dyDescent="0.35">
      <c r="A466">
        <v>58913</v>
      </c>
      <c r="B466" t="s">
        <v>939</v>
      </c>
      <c r="C466" t="s">
        <v>1658</v>
      </c>
      <c r="D466" t="s">
        <v>1659</v>
      </c>
      <c r="E466">
        <v>0</v>
      </c>
      <c r="F466" t="s">
        <v>1660</v>
      </c>
      <c r="G466">
        <v>22</v>
      </c>
      <c r="H466">
        <v>4</v>
      </c>
      <c r="I466">
        <v>12</v>
      </c>
      <c r="J466">
        <v>136.36364</v>
      </c>
      <c r="K466">
        <v>0</v>
      </c>
      <c r="L466">
        <v>0</v>
      </c>
      <c r="M466">
        <v>0</v>
      </c>
      <c r="N466" s="1">
        <v>0</v>
      </c>
      <c r="O466">
        <v>0</v>
      </c>
      <c r="P466" s="1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1661</v>
      </c>
      <c r="X466" t="s">
        <v>342</v>
      </c>
      <c r="Y466" t="s">
        <v>848</v>
      </c>
      <c r="Z466" s="86">
        <v>45546.722903587965</v>
      </c>
      <c r="AA466" t="s">
        <v>848</v>
      </c>
      <c r="AB466" s="86">
        <v>45546.722903587965</v>
      </c>
      <c r="AC466" t="s">
        <v>942</v>
      </c>
    </row>
    <row r="467" spans="1:29" x14ac:dyDescent="0.35">
      <c r="A467">
        <v>58914</v>
      </c>
      <c r="B467" t="s">
        <v>939</v>
      </c>
      <c r="C467" t="s">
        <v>112</v>
      </c>
      <c r="D467" t="s">
        <v>542</v>
      </c>
      <c r="E467">
        <v>0</v>
      </c>
      <c r="F467" t="s">
        <v>1662</v>
      </c>
      <c r="G467">
        <v>30</v>
      </c>
      <c r="H467">
        <v>59</v>
      </c>
      <c r="I467">
        <v>6</v>
      </c>
      <c r="J467">
        <v>600</v>
      </c>
      <c r="K467">
        <v>0</v>
      </c>
      <c r="L467">
        <v>0</v>
      </c>
      <c r="M467">
        <v>0</v>
      </c>
      <c r="N467" s="1">
        <v>0</v>
      </c>
      <c r="O467">
        <v>0</v>
      </c>
      <c r="P467" s="1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1663</v>
      </c>
      <c r="X467" t="s">
        <v>342</v>
      </c>
      <c r="Y467" t="s">
        <v>848</v>
      </c>
      <c r="Z467" s="86">
        <v>45546.722903784721</v>
      </c>
      <c r="AA467" t="s">
        <v>848</v>
      </c>
      <c r="AB467" s="86">
        <v>45546.722903784721</v>
      </c>
      <c r="AC467" t="s">
        <v>942</v>
      </c>
    </row>
    <row r="468" spans="1:29" x14ac:dyDescent="0.35">
      <c r="A468">
        <v>58915</v>
      </c>
      <c r="B468" t="s">
        <v>939</v>
      </c>
      <c r="C468" t="s">
        <v>111</v>
      </c>
      <c r="D468" t="s">
        <v>541</v>
      </c>
      <c r="E468">
        <v>0</v>
      </c>
      <c r="F468" t="s">
        <v>1664</v>
      </c>
      <c r="G468">
        <v>250</v>
      </c>
      <c r="H468">
        <v>4</v>
      </c>
      <c r="I468">
        <v>39</v>
      </c>
      <c r="J468">
        <v>100</v>
      </c>
      <c r="K468">
        <v>0</v>
      </c>
      <c r="L468">
        <v>0</v>
      </c>
      <c r="M468">
        <v>0</v>
      </c>
      <c r="N468" s="1">
        <v>0</v>
      </c>
      <c r="O468">
        <v>0</v>
      </c>
      <c r="P468" s="1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1665</v>
      </c>
      <c r="X468" t="s">
        <v>342</v>
      </c>
      <c r="Y468" t="s">
        <v>848</v>
      </c>
      <c r="Z468" s="86">
        <v>45546.722903969909</v>
      </c>
      <c r="AA468" t="s">
        <v>848</v>
      </c>
      <c r="AB468" s="86">
        <v>45546.722903969909</v>
      </c>
      <c r="AC468" t="s">
        <v>942</v>
      </c>
    </row>
    <row r="469" spans="1:29" x14ac:dyDescent="0.35">
      <c r="A469">
        <v>58916</v>
      </c>
      <c r="B469" t="s">
        <v>939</v>
      </c>
      <c r="C469" t="s">
        <v>110</v>
      </c>
      <c r="D469" t="s">
        <v>540</v>
      </c>
      <c r="E469">
        <v>0</v>
      </c>
      <c r="F469" t="s">
        <v>1664</v>
      </c>
      <c r="G469">
        <v>250</v>
      </c>
      <c r="H469">
        <v>4</v>
      </c>
      <c r="I469">
        <v>39</v>
      </c>
      <c r="J469">
        <v>100</v>
      </c>
      <c r="K469">
        <v>0</v>
      </c>
      <c r="L469">
        <v>0</v>
      </c>
      <c r="M469">
        <v>0</v>
      </c>
      <c r="N469" s="1">
        <v>0</v>
      </c>
      <c r="O469">
        <v>0</v>
      </c>
      <c r="P469" s="1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1666</v>
      </c>
      <c r="X469" t="s">
        <v>342</v>
      </c>
      <c r="Y469" t="s">
        <v>848</v>
      </c>
      <c r="Z469" s="86">
        <v>45546.722904166665</v>
      </c>
      <c r="AA469" t="s">
        <v>848</v>
      </c>
      <c r="AB469" s="86">
        <v>45546.722904166665</v>
      </c>
      <c r="AC469" t="s">
        <v>942</v>
      </c>
    </row>
    <row r="470" spans="1:29" x14ac:dyDescent="0.35">
      <c r="A470">
        <v>58917</v>
      </c>
      <c r="B470" t="s">
        <v>939</v>
      </c>
      <c r="C470" t="s">
        <v>109</v>
      </c>
      <c r="D470" t="s">
        <v>539</v>
      </c>
      <c r="E470">
        <v>0</v>
      </c>
      <c r="F470" t="s">
        <v>1664</v>
      </c>
      <c r="G470">
        <v>250</v>
      </c>
      <c r="H470">
        <v>4</v>
      </c>
      <c r="I470">
        <v>39</v>
      </c>
      <c r="J470">
        <v>104</v>
      </c>
      <c r="K470">
        <v>0</v>
      </c>
      <c r="L470">
        <v>0</v>
      </c>
      <c r="M470">
        <v>0</v>
      </c>
      <c r="N470" s="1">
        <v>0</v>
      </c>
      <c r="O470">
        <v>0</v>
      </c>
      <c r="P470" s="1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1667</v>
      </c>
      <c r="X470" t="s">
        <v>342</v>
      </c>
      <c r="Y470" t="s">
        <v>848</v>
      </c>
      <c r="Z470" s="86">
        <v>45546.722904317132</v>
      </c>
      <c r="AA470" t="s">
        <v>848</v>
      </c>
      <c r="AB470" s="86">
        <v>45546.722904317132</v>
      </c>
      <c r="AC470" t="s">
        <v>942</v>
      </c>
    </row>
    <row r="471" spans="1:29" x14ac:dyDescent="0.35">
      <c r="A471">
        <v>58918</v>
      </c>
      <c r="B471" t="s">
        <v>939</v>
      </c>
      <c r="C471" t="s">
        <v>108</v>
      </c>
      <c r="D471" t="s">
        <v>538</v>
      </c>
      <c r="E471">
        <v>0</v>
      </c>
      <c r="F471" t="s">
        <v>1038</v>
      </c>
      <c r="G471">
        <v>1000</v>
      </c>
      <c r="H471">
        <v>4</v>
      </c>
      <c r="I471">
        <v>50</v>
      </c>
      <c r="J471">
        <v>871.96</v>
      </c>
      <c r="K471">
        <v>0</v>
      </c>
      <c r="L471">
        <v>0</v>
      </c>
      <c r="M471">
        <v>1</v>
      </c>
      <c r="N471" s="1">
        <v>871960</v>
      </c>
      <c r="O471">
        <v>-1</v>
      </c>
      <c r="P471" s="1">
        <v>-871960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1668</v>
      </c>
      <c r="X471" t="s">
        <v>342</v>
      </c>
      <c r="Y471" t="s">
        <v>848</v>
      </c>
      <c r="Z471" s="86">
        <v>45546.722904594906</v>
      </c>
      <c r="AA471" t="s">
        <v>848</v>
      </c>
      <c r="AB471" s="86">
        <v>45546.722904594906</v>
      </c>
      <c r="AC471" t="s">
        <v>942</v>
      </c>
    </row>
    <row r="472" spans="1:29" x14ac:dyDescent="0.35">
      <c r="A472">
        <v>58919</v>
      </c>
      <c r="B472" t="s">
        <v>939</v>
      </c>
      <c r="C472" t="s">
        <v>107</v>
      </c>
      <c r="D472" t="s">
        <v>536</v>
      </c>
      <c r="E472">
        <v>0</v>
      </c>
      <c r="F472" t="s">
        <v>940</v>
      </c>
      <c r="G472">
        <v>1000</v>
      </c>
      <c r="H472">
        <v>4</v>
      </c>
      <c r="I472">
        <v>1</v>
      </c>
      <c r="J472">
        <v>62</v>
      </c>
      <c r="K472">
        <v>0.2</v>
      </c>
      <c r="L472">
        <v>12400</v>
      </c>
      <c r="M472">
        <v>0.2</v>
      </c>
      <c r="N472" s="1">
        <v>12400</v>
      </c>
      <c r="O472">
        <v>0</v>
      </c>
      <c r="P472" s="1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1669</v>
      </c>
      <c r="X472" t="s">
        <v>342</v>
      </c>
      <c r="Y472" t="s">
        <v>848</v>
      </c>
      <c r="Z472" s="86">
        <v>45546.722904861112</v>
      </c>
      <c r="AA472" t="s">
        <v>848</v>
      </c>
      <c r="AB472" s="86">
        <v>45546.722904861112</v>
      </c>
      <c r="AC472" t="s">
        <v>942</v>
      </c>
    </row>
    <row r="473" spans="1:29" x14ac:dyDescent="0.35">
      <c r="A473">
        <v>58920</v>
      </c>
      <c r="B473" t="s">
        <v>939</v>
      </c>
      <c r="C473" t="s">
        <v>106</v>
      </c>
      <c r="D473" t="s">
        <v>1670</v>
      </c>
      <c r="E473">
        <v>0</v>
      </c>
      <c r="F473" t="s">
        <v>940</v>
      </c>
      <c r="G473">
        <v>1000</v>
      </c>
      <c r="H473">
        <v>4</v>
      </c>
      <c r="I473">
        <v>1</v>
      </c>
      <c r="J473">
        <v>90</v>
      </c>
      <c r="K473">
        <v>0</v>
      </c>
      <c r="L473">
        <v>0</v>
      </c>
      <c r="M473">
        <v>0</v>
      </c>
      <c r="N473" s="1">
        <v>0</v>
      </c>
      <c r="O473">
        <v>0</v>
      </c>
      <c r="P473" s="1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1671</v>
      </c>
      <c r="X473" t="s">
        <v>342</v>
      </c>
      <c r="Y473" t="s">
        <v>848</v>
      </c>
      <c r="Z473" s="86">
        <v>45546.722905127317</v>
      </c>
      <c r="AA473" t="s">
        <v>848</v>
      </c>
      <c r="AB473" s="86">
        <v>45546.722905127317</v>
      </c>
      <c r="AC473" t="s">
        <v>942</v>
      </c>
    </row>
    <row r="474" spans="1:29" x14ac:dyDescent="0.35">
      <c r="A474">
        <v>58921</v>
      </c>
      <c r="B474" t="s">
        <v>939</v>
      </c>
      <c r="C474" t="s">
        <v>105</v>
      </c>
      <c r="D474" t="s">
        <v>1672</v>
      </c>
      <c r="E474">
        <v>0</v>
      </c>
      <c r="F474" t="s">
        <v>1673</v>
      </c>
      <c r="G474">
        <v>8</v>
      </c>
      <c r="H474">
        <v>12</v>
      </c>
      <c r="I474">
        <v>50</v>
      </c>
      <c r="J474">
        <v>2775</v>
      </c>
      <c r="K474">
        <v>2</v>
      </c>
      <c r="L474">
        <v>44400</v>
      </c>
      <c r="M474">
        <v>0</v>
      </c>
      <c r="N474" s="1">
        <v>0</v>
      </c>
      <c r="O474">
        <v>2</v>
      </c>
      <c r="P474" s="1">
        <v>44400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1674</v>
      </c>
      <c r="X474" t="s">
        <v>342</v>
      </c>
      <c r="Y474" t="s">
        <v>848</v>
      </c>
      <c r="Z474" s="86">
        <v>45546.722905324074</v>
      </c>
      <c r="AA474" t="s">
        <v>848</v>
      </c>
      <c r="AB474" s="86">
        <v>45546.722905324074</v>
      </c>
      <c r="AC474" t="s">
        <v>942</v>
      </c>
    </row>
    <row r="475" spans="1:29" x14ac:dyDescent="0.35">
      <c r="A475">
        <v>58922</v>
      </c>
      <c r="B475" t="s">
        <v>939</v>
      </c>
      <c r="C475" t="s">
        <v>104</v>
      </c>
      <c r="D475" t="s">
        <v>1675</v>
      </c>
      <c r="E475">
        <v>0</v>
      </c>
      <c r="F475" t="s">
        <v>1676</v>
      </c>
      <c r="G475">
        <v>850</v>
      </c>
      <c r="H475">
        <v>4</v>
      </c>
      <c r="I475">
        <v>46</v>
      </c>
      <c r="J475">
        <v>80</v>
      </c>
      <c r="K475">
        <v>0</v>
      </c>
      <c r="L475">
        <v>0</v>
      </c>
      <c r="M475">
        <v>0</v>
      </c>
      <c r="N475" s="1">
        <v>0</v>
      </c>
      <c r="O475">
        <v>0</v>
      </c>
      <c r="P475" s="1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1677</v>
      </c>
      <c r="X475" t="s">
        <v>342</v>
      </c>
      <c r="Y475" t="s">
        <v>848</v>
      </c>
      <c r="Z475" s="86">
        <v>45546.72290552083</v>
      </c>
      <c r="AA475" t="s">
        <v>848</v>
      </c>
      <c r="AB475" s="86">
        <v>45546.72290552083</v>
      </c>
      <c r="AC475" t="s">
        <v>942</v>
      </c>
    </row>
    <row r="476" spans="1:29" x14ac:dyDescent="0.35">
      <c r="A476">
        <v>58923</v>
      </c>
      <c r="B476" t="s">
        <v>939</v>
      </c>
      <c r="C476" t="s">
        <v>104</v>
      </c>
      <c r="D476" t="s">
        <v>1675</v>
      </c>
      <c r="E476">
        <v>0</v>
      </c>
      <c r="F476" t="s">
        <v>1678</v>
      </c>
      <c r="G476">
        <v>565</v>
      </c>
      <c r="H476">
        <v>4</v>
      </c>
      <c r="I476">
        <v>47</v>
      </c>
      <c r="J476">
        <v>82.352940000000004</v>
      </c>
      <c r="K476">
        <v>0</v>
      </c>
      <c r="L476">
        <v>0</v>
      </c>
      <c r="M476">
        <v>0</v>
      </c>
      <c r="N476" s="1">
        <v>0</v>
      </c>
      <c r="O476">
        <v>0</v>
      </c>
      <c r="P476" s="1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1679</v>
      </c>
      <c r="X476" t="s">
        <v>342</v>
      </c>
      <c r="Y476" t="s">
        <v>848</v>
      </c>
      <c r="Z476" s="86">
        <v>45546.722905706018</v>
      </c>
      <c r="AA476" t="s">
        <v>848</v>
      </c>
      <c r="AB476" s="86">
        <v>45546.722905706018</v>
      </c>
      <c r="AC476" t="s">
        <v>942</v>
      </c>
    </row>
    <row r="477" spans="1:29" x14ac:dyDescent="0.35">
      <c r="A477">
        <v>58924</v>
      </c>
      <c r="B477" t="s">
        <v>939</v>
      </c>
      <c r="C477" t="s">
        <v>104</v>
      </c>
      <c r="D477" t="s">
        <v>1675</v>
      </c>
      <c r="E477">
        <v>0</v>
      </c>
      <c r="F477" t="s">
        <v>1680</v>
      </c>
      <c r="G477">
        <v>850</v>
      </c>
      <c r="H477">
        <v>4</v>
      </c>
      <c r="I477">
        <v>64</v>
      </c>
      <c r="J477">
        <v>82.352940000000004</v>
      </c>
      <c r="K477">
        <v>0</v>
      </c>
      <c r="L477">
        <v>0</v>
      </c>
      <c r="M477">
        <v>0</v>
      </c>
      <c r="N477" s="1">
        <v>0</v>
      </c>
      <c r="O477">
        <v>0</v>
      </c>
      <c r="P477" s="1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1681</v>
      </c>
      <c r="X477" t="s">
        <v>342</v>
      </c>
      <c r="Y477" t="s">
        <v>848</v>
      </c>
      <c r="Z477" s="86">
        <v>45546.722905902781</v>
      </c>
      <c r="AA477" t="s">
        <v>848</v>
      </c>
      <c r="AB477" s="86">
        <v>45546.722905902781</v>
      </c>
      <c r="AC477" t="s">
        <v>942</v>
      </c>
    </row>
    <row r="478" spans="1:29" x14ac:dyDescent="0.35">
      <c r="A478">
        <v>58925</v>
      </c>
      <c r="B478" t="s">
        <v>939</v>
      </c>
      <c r="C478" t="s">
        <v>104</v>
      </c>
      <c r="D478" t="s">
        <v>1675</v>
      </c>
      <c r="E478">
        <v>0</v>
      </c>
      <c r="F478" t="s">
        <v>1682</v>
      </c>
      <c r="G478">
        <v>425</v>
      </c>
      <c r="H478">
        <v>4</v>
      </c>
      <c r="I478">
        <v>65</v>
      </c>
      <c r="J478">
        <v>49.62</v>
      </c>
      <c r="K478">
        <v>2.3830249999999999</v>
      </c>
      <c r="L478">
        <v>50254.422713</v>
      </c>
      <c r="M478">
        <v>3</v>
      </c>
      <c r="N478" s="1">
        <v>63265.5</v>
      </c>
      <c r="O478">
        <v>-0.61697500000000005</v>
      </c>
      <c r="P478" s="1">
        <v>-13011.077288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1683</v>
      </c>
      <c r="X478" t="s">
        <v>342</v>
      </c>
      <c r="Y478" t="s">
        <v>848</v>
      </c>
      <c r="Z478" s="86">
        <v>45546.722906099538</v>
      </c>
      <c r="AA478" t="s">
        <v>848</v>
      </c>
      <c r="AB478" s="86">
        <v>45546.722906099538</v>
      </c>
      <c r="AC478" t="s">
        <v>942</v>
      </c>
    </row>
    <row r="479" spans="1:29" x14ac:dyDescent="0.35">
      <c r="A479">
        <v>58926</v>
      </c>
      <c r="B479" t="s">
        <v>939</v>
      </c>
      <c r="C479" t="s">
        <v>103</v>
      </c>
      <c r="D479" t="s">
        <v>528</v>
      </c>
      <c r="E479">
        <v>0</v>
      </c>
      <c r="F479" t="s">
        <v>1684</v>
      </c>
      <c r="G479">
        <v>192</v>
      </c>
      <c r="H479">
        <v>32</v>
      </c>
      <c r="I479">
        <v>20</v>
      </c>
      <c r="J479">
        <v>2867.5</v>
      </c>
      <c r="K479">
        <v>0</v>
      </c>
      <c r="L479">
        <v>0</v>
      </c>
      <c r="M479">
        <v>0</v>
      </c>
      <c r="N479" s="1">
        <v>0</v>
      </c>
      <c r="O479">
        <v>0</v>
      </c>
      <c r="P479" s="1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1685</v>
      </c>
      <c r="X479" t="s">
        <v>342</v>
      </c>
      <c r="Y479" t="s">
        <v>848</v>
      </c>
      <c r="Z479" s="86">
        <v>45546.722906249997</v>
      </c>
      <c r="AA479" t="s">
        <v>848</v>
      </c>
      <c r="AB479" s="86">
        <v>45546.722906249997</v>
      </c>
      <c r="AC479" t="s">
        <v>942</v>
      </c>
    </row>
    <row r="480" spans="1:29" x14ac:dyDescent="0.35">
      <c r="A480">
        <v>58927</v>
      </c>
      <c r="B480" t="s">
        <v>939</v>
      </c>
      <c r="C480" t="s">
        <v>103</v>
      </c>
      <c r="D480" t="s">
        <v>528</v>
      </c>
      <c r="E480">
        <v>0</v>
      </c>
      <c r="F480" t="s">
        <v>1686</v>
      </c>
      <c r="G480">
        <v>20</v>
      </c>
      <c r="H480">
        <v>32</v>
      </c>
      <c r="I480">
        <v>50</v>
      </c>
      <c r="J480">
        <v>2867.5</v>
      </c>
      <c r="K480">
        <v>0</v>
      </c>
      <c r="L480">
        <v>0</v>
      </c>
      <c r="M480">
        <v>0</v>
      </c>
      <c r="N480" s="1">
        <v>0</v>
      </c>
      <c r="O480">
        <v>0</v>
      </c>
      <c r="P480" s="1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1687</v>
      </c>
      <c r="X480" t="s">
        <v>342</v>
      </c>
      <c r="Y480" t="s">
        <v>848</v>
      </c>
      <c r="Z480" s="86">
        <v>45546.722906481482</v>
      </c>
      <c r="AA480" t="s">
        <v>848</v>
      </c>
      <c r="AB480" s="86">
        <v>45546.722906481482</v>
      </c>
      <c r="AC480" t="s">
        <v>942</v>
      </c>
    </row>
    <row r="481" spans="1:29" x14ac:dyDescent="0.35">
      <c r="A481">
        <v>58928</v>
      </c>
      <c r="B481" t="s">
        <v>939</v>
      </c>
      <c r="C481" t="s">
        <v>103</v>
      </c>
      <c r="D481" t="s">
        <v>528</v>
      </c>
      <c r="E481">
        <v>0</v>
      </c>
      <c r="F481" t="s">
        <v>1688</v>
      </c>
      <c r="G481">
        <v>12</v>
      </c>
      <c r="H481">
        <v>32</v>
      </c>
      <c r="I481">
        <v>51</v>
      </c>
      <c r="J481">
        <v>2867.5</v>
      </c>
      <c r="K481">
        <v>0</v>
      </c>
      <c r="L481">
        <v>0</v>
      </c>
      <c r="M481">
        <v>0</v>
      </c>
      <c r="N481" s="1">
        <v>0</v>
      </c>
      <c r="O481">
        <v>0</v>
      </c>
      <c r="P481" s="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1689</v>
      </c>
      <c r="X481" t="s">
        <v>342</v>
      </c>
      <c r="Y481" t="s">
        <v>848</v>
      </c>
      <c r="Z481" s="86">
        <v>45546.722906712967</v>
      </c>
      <c r="AA481" t="s">
        <v>848</v>
      </c>
      <c r="AB481" s="86">
        <v>45546.722906712967</v>
      </c>
      <c r="AC481" t="s">
        <v>942</v>
      </c>
    </row>
    <row r="482" spans="1:29" x14ac:dyDescent="0.35">
      <c r="A482">
        <v>58929</v>
      </c>
      <c r="B482" t="s">
        <v>939</v>
      </c>
      <c r="C482" t="s">
        <v>102</v>
      </c>
      <c r="D482" t="s">
        <v>527</v>
      </c>
      <c r="E482">
        <v>0</v>
      </c>
      <c r="F482" t="s">
        <v>1690</v>
      </c>
      <c r="G482">
        <v>50</v>
      </c>
      <c r="H482">
        <v>32</v>
      </c>
      <c r="I482">
        <v>50</v>
      </c>
      <c r="J482">
        <v>312</v>
      </c>
      <c r="K482">
        <v>0.82</v>
      </c>
      <c r="L482">
        <v>12792</v>
      </c>
      <c r="M482">
        <v>1</v>
      </c>
      <c r="N482" s="1">
        <v>15600</v>
      </c>
      <c r="O482">
        <v>-0.18</v>
      </c>
      <c r="P482" s="1">
        <v>-2808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1691</v>
      </c>
      <c r="X482" t="s">
        <v>342</v>
      </c>
      <c r="Y482" t="s">
        <v>848</v>
      </c>
      <c r="Z482" s="86">
        <v>45546.722906944444</v>
      </c>
      <c r="AA482" t="s">
        <v>848</v>
      </c>
      <c r="AB482" s="86">
        <v>45546.722906944444</v>
      </c>
      <c r="AC482" t="s">
        <v>942</v>
      </c>
    </row>
    <row r="483" spans="1:29" x14ac:dyDescent="0.35">
      <c r="A483">
        <v>58930</v>
      </c>
      <c r="B483" t="s">
        <v>939</v>
      </c>
      <c r="C483" t="s">
        <v>101</v>
      </c>
      <c r="D483" t="s">
        <v>526</v>
      </c>
      <c r="E483">
        <v>0</v>
      </c>
      <c r="F483" t="s">
        <v>1692</v>
      </c>
      <c r="G483">
        <v>50</v>
      </c>
      <c r="H483">
        <v>4</v>
      </c>
      <c r="I483">
        <v>6</v>
      </c>
      <c r="J483">
        <v>340</v>
      </c>
      <c r="K483">
        <v>0</v>
      </c>
      <c r="L483">
        <v>0</v>
      </c>
      <c r="M483">
        <v>0</v>
      </c>
      <c r="N483" s="1">
        <v>0</v>
      </c>
      <c r="O483">
        <v>0</v>
      </c>
      <c r="P483" s="1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1693</v>
      </c>
      <c r="X483" t="s">
        <v>342</v>
      </c>
      <c r="Y483" t="s">
        <v>848</v>
      </c>
      <c r="Z483" s="86">
        <v>45546.722907175928</v>
      </c>
      <c r="AA483" t="s">
        <v>848</v>
      </c>
      <c r="AB483" s="86">
        <v>45546.722907175928</v>
      </c>
      <c r="AC483" t="s">
        <v>942</v>
      </c>
    </row>
    <row r="484" spans="1:29" x14ac:dyDescent="0.35">
      <c r="A484">
        <v>58931</v>
      </c>
      <c r="B484" t="s">
        <v>939</v>
      </c>
      <c r="C484" t="s">
        <v>101</v>
      </c>
      <c r="D484" t="s">
        <v>526</v>
      </c>
      <c r="E484">
        <v>0</v>
      </c>
      <c r="F484" t="s">
        <v>1083</v>
      </c>
      <c r="G484">
        <v>250</v>
      </c>
      <c r="H484">
        <v>4</v>
      </c>
      <c r="I484">
        <v>50</v>
      </c>
      <c r="J484">
        <v>340</v>
      </c>
      <c r="K484">
        <v>0</v>
      </c>
      <c r="L484">
        <v>0</v>
      </c>
      <c r="M484">
        <v>0</v>
      </c>
      <c r="N484" s="1">
        <v>0</v>
      </c>
      <c r="O484">
        <v>0</v>
      </c>
      <c r="P484" s="1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1694</v>
      </c>
      <c r="X484" t="s">
        <v>342</v>
      </c>
      <c r="Y484" t="s">
        <v>848</v>
      </c>
      <c r="Z484" s="86">
        <v>45546.722907407406</v>
      </c>
      <c r="AA484" t="s">
        <v>848</v>
      </c>
      <c r="AB484" s="86">
        <v>45546.722907407406</v>
      </c>
      <c r="AC484" t="s">
        <v>942</v>
      </c>
    </row>
    <row r="485" spans="1:29" x14ac:dyDescent="0.35">
      <c r="A485">
        <v>58932</v>
      </c>
      <c r="B485" t="s">
        <v>939</v>
      </c>
      <c r="C485" t="s">
        <v>100</v>
      </c>
      <c r="D485" t="s">
        <v>525</v>
      </c>
      <c r="E485">
        <v>0</v>
      </c>
      <c r="F485" t="s">
        <v>940</v>
      </c>
      <c r="G485">
        <v>1000</v>
      </c>
      <c r="H485">
        <v>4</v>
      </c>
      <c r="I485">
        <v>1</v>
      </c>
      <c r="J485">
        <v>130</v>
      </c>
      <c r="K485">
        <v>8.1000000000000003E-2</v>
      </c>
      <c r="L485">
        <v>10530</v>
      </c>
      <c r="M485">
        <v>0</v>
      </c>
      <c r="N485" s="1">
        <v>0</v>
      </c>
      <c r="O485">
        <v>8.1000000000000003E-2</v>
      </c>
      <c r="P485" s="1">
        <v>10530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1695</v>
      </c>
      <c r="X485" t="s">
        <v>342</v>
      </c>
      <c r="Y485" t="s">
        <v>848</v>
      </c>
      <c r="Z485" s="86">
        <v>45546.722907673611</v>
      </c>
      <c r="AA485" t="s">
        <v>848</v>
      </c>
      <c r="AB485" s="86">
        <v>45546.722907673611</v>
      </c>
      <c r="AC485" t="s">
        <v>942</v>
      </c>
    </row>
    <row r="486" spans="1:29" x14ac:dyDescent="0.35">
      <c r="A486">
        <v>58933</v>
      </c>
      <c r="B486" t="s">
        <v>939</v>
      </c>
      <c r="C486" t="s">
        <v>99</v>
      </c>
      <c r="D486" t="s">
        <v>524</v>
      </c>
      <c r="E486">
        <v>0</v>
      </c>
      <c r="F486" t="s">
        <v>940</v>
      </c>
      <c r="G486">
        <v>1000</v>
      </c>
      <c r="H486">
        <v>4</v>
      </c>
      <c r="I486">
        <v>1</v>
      </c>
      <c r="J486">
        <v>16.257670000000001</v>
      </c>
      <c r="K486">
        <v>18.824999999999999</v>
      </c>
      <c r="L486">
        <v>306050.63774999999</v>
      </c>
      <c r="M486">
        <v>2</v>
      </c>
      <c r="N486" s="1">
        <v>32515.34</v>
      </c>
      <c r="O486">
        <v>16.824999999999999</v>
      </c>
      <c r="P486" s="1">
        <v>273535.29775000003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1696</v>
      </c>
      <c r="X486" t="s">
        <v>342</v>
      </c>
      <c r="Y486" t="s">
        <v>848</v>
      </c>
      <c r="Z486" s="86">
        <v>45546.722907905096</v>
      </c>
      <c r="AA486" t="s">
        <v>848</v>
      </c>
      <c r="AB486" s="86">
        <v>45546.722907905096</v>
      </c>
      <c r="AC486" t="s">
        <v>942</v>
      </c>
    </row>
    <row r="487" spans="1:29" x14ac:dyDescent="0.35">
      <c r="A487">
        <v>58934</v>
      </c>
      <c r="B487" t="s">
        <v>939</v>
      </c>
      <c r="C487" t="s">
        <v>98</v>
      </c>
      <c r="D487" t="s">
        <v>1697</v>
      </c>
      <c r="E487">
        <v>0</v>
      </c>
      <c r="F487" t="s">
        <v>1501</v>
      </c>
      <c r="G487">
        <v>60</v>
      </c>
      <c r="H487">
        <v>59</v>
      </c>
      <c r="I487">
        <v>6</v>
      </c>
      <c r="J487">
        <v>1000</v>
      </c>
      <c r="K487">
        <v>0</v>
      </c>
      <c r="L487">
        <v>0</v>
      </c>
      <c r="M487">
        <v>0</v>
      </c>
      <c r="N487" s="1">
        <v>0</v>
      </c>
      <c r="O487">
        <v>0</v>
      </c>
      <c r="P487" s="1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1698</v>
      </c>
      <c r="X487" t="s">
        <v>342</v>
      </c>
      <c r="Y487" t="s">
        <v>848</v>
      </c>
      <c r="Z487" s="86">
        <v>45546.722908020834</v>
      </c>
      <c r="AA487" t="s">
        <v>848</v>
      </c>
      <c r="AB487" s="86">
        <v>45546.722908020834</v>
      </c>
      <c r="AC487" t="s">
        <v>942</v>
      </c>
    </row>
    <row r="488" spans="1:29" x14ac:dyDescent="0.35">
      <c r="A488">
        <v>58935</v>
      </c>
      <c r="B488" t="s">
        <v>939</v>
      </c>
      <c r="C488" t="s">
        <v>97</v>
      </c>
      <c r="D488" t="s">
        <v>1699</v>
      </c>
      <c r="E488">
        <v>0</v>
      </c>
      <c r="F488" t="s">
        <v>940</v>
      </c>
      <c r="G488">
        <v>1000</v>
      </c>
      <c r="H488">
        <v>4</v>
      </c>
      <c r="I488">
        <v>1</v>
      </c>
      <c r="J488">
        <v>350</v>
      </c>
      <c r="K488">
        <v>0</v>
      </c>
      <c r="L488">
        <v>0</v>
      </c>
      <c r="M488">
        <v>0</v>
      </c>
      <c r="N488" s="1">
        <v>0</v>
      </c>
      <c r="O488">
        <v>0</v>
      </c>
      <c r="P488" s="1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1700</v>
      </c>
      <c r="X488" t="s">
        <v>342</v>
      </c>
      <c r="Y488" t="s">
        <v>848</v>
      </c>
      <c r="Z488" s="86">
        <v>45546.722908368058</v>
      </c>
      <c r="AA488" t="s">
        <v>848</v>
      </c>
      <c r="AB488" s="86">
        <v>45546.722908368058</v>
      </c>
      <c r="AC488" t="s">
        <v>942</v>
      </c>
    </row>
    <row r="489" spans="1:29" x14ac:dyDescent="0.35">
      <c r="A489">
        <v>58936</v>
      </c>
      <c r="B489" t="s">
        <v>939</v>
      </c>
      <c r="C489" t="s">
        <v>97</v>
      </c>
      <c r="D489" t="s">
        <v>1699</v>
      </c>
      <c r="E489">
        <v>0</v>
      </c>
      <c r="F489" t="s">
        <v>1692</v>
      </c>
      <c r="G489">
        <v>50</v>
      </c>
      <c r="H489">
        <v>4</v>
      </c>
      <c r="I489">
        <v>6</v>
      </c>
      <c r="J489">
        <v>350</v>
      </c>
      <c r="K489">
        <v>0</v>
      </c>
      <c r="L489">
        <v>0</v>
      </c>
      <c r="M489">
        <v>0</v>
      </c>
      <c r="N489" s="1">
        <v>0</v>
      </c>
      <c r="O489">
        <v>0</v>
      </c>
      <c r="P489" s="1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1701</v>
      </c>
      <c r="X489" t="s">
        <v>342</v>
      </c>
      <c r="Y489" t="s">
        <v>848</v>
      </c>
      <c r="Z489" s="86">
        <v>45546.722908564814</v>
      </c>
      <c r="AA489" t="s">
        <v>848</v>
      </c>
      <c r="AB489" s="86">
        <v>45546.722908564814</v>
      </c>
      <c r="AC489" t="s">
        <v>942</v>
      </c>
    </row>
    <row r="490" spans="1:29" x14ac:dyDescent="0.35">
      <c r="A490">
        <v>58937</v>
      </c>
      <c r="B490" t="s">
        <v>939</v>
      </c>
      <c r="C490" t="s">
        <v>97</v>
      </c>
      <c r="D490" t="s">
        <v>1699</v>
      </c>
      <c r="E490">
        <v>0</v>
      </c>
      <c r="F490" t="s">
        <v>1702</v>
      </c>
      <c r="G490">
        <v>50</v>
      </c>
      <c r="H490">
        <v>4</v>
      </c>
      <c r="I490" t="s">
        <v>1703</v>
      </c>
      <c r="J490">
        <v>350</v>
      </c>
      <c r="K490">
        <v>0</v>
      </c>
      <c r="L490">
        <v>0</v>
      </c>
      <c r="M490">
        <v>0</v>
      </c>
      <c r="N490" s="1">
        <v>0</v>
      </c>
      <c r="O490">
        <v>0</v>
      </c>
      <c r="P490" s="1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1704</v>
      </c>
      <c r="X490" t="s">
        <v>342</v>
      </c>
      <c r="Y490" t="s">
        <v>848</v>
      </c>
      <c r="Z490" s="86">
        <v>45546.722908796299</v>
      </c>
      <c r="AA490" t="s">
        <v>848</v>
      </c>
      <c r="AB490" s="86">
        <v>45546.722908796299</v>
      </c>
      <c r="AC490" t="s">
        <v>942</v>
      </c>
    </row>
    <row r="491" spans="1:29" x14ac:dyDescent="0.35">
      <c r="A491">
        <v>58938</v>
      </c>
      <c r="B491" t="s">
        <v>939</v>
      </c>
      <c r="C491" t="s">
        <v>96</v>
      </c>
      <c r="D491" t="s">
        <v>521</v>
      </c>
      <c r="E491">
        <v>0</v>
      </c>
      <c r="F491" t="s">
        <v>940</v>
      </c>
      <c r="G491">
        <v>1000</v>
      </c>
      <c r="H491">
        <v>4</v>
      </c>
      <c r="I491">
        <v>1</v>
      </c>
      <c r="J491">
        <v>120</v>
      </c>
      <c r="K491">
        <v>0</v>
      </c>
      <c r="L491">
        <v>0</v>
      </c>
      <c r="M491">
        <v>0</v>
      </c>
      <c r="N491" s="1">
        <v>0</v>
      </c>
      <c r="O491">
        <v>0</v>
      </c>
      <c r="P491" s="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1705</v>
      </c>
      <c r="X491" t="s">
        <v>342</v>
      </c>
      <c r="Y491" t="s">
        <v>848</v>
      </c>
      <c r="Z491" s="86">
        <v>45546.722909108794</v>
      </c>
      <c r="AA491" t="s">
        <v>848</v>
      </c>
      <c r="AB491" s="86">
        <v>45546.722909108794</v>
      </c>
      <c r="AC491" t="s">
        <v>942</v>
      </c>
    </row>
    <row r="492" spans="1:29" x14ac:dyDescent="0.35">
      <c r="A492">
        <v>58939</v>
      </c>
      <c r="B492" t="s">
        <v>939</v>
      </c>
      <c r="C492" t="s">
        <v>1706</v>
      </c>
      <c r="D492" t="s">
        <v>1707</v>
      </c>
      <c r="E492">
        <v>1</v>
      </c>
      <c r="F492" t="s">
        <v>1708</v>
      </c>
      <c r="G492">
        <v>225</v>
      </c>
      <c r="H492">
        <v>59</v>
      </c>
      <c r="I492">
        <v>6</v>
      </c>
      <c r="J492">
        <v>26.01333</v>
      </c>
      <c r="K492">
        <v>0</v>
      </c>
      <c r="L492">
        <v>0</v>
      </c>
      <c r="M492">
        <v>0</v>
      </c>
      <c r="N492" s="1">
        <v>0</v>
      </c>
      <c r="O492">
        <v>0</v>
      </c>
      <c r="P492" s="1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1709</v>
      </c>
      <c r="X492" t="s">
        <v>1710</v>
      </c>
      <c r="Y492" t="s">
        <v>848</v>
      </c>
      <c r="Z492" s="86">
        <v>45546.722909340278</v>
      </c>
      <c r="AA492" t="s">
        <v>848</v>
      </c>
      <c r="AB492" s="86">
        <v>45546.722909340278</v>
      </c>
      <c r="AC492" t="s">
        <v>942</v>
      </c>
    </row>
    <row r="493" spans="1:29" x14ac:dyDescent="0.35">
      <c r="A493">
        <v>58940</v>
      </c>
      <c r="B493" t="s">
        <v>939</v>
      </c>
      <c r="C493" t="s">
        <v>1711</v>
      </c>
      <c r="D493" t="s">
        <v>1712</v>
      </c>
      <c r="E493">
        <v>1</v>
      </c>
      <c r="F493" t="s">
        <v>1512</v>
      </c>
      <c r="G493">
        <v>200</v>
      </c>
      <c r="H493">
        <v>59</v>
      </c>
      <c r="I493">
        <v>6</v>
      </c>
      <c r="J493">
        <v>19.68</v>
      </c>
      <c r="K493">
        <v>0</v>
      </c>
      <c r="L493">
        <v>0</v>
      </c>
      <c r="M493">
        <v>0</v>
      </c>
      <c r="N493" s="1">
        <v>0</v>
      </c>
      <c r="O493">
        <v>0</v>
      </c>
      <c r="P493" s="1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1713</v>
      </c>
      <c r="X493" t="s">
        <v>1710</v>
      </c>
      <c r="Y493" t="s">
        <v>848</v>
      </c>
      <c r="Z493" s="86">
        <v>45546.722909606484</v>
      </c>
      <c r="AA493" t="s">
        <v>848</v>
      </c>
      <c r="AB493" s="86">
        <v>45546.722909606484</v>
      </c>
      <c r="AC493" t="s">
        <v>942</v>
      </c>
    </row>
    <row r="494" spans="1:29" x14ac:dyDescent="0.35">
      <c r="A494">
        <v>58941</v>
      </c>
      <c r="B494" t="s">
        <v>939</v>
      </c>
      <c r="C494" t="s">
        <v>1714</v>
      </c>
      <c r="D494" t="s">
        <v>1715</v>
      </c>
      <c r="E494">
        <v>1</v>
      </c>
      <c r="F494" t="s">
        <v>1716</v>
      </c>
      <c r="G494">
        <v>1200</v>
      </c>
      <c r="H494">
        <v>59</v>
      </c>
      <c r="I494">
        <v>6</v>
      </c>
      <c r="J494">
        <v>47.5</v>
      </c>
      <c r="K494">
        <v>0</v>
      </c>
      <c r="L494">
        <v>0</v>
      </c>
      <c r="M494">
        <v>0</v>
      </c>
      <c r="N494" s="1">
        <v>0</v>
      </c>
      <c r="O494">
        <v>0</v>
      </c>
      <c r="P494" s="1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1717</v>
      </c>
      <c r="X494" t="s">
        <v>1710</v>
      </c>
      <c r="Y494" t="s">
        <v>848</v>
      </c>
      <c r="Z494" s="86">
        <v>45546.722909837961</v>
      </c>
      <c r="AA494" t="s">
        <v>848</v>
      </c>
      <c r="AB494" s="86">
        <v>45546.722909837961</v>
      </c>
      <c r="AC494" t="s">
        <v>942</v>
      </c>
    </row>
    <row r="495" spans="1:29" x14ac:dyDescent="0.35">
      <c r="A495">
        <v>58942</v>
      </c>
      <c r="B495" t="s">
        <v>939</v>
      </c>
      <c r="C495" t="s">
        <v>1718</v>
      </c>
      <c r="D495" t="s">
        <v>1719</v>
      </c>
      <c r="E495">
        <v>1</v>
      </c>
      <c r="F495" t="s">
        <v>1501</v>
      </c>
      <c r="G495">
        <v>60</v>
      </c>
      <c r="H495">
        <v>59</v>
      </c>
      <c r="I495">
        <v>6</v>
      </c>
      <c r="J495">
        <v>44.68</v>
      </c>
      <c r="K495">
        <v>0</v>
      </c>
      <c r="L495">
        <v>0</v>
      </c>
      <c r="M495">
        <v>0</v>
      </c>
      <c r="N495" s="1">
        <v>0</v>
      </c>
      <c r="O495">
        <v>0</v>
      </c>
      <c r="P495" s="1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1720</v>
      </c>
      <c r="X495" t="s">
        <v>1710</v>
      </c>
      <c r="Y495" t="s">
        <v>848</v>
      </c>
      <c r="Z495" s="86">
        <v>45546.722910069446</v>
      </c>
      <c r="AA495" t="s">
        <v>848</v>
      </c>
      <c r="AB495" s="86">
        <v>45546.722910069446</v>
      </c>
      <c r="AC495" t="s">
        <v>942</v>
      </c>
    </row>
    <row r="496" spans="1:29" x14ac:dyDescent="0.35">
      <c r="A496">
        <v>58943</v>
      </c>
      <c r="B496" t="s">
        <v>939</v>
      </c>
      <c r="C496" t="s">
        <v>1721</v>
      </c>
      <c r="D496" t="s">
        <v>1722</v>
      </c>
      <c r="E496">
        <v>1</v>
      </c>
      <c r="F496" t="s">
        <v>1259</v>
      </c>
      <c r="G496">
        <v>1000</v>
      </c>
      <c r="H496">
        <v>59</v>
      </c>
      <c r="I496">
        <v>6</v>
      </c>
      <c r="J496">
        <v>3.08</v>
      </c>
      <c r="K496">
        <v>0</v>
      </c>
      <c r="L496">
        <v>0</v>
      </c>
      <c r="M496">
        <v>0</v>
      </c>
      <c r="N496" s="1">
        <v>0</v>
      </c>
      <c r="O496">
        <v>0</v>
      </c>
      <c r="P496" s="1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1723</v>
      </c>
      <c r="X496" t="s">
        <v>1710</v>
      </c>
      <c r="Y496" t="s">
        <v>848</v>
      </c>
      <c r="Z496" s="86">
        <v>45546.72291045139</v>
      </c>
      <c r="AA496" t="s">
        <v>848</v>
      </c>
      <c r="AB496" s="86">
        <v>45546.72291045139</v>
      </c>
      <c r="AC496" t="s">
        <v>942</v>
      </c>
    </row>
    <row r="497" spans="1:29" x14ac:dyDescent="0.35">
      <c r="A497">
        <v>58944</v>
      </c>
      <c r="B497" t="s">
        <v>939</v>
      </c>
      <c r="C497" t="s">
        <v>1724</v>
      </c>
      <c r="D497" t="s">
        <v>1725</v>
      </c>
      <c r="E497">
        <v>1</v>
      </c>
      <c r="F497" t="s">
        <v>1708</v>
      </c>
      <c r="G497">
        <v>225</v>
      </c>
      <c r="H497">
        <v>59</v>
      </c>
      <c r="I497">
        <v>6</v>
      </c>
      <c r="J497">
        <v>0.94667000000000001</v>
      </c>
      <c r="K497">
        <v>0</v>
      </c>
      <c r="L497">
        <v>0</v>
      </c>
      <c r="M497">
        <v>0</v>
      </c>
      <c r="N497" s="1">
        <v>0</v>
      </c>
      <c r="O497">
        <v>0</v>
      </c>
      <c r="P497" s="1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1726</v>
      </c>
      <c r="X497" t="s">
        <v>1710</v>
      </c>
      <c r="Y497" t="s">
        <v>848</v>
      </c>
      <c r="Z497" s="86">
        <v>45546.722910648146</v>
      </c>
      <c r="AA497" t="s">
        <v>848</v>
      </c>
      <c r="AB497" s="86">
        <v>45546.722910648146</v>
      </c>
      <c r="AC497" t="s">
        <v>942</v>
      </c>
    </row>
    <row r="498" spans="1:29" x14ac:dyDescent="0.35">
      <c r="A498">
        <v>58945</v>
      </c>
      <c r="B498" t="s">
        <v>939</v>
      </c>
      <c r="C498" t="s">
        <v>1727</v>
      </c>
      <c r="D498" t="s">
        <v>1728</v>
      </c>
      <c r="E498">
        <v>1</v>
      </c>
      <c r="F498" t="s">
        <v>1729</v>
      </c>
      <c r="G498">
        <v>150</v>
      </c>
      <c r="H498">
        <v>59</v>
      </c>
      <c r="I498">
        <v>6</v>
      </c>
      <c r="J498">
        <v>14.44833</v>
      </c>
      <c r="K498">
        <v>0</v>
      </c>
      <c r="L498">
        <v>0</v>
      </c>
      <c r="M498">
        <v>0</v>
      </c>
      <c r="N498" s="1">
        <v>0</v>
      </c>
      <c r="O498">
        <v>0</v>
      </c>
      <c r="P498" s="1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1730</v>
      </c>
      <c r="X498" t="s">
        <v>1710</v>
      </c>
      <c r="Y498" t="s">
        <v>848</v>
      </c>
      <c r="Z498" s="86">
        <v>45546.72291084491</v>
      </c>
      <c r="AA498" t="s">
        <v>848</v>
      </c>
      <c r="AB498" s="86">
        <v>45546.72291084491</v>
      </c>
      <c r="AC498" t="s">
        <v>942</v>
      </c>
    </row>
    <row r="499" spans="1:29" x14ac:dyDescent="0.35">
      <c r="A499">
        <v>58946</v>
      </c>
      <c r="B499" t="s">
        <v>939</v>
      </c>
      <c r="C499" t="s">
        <v>1731</v>
      </c>
      <c r="D499" t="s">
        <v>1732</v>
      </c>
      <c r="E499">
        <v>1</v>
      </c>
      <c r="F499" t="s">
        <v>1733</v>
      </c>
      <c r="G499">
        <v>1400</v>
      </c>
      <c r="H499">
        <v>59</v>
      </c>
      <c r="I499">
        <v>6</v>
      </c>
      <c r="J499">
        <v>42.385710000000003</v>
      </c>
      <c r="K499">
        <v>0</v>
      </c>
      <c r="L499">
        <v>0</v>
      </c>
      <c r="M499">
        <v>0</v>
      </c>
      <c r="N499" s="1">
        <v>0</v>
      </c>
      <c r="O499">
        <v>0</v>
      </c>
      <c r="P499" s="1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1734</v>
      </c>
      <c r="X499" t="s">
        <v>1710</v>
      </c>
      <c r="Y499" t="s">
        <v>848</v>
      </c>
      <c r="Z499" s="86">
        <v>45546.722911111108</v>
      </c>
      <c r="AA499" t="s">
        <v>848</v>
      </c>
      <c r="AB499" s="86">
        <v>45546.722911111108</v>
      </c>
      <c r="AC499" t="s">
        <v>942</v>
      </c>
    </row>
    <row r="500" spans="1:29" x14ac:dyDescent="0.35">
      <c r="A500">
        <v>58947</v>
      </c>
      <c r="B500" t="s">
        <v>939</v>
      </c>
      <c r="C500" t="s">
        <v>1735</v>
      </c>
      <c r="D500" t="s">
        <v>1736</v>
      </c>
      <c r="E500">
        <v>1</v>
      </c>
      <c r="F500" t="s">
        <v>1737</v>
      </c>
      <c r="G500">
        <v>1600</v>
      </c>
      <c r="H500">
        <v>59</v>
      </c>
      <c r="I500">
        <v>6</v>
      </c>
      <c r="J500">
        <v>12.3</v>
      </c>
      <c r="K500">
        <v>0</v>
      </c>
      <c r="L500">
        <v>0</v>
      </c>
      <c r="M500">
        <v>0</v>
      </c>
      <c r="N500" s="1">
        <v>0</v>
      </c>
      <c r="O500">
        <v>0</v>
      </c>
      <c r="P500" s="1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1738</v>
      </c>
      <c r="X500" t="s">
        <v>1710</v>
      </c>
      <c r="Y500" t="s">
        <v>848</v>
      </c>
      <c r="Z500" s="86">
        <v>45546.722911307872</v>
      </c>
      <c r="AA500" t="s">
        <v>848</v>
      </c>
      <c r="AB500" s="86">
        <v>45546.722911307872</v>
      </c>
      <c r="AC500" t="s">
        <v>942</v>
      </c>
    </row>
    <row r="502" spans="1:29" x14ac:dyDescent="0.35">
      <c r="N502" s="94">
        <f>SUM(N2:N501)</f>
        <v>20607226.440467991</v>
      </c>
      <c r="O502" s="87"/>
      <c r="P502" s="94">
        <f>SUM(P2:P501)</f>
        <v>-3501782.628715001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ED76-6640-4C56-A316-0C55D75C6A91}">
  <dimension ref="A1:AC512"/>
  <sheetViews>
    <sheetView workbookViewId="0">
      <pane ySplit="1" topLeftCell="A14" activePane="bottomLeft" state="frozen"/>
      <selection pane="bottomLeft" activeCell="A26" sqref="A26"/>
    </sheetView>
  </sheetViews>
  <sheetFormatPr defaultRowHeight="14.5" x14ac:dyDescent="0.35"/>
  <cols>
    <col min="1" max="1" width="12.36328125" bestFit="1" customWidth="1"/>
    <col min="2" max="2" width="29.453125" customWidth="1"/>
    <col min="3" max="3" width="17.1796875" bestFit="1" customWidth="1"/>
    <col min="4" max="4" width="10" customWidth="1"/>
    <col min="5" max="5" width="10.81640625" customWidth="1"/>
    <col min="6" max="6" width="15.6328125" customWidth="1"/>
    <col min="7" max="7" width="21.453125" customWidth="1"/>
    <col min="8" max="8" width="17.90625" customWidth="1"/>
    <col min="9" max="9" width="23.6328125" style="1" customWidth="1"/>
    <col min="10" max="10" width="12.7265625" customWidth="1"/>
    <col min="11" max="11" width="18.54296875" style="1" customWidth="1"/>
    <col min="12" max="12" width="6.08984375" customWidth="1"/>
    <col min="14" max="14" width="45.6328125" bestFit="1" customWidth="1"/>
    <col min="21" max="21" width="13.6328125" bestFit="1" customWidth="1"/>
    <col min="23" max="23" width="13.6328125" bestFit="1" customWidth="1"/>
    <col min="27" max="27" width="13.26953125" bestFit="1" customWidth="1"/>
    <col min="29" max="29" width="13.90625" style="87" customWidth="1"/>
  </cols>
  <sheetData>
    <row r="1" spans="1:29" x14ac:dyDescent="0.35">
      <c r="D1" s="104" t="s">
        <v>1772</v>
      </c>
      <c r="E1" s="105"/>
      <c r="F1" s="105"/>
      <c r="G1" s="105"/>
      <c r="H1" s="105"/>
      <c r="I1" s="105"/>
      <c r="J1" s="105"/>
      <c r="K1" s="105"/>
      <c r="M1" s="103" t="s">
        <v>1771</v>
      </c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9" x14ac:dyDescent="0.35">
      <c r="A2" t="s">
        <v>913</v>
      </c>
      <c r="B2" t="s">
        <v>914</v>
      </c>
      <c r="C2" t="s">
        <v>916</v>
      </c>
      <c r="D2" t="s">
        <v>910</v>
      </c>
      <c r="E2" t="s">
        <v>919</v>
      </c>
      <c r="F2" t="s">
        <v>920</v>
      </c>
      <c r="G2" t="s">
        <v>921</v>
      </c>
      <c r="H2" t="s">
        <v>922</v>
      </c>
      <c r="I2" s="1" t="s">
        <v>923</v>
      </c>
      <c r="J2" t="s">
        <v>924</v>
      </c>
      <c r="K2" s="1" t="s">
        <v>925</v>
      </c>
      <c r="M2" t="s">
        <v>913</v>
      </c>
      <c r="N2" t="s">
        <v>914</v>
      </c>
      <c r="O2" t="s">
        <v>916</v>
      </c>
      <c r="P2" t="s">
        <v>910</v>
      </c>
      <c r="Q2" t="s">
        <v>919</v>
      </c>
      <c r="R2" t="s">
        <v>920</v>
      </c>
      <c r="S2" t="s">
        <v>921</v>
      </c>
      <c r="T2" s="1" t="s">
        <v>922</v>
      </c>
      <c r="U2" s="1" t="s">
        <v>923</v>
      </c>
      <c r="V2" t="s">
        <v>924</v>
      </c>
      <c r="W2" s="1" t="s">
        <v>925</v>
      </c>
      <c r="Z2" s="2" t="s">
        <v>1773</v>
      </c>
      <c r="AA2" s="2"/>
      <c r="AB2" s="2" t="s">
        <v>1774</v>
      </c>
    </row>
    <row r="3" spans="1:29" x14ac:dyDescent="0.35">
      <c r="A3" t="s">
        <v>10</v>
      </c>
      <c r="B3" t="s">
        <v>380</v>
      </c>
      <c r="C3" t="s">
        <v>1137</v>
      </c>
      <c r="D3">
        <v>1000</v>
      </c>
      <c r="E3">
        <v>115</v>
      </c>
      <c r="F3">
        <v>0</v>
      </c>
      <c r="G3">
        <v>0</v>
      </c>
      <c r="H3">
        <v>0</v>
      </c>
      <c r="I3" s="1">
        <v>0</v>
      </c>
      <c r="J3">
        <v>0</v>
      </c>
      <c r="K3" s="1">
        <v>0</v>
      </c>
      <c r="M3" t="s">
        <v>10</v>
      </c>
      <c r="N3" t="s">
        <v>380</v>
      </c>
      <c r="O3" t="s">
        <v>1137</v>
      </c>
      <c r="P3">
        <v>1000</v>
      </c>
      <c r="Q3">
        <v>115</v>
      </c>
      <c r="R3">
        <v>0</v>
      </c>
      <c r="S3">
        <v>0</v>
      </c>
      <c r="T3" s="1">
        <v>0</v>
      </c>
      <c r="U3" s="1">
        <v>0</v>
      </c>
      <c r="V3">
        <v>0</v>
      </c>
      <c r="W3" s="1">
        <v>0</v>
      </c>
      <c r="Z3">
        <f>H3-T3</f>
        <v>0</v>
      </c>
      <c r="AA3">
        <f>I3-U3</f>
        <v>0</v>
      </c>
      <c r="AB3">
        <f>J3-V3</f>
        <v>0</v>
      </c>
      <c r="AC3" s="87">
        <f>K3-W3</f>
        <v>0</v>
      </c>
    </row>
    <row r="4" spans="1:29" s="92" customFormat="1" x14ac:dyDescent="0.35">
      <c r="A4" s="92" t="s">
        <v>10</v>
      </c>
      <c r="B4" s="92" t="s">
        <v>380</v>
      </c>
      <c r="C4" s="92" t="s">
        <v>1241</v>
      </c>
      <c r="D4" s="92">
        <v>8000</v>
      </c>
      <c r="E4" s="92">
        <v>17.5</v>
      </c>
      <c r="F4" s="92">
        <v>0</v>
      </c>
      <c r="G4" s="92">
        <v>0</v>
      </c>
      <c r="H4" s="92">
        <v>0.4</v>
      </c>
      <c r="I4" s="92">
        <v>56000</v>
      </c>
      <c r="J4" s="92">
        <v>-0.4</v>
      </c>
      <c r="K4" s="92">
        <v>-56000</v>
      </c>
      <c r="M4" s="92" t="s">
        <v>10</v>
      </c>
      <c r="N4" s="92" t="s">
        <v>380</v>
      </c>
      <c r="O4" s="92" t="s">
        <v>1241</v>
      </c>
      <c r="P4" s="92">
        <v>8000</v>
      </c>
      <c r="Q4" s="92">
        <v>115</v>
      </c>
      <c r="R4" s="92">
        <v>0.8</v>
      </c>
      <c r="S4" s="92">
        <v>736000</v>
      </c>
      <c r="T4" s="92">
        <v>0.4</v>
      </c>
      <c r="U4" s="92">
        <v>368000</v>
      </c>
      <c r="V4" s="92">
        <v>0.4</v>
      </c>
      <c r="W4" s="92">
        <v>368000</v>
      </c>
      <c r="Z4" s="92">
        <f t="shared" ref="Z4:Z67" si="0">H4-T4</f>
        <v>0</v>
      </c>
      <c r="AA4" s="92">
        <f t="shared" ref="AA4:AA67" si="1">I4-U4</f>
        <v>-312000</v>
      </c>
      <c r="AB4" s="92">
        <f t="shared" ref="AB4:AB67" si="2">J4-V4</f>
        <v>-0.8</v>
      </c>
      <c r="AC4" s="93">
        <f t="shared" ref="AC4:AC67" si="3">K4-W4</f>
        <v>-424000</v>
      </c>
    </row>
    <row r="5" spans="1:29" x14ac:dyDescent="0.35">
      <c r="A5" t="s">
        <v>11</v>
      </c>
      <c r="B5" t="s">
        <v>1239</v>
      </c>
      <c r="C5" t="s">
        <v>1137</v>
      </c>
      <c r="D5">
        <v>1000</v>
      </c>
      <c r="E5">
        <v>115</v>
      </c>
      <c r="F5">
        <v>0</v>
      </c>
      <c r="G5">
        <v>0</v>
      </c>
      <c r="H5">
        <v>0</v>
      </c>
      <c r="I5" s="1">
        <v>0</v>
      </c>
      <c r="J5">
        <v>0</v>
      </c>
      <c r="K5" s="1">
        <v>0</v>
      </c>
      <c r="M5" t="s">
        <v>11</v>
      </c>
      <c r="N5" t="s">
        <v>1239</v>
      </c>
      <c r="O5" t="s">
        <v>1137</v>
      </c>
      <c r="P5">
        <v>1000</v>
      </c>
      <c r="Q5">
        <v>115</v>
      </c>
      <c r="R5">
        <v>0</v>
      </c>
      <c r="S5">
        <v>0</v>
      </c>
      <c r="T5" s="1">
        <v>0</v>
      </c>
      <c r="U5" s="1">
        <v>0</v>
      </c>
      <c r="V5">
        <v>0</v>
      </c>
      <c r="W5" s="1">
        <v>0</v>
      </c>
      <c r="Z5">
        <f t="shared" si="0"/>
        <v>0</v>
      </c>
      <c r="AA5">
        <f t="shared" si="1"/>
        <v>0</v>
      </c>
      <c r="AB5">
        <f t="shared" si="2"/>
        <v>0</v>
      </c>
      <c r="AC5" s="87">
        <f t="shared" si="3"/>
        <v>0</v>
      </c>
    </row>
    <row r="6" spans="1:29" s="92" customFormat="1" x14ac:dyDescent="0.35">
      <c r="A6" s="92" t="s">
        <v>11</v>
      </c>
      <c r="B6" s="92" t="s">
        <v>1239</v>
      </c>
      <c r="C6" s="92" t="s">
        <v>1241</v>
      </c>
      <c r="D6" s="92">
        <v>8000</v>
      </c>
      <c r="E6" s="92">
        <v>17.5</v>
      </c>
      <c r="F6" s="92">
        <v>2.0449999999999999</v>
      </c>
      <c r="G6" s="92">
        <v>286300</v>
      </c>
      <c r="H6" s="92">
        <v>1.5</v>
      </c>
      <c r="I6" s="92">
        <v>210000</v>
      </c>
      <c r="J6" s="92">
        <v>0.54500000000000004</v>
      </c>
      <c r="K6" s="92">
        <v>76300</v>
      </c>
      <c r="M6" s="92" t="s">
        <v>11</v>
      </c>
      <c r="N6" s="92" t="s">
        <v>1239</v>
      </c>
      <c r="O6" s="92" t="s">
        <v>1241</v>
      </c>
      <c r="P6" s="92">
        <v>8000</v>
      </c>
      <c r="Q6" s="92">
        <v>115</v>
      </c>
      <c r="R6" s="92">
        <v>2.6</v>
      </c>
      <c r="S6" s="92">
        <v>2392000</v>
      </c>
      <c r="T6" s="92">
        <v>1.5</v>
      </c>
      <c r="U6" s="92">
        <v>1380000</v>
      </c>
      <c r="V6" s="92">
        <v>1.1000000000000001</v>
      </c>
      <c r="W6" s="92">
        <v>1012000</v>
      </c>
      <c r="Z6" s="92">
        <f t="shared" si="0"/>
        <v>0</v>
      </c>
      <c r="AA6" s="92">
        <f t="shared" si="1"/>
        <v>-1170000</v>
      </c>
      <c r="AB6" s="92">
        <f t="shared" si="2"/>
        <v>-0.55500000000000005</v>
      </c>
      <c r="AC6" s="93">
        <f t="shared" si="3"/>
        <v>-935700</v>
      </c>
    </row>
    <row r="7" spans="1:29" x14ac:dyDescent="0.35">
      <c r="A7" t="s">
        <v>12</v>
      </c>
      <c r="B7" t="s">
        <v>385</v>
      </c>
      <c r="C7" t="s">
        <v>1137</v>
      </c>
      <c r="D7">
        <v>1000</v>
      </c>
      <c r="E7">
        <v>17.5</v>
      </c>
      <c r="F7">
        <v>0</v>
      </c>
      <c r="G7">
        <v>0</v>
      </c>
      <c r="H7">
        <v>0</v>
      </c>
      <c r="I7" s="1">
        <v>0</v>
      </c>
      <c r="J7">
        <v>0</v>
      </c>
      <c r="K7" s="1">
        <v>0</v>
      </c>
      <c r="M7" t="s">
        <v>12</v>
      </c>
      <c r="N7" t="s">
        <v>385</v>
      </c>
      <c r="O7" t="s">
        <v>1137</v>
      </c>
      <c r="P7">
        <v>1000</v>
      </c>
      <c r="Q7">
        <v>17.5</v>
      </c>
      <c r="R7">
        <v>0</v>
      </c>
      <c r="S7">
        <v>0</v>
      </c>
      <c r="T7" s="1">
        <v>0</v>
      </c>
      <c r="U7" s="1">
        <v>0</v>
      </c>
      <c r="V7">
        <v>0</v>
      </c>
      <c r="W7" s="1">
        <v>0</v>
      </c>
      <c r="Z7">
        <f t="shared" si="0"/>
        <v>0</v>
      </c>
      <c r="AA7">
        <f t="shared" si="1"/>
        <v>0</v>
      </c>
      <c r="AB7">
        <f t="shared" si="2"/>
        <v>0</v>
      </c>
      <c r="AC7" s="87">
        <f t="shared" si="3"/>
        <v>0</v>
      </c>
    </row>
    <row r="8" spans="1:29" x14ac:dyDescent="0.35">
      <c r="A8" t="s">
        <v>26</v>
      </c>
      <c r="B8" t="s">
        <v>399</v>
      </c>
      <c r="C8" t="s">
        <v>1276</v>
      </c>
      <c r="D8">
        <v>100</v>
      </c>
      <c r="E8">
        <v>2340.64</v>
      </c>
      <c r="F8">
        <v>0</v>
      </c>
      <c r="G8">
        <v>0</v>
      </c>
      <c r="H8">
        <v>0</v>
      </c>
      <c r="I8" s="1">
        <v>0</v>
      </c>
      <c r="J8">
        <v>0</v>
      </c>
      <c r="K8" s="1">
        <v>0</v>
      </c>
      <c r="M8" t="s">
        <v>26</v>
      </c>
      <c r="N8" t="s">
        <v>399</v>
      </c>
      <c r="O8" t="s">
        <v>1276</v>
      </c>
      <c r="P8">
        <v>100</v>
      </c>
      <c r="Q8">
        <v>2340.64</v>
      </c>
      <c r="R8">
        <v>0</v>
      </c>
      <c r="S8">
        <v>0</v>
      </c>
      <c r="T8" s="1">
        <v>0</v>
      </c>
      <c r="U8" s="1">
        <v>0</v>
      </c>
      <c r="V8">
        <v>0</v>
      </c>
      <c r="W8" s="1">
        <v>0</v>
      </c>
      <c r="Z8">
        <f t="shared" si="0"/>
        <v>0</v>
      </c>
      <c r="AA8">
        <f t="shared" si="1"/>
        <v>0</v>
      </c>
      <c r="AB8">
        <f t="shared" si="2"/>
        <v>0</v>
      </c>
      <c r="AC8" s="87">
        <f t="shared" si="3"/>
        <v>0</v>
      </c>
    </row>
    <row r="9" spans="1:29" x14ac:dyDescent="0.35">
      <c r="A9" t="s">
        <v>27</v>
      </c>
      <c r="B9" t="s">
        <v>400</v>
      </c>
      <c r="C9" t="s">
        <v>1276</v>
      </c>
      <c r="D9">
        <v>100</v>
      </c>
      <c r="E9">
        <v>2214.73</v>
      </c>
      <c r="F9">
        <v>0</v>
      </c>
      <c r="G9">
        <v>0</v>
      </c>
      <c r="H9">
        <v>6.0000000000000001E-3</v>
      </c>
      <c r="I9" s="1">
        <v>1328.838</v>
      </c>
      <c r="J9">
        <v>-6.0000000000000001E-3</v>
      </c>
      <c r="K9" s="1">
        <v>-1328.838</v>
      </c>
      <c r="M9" t="s">
        <v>27</v>
      </c>
      <c r="N9" t="s">
        <v>400</v>
      </c>
      <c r="O9" t="s">
        <v>1276</v>
      </c>
      <c r="P9">
        <v>100</v>
      </c>
      <c r="Q9">
        <v>2214.73</v>
      </c>
      <c r="R9">
        <v>3.0000000000000001E-3</v>
      </c>
      <c r="S9">
        <v>664.41899999999998</v>
      </c>
      <c r="T9" s="1">
        <v>6.4000000000000001E-2</v>
      </c>
      <c r="U9" s="1">
        <v>14174.272000000001</v>
      </c>
      <c r="V9">
        <v>-6.0999999999999999E-2</v>
      </c>
      <c r="W9" s="1">
        <v>-13509.852999999999</v>
      </c>
      <c r="Z9">
        <f t="shared" si="0"/>
        <v>-5.8000000000000003E-2</v>
      </c>
      <c r="AA9">
        <f t="shared" si="1"/>
        <v>-12845.434000000001</v>
      </c>
      <c r="AB9">
        <f t="shared" si="2"/>
        <v>5.5E-2</v>
      </c>
      <c r="AC9" s="87">
        <f t="shared" si="3"/>
        <v>12181.014999999999</v>
      </c>
    </row>
    <row r="10" spans="1:29" x14ac:dyDescent="0.35">
      <c r="A10" t="s">
        <v>27</v>
      </c>
      <c r="B10" t="s">
        <v>400</v>
      </c>
      <c r="C10" t="s">
        <v>1291</v>
      </c>
      <c r="D10">
        <v>120</v>
      </c>
      <c r="E10">
        <v>2214.73</v>
      </c>
      <c r="F10">
        <v>0</v>
      </c>
      <c r="G10">
        <v>0</v>
      </c>
      <c r="H10">
        <v>0</v>
      </c>
      <c r="I10" s="1">
        <v>0</v>
      </c>
      <c r="J10">
        <v>0</v>
      </c>
      <c r="K10" s="1">
        <v>0</v>
      </c>
      <c r="M10" t="s">
        <v>27</v>
      </c>
      <c r="N10" t="s">
        <v>400</v>
      </c>
      <c r="O10" t="s">
        <v>1291</v>
      </c>
      <c r="P10">
        <v>120</v>
      </c>
      <c r="Q10">
        <v>2214.73</v>
      </c>
      <c r="R10">
        <v>0</v>
      </c>
      <c r="S10">
        <v>0</v>
      </c>
      <c r="T10" s="1">
        <v>0</v>
      </c>
      <c r="U10" s="1">
        <v>0</v>
      </c>
      <c r="V10">
        <v>0</v>
      </c>
      <c r="W10" s="1">
        <v>0</v>
      </c>
      <c r="Z10">
        <f t="shared" si="0"/>
        <v>0</v>
      </c>
      <c r="AA10">
        <f t="shared" si="1"/>
        <v>0</v>
      </c>
      <c r="AB10">
        <f t="shared" si="2"/>
        <v>0</v>
      </c>
      <c r="AC10" s="87">
        <f t="shared" si="3"/>
        <v>0</v>
      </c>
    </row>
    <row r="11" spans="1:29" s="92" customFormat="1" x14ac:dyDescent="0.35">
      <c r="A11" s="92" t="s">
        <v>28</v>
      </c>
      <c r="B11" s="92" t="s">
        <v>402</v>
      </c>
      <c r="C11" s="92" t="s">
        <v>1276</v>
      </c>
      <c r="D11" s="92">
        <v>100</v>
      </c>
      <c r="E11" s="92">
        <v>2214.73</v>
      </c>
      <c r="F11" s="92">
        <v>0</v>
      </c>
      <c r="G11" s="92">
        <v>0</v>
      </c>
      <c r="H11" s="92">
        <v>4.9000000000000002E-2</v>
      </c>
      <c r="I11" s="92">
        <v>10852.177</v>
      </c>
      <c r="J11" s="92">
        <v>-4.9000000000000002E-2</v>
      </c>
      <c r="K11" s="92">
        <v>-10852.177</v>
      </c>
      <c r="M11" s="92" t="s">
        <v>28</v>
      </c>
      <c r="N11" s="92" t="s">
        <v>402</v>
      </c>
      <c r="O11" s="92" t="s">
        <v>1276</v>
      </c>
      <c r="P11" s="92">
        <v>100</v>
      </c>
      <c r="Q11" s="92">
        <v>2214.73</v>
      </c>
      <c r="R11" s="92">
        <v>7.0000000000000007E-2</v>
      </c>
      <c r="S11" s="92">
        <v>15503.11</v>
      </c>
      <c r="T11" s="92">
        <v>4.9000000000000002E-2</v>
      </c>
      <c r="U11" s="92">
        <v>10852.177</v>
      </c>
      <c r="V11" s="92">
        <v>2.1000000000000001E-2</v>
      </c>
      <c r="W11" s="92">
        <v>4650.933</v>
      </c>
      <c r="Z11" s="92">
        <f t="shared" si="0"/>
        <v>0</v>
      </c>
      <c r="AA11" s="92">
        <f t="shared" si="1"/>
        <v>0</v>
      </c>
      <c r="AB11" s="92">
        <f t="shared" si="2"/>
        <v>-7.0000000000000007E-2</v>
      </c>
      <c r="AC11" s="93">
        <f t="shared" si="3"/>
        <v>-15503.11</v>
      </c>
    </row>
    <row r="12" spans="1:29" x14ac:dyDescent="0.35">
      <c r="A12" t="s">
        <v>28</v>
      </c>
      <c r="B12" t="s">
        <v>402</v>
      </c>
      <c r="C12" t="s">
        <v>1291</v>
      </c>
      <c r="D12">
        <v>120</v>
      </c>
      <c r="E12">
        <v>2214.73</v>
      </c>
      <c r="F12">
        <v>0</v>
      </c>
      <c r="G12">
        <v>0</v>
      </c>
      <c r="H12">
        <v>0</v>
      </c>
      <c r="I12" s="1">
        <v>0</v>
      </c>
      <c r="J12">
        <v>0</v>
      </c>
      <c r="K12" s="1">
        <v>0</v>
      </c>
      <c r="M12" t="s">
        <v>28</v>
      </c>
      <c r="N12" t="s">
        <v>402</v>
      </c>
      <c r="O12" t="s">
        <v>1291</v>
      </c>
      <c r="P12">
        <v>120</v>
      </c>
      <c r="Q12">
        <v>2214.73</v>
      </c>
      <c r="R12">
        <v>0</v>
      </c>
      <c r="S12">
        <v>0</v>
      </c>
      <c r="T12" s="1">
        <v>0</v>
      </c>
      <c r="U12" s="1">
        <v>0</v>
      </c>
      <c r="V12">
        <v>0</v>
      </c>
      <c r="W12" s="1">
        <v>0</v>
      </c>
      <c r="Z12">
        <f t="shared" si="0"/>
        <v>0</v>
      </c>
      <c r="AA12">
        <f t="shared" si="1"/>
        <v>0</v>
      </c>
      <c r="AB12">
        <f t="shared" si="2"/>
        <v>0</v>
      </c>
      <c r="AC12" s="87">
        <f t="shared" si="3"/>
        <v>0</v>
      </c>
    </row>
    <row r="13" spans="1:29" x14ac:dyDescent="0.35">
      <c r="A13" t="s">
        <v>29</v>
      </c>
      <c r="B13" t="s">
        <v>405</v>
      </c>
      <c r="C13" t="s">
        <v>1276</v>
      </c>
      <c r="D13">
        <v>100</v>
      </c>
      <c r="E13">
        <v>2065.25</v>
      </c>
      <c r="F13">
        <v>0</v>
      </c>
      <c r="G13">
        <v>0</v>
      </c>
      <c r="H13">
        <v>0.01</v>
      </c>
      <c r="I13" s="1">
        <v>2065.25</v>
      </c>
      <c r="J13">
        <v>-0.01</v>
      </c>
      <c r="K13" s="1">
        <v>-2065.25</v>
      </c>
      <c r="M13" t="s">
        <v>29</v>
      </c>
      <c r="N13" t="s">
        <v>405</v>
      </c>
      <c r="O13" t="s">
        <v>1276</v>
      </c>
      <c r="P13">
        <v>100</v>
      </c>
      <c r="Q13">
        <v>2065.25</v>
      </c>
      <c r="R13">
        <v>0.03</v>
      </c>
      <c r="S13">
        <v>6195.75</v>
      </c>
      <c r="T13" s="1">
        <v>0.01</v>
      </c>
      <c r="U13" s="1">
        <v>2065.25</v>
      </c>
      <c r="V13">
        <v>0.02</v>
      </c>
      <c r="W13" s="1">
        <v>4130.5</v>
      </c>
      <c r="Z13">
        <f t="shared" si="0"/>
        <v>0</v>
      </c>
      <c r="AA13">
        <f t="shared" si="1"/>
        <v>0</v>
      </c>
      <c r="AB13">
        <f t="shared" si="2"/>
        <v>-0.03</v>
      </c>
      <c r="AC13" s="87">
        <f t="shared" si="3"/>
        <v>-6195.75</v>
      </c>
    </row>
    <row r="14" spans="1:29" x14ac:dyDescent="0.35">
      <c r="A14" t="s">
        <v>29</v>
      </c>
      <c r="B14" t="s">
        <v>405</v>
      </c>
      <c r="C14" t="s">
        <v>1291</v>
      </c>
      <c r="D14">
        <v>120</v>
      </c>
      <c r="E14">
        <v>2065.25</v>
      </c>
      <c r="F14">
        <v>0</v>
      </c>
      <c r="G14">
        <v>0</v>
      </c>
      <c r="H14">
        <v>0</v>
      </c>
      <c r="I14" s="1">
        <v>0</v>
      </c>
      <c r="J14">
        <v>0</v>
      </c>
      <c r="K14" s="1">
        <v>0</v>
      </c>
      <c r="M14" t="s">
        <v>29</v>
      </c>
      <c r="N14" t="s">
        <v>405</v>
      </c>
      <c r="O14" t="s">
        <v>1291</v>
      </c>
      <c r="P14">
        <v>120</v>
      </c>
      <c r="Q14">
        <v>2065.25</v>
      </c>
      <c r="R14">
        <v>0</v>
      </c>
      <c r="S14">
        <v>0</v>
      </c>
      <c r="T14" s="1">
        <v>0</v>
      </c>
      <c r="U14" s="1">
        <v>0</v>
      </c>
      <c r="V14">
        <v>0</v>
      </c>
      <c r="W14" s="1">
        <v>0</v>
      </c>
      <c r="Z14">
        <f t="shared" si="0"/>
        <v>0</v>
      </c>
      <c r="AA14">
        <f t="shared" si="1"/>
        <v>0</v>
      </c>
      <c r="AB14">
        <f t="shared" si="2"/>
        <v>0</v>
      </c>
      <c r="AC14" s="87">
        <f t="shared" si="3"/>
        <v>0</v>
      </c>
    </row>
    <row r="15" spans="1:29" x14ac:dyDescent="0.35">
      <c r="A15" t="s">
        <v>30</v>
      </c>
      <c r="B15" t="s">
        <v>1290</v>
      </c>
      <c r="C15" t="s">
        <v>1276</v>
      </c>
      <c r="D15">
        <v>100</v>
      </c>
      <c r="E15">
        <v>2228.85</v>
      </c>
      <c r="F15">
        <v>0</v>
      </c>
      <c r="G15">
        <v>0</v>
      </c>
      <c r="H15">
        <v>0</v>
      </c>
      <c r="I15" s="1">
        <v>0</v>
      </c>
      <c r="J15">
        <v>0</v>
      </c>
      <c r="K15" s="1">
        <v>0</v>
      </c>
      <c r="M15" t="s">
        <v>30</v>
      </c>
      <c r="N15" t="s">
        <v>1290</v>
      </c>
      <c r="O15" t="s">
        <v>1276</v>
      </c>
      <c r="P15">
        <v>100</v>
      </c>
      <c r="Q15">
        <v>2228.85</v>
      </c>
      <c r="R15">
        <v>6.0000000000000001E-3</v>
      </c>
      <c r="S15">
        <v>1337.31</v>
      </c>
      <c r="T15" s="1">
        <v>0</v>
      </c>
      <c r="U15" s="1">
        <v>0</v>
      </c>
      <c r="V15">
        <v>6.0000000000000001E-3</v>
      </c>
      <c r="W15" s="1">
        <v>1337.31</v>
      </c>
      <c r="Z15">
        <f t="shared" si="0"/>
        <v>0</v>
      </c>
      <c r="AA15">
        <f t="shared" si="1"/>
        <v>0</v>
      </c>
      <c r="AB15">
        <f t="shared" si="2"/>
        <v>-6.0000000000000001E-3</v>
      </c>
      <c r="AC15" s="87">
        <f t="shared" si="3"/>
        <v>-1337.31</v>
      </c>
    </row>
    <row r="16" spans="1:29" x14ac:dyDescent="0.35">
      <c r="A16" t="s">
        <v>30</v>
      </c>
      <c r="B16" t="s">
        <v>1290</v>
      </c>
      <c r="C16" t="s">
        <v>1291</v>
      </c>
      <c r="D16">
        <v>120</v>
      </c>
      <c r="E16">
        <v>2228.85</v>
      </c>
      <c r="F16">
        <v>0</v>
      </c>
      <c r="G16">
        <v>0</v>
      </c>
      <c r="H16">
        <v>0</v>
      </c>
      <c r="I16" s="1">
        <v>0</v>
      </c>
      <c r="J16">
        <v>0</v>
      </c>
      <c r="K16" s="1">
        <v>0</v>
      </c>
      <c r="M16" t="s">
        <v>30</v>
      </c>
      <c r="N16" t="s">
        <v>1290</v>
      </c>
      <c r="O16" t="s">
        <v>1291</v>
      </c>
      <c r="P16">
        <v>120</v>
      </c>
      <c r="Q16">
        <v>2228.85</v>
      </c>
      <c r="R16">
        <v>0</v>
      </c>
      <c r="S16">
        <v>0</v>
      </c>
      <c r="T16" s="1">
        <v>0</v>
      </c>
      <c r="U16" s="1">
        <v>0</v>
      </c>
      <c r="V16">
        <v>0</v>
      </c>
      <c r="W16" s="1">
        <v>0</v>
      </c>
      <c r="Z16">
        <f t="shared" si="0"/>
        <v>0</v>
      </c>
      <c r="AA16">
        <f t="shared" si="1"/>
        <v>0</v>
      </c>
      <c r="AB16">
        <f t="shared" si="2"/>
        <v>0</v>
      </c>
      <c r="AC16" s="87">
        <f t="shared" si="3"/>
        <v>0</v>
      </c>
    </row>
    <row r="17" spans="1:29" x14ac:dyDescent="0.35">
      <c r="A17" t="s">
        <v>31</v>
      </c>
      <c r="B17" t="s">
        <v>408</v>
      </c>
      <c r="C17" t="s">
        <v>1287</v>
      </c>
      <c r="D17">
        <v>20</v>
      </c>
      <c r="E17">
        <v>1995.15</v>
      </c>
      <c r="F17">
        <v>0</v>
      </c>
      <c r="G17">
        <v>0</v>
      </c>
      <c r="H17">
        <v>0</v>
      </c>
      <c r="I17" s="1">
        <v>0</v>
      </c>
      <c r="J17">
        <v>0</v>
      </c>
      <c r="K17" s="1">
        <v>0</v>
      </c>
      <c r="M17" t="s">
        <v>31</v>
      </c>
      <c r="N17" t="s">
        <v>408</v>
      </c>
      <c r="O17" t="s">
        <v>1287</v>
      </c>
      <c r="P17">
        <v>20</v>
      </c>
      <c r="Q17">
        <v>1995.15</v>
      </c>
      <c r="R17">
        <v>0</v>
      </c>
      <c r="S17">
        <v>0</v>
      </c>
      <c r="T17" s="1">
        <v>0</v>
      </c>
      <c r="U17" s="1">
        <v>0</v>
      </c>
      <c r="V17">
        <v>0</v>
      </c>
      <c r="W17" s="1">
        <v>0</v>
      </c>
      <c r="Z17">
        <f t="shared" si="0"/>
        <v>0</v>
      </c>
      <c r="AA17">
        <f t="shared" si="1"/>
        <v>0</v>
      </c>
      <c r="AB17">
        <f t="shared" si="2"/>
        <v>0</v>
      </c>
      <c r="AC17" s="87">
        <f t="shared" si="3"/>
        <v>0</v>
      </c>
    </row>
    <row r="18" spans="1:29" x14ac:dyDescent="0.35">
      <c r="A18" t="s">
        <v>32</v>
      </c>
      <c r="B18" t="s">
        <v>409</v>
      </c>
      <c r="C18" t="s">
        <v>1287</v>
      </c>
      <c r="D18">
        <v>20</v>
      </c>
      <c r="E18">
        <v>2882.75</v>
      </c>
      <c r="F18">
        <v>0</v>
      </c>
      <c r="G18">
        <v>0</v>
      </c>
      <c r="H18">
        <v>0</v>
      </c>
      <c r="I18" s="1">
        <v>0</v>
      </c>
      <c r="J18">
        <v>0</v>
      </c>
      <c r="K18" s="1">
        <v>0</v>
      </c>
      <c r="M18" t="s">
        <v>32</v>
      </c>
      <c r="N18" t="s">
        <v>409</v>
      </c>
      <c r="O18" t="s">
        <v>1287</v>
      </c>
      <c r="P18">
        <v>20</v>
      </c>
      <c r="Q18">
        <v>2882.75</v>
      </c>
      <c r="R18">
        <v>0</v>
      </c>
      <c r="S18">
        <v>0</v>
      </c>
      <c r="T18" s="1">
        <v>0</v>
      </c>
      <c r="U18" s="1">
        <v>0</v>
      </c>
      <c r="V18">
        <v>0</v>
      </c>
      <c r="W18" s="1">
        <v>0</v>
      </c>
      <c r="Z18">
        <f t="shared" si="0"/>
        <v>0</v>
      </c>
      <c r="AA18">
        <f t="shared" si="1"/>
        <v>0</v>
      </c>
      <c r="AB18">
        <f t="shared" si="2"/>
        <v>0</v>
      </c>
      <c r="AC18" s="87">
        <f t="shared" si="3"/>
        <v>0</v>
      </c>
    </row>
    <row r="19" spans="1:29" x14ac:dyDescent="0.35">
      <c r="A19" t="s">
        <v>33</v>
      </c>
      <c r="B19" t="s">
        <v>410</v>
      </c>
      <c r="C19" t="s">
        <v>1276</v>
      </c>
      <c r="D19">
        <v>100</v>
      </c>
      <c r="E19">
        <v>602.65251999999998</v>
      </c>
      <c r="F19">
        <v>0.29099999999999998</v>
      </c>
      <c r="G19">
        <v>17537.188332000002</v>
      </c>
      <c r="H19">
        <v>0</v>
      </c>
      <c r="I19" s="1">
        <v>0</v>
      </c>
      <c r="J19">
        <v>0.29099999999999998</v>
      </c>
      <c r="K19" s="1">
        <v>17537.188332000002</v>
      </c>
      <c r="M19" t="s">
        <v>33</v>
      </c>
      <c r="N19" t="s">
        <v>410</v>
      </c>
      <c r="O19" t="s">
        <v>1276</v>
      </c>
      <c r="P19">
        <v>100</v>
      </c>
      <c r="Q19">
        <v>700</v>
      </c>
      <c r="R19">
        <v>0.35099999999999998</v>
      </c>
      <c r="S19">
        <v>24570</v>
      </c>
      <c r="T19" s="1">
        <v>0</v>
      </c>
      <c r="U19" s="1">
        <v>0</v>
      </c>
      <c r="V19">
        <v>0.35099999999999998</v>
      </c>
      <c r="W19" s="1">
        <v>24570</v>
      </c>
      <c r="Z19">
        <f t="shared" si="0"/>
        <v>0</v>
      </c>
      <c r="AA19">
        <f t="shared" si="1"/>
        <v>0</v>
      </c>
      <c r="AB19">
        <f t="shared" si="2"/>
        <v>-0.06</v>
      </c>
      <c r="AC19" s="87">
        <f t="shared" si="3"/>
        <v>-7032.8116679999985</v>
      </c>
    </row>
    <row r="20" spans="1:29" x14ac:dyDescent="0.35">
      <c r="A20" t="s">
        <v>34</v>
      </c>
      <c r="B20" t="s">
        <v>411</v>
      </c>
      <c r="C20" t="s">
        <v>1276</v>
      </c>
      <c r="D20">
        <v>100</v>
      </c>
      <c r="E20">
        <v>1394.845</v>
      </c>
      <c r="F20">
        <v>0</v>
      </c>
      <c r="G20">
        <v>0</v>
      </c>
      <c r="H20">
        <v>0</v>
      </c>
      <c r="I20" s="1">
        <v>0</v>
      </c>
      <c r="J20">
        <v>0</v>
      </c>
      <c r="K20" s="1">
        <v>0</v>
      </c>
      <c r="M20" t="s">
        <v>34</v>
      </c>
      <c r="N20" t="s">
        <v>411</v>
      </c>
      <c r="O20" t="s">
        <v>1276</v>
      </c>
      <c r="P20">
        <v>100</v>
      </c>
      <c r="Q20">
        <v>650</v>
      </c>
      <c r="R20">
        <v>0</v>
      </c>
      <c r="S20">
        <v>0</v>
      </c>
      <c r="T20" s="1">
        <v>0</v>
      </c>
      <c r="U20" s="1">
        <v>0</v>
      </c>
      <c r="V20">
        <v>0</v>
      </c>
      <c r="W20" s="1">
        <v>0</v>
      </c>
      <c r="Z20">
        <f t="shared" si="0"/>
        <v>0</v>
      </c>
      <c r="AA20">
        <f t="shared" si="1"/>
        <v>0</v>
      </c>
      <c r="AB20">
        <f t="shared" si="2"/>
        <v>0</v>
      </c>
      <c r="AC20" s="87">
        <f t="shared" si="3"/>
        <v>0</v>
      </c>
    </row>
    <row r="21" spans="1:29" s="92" customFormat="1" x14ac:dyDescent="0.35">
      <c r="A21" s="100" t="s">
        <v>14</v>
      </c>
      <c r="B21" s="92" t="s">
        <v>387</v>
      </c>
      <c r="C21" s="92" t="s">
        <v>940</v>
      </c>
      <c r="D21" s="92">
        <v>1000</v>
      </c>
      <c r="E21" s="92">
        <v>137.5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M21" s="92" t="s">
        <v>14</v>
      </c>
      <c r="N21" s="92" t="s">
        <v>387</v>
      </c>
      <c r="O21" s="92" t="s">
        <v>940</v>
      </c>
      <c r="P21" s="92">
        <v>1000</v>
      </c>
      <c r="Q21" s="92">
        <v>137.5</v>
      </c>
      <c r="R21" s="92">
        <v>1.0880000000000001</v>
      </c>
      <c r="S21" s="92">
        <v>149600</v>
      </c>
      <c r="T21" s="92">
        <v>0</v>
      </c>
      <c r="U21" s="92">
        <v>0</v>
      </c>
      <c r="V21" s="92">
        <v>1.0880000000000001</v>
      </c>
      <c r="W21" s="92">
        <v>149600</v>
      </c>
      <c r="Z21" s="92">
        <f t="shared" si="0"/>
        <v>0</v>
      </c>
      <c r="AA21" s="92">
        <f t="shared" si="1"/>
        <v>0</v>
      </c>
      <c r="AB21" s="92">
        <f t="shared" si="2"/>
        <v>-1.0880000000000001</v>
      </c>
      <c r="AC21" s="93">
        <f t="shared" si="3"/>
        <v>-149600</v>
      </c>
    </row>
    <row r="22" spans="1:29" x14ac:dyDescent="0.35">
      <c r="A22" t="s">
        <v>14</v>
      </c>
      <c r="B22" t="s">
        <v>387</v>
      </c>
      <c r="C22" t="s">
        <v>1319</v>
      </c>
      <c r="D22">
        <v>800</v>
      </c>
      <c r="E22">
        <v>137.5</v>
      </c>
      <c r="F22">
        <v>0</v>
      </c>
      <c r="G22">
        <v>0</v>
      </c>
      <c r="H22">
        <v>0</v>
      </c>
      <c r="I22" s="1">
        <v>0</v>
      </c>
      <c r="J22">
        <v>0</v>
      </c>
      <c r="K22" s="1">
        <v>0</v>
      </c>
      <c r="M22" t="s">
        <v>14</v>
      </c>
      <c r="N22" t="s">
        <v>387</v>
      </c>
      <c r="O22" t="s">
        <v>1319</v>
      </c>
      <c r="P22">
        <v>800</v>
      </c>
      <c r="Q22">
        <v>137.5</v>
      </c>
      <c r="R22">
        <v>0</v>
      </c>
      <c r="S22">
        <v>0</v>
      </c>
      <c r="T22" s="1">
        <v>0</v>
      </c>
      <c r="U22" s="1">
        <v>0</v>
      </c>
      <c r="V22">
        <v>0</v>
      </c>
      <c r="W22" s="1">
        <v>0</v>
      </c>
      <c r="Z22">
        <f t="shared" si="0"/>
        <v>0</v>
      </c>
      <c r="AA22">
        <f t="shared" si="1"/>
        <v>0</v>
      </c>
      <c r="AB22">
        <f t="shared" si="2"/>
        <v>0</v>
      </c>
      <c r="AC22" s="87">
        <f t="shared" si="3"/>
        <v>0</v>
      </c>
    </row>
    <row r="23" spans="1:29" x14ac:dyDescent="0.35">
      <c r="A23" t="s">
        <v>6</v>
      </c>
      <c r="B23" t="s">
        <v>1265</v>
      </c>
      <c r="C23" t="s">
        <v>1268</v>
      </c>
      <c r="D23">
        <v>250</v>
      </c>
      <c r="E23">
        <v>21.56</v>
      </c>
      <c r="F23">
        <v>0</v>
      </c>
      <c r="G23">
        <v>0</v>
      </c>
      <c r="H23">
        <v>0</v>
      </c>
      <c r="I23" s="1">
        <v>0</v>
      </c>
      <c r="J23">
        <v>0</v>
      </c>
      <c r="K23" s="1">
        <v>0</v>
      </c>
      <c r="M23" t="s">
        <v>6</v>
      </c>
      <c r="N23" t="s">
        <v>1265</v>
      </c>
      <c r="O23" t="s">
        <v>1268</v>
      </c>
      <c r="P23">
        <v>250</v>
      </c>
      <c r="Q23">
        <v>16.06061</v>
      </c>
      <c r="R23">
        <v>0</v>
      </c>
      <c r="S23">
        <v>0</v>
      </c>
      <c r="T23" s="1">
        <v>0</v>
      </c>
      <c r="U23" s="1">
        <v>0</v>
      </c>
      <c r="V23">
        <v>0</v>
      </c>
      <c r="W23" s="1">
        <v>0</v>
      </c>
      <c r="Z23">
        <f t="shared" si="0"/>
        <v>0</v>
      </c>
      <c r="AA23">
        <f t="shared" si="1"/>
        <v>0</v>
      </c>
      <c r="AB23">
        <f t="shared" si="2"/>
        <v>0</v>
      </c>
      <c r="AC23" s="87">
        <f t="shared" si="3"/>
        <v>0</v>
      </c>
    </row>
    <row r="24" spans="1:29" x14ac:dyDescent="0.35">
      <c r="A24" t="s">
        <v>6</v>
      </c>
      <c r="B24" t="s">
        <v>1265</v>
      </c>
      <c r="C24" t="s">
        <v>1266</v>
      </c>
      <c r="D24">
        <v>330</v>
      </c>
      <c r="E24">
        <v>18.281110000000002</v>
      </c>
      <c r="F24">
        <v>0</v>
      </c>
      <c r="G24">
        <v>0</v>
      </c>
      <c r="H24">
        <v>4</v>
      </c>
      <c r="I24" s="1">
        <v>24131.065200000001</v>
      </c>
      <c r="J24">
        <v>-4</v>
      </c>
      <c r="K24" s="1">
        <v>-24131.065200000001</v>
      </c>
      <c r="M24" t="s">
        <v>6</v>
      </c>
      <c r="N24" t="s">
        <v>1265</v>
      </c>
      <c r="O24" t="s">
        <v>1266</v>
      </c>
      <c r="P24">
        <v>330</v>
      </c>
      <c r="Q24">
        <v>16.06061</v>
      </c>
      <c r="R24">
        <v>16</v>
      </c>
      <c r="S24">
        <v>84800.020799999998</v>
      </c>
      <c r="T24" s="1">
        <v>4</v>
      </c>
      <c r="U24" s="1">
        <v>21200.0052</v>
      </c>
      <c r="V24">
        <v>12</v>
      </c>
      <c r="W24" s="1">
        <v>63600.015599999999</v>
      </c>
      <c r="Z24">
        <f t="shared" si="0"/>
        <v>0</v>
      </c>
      <c r="AA24">
        <f t="shared" si="1"/>
        <v>2931.0600000000013</v>
      </c>
      <c r="AB24">
        <f t="shared" si="2"/>
        <v>-16</v>
      </c>
      <c r="AC24" s="87">
        <f t="shared" si="3"/>
        <v>-87731.080799999996</v>
      </c>
    </row>
    <row r="25" spans="1:29" x14ac:dyDescent="0.35">
      <c r="A25" t="s">
        <v>1</v>
      </c>
      <c r="B25" t="s">
        <v>368</v>
      </c>
      <c r="C25" t="s">
        <v>1225</v>
      </c>
      <c r="D25">
        <v>1</v>
      </c>
      <c r="E25">
        <v>14700</v>
      </c>
      <c r="F25">
        <v>18</v>
      </c>
      <c r="G25">
        <v>264600</v>
      </c>
      <c r="H25">
        <v>13</v>
      </c>
      <c r="I25" s="1">
        <v>191100</v>
      </c>
      <c r="J25">
        <v>5</v>
      </c>
      <c r="K25" s="1">
        <v>73500</v>
      </c>
      <c r="M25" t="s">
        <v>1</v>
      </c>
      <c r="N25" t="s">
        <v>368</v>
      </c>
      <c r="O25" t="s">
        <v>1225</v>
      </c>
      <c r="P25">
        <v>1</v>
      </c>
      <c r="Q25">
        <v>15375</v>
      </c>
      <c r="R25">
        <v>22</v>
      </c>
      <c r="S25">
        <v>338250</v>
      </c>
      <c r="T25" s="1">
        <v>13</v>
      </c>
      <c r="U25" s="1">
        <v>199875</v>
      </c>
      <c r="V25">
        <v>9</v>
      </c>
      <c r="W25" s="1">
        <v>138375</v>
      </c>
      <c r="Z25">
        <f t="shared" si="0"/>
        <v>0</v>
      </c>
      <c r="AA25">
        <f t="shared" si="1"/>
        <v>-8775</v>
      </c>
      <c r="AB25">
        <f t="shared" si="2"/>
        <v>-4</v>
      </c>
      <c r="AC25" s="87">
        <f t="shared" si="3"/>
        <v>-64875</v>
      </c>
    </row>
    <row r="26" spans="1:29" s="92" customFormat="1" x14ac:dyDescent="0.35">
      <c r="A26" s="92" t="s">
        <v>2</v>
      </c>
      <c r="B26" s="92" t="s">
        <v>1227</v>
      </c>
      <c r="C26" s="92" t="s">
        <v>1225</v>
      </c>
      <c r="D26" s="92">
        <v>1</v>
      </c>
      <c r="E26" s="92">
        <v>18200</v>
      </c>
      <c r="F26" s="92">
        <v>15</v>
      </c>
      <c r="G26" s="92">
        <v>273000</v>
      </c>
      <c r="H26" s="92">
        <v>19</v>
      </c>
      <c r="I26" s="92">
        <v>345800</v>
      </c>
      <c r="J26" s="92">
        <v>-4</v>
      </c>
      <c r="K26" s="92">
        <v>-72800</v>
      </c>
      <c r="M26" s="92" t="s">
        <v>2</v>
      </c>
      <c r="N26" s="92" t="s">
        <v>1227</v>
      </c>
      <c r="O26" s="92" t="s">
        <v>1225</v>
      </c>
      <c r="P26" s="92">
        <v>1</v>
      </c>
      <c r="Q26" s="92">
        <v>19050</v>
      </c>
      <c r="R26" s="92">
        <v>28</v>
      </c>
      <c r="S26" s="92">
        <v>533400</v>
      </c>
      <c r="T26" s="92">
        <v>19</v>
      </c>
      <c r="U26" s="92">
        <v>361950</v>
      </c>
      <c r="V26" s="92">
        <v>9</v>
      </c>
      <c r="W26" s="92">
        <v>171450</v>
      </c>
      <c r="Z26" s="92">
        <f t="shared" si="0"/>
        <v>0</v>
      </c>
      <c r="AA26" s="92">
        <f t="shared" si="1"/>
        <v>-16150</v>
      </c>
      <c r="AB26" s="92">
        <f t="shared" si="2"/>
        <v>-13</v>
      </c>
      <c r="AC26" s="93">
        <f t="shared" si="3"/>
        <v>-244250</v>
      </c>
    </row>
    <row r="27" spans="1:29" x14ac:dyDescent="0.35">
      <c r="A27" t="s">
        <v>3</v>
      </c>
      <c r="B27" t="s">
        <v>370</v>
      </c>
      <c r="C27" t="s">
        <v>1225</v>
      </c>
      <c r="D27">
        <v>1</v>
      </c>
      <c r="E27">
        <v>18200</v>
      </c>
      <c r="F27">
        <v>16</v>
      </c>
      <c r="G27">
        <v>291200</v>
      </c>
      <c r="H27">
        <v>15</v>
      </c>
      <c r="I27" s="1">
        <v>273000</v>
      </c>
      <c r="J27">
        <v>1</v>
      </c>
      <c r="K27" s="1">
        <v>18200</v>
      </c>
      <c r="M27" t="s">
        <v>3</v>
      </c>
      <c r="N27" t="s">
        <v>370</v>
      </c>
      <c r="O27" t="s">
        <v>1225</v>
      </c>
      <c r="P27">
        <v>1</v>
      </c>
      <c r="Q27">
        <v>19050</v>
      </c>
      <c r="R27">
        <v>18</v>
      </c>
      <c r="S27">
        <v>342900</v>
      </c>
      <c r="T27" s="1">
        <v>15</v>
      </c>
      <c r="U27" s="1">
        <v>285750</v>
      </c>
      <c r="V27">
        <v>3</v>
      </c>
      <c r="W27" s="1">
        <v>57150</v>
      </c>
      <c r="Z27">
        <f t="shared" si="0"/>
        <v>0</v>
      </c>
      <c r="AA27">
        <f t="shared" si="1"/>
        <v>-12750</v>
      </c>
      <c r="AB27">
        <f t="shared" si="2"/>
        <v>-2</v>
      </c>
      <c r="AC27" s="87">
        <f t="shared" si="3"/>
        <v>-38950</v>
      </c>
    </row>
    <row r="28" spans="1:29" x14ac:dyDescent="0.35">
      <c r="A28" t="s">
        <v>15</v>
      </c>
      <c r="B28" t="s">
        <v>1316</v>
      </c>
      <c r="C28" t="s">
        <v>940</v>
      </c>
      <c r="D28">
        <v>1000</v>
      </c>
      <c r="E28">
        <v>172.05</v>
      </c>
      <c r="F28">
        <v>0</v>
      </c>
      <c r="G28">
        <v>0</v>
      </c>
      <c r="H28">
        <v>0</v>
      </c>
      <c r="I28" s="1">
        <v>0</v>
      </c>
      <c r="J28">
        <v>0</v>
      </c>
      <c r="K28" s="1">
        <v>0</v>
      </c>
      <c r="M28" t="s">
        <v>15</v>
      </c>
      <c r="N28" t="s">
        <v>1316</v>
      </c>
      <c r="O28" t="s">
        <v>940</v>
      </c>
      <c r="P28">
        <v>1000</v>
      </c>
      <c r="Q28">
        <v>172.05</v>
      </c>
      <c r="R28">
        <v>0</v>
      </c>
      <c r="S28">
        <v>0</v>
      </c>
      <c r="T28" s="1">
        <v>0</v>
      </c>
      <c r="U28" s="1">
        <v>0</v>
      </c>
      <c r="V28">
        <v>0</v>
      </c>
      <c r="W28" s="1">
        <v>0</v>
      </c>
      <c r="Z28">
        <f t="shared" si="0"/>
        <v>0</v>
      </c>
      <c r="AA28">
        <f t="shared" si="1"/>
        <v>0</v>
      </c>
      <c r="AB28">
        <f t="shared" si="2"/>
        <v>0</v>
      </c>
      <c r="AC28" s="87">
        <f t="shared" si="3"/>
        <v>0</v>
      </c>
    </row>
    <row r="29" spans="1:29" x14ac:dyDescent="0.35">
      <c r="A29" t="s">
        <v>16</v>
      </c>
      <c r="B29" t="s">
        <v>1314</v>
      </c>
      <c r="C29" t="s">
        <v>940</v>
      </c>
      <c r="D29">
        <v>1000</v>
      </c>
      <c r="E29">
        <v>151.97338999999999</v>
      </c>
      <c r="F29">
        <v>3.0649999999999999</v>
      </c>
      <c r="G29">
        <v>465798.44034999999</v>
      </c>
      <c r="H29">
        <v>2.64</v>
      </c>
      <c r="I29" s="1">
        <v>401209.74959999998</v>
      </c>
      <c r="J29">
        <v>0.42499999999999999</v>
      </c>
      <c r="K29" s="1">
        <v>64588.690750000002</v>
      </c>
      <c r="M29" t="s">
        <v>16</v>
      </c>
      <c r="N29" t="s">
        <v>1314</v>
      </c>
      <c r="O29" t="s">
        <v>940</v>
      </c>
      <c r="P29">
        <v>1000</v>
      </c>
      <c r="Q29">
        <v>172.05</v>
      </c>
      <c r="R29">
        <v>3.4550000000000001</v>
      </c>
      <c r="S29">
        <v>594432.75</v>
      </c>
      <c r="T29" s="1">
        <v>2.64</v>
      </c>
      <c r="U29" s="1">
        <v>454212</v>
      </c>
      <c r="V29">
        <v>0.81499999999999995</v>
      </c>
      <c r="W29" s="1">
        <v>140220.75</v>
      </c>
      <c r="Z29">
        <f t="shared" si="0"/>
        <v>0</v>
      </c>
      <c r="AA29">
        <f t="shared" si="1"/>
        <v>-53002.250400000019</v>
      </c>
      <c r="AB29">
        <f t="shared" si="2"/>
        <v>-0.38999999999999996</v>
      </c>
      <c r="AC29" s="87">
        <f t="shared" si="3"/>
        <v>-75632.059249999991</v>
      </c>
    </row>
    <row r="30" spans="1:29" x14ac:dyDescent="0.35">
      <c r="A30" t="s">
        <v>17</v>
      </c>
      <c r="B30" t="s">
        <v>1312</v>
      </c>
      <c r="C30" t="s">
        <v>940</v>
      </c>
      <c r="D30">
        <v>1000</v>
      </c>
      <c r="E30">
        <v>166.5</v>
      </c>
      <c r="F30">
        <v>0.95199999999999996</v>
      </c>
      <c r="G30">
        <v>158508</v>
      </c>
      <c r="H30">
        <v>0.91500000000000004</v>
      </c>
      <c r="I30" s="1">
        <v>152347.5</v>
      </c>
      <c r="J30">
        <v>3.6999999999999998E-2</v>
      </c>
      <c r="K30" s="1">
        <v>6160.5</v>
      </c>
      <c r="M30" t="s">
        <v>17</v>
      </c>
      <c r="N30" t="s">
        <v>1312</v>
      </c>
      <c r="O30" t="s">
        <v>940</v>
      </c>
      <c r="P30">
        <v>1000</v>
      </c>
      <c r="Q30">
        <v>172.05</v>
      </c>
      <c r="R30">
        <v>1.202</v>
      </c>
      <c r="S30">
        <v>206804.1</v>
      </c>
      <c r="T30" s="1">
        <v>0.91500000000000004</v>
      </c>
      <c r="U30" s="1">
        <v>157425.75</v>
      </c>
      <c r="V30">
        <v>0.28699999999999998</v>
      </c>
      <c r="W30" s="1">
        <v>49378.35</v>
      </c>
      <c r="Z30">
        <f t="shared" si="0"/>
        <v>0</v>
      </c>
      <c r="AA30">
        <f t="shared" si="1"/>
        <v>-5078.25</v>
      </c>
      <c r="AB30">
        <f t="shared" si="2"/>
        <v>-0.24999999999999997</v>
      </c>
      <c r="AC30" s="87">
        <f t="shared" si="3"/>
        <v>-43217.85</v>
      </c>
    </row>
    <row r="31" spans="1:29" x14ac:dyDescent="0.35">
      <c r="A31" t="s">
        <v>18</v>
      </c>
      <c r="B31" t="s">
        <v>1310</v>
      </c>
      <c r="C31" t="s">
        <v>940</v>
      </c>
      <c r="D31">
        <v>1000</v>
      </c>
      <c r="E31">
        <v>172.05</v>
      </c>
      <c r="F31">
        <v>0</v>
      </c>
      <c r="G31">
        <v>0</v>
      </c>
      <c r="H31">
        <v>0</v>
      </c>
      <c r="I31" s="1">
        <v>0</v>
      </c>
      <c r="J31">
        <v>0</v>
      </c>
      <c r="K31" s="1">
        <v>0</v>
      </c>
      <c r="M31" t="s">
        <v>18</v>
      </c>
      <c r="N31" t="s">
        <v>1310</v>
      </c>
      <c r="O31" t="s">
        <v>940</v>
      </c>
      <c r="P31">
        <v>1000</v>
      </c>
      <c r="Q31">
        <v>172.05</v>
      </c>
      <c r="R31">
        <v>0</v>
      </c>
      <c r="S31">
        <v>0</v>
      </c>
      <c r="T31" s="1">
        <v>0</v>
      </c>
      <c r="U31" s="1">
        <v>0</v>
      </c>
      <c r="V31">
        <v>0</v>
      </c>
      <c r="W31" s="1">
        <v>0</v>
      </c>
      <c r="Z31">
        <f t="shared" si="0"/>
        <v>0</v>
      </c>
      <c r="AA31">
        <f t="shared" si="1"/>
        <v>0</v>
      </c>
      <c r="AB31">
        <f t="shared" si="2"/>
        <v>0</v>
      </c>
      <c r="AC31" s="87">
        <f t="shared" si="3"/>
        <v>0</v>
      </c>
    </row>
    <row r="32" spans="1:29" x14ac:dyDescent="0.35">
      <c r="A32" t="s">
        <v>19</v>
      </c>
      <c r="B32" t="s">
        <v>1308</v>
      </c>
      <c r="C32" t="s">
        <v>940</v>
      </c>
      <c r="D32">
        <v>1000</v>
      </c>
      <c r="E32">
        <v>149.85</v>
      </c>
      <c r="F32">
        <v>1.7969999999999999</v>
      </c>
      <c r="G32">
        <v>269280.45</v>
      </c>
      <c r="H32">
        <v>1.82</v>
      </c>
      <c r="I32" s="1">
        <v>272727</v>
      </c>
      <c r="J32">
        <v>-2.3E-2</v>
      </c>
      <c r="K32" s="1">
        <v>-3446.55</v>
      </c>
      <c r="M32" t="s">
        <v>19</v>
      </c>
      <c r="N32" t="s">
        <v>1308</v>
      </c>
      <c r="O32" t="s">
        <v>940</v>
      </c>
      <c r="P32">
        <v>1000</v>
      </c>
      <c r="Q32">
        <v>172.05</v>
      </c>
      <c r="R32">
        <v>2.6440000000000001</v>
      </c>
      <c r="S32">
        <v>454900.2</v>
      </c>
      <c r="T32" s="1">
        <v>1.82</v>
      </c>
      <c r="U32" s="1">
        <v>313131</v>
      </c>
      <c r="V32">
        <v>0.82399999999999995</v>
      </c>
      <c r="W32" s="1">
        <v>141769.20000000001</v>
      </c>
      <c r="Z32">
        <f t="shared" si="0"/>
        <v>0</v>
      </c>
      <c r="AA32">
        <f t="shared" si="1"/>
        <v>-40404</v>
      </c>
      <c r="AB32">
        <f t="shared" si="2"/>
        <v>-0.84699999999999998</v>
      </c>
      <c r="AC32" s="87">
        <f t="shared" si="3"/>
        <v>-145215.75</v>
      </c>
    </row>
    <row r="33" spans="1:29" x14ac:dyDescent="0.35">
      <c r="M33" t="s">
        <v>1768</v>
      </c>
      <c r="N33" t="s">
        <v>1769</v>
      </c>
      <c r="O33" t="s">
        <v>1232</v>
      </c>
      <c r="P33">
        <v>700</v>
      </c>
      <c r="Q33">
        <v>230</v>
      </c>
      <c r="R33">
        <v>0</v>
      </c>
      <c r="S33">
        <v>0</v>
      </c>
      <c r="T33" s="1">
        <v>0</v>
      </c>
      <c r="U33" s="1">
        <v>0</v>
      </c>
      <c r="V33">
        <v>0</v>
      </c>
      <c r="W33" s="1">
        <v>0</v>
      </c>
      <c r="Z33">
        <f t="shared" si="0"/>
        <v>0</v>
      </c>
      <c r="AA33">
        <f t="shared" si="1"/>
        <v>0</v>
      </c>
      <c r="AB33">
        <f t="shared" si="2"/>
        <v>0</v>
      </c>
      <c r="AC33" s="87">
        <f t="shared" si="3"/>
        <v>0</v>
      </c>
    </row>
    <row r="34" spans="1:29" x14ac:dyDescent="0.35">
      <c r="M34" t="s">
        <v>1765</v>
      </c>
      <c r="N34" t="s">
        <v>1766</v>
      </c>
      <c r="O34" t="s">
        <v>1232</v>
      </c>
      <c r="P34">
        <v>700</v>
      </c>
      <c r="Q34">
        <v>504.60714000000002</v>
      </c>
      <c r="R34">
        <v>0</v>
      </c>
      <c r="S34">
        <v>0</v>
      </c>
      <c r="T34" s="1">
        <v>0</v>
      </c>
      <c r="U34" s="1">
        <v>0</v>
      </c>
      <c r="V34">
        <v>0</v>
      </c>
      <c r="W34" s="1">
        <v>0</v>
      </c>
      <c r="Z34">
        <f t="shared" si="0"/>
        <v>0</v>
      </c>
      <c r="AA34">
        <f t="shared" si="1"/>
        <v>0</v>
      </c>
      <c r="AB34">
        <f t="shared" si="2"/>
        <v>0</v>
      </c>
      <c r="AC34" s="87">
        <f t="shared" si="3"/>
        <v>0</v>
      </c>
    </row>
    <row r="35" spans="1:29" x14ac:dyDescent="0.35">
      <c r="M35" t="s">
        <v>1762</v>
      </c>
      <c r="N35" t="s">
        <v>1763</v>
      </c>
      <c r="O35" t="s">
        <v>1232</v>
      </c>
      <c r="P35">
        <v>700</v>
      </c>
      <c r="Q35">
        <v>245.10713999999999</v>
      </c>
      <c r="R35">
        <v>0</v>
      </c>
      <c r="S35">
        <v>0</v>
      </c>
      <c r="T35" s="1">
        <v>0</v>
      </c>
      <c r="U35" s="1">
        <v>0</v>
      </c>
      <c r="V35">
        <v>0</v>
      </c>
      <c r="W35" s="1">
        <v>0</v>
      </c>
      <c r="Z35">
        <f t="shared" si="0"/>
        <v>0</v>
      </c>
      <c r="AA35">
        <f t="shared" si="1"/>
        <v>0</v>
      </c>
      <c r="AB35">
        <f t="shared" si="2"/>
        <v>0</v>
      </c>
      <c r="AC35" s="87">
        <f t="shared" si="3"/>
        <v>0</v>
      </c>
    </row>
    <row r="36" spans="1:29" x14ac:dyDescent="0.35">
      <c r="M36" t="s">
        <v>1759</v>
      </c>
      <c r="N36" t="s">
        <v>1760</v>
      </c>
      <c r="O36" t="s">
        <v>1232</v>
      </c>
      <c r="P36">
        <v>700</v>
      </c>
      <c r="Q36">
        <v>187.42857000000001</v>
      </c>
      <c r="R36">
        <v>0</v>
      </c>
      <c r="S36">
        <v>0</v>
      </c>
      <c r="T36" s="1">
        <v>0</v>
      </c>
      <c r="U36" s="1">
        <v>0</v>
      </c>
      <c r="V36">
        <v>0</v>
      </c>
      <c r="W36" s="1">
        <v>0</v>
      </c>
      <c r="Z36">
        <f t="shared" si="0"/>
        <v>0</v>
      </c>
      <c r="AA36">
        <f t="shared" si="1"/>
        <v>0</v>
      </c>
      <c r="AB36">
        <f t="shared" si="2"/>
        <v>0</v>
      </c>
      <c r="AC36" s="87">
        <f t="shared" si="3"/>
        <v>0</v>
      </c>
    </row>
    <row r="37" spans="1:29" x14ac:dyDescent="0.35">
      <c r="A37" t="s">
        <v>1262</v>
      </c>
      <c r="B37" t="s">
        <v>1263</v>
      </c>
      <c r="C37" t="s">
        <v>1259</v>
      </c>
      <c r="D37">
        <v>1000</v>
      </c>
      <c r="E37">
        <v>23</v>
      </c>
      <c r="F37">
        <v>0</v>
      </c>
      <c r="G37">
        <v>0</v>
      </c>
      <c r="H37">
        <v>0</v>
      </c>
      <c r="I37" s="1">
        <v>0</v>
      </c>
      <c r="J37">
        <v>0</v>
      </c>
      <c r="K37" s="1">
        <v>0</v>
      </c>
      <c r="M37" t="s">
        <v>1262</v>
      </c>
      <c r="N37" t="s">
        <v>1263</v>
      </c>
      <c r="O37" t="s">
        <v>1259</v>
      </c>
      <c r="P37">
        <v>1000</v>
      </c>
      <c r="Q37">
        <v>23</v>
      </c>
      <c r="R37">
        <v>0</v>
      </c>
      <c r="S37">
        <v>0</v>
      </c>
      <c r="T37" s="1">
        <v>0</v>
      </c>
      <c r="U37" s="1">
        <v>0</v>
      </c>
      <c r="V37">
        <v>0</v>
      </c>
      <c r="W37" s="1">
        <v>0</v>
      </c>
      <c r="Z37">
        <f t="shared" si="0"/>
        <v>0</v>
      </c>
      <c r="AA37">
        <f t="shared" si="1"/>
        <v>0</v>
      </c>
      <c r="AB37">
        <f t="shared" si="2"/>
        <v>0</v>
      </c>
      <c r="AC37" s="87">
        <f t="shared" si="3"/>
        <v>0</v>
      </c>
    </row>
    <row r="38" spans="1:29" x14ac:dyDescent="0.35">
      <c r="A38" t="s">
        <v>1105</v>
      </c>
      <c r="B38" t="s">
        <v>1106</v>
      </c>
      <c r="C38" t="s">
        <v>1107</v>
      </c>
      <c r="D38">
        <v>250</v>
      </c>
      <c r="E38">
        <v>400</v>
      </c>
      <c r="F38">
        <v>0</v>
      </c>
      <c r="G38">
        <v>0</v>
      </c>
      <c r="H38">
        <v>0</v>
      </c>
      <c r="I38" s="1">
        <v>0</v>
      </c>
      <c r="J38">
        <v>0</v>
      </c>
      <c r="K38" s="1">
        <v>0</v>
      </c>
      <c r="M38" t="s">
        <v>1105</v>
      </c>
      <c r="N38" t="s">
        <v>1106</v>
      </c>
      <c r="O38" t="s">
        <v>1107</v>
      </c>
      <c r="P38">
        <v>250</v>
      </c>
      <c r="Q38">
        <v>400</v>
      </c>
      <c r="R38">
        <v>0</v>
      </c>
      <c r="S38">
        <v>0</v>
      </c>
      <c r="T38" s="1">
        <v>0</v>
      </c>
      <c r="U38" s="1">
        <v>0</v>
      </c>
      <c r="V38">
        <v>0</v>
      </c>
      <c r="W38" s="1">
        <v>0</v>
      </c>
      <c r="Z38">
        <f t="shared" si="0"/>
        <v>0</v>
      </c>
      <c r="AA38">
        <f t="shared" si="1"/>
        <v>0</v>
      </c>
      <c r="AB38">
        <f t="shared" si="2"/>
        <v>0</v>
      </c>
      <c r="AC38" s="87">
        <f t="shared" si="3"/>
        <v>0</v>
      </c>
    </row>
    <row r="39" spans="1:29" x14ac:dyDescent="0.35">
      <c r="A39" t="s">
        <v>7</v>
      </c>
      <c r="B39" t="s">
        <v>376</v>
      </c>
      <c r="C39" t="s">
        <v>1259</v>
      </c>
      <c r="D39">
        <v>1000</v>
      </c>
      <c r="E39">
        <v>18</v>
      </c>
      <c r="F39">
        <v>0</v>
      </c>
      <c r="G39">
        <v>0</v>
      </c>
      <c r="H39">
        <v>0</v>
      </c>
      <c r="I39" s="1">
        <v>0</v>
      </c>
      <c r="J39">
        <v>0</v>
      </c>
      <c r="K39" s="1">
        <v>0</v>
      </c>
      <c r="M39" t="s">
        <v>7</v>
      </c>
      <c r="N39" t="s">
        <v>376</v>
      </c>
      <c r="O39" t="s">
        <v>1259</v>
      </c>
      <c r="P39">
        <v>1000</v>
      </c>
      <c r="Q39">
        <v>18</v>
      </c>
      <c r="R39">
        <v>0</v>
      </c>
      <c r="S39">
        <v>0</v>
      </c>
      <c r="T39" s="1">
        <v>0</v>
      </c>
      <c r="U39" s="1">
        <v>0</v>
      </c>
      <c r="V39">
        <v>0</v>
      </c>
      <c r="W39" s="1">
        <v>0</v>
      </c>
      <c r="Z39">
        <f t="shared" si="0"/>
        <v>0</v>
      </c>
      <c r="AA39">
        <f t="shared" si="1"/>
        <v>0</v>
      </c>
      <c r="AB39">
        <f t="shared" si="2"/>
        <v>0</v>
      </c>
      <c r="AC39" s="87">
        <f t="shared" si="3"/>
        <v>0</v>
      </c>
    </row>
    <row r="40" spans="1:29" x14ac:dyDescent="0.35">
      <c r="A40" t="s">
        <v>1257</v>
      </c>
      <c r="B40" t="s">
        <v>1258</v>
      </c>
      <c r="C40" t="s">
        <v>1259</v>
      </c>
      <c r="D40">
        <v>1000</v>
      </c>
      <c r="E40">
        <v>16</v>
      </c>
      <c r="F40">
        <v>0</v>
      </c>
      <c r="G40">
        <v>0</v>
      </c>
      <c r="H40">
        <v>0</v>
      </c>
      <c r="I40" s="1">
        <v>0</v>
      </c>
      <c r="J40">
        <v>0</v>
      </c>
      <c r="K40" s="1">
        <v>0</v>
      </c>
      <c r="M40" t="s">
        <v>1257</v>
      </c>
      <c r="N40" t="s">
        <v>1258</v>
      </c>
      <c r="O40" t="s">
        <v>1259</v>
      </c>
      <c r="P40">
        <v>1000</v>
      </c>
      <c r="Q40">
        <v>16</v>
      </c>
      <c r="R40">
        <v>0</v>
      </c>
      <c r="S40">
        <v>0</v>
      </c>
      <c r="T40" s="1">
        <v>0</v>
      </c>
      <c r="U40" s="1">
        <v>0</v>
      </c>
      <c r="V40">
        <v>0</v>
      </c>
      <c r="W40" s="1">
        <v>0</v>
      </c>
      <c r="Z40">
        <f t="shared" si="0"/>
        <v>0</v>
      </c>
      <c r="AA40">
        <f t="shared" si="1"/>
        <v>0</v>
      </c>
      <c r="AB40">
        <f t="shared" si="2"/>
        <v>0</v>
      </c>
      <c r="AC40" s="87">
        <f t="shared" si="3"/>
        <v>0</v>
      </c>
    </row>
    <row r="41" spans="1:29" x14ac:dyDescent="0.35">
      <c r="A41" t="s">
        <v>8</v>
      </c>
      <c r="B41" t="s">
        <v>377</v>
      </c>
      <c r="C41" t="s">
        <v>1225</v>
      </c>
      <c r="D41">
        <v>1</v>
      </c>
      <c r="E41">
        <v>5000</v>
      </c>
      <c r="F41">
        <v>24</v>
      </c>
      <c r="G41">
        <v>120000</v>
      </c>
      <c r="H41">
        <v>24</v>
      </c>
      <c r="I41" s="1">
        <v>120000</v>
      </c>
      <c r="J41">
        <v>0</v>
      </c>
      <c r="K41" s="1">
        <v>0</v>
      </c>
      <c r="M41" t="s">
        <v>8</v>
      </c>
      <c r="N41" t="s">
        <v>377</v>
      </c>
      <c r="O41" t="s">
        <v>1225</v>
      </c>
      <c r="P41">
        <v>1</v>
      </c>
      <c r="Q41">
        <v>5000</v>
      </c>
      <c r="R41">
        <v>24</v>
      </c>
      <c r="S41">
        <v>120000</v>
      </c>
      <c r="T41" s="1">
        <v>24</v>
      </c>
      <c r="U41" s="1">
        <v>120000</v>
      </c>
      <c r="V41">
        <v>0</v>
      </c>
      <c r="W41" s="1">
        <v>0</v>
      </c>
      <c r="Z41">
        <f t="shared" si="0"/>
        <v>0</v>
      </c>
      <c r="AA41">
        <f t="shared" si="1"/>
        <v>0</v>
      </c>
      <c r="AB41">
        <f t="shared" si="2"/>
        <v>0</v>
      </c>
      <c r="AC41" s="87">
        <f t="shared" si="3"/>
        <v>0</v>
      </c>
    </row>
    <row r="42" spans="1:29" x14ac:dyDescent="0.35">
      <c r="A42" t="s">
        <v>20</v>
      </c>
      <c r="B42" t="s">
        <v>393</v>
      </c>
      <c r="C42" t="s">
        <v>940</v>
      </c>
      <c r="D42">
        <v>1000</v>
      </c>
      <c r="E42">
        <v>172.05</v>
      </c>
      <c r="F42">
        <v>0</v>
      </c>
      <c r="G42">
        <v>0</v>
      </c>
      <c r="H42">
        <v>1</v>
      </c>
      <c r="I42" s="1">
        <v>172050</v>
      </c>
      <c r="J42">
        <v>-1</v>
      </c>
      <c r="K42" s="1">
        <v>-172050</v>
      </c>
      <c r="M42" t="s">
        <v>20</v>
      </c>
      <c r="N42" t="s">
        <v>393</v>
      </c>
      <c r="O42" t="s">
        <v>940</v>
      </c>
      <c r="P42">
        <v>1000</v>
      </c>
      <c r="Q42">
        <v>172.05</v>
      </c>
      <c r="R42">
        <v>1.7929999999999999</v>
      </c>
      <c r="S42">
        <v>308485.65000000002</v>
      </c>
      <c r="T42" s="1">
        <v>1</v>
      </c>
      <c r="U42" s="1">
        <v>172050</v>
      </c>
      <c r="V42">
        <v>0.79300000000000004</v>
      </c>
      <c r="W42" s="1">
        <v>136435.65</v>
      </c>
      <c r="Z42">
        <f t="shared" si="0"/>
        <v>0</v>
      </c>
      <c r="AA42">
        <f t="shared" si="1"/>
        <v>0</v>
      </c>
      <c r="AB42">
        <f t="shared" si="2"/>
        <v>-1.7930000000000001</v>
      </c>
      <c r="AC42" s="87">
        <f t="shared" si="3"/>
        <v>-308485.65000000002</v>
      </c>
    </row>
    <row r="43" spans="1:29" x14ac:dyDescent="0.35">
      <c r="A43" t="s">
        <v>21</v>
      </c>
      <c r="B43" t="s">
        <v>394</v>
      </c>
      <c r="C43" t="s">
        <v>940</v>
      </c>
      <c r="D43">
        <v>1000</v>
      </c>
      <c r="E43">
        <v>172.05</v>
      </c>
      <c r="F43">
        <v>0</v>
      </c>
      <c r="G43">
        <v>0</v>
      </c>
      <c r="H43">
        <v>2</v>
      </c>
      <c r="I43" s="1">
        <v>344100</v>
      </c>
      <c r="J43">
        <v>-2</v>
      </c>
      <c r="K43" s="1">
        <v>-344100</v>
      </c>
      <c r="M43" t="s">
        <v>21</v>
      </c>
      <c r="N43" t="s">
        <v>394</v>
      </c>
      <c r="O43" t="s">
        <v>940</v>
      </c>
      <c r="P43">
        <v>1000</v>
      </c>
      <c r="Q43">
        <v>172.05</v>
      </c>
      <c r="R43">
        <v>2.3940000000000001</v>
      </c>
      <c r="S43">
        <v>411887.7</v>
      </c>
      <c r="T43" s="1">
        <v>2</v>
      </c>
      <c r="U43" s="1">
        <v>344100</v>
      </c>
      <c r="V43">
        <v>0.39400000000000002</v>
      </c>
      <c r="W43" s="1">
        <v>67787.7</v>
      </c>
      <c r="Z43">
        <f t="shared" si="0"/>
        <v>0</v>
      </c>
      <c r="AA43">
        <f t="shared" si="1"/>
        <v>0</v>
      </c>
      <c r="AB43">
        <f t="shared" si="2"/>
        <v>-2.3940000000000001</v>
      </c>
      <c r="AC43" s="87">
        <f t="shared" si="3"/>
        <v>-411887.7</v>
      </c>
    </row>
    <row r="44" spans="1:29" x14ac:dyDescent="0.35">
      <c r="A44" t="s">
        <v>35</v>
      </c>
      <c r="B44" t="s">
        <v>412</v>
      </c>
      <c r="C44" t="s">
        <v>940</v>
      </c>
      <c r="D44">
        <v>1000</v>
      </c>
      <c r="E44">
        <v>172.05</v>
      </c>
      <c r="F44">
        <v>0</v>
      </c>
      <c r="G44">
        <v>0</v>
      </c>
      <c r="H44">
        <v>6.7389999999999999</v>
      </c>
      <c r="I44" s="1">
        <v>1159444.95</v>
      </c>
      <c r="J44">
        <v>-6.7389999999999999</v>
      </c>
      <c r="K44" s="1">
        <v>-1159444.95</v>
      </c>
      <c r="M44" t="s">
        <v>35</v>
      </c>
      <c r="N44" t="s">
        <v>412</v>
      </c>
      <c r="O44" t="s">
        <v>940</v>
      </c>
      <c r="P44">
        <v>1000</v>
      </c>
      <c r="Q44">
        <v>172.05</v>
      </c>
      <c r="R44">
        <v>0.42</v>
      </c>
      <c r="S44">
        <v>72261</v>
      </c>
      <c r="T44" s="1">
        <v>6.7389999999999999</v>
      </c>
      <c r="U44" s="1">
        <v>1159444.95</v>
      </c>
      <c r="V44">
        <v>-6.319</v>
      </c>
      <c r="W44" s="1">
        <v>-1087183.95</v>
      </c>
      <c r="Z44">
        <f t="shared" si="0"/>
        <v>0</v>
      </c>
      <c r="AA44">
        <f t="shared" si="1"/>
        <v>0</v>
      </c>
      <c r="AB44">
        <f t="shared" si="2"/>
        <v>-0.41999999999999993</v>
      </c>
      <c r="AC44" s="87">
        <f t="shared" si="3"/>
        <v>-72261</v>
      </c>
    </row>
    <row r="45" spans="1:29" x14ac:dyDescent="0.35">
      <c r="A45" t="s">
        <v>36</v>
      </c>
      <c r="B45" t="s">
        <v>413</v>
      </c>
      <c r="C45" t="s">
        <v>940</v>
      </c>
      <c r="D45">
        <v>1000</v>
      </c>
      <c r="E45">
        <v>190</v>
      </c>
      <c r="F45">
        <v>4.7750000000000004</v>
      </c>
      <c r="G45">
        <v>907250</v>
      </c>
      <c r="H45">
        <v>4.4950000000000001</v>
      </c>
      <c r="I45" s="1">
        <v>854050</v>
      </c>
      <c r="J45">
        <v>0.28000000000000003</v>
      </c>
      <c r="K45" s="1">
        <v>53200</v>
      </c>
      <c r="M45" t="s">
        <v>36</v>
      </c>
      <c r="N45" t="s">
        <v>413</v>
      </c>
      <c r="O45" t="s">
        <v>940</v>
      </c>
      <c r="P45">
        <v>1000</v>
      </c>
      <c r="Q45">
        <v>190</v>
      </c>
      <c r="R45">
        <v>6.07</v>
      </c>
      <c r="S45">
        <v>1153300</v>
      </c>
      <c r="T45" s="1">
        <v>4.4950000000000001</v>
      </c>
      <c r="U45" s="1">
        <v>854050</v>
      </c>
      <c r="V45">
        <v>1.575</v>
      </c>
      <c r="W45" s="1">
        <v>299250</v>
      </c>
      <c r="Z45">
        <f t="shared" si="0"/>
        <v>0</v>
      </c>
      <c r="AA45">
        <f t="shared" si="1"/>
        <v>0</v>
      </c>
      <c r="AB45">
        <f t="shared" si="2"/>
        <v>-1.2949999999999999</v>
      </c>
      <c r="AC45" s="87">
        <f t="shared" si="3"/>
        <v>-246050</v>
      </c>
    </row>
    <row r="46" spans="1:29" x14ac:dyDescent="0.35">
      <c r="A46" t="s">
        <v>4</v>
      </c>
      <c r="B46" t="s">
        <v>371</v>
      </c>
      <c r="C46" t="s">
        <v>1236</v>
      </c>
      <c r="D46">
        <v>1</v>
      </c>
      <c r="E46">
        <v>48500</v>
      </c>
      <c r="F46">
        <v>21</v>
      </c>
      <c r="G46">
        <v>1018500</v>
      </c>
      <c r="H46">
        <v>21</v>
      </c>
      <c r="I46" s="1">
        <v>1018500</v>
      </c>
      <c r="J46">
        <v>0</v>
      </c>
      <c r="K46" s="1">
        <v>0</v>
      </c>
      <c r="M46" t="s">
        <v>4</v>
      </c>
      <c r="N46" t="s">
        <v>371</v>
      </c>
      <c r="O46" t="s">
        <v>1236</v>
      </c>
      <c r="P46">
        <v>1</v>
      </c>
      <c r="Q46">
        <v>48500</v>
      </c>
      <c r="R46">
        <v>25</v>
      </c>
      <c r="S46">
        <v>1212500</v>
      </c>
      <c r="T46" s="1">
        <v>21</v>
      </c>
      <c r="U46" s="1">
        <v>1018500</v>
      </c>
      <c r="V46">
        <v>4</v>
      </c>
      <c r="W46" s="1">
        <v>194000</v>
      </c>
      <c r="Z46">
        <f t="shared" si="0"/>
        <v>0</v>
      </c>
      <c r="AA46">
        <f t="shared" si="1"/>
        <v>0</v>
      </c>
      <c r="AB46">
        <f t="shared" si="2"/>
        <v>-4</v>
      </c>
      <c r="AC46" s="87">
        <f t="shared" si="3"/>
        <v>-194000</v>
      </c>
    </row>
    <row r="47" spans="1:29" x14ac:dyDescent="0.35">
      <c r="A47" t="s">
        <v>1230</v>
      </c>
      <c r="B47" t="s">
        <v>1231</v>
      </c>
      <c r="C47" t="s">
        <v>1232</v>
      </c>
      <c r="D47">
        <v>700</v>
      </c>
      <c r="E47">
        <v>210</v>
      </c>
      <c r="F47">
        <v>0</v>
      </c>
      <c r="G47">
        <v>0</v>
      </c>
      <c r="H47">
        <v>0</v>
      </c>
      <c r="I47" s="1">
        <v>0</v>
      </c>
      <c r="J47">
        <v>0</v>
      </c>
      <c r="K47" s="1">
        <v>0</v>
      </c>
      <c r="M47" t="s">
        <v>1230</v>
      </c>
      <c r="N47" t="s">
        <v>1231</v>
      </c>
      <c r="O47" t="s">
        <v>1232</v>
      </c>
      <c r="P47">
        <v>700</v>
      </c>
      <c r="Q47">
        <v>210</v>
      </c>
      <c r="R47">
        <v>0</v>
      </c>
      <c r="S47">
        <v>0</v>
      </c>
      <c r="T47" s="1">
        <v>0</v>
      </c>
      <c r="U47" s="1">
        <v>0</v>
      </c>
      <c r="V47">
        <v>0</v>
      </c>
      <c r="W47" s="1">
        <v>0</v>
      </c>
      <c r="Z47">
        <f t="shared" si="0"/>
        <v>0</v>
      </c>
      <c r="AA47">
        <f t="shared" si="1"/>
        <v>0</v>
      </c>
      <c r="AB47">
        <f t="shared" si="2"/>
        <v>0</v>
      </c>
      <c r="AC47" s="87">
        <f t="shared" si="3"/>
        <v>0</v>
      </c>
    </row>
    <row r="48" spans="1:29" x14ac:dyDescent="0.35">
      <c r="A48" t="s">
        <v>197</v>
      </c>
      <c r="B48" t="s">
        <v>675</v>
      </c>
      <c r="C48" t="s">
        <v>1259</v>
      </c>
      <c r="D48">
        <v>1000</v>
      </c>
      <c r="E48">
        <v>99</v>
      </c>
      <c r="F48">
        <v>5.82</v>
      </c>
      <c r="G48">
        <v>576180</v>
      </c>
      <c r="H48">
        <v>0</v>
      </c>
      <c r="I48" s="1">
        <v>0</v>
      </c>
      <c r="J48">
        <v>5.82</v>
      </c>
      <c r="K48" s="1">
        <v>576180</v>
      </c>
      <c r="M48" t="s">
        <v>197</v>
      </c>
      <c r="N48" t="s">
        <v>675</v>
      </c>
      <c r="O48" t="s">
        <v>1259</v>
      </c>
      <c r="P48">
        <v>1000</v>
      </c>
      <c r="Q48">
        <v>99</v>
      </c>
      <c r="R48">
        <v>5.82</v>
      </c>
      <c r="S48">
        <v>576180</v>
      </c>
      <c r="T48" s="1">
        <v>0</v>
      </c>
      <c r="U48" s="1">
        <v>0</v>
      </c>
      <c r="V48">
        <v>5.82</v>
      </c>
      <c r="W48" s="1">
        <v>576180</v>
      </c>
      <c r="Z48">
        <f t="shared" si="0"/>
        <v>0</v>
      </c>
      <c r="AA48">
        <f t="shared" si="1"/>
        <v>0</v>
      </c>
      <c r="AB48">
        <f t="shared" si="2"/>
        <v>0</v>
      </c>
      <c r="AC48" s="87">
        <f t="shared" si="3"/>
        <v>0</v>
      </c>
    </row>
    <row r="49" spans="1:29" x14ac:dyDescent="0.35">
      <c r="A49" t="s">
        <v>96</v>
      </c>
      <c r="B49" t="s">
        <v>521</v>
      </c>
      <c r="C49" t="s">
        <v>940</v>
      </c>
      <c r="D49">
        <v>1000</v>
      </c>
      <c r="E49">
        <v>120</v>
      </c>
      <c r="F49">
        <v>0</v>
      </c>
      <c r="G49">
        <v>0</v>
      </c>
      <c r="H49">
        <v>0</v>
      </c>
      <c r="I49" s="1">
        <v>0</v>
      </c>
      <c r="J49">
        <v>0</v>
      </c>
      <c r="K49" s="1">
        <v>0</v>
      </c>
      <c r="M49" t="s">
        <v>96</v>
      </c>
      <c r="N49" t="s">
        <v>521</v>
      </c>
      <c r="O49" t="s">
        <v>940</v>
      </c>
      <c r="P49">
        <v>1000</v>
      </c>
      <c r="Q49">
        <v>120</v>
      </c>
      <c r="R49">
        <v>0</v>
      </c>
      <c r="S49">
        <v>0</v>
      </c>
      <c r="T49" s="1">
        <v>0</v>
      </c>
      <c r="U49" s="1">
        <v>0</v>
      </c>
      <c r="V49">
        <v>0</v>
      </c>
      <c r="W49" s="1">
        <v>0</v>
      </c>
      <c r="Z49">
        <f t="shared" si="0"/>
        <v>0</v>
      </c>
      <c r="AA49">
        <f t="shared" si="1"/>
        <v>0</v>
      </c>
      <c r="AB49">
        <f t="shared" si="2"/>
        <v>0</v>
      </c>
      <c r="AC49" s="87">
        <f t="shared" si="3"/>
        <v>0</v>
      </c>
    </row>
    <row r="50" spans="1:29" x14ac:dyDescent="0.35">
      <c r="A50" t="s">
        <v>70</v>
      </c>
      <c r="B50" t="s">
        <v>476</v>
      </c>
      <c r="C50" t="s">
        <v>940</v>
      </c>
      <c r="D50">
        <v>1000</v>
      </c>
      <c r="E50">
        <v>211.19148999999999</v>
      </c>
      <c r="F50">
        <v>3.411</v>
      </c>
      <c r="G50">
        <v>720374.17238999996</v>
      </c>
      <c r="H50">
        <v>1.62</v>
      </c>
      <c r="I50" s="1">
        <v>342130.21380000003</v>
      </c>
      <c r="J50">
        <v>1.7909999999999999</v>
      </c>
      <c r="K50" s="1">
        <v>378243.95858999999</v>
      </c>
      <c r="M50" t="s">
        <v>70</v>
      </c>
      <c r="N50" t="s">
        <v>476</v>
      </c>
      <c r="O50" t="s">
        <v>940</v>
      </c>
      <c r="P50">
        <v>1000</v>
      </c>
      <c r="Q50">
        <v>220</v>
      </c>
      <c r="R50">
        <v>8.2129999999999992</v>
      </c>
      <c r="S50">
        <v>1806860</v>
      </c>
      <c r="T50" s="1">
        <v>1.62</v>
      </c>
      <c r="U50" s="1">
        <v>356400</v>
      </c>
      <c r="V50">
        <v>6.593</v>
      </c>
      <c r="W50" s="1">
        <v>1450460</v>
      </c>
      <c r="Z50">
        <f t="shared" si="0"/>
        <v>0</v>
      </c>
      <c r="AA50">
        <f t="shared" si="1"/>
        <v>-14269.786199999973</v>
      </c>
      <c r="AB50">
        <f t="shared" si="2"/>
        <v>-4.8019999999999996</v>
      </c>
      <c r="AC50" s="87">
        <f t="shared" si="3"/>
        <v>-1072216.0414100001</v>
      </c>
    </row>
    <row r="51" spans="1:29" x14ac:dyDescent="0.35">
      <c r="A51" t="s">
        <v>52</v>
      </c>
      <c r="B51" t="s">
        <v>440</v>
      </c>
      <c r="C51" t="s">
        <v>1184</v>
      </c>
      <c r="D51">
        <v>160</v>
      </c>
      <c r="E51">
        <v>156.25</v>
      </c>
      <c r="F51">
        <v>3.3125</v>
      </c>
      <c r="G51">
        <v>82812.5</v>
      </c>
      <c r="H51">
        <v>0</v>
      </c>
      <c r="I51" s="1">
        <v>0</v>
      </c>
      <c r="J51">
        <v>3.3125</v>
      </c>
      <c r="K51" s="1">
        <v>82812.5</v>
      </c>
      <c r="M51" t="s">
        <v>52</v>
      </c>
      <c r="N51" t="s">
        <v>440</v>
      </c>
      <c r="O51" t="s">
        <v>1184</v>
      </c>
      <c r="P51">
        <v>160</v>
      </c>
      <c r="Q51">
        <v>150</v>
      </c>
      <c r="R51">
        <v>3.3125</v>
      </c>
      <c r="S51">
        <v>79500</v>
      </c>
      <c r="T51" s="1">
        <v>0</v>
      </c>
      <c r="U51" s="1">
        <v>0</v>
      </c>
      <c r="V51">
        <v>3.3125</v>
      </c>
      <c r="W51" s="1">
        <v>79500</v>
      </c>
      <c r="Z51">
        <f t="shared" si="0"/>
        <v>0</v>
      </c>
      <c r="AA51">
        <f t="shared" si="1"/>
        <v>0</v>
      </c>
      <c r="AB51">
        <f t="shared" si="2"/>
        <v>0</v>
      </c>
      <c r="AC51" s="87">
        <f t="shared" si="3"/>
        <v>3312.5</v>
      </c>
    </row>
    <row r="52" spans="1:29" x14ac:dyDescent="0.35">
      <c r="A52" t="s">
        <v>52</v>
      </c>
      <c r="B52" t="s">
        <v>440</v>
      </c>
      <c r="C52" t="s">
        <v>1187</v>
      </c>
      <c r="D52">
        <v>180</v>
      </c>
      <c r="E52">
        <v>150</v>
      </c>
      <c r="F52">
        <v>0</v>
      </c>
      <c r="G52">
        <v>0</v>
      </c>
      <c r="H52">
        <v>0</v>
      </c>
      <c r="I52" s="1">
        <v>0</v>
      </c>
      <c r="J52">
        <v>0</v>
      </c>
      <c r="K52" s="1">
        <v>0</v>
      </c>
      <c r="M52" t="s">
        <v>52</v>
      </c>
      <c r="N52" t="s">
        <v>440</v>
      </c>
      <c r="O52" t="s">
        <v>1187</v>
      </c>
      <c r="P52">
        <v>180</v>
      </c>
      <c r="Q52">
        <v>150</v>
      </c>
      <c r="R52">
        <v>0</v>
      </c>
      <c r="S52">
        <v>0</v>
      </c>
      <c r="T52" s="1">
        <v>0</v>
      </c>
      <c r="U52" s="1">
        <v>0</v>
      </c>
      <c r="V52">
        <v>0</v>
      </c>
      <c r="W52" s="1">
        <v>0</v>
      </c>
      <c r="Z52">
        <f t="shared" si="0"/>
        <v>0</v>
      </c>
      <c r="AA52">
        <f t="shared" si="1"/>
        <v>0</v>
      </c>
      <c r="AB52">
        <f t="shared" si="2"/>
        <v>0</v>
      </c>
      <c r="AC52" s="87">
        <f t="shared" si="3"/>
        <v>0</v>
      </c>
    </row>
    <row r="53" spans="1:29" x14ac:dyDescent="0.35">
      <c r="A53" t="s">
        <v>52</v>
      </c>
      <c r="B53" t="s">
        <v>440</v>
      </c>
      <c r="C53" t="s">
        <v>1186</v>
      </c>
      <c r="D53">
        <v>180</v>
      </c>
      <c r="E53">
        <v>150</v>
      </c>
      <c r="F53">
        <v>2.9444439999999998</v>
      </c>
      <c r="G53">
        <v>79499.987999999998</v>
      </c>
      <c r="H53">
        <v>7</v>
      </c>
      <c r="I53" s="1">
        <v>189000</v>
      </c>
      <c r="J53">
        <v>-4.0555560000000002</v>
      </c>
      <c r="K53" s="1">
        <v>-109500.012</v>
      </c>
      <c r="M53" t="s">
        <v>52</v>
      </c>
      <c r="N53" t="s">
        <v>440</v>
      </c>
      <c r="O53" t="s">
        <v>1186</v>
      </c>
      <c r="P53">
        <v>180</v>
      </c>
      <c r="Q53">
        <v>150</v>
      </c>
      <c r="R53">
        <v>6.9444439999999998</v>
      </c>
      <c r="S53">
        <v>187499.98800000001</v>
      </c>
      <c r="T53" s="1">
        <v>7</v>
      </c>
      <c r="U53" s="1">
        <v>189000</v>
      </c>
      <c r="V53">
        <v>-5.5556000000000001E-2</v>
      </c>
      <c r="W53" s="1">
        <v>-1500.0119999999999</v>
      </c>
      <c r="Z53">
        <f t="shared" si="0"/>
        <v>0</v>
      </c>
      <c r="AA53">
        <f t="shared" si="1"/>
        <v>0</v>
      </c>
      <c r="AB53">
        <f t="shared" si="2"/>
        <v>-4</v>
      </c>
      <c r="AC53" s="87">
        <f t="shared" si="3"/>
        <v>-108000</v>
      </c>
    </row>
    <row r="54" spans="1:29" x14ac:dyDescent="0.35">
      <c r="A54" t="s">
        <v>167</v>
      </c>
      <c r="B54" t="s">
        <v>629</v>
      </c>
      <c r="C54" t="s">
        <v>940</v>
      </c>
      <c r="D54">
        <v>1000</v>
      </c>
      <c r="E54">
        <v>20</v>
      </c>
      <c r="F54">
        <v>0.432</v>
      </c>
      <c r="G54">
        <v>8640</v>
      </c>
      <c r="H54">
        <v>0.5</v>
      </c>
      <c r="I54" s="1">
        <v>10000</v>
      </c>
      <c r="J54">
        <v>-6.8000000000000005E-2</v>
      </c>
      <c r="K54" s="1">
        <v>-1360</v>
      </c>
      <c r="M54" t="s">
        <v>167</v>
      </c>
      <c r="N54" t="s">
        <v>629</v>
      </c>
      <c r="O54" t="s">
        <v>940</v>
      </c>
      <c r="P54">
        <v>1000</v>
      </c>
      <c r="Q54">
        <v>16.5</v>
      </c>
      <c r="R54">
        <v>1</v>
      </c>
      <c r="S54">
        <v>16500</v>
      </c>
      <c r="T54" s="1">
        <v>0.5</v>
      </c>
      <c r="U54" s="1">
        <v>8250</v>
      </c>
      <c r="V54">
        <v>0.5</v>
      </c>
      <c r="W54" s="1">
        <v>8250</v>
      </c>
      <c r="Z54">
        <f t="shared" si="0"/>
        <v>0</v>
      </c>
      <c r="AA54">
        <f t="shared" si="1"/>
        <v>1750</v>
      </c>
      <c r="AB54">
        <f t="shared" si="2"/>
        <v>-0.56800000000000006</v>
      </c>
      <c r="AC54" s="87">
        <f t="shared" si="3"/>
        <v>-9610</v>
      </c>
    </row>
    <row r="55" spans="1:29" x14ac:dyDescent="0.35">
      <c r="A55" t="s">
        <v>167</v>
      </c>
      <c r="B55" t="s">
        <v>629</v>
      </c>
      <c r="C55" t="s">
        <v>1038</v>
      </c>
      <c r="D55">
        <v>1000</v>
      </c>
      <c r="E55">
        <v>16.5</v>
      </c>
      <c r="F55">
        <v>0</v>
      </c>
      <c r="G55">
        <v>0</v>
      </c>
      <c r="H55">
        <v>0</v>
      </c>
      <c r="I55" s="1">
        <v>0</v>
      </c>
      <c r="J55">
        <v>0</v>
      </c>
      <c r="K55" s="1">
        <v>0</v>
      </c>
      <c r="M55" t="s">
        <v>167</v>
      </c>
      <c r="N55" t="s">
        <v>629</v>
      </c>
      <c r="O55" t="s">
        <v>1038</v>
      </c>
      <c r="P55">
        <v>1000</v>
      </c>
      <c r="Q55">
        <v>16.5</v>
      </c>
      <c r="R55">
        <v>0</v>
      </c>
      <c r="S55">
        <v>0</v>
      </c>
      <c r="T55" s="1">
        <v>0</v>
      </c>
      <c r="U55" s="1">
        <v>0</v>
      </c>
      <c r="V55">
        <v>0</v>
      </c>
      <c r="W55" s="1">
        <v>0</v>
      </c>
      <c r="Z55">
        <f t="shared" si="0"/>
        <v>0</v>
      </c>
      <c r="AA55">
        <f t="shared" si="1"/>
        <v>0</v>
      </c>
      <c r="AB55">
        <f t="shared" si="2"/>
        <v>0</v>
      </c>
      <c r="AC55" s="87">
        <f t="shared" si="3"/>
        <v>0</v>
      </c>
    </row>
    <row r="56" spans="1:29" x14ac:dyDescent="0.35">
      <c r="A56" t="s">
        <v>167</v>
      </c>
      <c r="B56" t="s">
        <v>629</v>
      </c>
      <c r="C56" t="s">
        <v>1349</v>
      </c>
      <c r="D56">
        <v>500</v>
      </c>
      <c r="E56">
        <v>16.5</v>
      </c>
      <c r="F56">
        <v>0</v>
      </c>
      <c r="G56">
        <v>0</v>
      </c>
      <c r="H56">
        <v>0</v>
      </c>
      <c r="I56" s="1">
        <v>0</v>
      </c>
      <c r="J56">
        <v>0</v>
      </c>
      <c r="K56" s="1">
        <v>0</v>
      </c>
      <c r="M56" t="s">
        <v>167</v>
      </c>
      <c r="N56" t="s">
        <v>629</v>
      </c>
      <c r="O56" t="s">
        <v>1349</v>
      </c>
      <c r="P56">
        <v>500</v>
      </c>
      <c r="Q56">
        <v>16.5</v>
      </c>
      <c r="R56">
        <v>0</v>
      </c>
      <c r="S56">
        <v>0</v>
      </c>
      <c r="T56" s="1">
        <v>0</v>
      </c>
      <c r="U56" s="1">
        <v>0</v>
      </c>
      <c r="V56">
        <v>0</v>
      </c>
      <c r="W56" s="1">
        <v>0</v>
      </c>
      <c r="Z56">
        <f t="shared" si="0"/>
        <v>0</v>
      </c>
      <c r="AA56">
        <f t="shared" si="1"/>
        <v>0</v>
      </c>
      <c r="AB56">
        <f t="shared" si="2"/>
        <v>0</v>
      </c>
      <c r="AC56" s="87">
        <f t="shared" si="3"/>
        <v>0</v>
      </c>
    </row>
    <row r="57" spans="1:29" x14ac:dyDescent="0.35">
      <c r="A57" t="s">
        <v>53</v>
      </c>
      <c r="B57" t="s">
        <v>441</v>
      </c>
      <c r="C57" t="s">
        <v>940</v>
      </c>
      <c r="D57">
        <v>1000</v>
      </c>
      <c r="E57">
        <v>215.8</v>
      </c>
      <c r="F57">
        <v>0</v>
      </c>
      <c r="G57">
        <v>0</v>
      </c>
      <c r="H57">
        <v>0</v>
      </c>
      <c r="I57" s="1">
        <v>0</v>
      </c>
      <c r="J57">
        <v>0</v>
      </c>
      <c r="K57" s="1">
        <v>0</v>
      </c>
      <c r="M57" t="s">
        <v>53</v>
      </c>
      <c r="N57" t="s">
        <v>441</v>
      </c>
      <c r="O57" t="s">
        <v>940</v>
      </c>
      <c r="P57">
        <v>1000</v>
      </c>
      <c r="Q57">
        <v>215.8</v>
      </c>
      <c r="R57">
        <v>0.5</v>
      </c>
      <c r="S57">
        <v>107900</v>
      </c>
      <c r="T57" s="1">
        <v>0</v>
      </c>
      <c r="U57" s="1">
        <v>0</v>
      </c>
      <c r="V57">
        <v>0.5</v>
      </c>
      <c r="W57" s="1">
        <v>107900</v>
      </c>
      <c r="Z57">
        <f t="shared" si="0"/>
        <v>0</v>
      </c>
      <c r="AA57">
        <f t="shared" si="1"/>
        <v>0</v>
      </c>
      <c r="AB57">
        <f t="shared" si="2"/>
        <v>-0.5</v>
      </c>
      <c r="AC57" s="87">
        <f t="shared" si="3"/>
        <v>-107900</v>
      </c>
    </row>
    <row r="58" spans="1:29" x14ac:dyDescent="0.35">
      <c r="A58" t="s">
        <v>89</v>
      </c>
      <c r="B58" t="s">
        <v>511</v>
      </c>
      <c r="C58" t="s">
        <v>1034</v>
      </c>
      <c r="D58">
        <v>500</v>
      </c>
      <c r="E58">
        <v>42</v>
      </c>
      <c r="F58">
        <v>6.2</v>
      </c>
      <c r="G58">
        <v>130200</v>
      </c>
      <c r="H58">
        <v>6</v>
      </c>
      <c r="I58" s="1">
        <v>126000</v>
      </c>
      <c r="J58">
        <v>0.2</v>
      </c>
      <c r="K58" s="1">
        <v>4200</v>
      </c>
      <c r="M58" t="s">
        <v>89</v>
      </c>
      <c r="N58" t="s">
        <v>511</v>
      </c>
      <c r="O58" t="s">
        <v>1034</v>
      </c>
      <c r="P58">
        <v>500</v>
      </c>
      <c r="Q58">
        <v>48</v>
      </c>
      <c r="R58">
        <v>7.1</v>
      </c>
      <c r="S58">
        <v>170400</v>
      </c>
      <c r="T58" s="1">
        <v>6</v>
      </c>
      <c r="U58" s="1">
        <v>144000</v>
      </c>
      <c r="V58">
        <v>1.1000000000000001</v>
      </c>
      <c r="W58" s="1">
        <v>26400</v>
      </c>
      <c r="Z58">
        <f t="shared" si="0"/>
        <v>0</v>
      </c>
      <c r="AA58">
        <f t="shared" si="1"/>
        <v>-18000</v>
      </c>
      <c r="AB58">
        <f t="shared" si="2"/>
        <v>-0.90000000000000013</v>
      </c>
      <c r="AC58" s="87">
        <f t="shared" si="3"/>
        <v>-22200</v>
      </c>
    </row>
    <row r="59" spans="1:29" x14ac:dyDescent="0.35">
      <c r="A59" t="s">
        <v>37</v>
      </c>
      <c r="B59" t="s">
        <v>1278</v>
      </c>
      <c r="C59" t="s">
        <v>1279</v>
      </c>
      <c r="D59">
        <v>200</v>
      </c>
      <c r="E59">
        <v>165</v>
      </c>
      <c r="F59">
        <v>0</v>
      </c>
      <c r="G59">
        <v>0</v>
      </c>
      <c r="H59">
        <v>0</v>
      </c>
      <c r="I59" s="1">
        <v>0</v>
      </c>
      <c r="J59">
        <v>0</v>
      </c>
      <c r="K59" s="1">
        <v>0</v>
      </c>
      <c r="M59" t="s">
        <v>37</v>
      </c>
      <c r="N59" t="s">
        <v>1278</v>
      </c>
      <c r="O59" t="s">
        <v>1279</v>
      </c>
      <c r="P59">
        <v>200</v>
      </c>
      <c r="Q59">
        <v>165</v>
      </c>
      <c r="R59">
        <v>0</v>
      </c>
      <c r="S59">
        <v>0</v>
      </c>
      <c r="T59" s="1">
        <v>0</v>
      </c>
      <c r="U59" s="1">
        <v>0</v>
      </c>
      <c r="V59">
        <v>0</v>
      </c>
      <c r="W59" s="1">
        <v>0</v>
      </c>
      <c r="Z59">
        <f t="shared" si="0"/>
        <v>0</v>
      </c>
      <c r="AA59">
        <f t="shared" si="1"/>
        <v>0</v>
      </c>
      <c r="AB59">
        <f t="shared" si="2"/>
        <v>0</v>
      </c>
      <c r="AC59" s="87">
        <f t="shared" si="3"/>
        <v>0</v>
      </c>
    </row>
    <row r="60" spans="1:29" x14ac:dyDescent="0.35">
      <c r="A60" t="s">
        <v>37</v>
      </c>
      <c r="B60" t="s">
        <v>1278</v>
      </c>
      <c r="C60" t="s">
        <v>1281</v>
      </c>
      <c r="D60">
        <v>400</v>
      </c>
      <c r="E60">
        <v>165</v>
      </c>
      <c r="F60">
        <v>2</v>
      </c>
      <c r="G60">
        <v>132000</v>
      </c>
      <c r="H60">
        <v>2</v>
      </c>
      <c r="I60" s="1">
        <v>132000</v>
      </c>
      <c r="J60">
        <v>0</v>
      </c>
      <c r="K60" s="1">
        <v>0</v>
      </c>
      <c r="M60" t="s">
        <v>37</v>
      </c>
      <c r="N60" t="s">
        <v>1278</v>
      </c>
      <c r="O60" t="s">
        <v>1281</v>
      </c>
      <c r="P60">
        <v>400</v>
      </c>
      <c r="Q60">
        <v>165</v>
      </c>
      <c r="R60">
        <v>3</v>
      </c>
      <c r="S60">
        <v>198000</v>
      </c>
      <c r="T60" s="1">
        <v>2</v>
      </c>
      <c r="U60" s="1">
        <v>132000</v>
      </c>
      <c r="V60">
        <v>1</v>
      </c>
      <c r="W60" s="1">
        <v>66000</v>
      </c>
      <c r="Z60">
        <f t="shared" si="0"/>
        <v>0</v>
      </c>
      <c r="AA60">
        <f t="shared" si="1"/>
        <v>0</v>
      </c>
      <c r="AB60">
        <f t="shared" si="2"/>
        <v>-1</v>
      </c>
      <c r="AC60" s="87">
        <f t="shared" si="3"/>
        <v>-66000</v>
      </c>
    </row>
    <row r="61" spans="1:29" x14ac:dyDescent="0.35">
      <c r="A61" t="s">
        <v>79</v>
      </c>
      <c r="B61" t="s">
        <v>1360</v>
      </c>
      <c r="C61" t="s">
        <v>940</v>
      </c>
      <c r="D61">
        <v>1000</v>
      </c>
      <c r="E61">
        <v>14.2</v>
      </c>
      <c r="F61">
        <v>0</v>
      </c>
      <c r="G61">
        <v>0</v>
      </c>
      <c r="H61">
        <v>1.4</v>
      </c>
      <c r="I61" s="1">
        <v>19880</v>
      </c>
      <c r="J61">
        <v>-1.4</v>
      </c>
      <c r="K61" s="1">
        <v>-19880</v>
      </c>
      <c r="M61" t="s">
        <v>79</v>
      </c>
      <c r="N61" t="s">
        <v>1360</v>
      </c>
      <c r="O61" t="s">
        <v>940</v>
      </c>
      <c r="P61">
        <v>1000</v>
      </c>
      <c r="Q61">
        <v>15.5</v>
      </c>
      <c r="R61">
        <v>0</v>
      </c>
      <c r="S61">
        <v>0</v>
      </c>
      <c r="T61" s="1">
        <v>1.4</v>
      </c>
      <c r="U61" s="1">
        <v>21700</v>
      </c>
      <c r="V61">
        <v>-1.4</v>
      </c>
      <c r="W61" s="1">
        <v>-21700</v>
      </c>
      <c r="Z61">
        <f t="shared" si="0"/>
        <v>0</v>
      </c>
      <c r="AA61">
        <f t="shared" si="1"/>
        <v>-1820</v>
      </c>
      <c r="AB61">
        <f t="shared" si="2"/>
        <v>0</v>
      </c>
      <c r="AC61" s="87">
        <f t="shared" si="3"/>
        <v>1820</v>
      </c>
    </row>
    <row r="62" spans="1:29" x14ac:dyDescent="0.35">
      <c r="A62" t="s">
        <v>79</v>
      </c>
      <c r="B62" t="s">
        <v>1360</v>
      </c>
      <c r="C62" t="s">
        <v>1038</v>
      </c>
      <c r="D62">
        <v>1000</v>
      </c>
      <c r="E62">
        <v>16</v>
      </c>
      <c r="F62">
        <v>4.7789900000000003</v>
      </c>
      <c r="G62">
        <v>76463.839999999997</v>
      </c>
      <c r="H62">
        <v>0</v>
      </c>
      <c r="I62" s="1">
        <v>0</v>
      </c>
      <c r="J62">
        <v>4.7789900000000003</v>
      </c>
      <c r="K62" s="1">
        <v>76463.839999999997</v>
      </c>
      <c r="M62" t="s">
        <v>79</v>
      </c>
      <c r="N62" t="s">
        <v>1360</v>
      </c>
      <c r="O62" t="s">
        <v>1038</v>
      </c>
      <c r="P62">
        <v>1000</v>
      </c>
      <c r="Q62">
        <v>15.5</v>
      </c>
      <c r="R62">
        <v>7.6789899999999998</v>
      </c>
      <c r="S62">
        <v>119024.345</v>
      </c>
      <c r="T62" s="1">
        <v>0</v>
      </c>
      <c r="U62" s="1">
        <v>0</v>
      </c>
      <c r="V62">
        <v>7.6789899999999998</v>
      </c>
      <c r="W62" s="1">
        <v>119024.345</v>
      </c>
      <c r="Z62">
        <f t="shared" si="0"/>
        <v>0</v>
      </c>
      <c r="AA62">
        <f t="shared" si="1"/>
        <v>0</v>
      </c>
      <c r="AB62">
        <f t="shared" si="2"/>
        <v>-2.8999999999999995</v>
      </c>
      <c r="AC62" s="87">
        <f t="shared" si="3"/>
        <v>-42560.505000000005</v>
      </c>
    </row>
    <row r="63" spans="1:29" x14ac:dyDescent="0.35">
      <c r="A63" t="s">
        <v>227</v>
      </c>
      <c r="B63" t="s">
        <v>1136</v>
      </c>
      <c r="C63" t="s">
        <v>1137</v>
      </c>
      <c r="D63">
        <v>1000</v>
      </c>
      <c r="E63">
        <v>21.1</v>
      </c>
      <c r="F63">
        <v>0</v>
      </c>
      <c r="G63">
        <v>0</v>
      </c>
      <c r="H63">
        <v>0</v>
      </c>
      <c r="I63" s="1">
        <v>0</v>
      </c>
      <c r="J63">
        <v>0</v>
      </c>
      <c r="K63" s="1">
        <v>0</v>
      </c>
      <c r="M63" t="s">
        <v>227</v>
      </c>
      <c r="N63" t="s">
        <v>1136</v>
      </c>
      <c r="O63" t="s">
        <v>1137</v>
      </c>
      <c r="P63">
        <v>1000</v>
      </c>
      <c r="Q63">
        <v>21.11111</v>
      </c>
      <c r="R63">
        <v>4</v>
      </c>
      <c r="S63">
        <v>84444.44</v>
      </c>
      <c r="T63" s="1">
        <v>0</v>
      </c>
      <c r="U63" s="1">
        <v>0</v>
      </c>
      <c r="V63">
        <v>4</v>
      </c>
      <c r="W63" s="1">
        <v>84444.44</v>
      </c>
      <c r="Z63">
        <f t="shared" si="0"/>
        <v>0</v>
      </c>
      <c r="AA63">
        <f t="shared" si="1"/>
        <v>0</v>
      </c>
      <c r="AB63">
        <f t="shared" si="2"/>
        <v>-4</v>
      </c>
      <c r="AC63" s="87">
        <f t="shared" si="3"/>
        <v>-84444.44</v>
      </c>
    </row>
    <row r="64" spans="1:29" x14ac:dyDescent="0.35">
      <c r="A64" t="s">
        <v>227</v>
      </c>
      <c r="B64" t="s">
        <v>1136</v>
      </c>
      <c r="C64" t="s">
        <v>1141</v>
      </c>
      <c r="D64">
        <v>18000</v>
      </c>
      <c r="E64">
        <v>21.11111</v>
      </c>
      <c r="F64">
        <v>0</v>
      </c>
      <c r="G64">
        <v>0</v>
      </c>
      <c r="H64">
        <v>0</v>
      </c>
      <c r="I64" s="1">
        <v>0</v>
      </c>
      <c r="J64">
        <v>0</v>
      </c>
      <c r="K64" s="1">
        <v>0</v>
      </c>
      <c r="M64" t="s">
        <v>227</v>
      </c>
      <c r="N64" t="s">
        <v>1136</v>
      </c>
      <c r="O64" t="s">
        <v>1141</v>
      </c>
      <c r="P64">
        <v>18000</v>
      </c>
      <c r="Q64">
        <v>21.11111</v>
      </c>
      <c r="R64">
        <v>0</v>
      </c>
      <c r="S64">
        <v>0</v>
      </c>
      <c r="T64" s="1">
        <v>0</v>
      </c>
      <c r="U64" s="1">
        <v>0</v>
      </c>
      <c r="V64">
        <v>0</v>
      </c>
      <c r="W64" s="1">
        <v>0</v>
      </c>
      <c r="Z64">
        <f t="shared" si="0"/>
        <v>0</v>
      </c>
      <c r="AA64">
        <f t="shared" si="1"/>
        <v>0</v>
      </c>
      <c r="AB64">
        <f t="shared" si="2"/>
        <v>0</v>
      </c>
      <c r="AC64" s="87">
        <f t="shared" si="3"/>
        <v>0</v>
      </c>
    </row>
    <row r="65" spans="1:29" x14ac:dyDescent="0.35">
      <c r="A65" t="s">
        <v>227</v>
      </c>
      <c r="B65" t="s">
        <v>1136</v>
      </c>
      <c r="C65" t="s">
        <v>1139</v>
      </c>
      <c r="D65">
        <v>18000</v>
      </c>
      <c r="E65">
        <v>20.56</v>
      </c>
      <c r="F65">
        <v>1.441389</v>
      </c>
      <c r="G65">
        <v>533429.24112000002</v>
      </c>
      <c r="H65">
        <v>0.1</v>
      </c>
      <c r="I65" s="1">
        <v>37008</v>
      </c>
      <c r="J65">
        <v>1.3413889999999999</v>
      </c>
      <c r="K65" s="1">
        <v>496421.24112000002</v>
      </c>
      <c r="M65" t="s">
        <v>227</v>
      </c>
      <c r="N65" t="s">
        <v>1136</v>
      </c>
      <c r="O65" t="s">
        <v>1139</v>
      </c>
      <c r="P65">
        <v>18000</v>
      </c>
      <c r="Q65">
        <v>21.11111</v>
      </c>
      <c r="R65">
        <v>1.4166669999999999</v>
      </c>
      <c r="S65">
        <v>538333.43166700006</v>
      </c>
      <c r="T65" s="1">
        <v>0.1</v>
      </c>
      <c r="U65" s="1">
        <v>37999.998</v>
      </c>
      <c r="V65">
        <v>1.316667</v>
      </c>
      <c r="W65" s="1">
        <v>500333.43366699998</v>
      </c>
      <c r="Z65">
        <f t="shared" si="0"/>
        <v>0</v>
      </c>
      <c r="AA65">
        <f t="shared" si="1"/>
        <v>-991.99799999999959</v>
      </c>
      <c r="AB65">
        <f t="shared" si="2"/>
        <v>2.4721999999999911E-2</v>
      </c>
      <c r="AC65" s="87">
        <f t="shared" si="3"/>
        <v>-3912.1925469999551</v>
      </c>
    </row>
    <row r="66" spans="1:29" x14ac:dyDescent="0.35">
      <c r="A66" t="s">
        <v>38</v>
      </c>
      <c r="B66" t="s">
        <v>418</v>
      </c>
      <c r="C66" t="s">
        <v>1276</v>
      </c>
      <c r="D66">
        <v>100</v>
      </c>
      <c r="E66">
        <v>2144.2600000000002</v>
      </c>
      <c r="F66">
        <v>0</v>
      </c>
      <c r="G66">
        <v>0</v>
      </c>
      <c r="H66">
        <v>0</v>
      </c>
      <c r="I66" s="1">
        <v>0</v>
      </c>
      <c r="J66">
        <v>0</v>
      </c>
      <c r="K66" s="1">
        <v>0</v>
      </c>
      <c r="M66" t="s">
        <v>38</v>
      </c>
      <c r="N66" t="s">
        <v>418</v>
      </c>
      <c r="O66" t="s">
        <v>1276</v>
      </c>
      <c r="P66">
        <v>100</v>
      </c>
      <c r="Q66">
        <v>2144.2600000000002</v>
      </c>
      <c r="R66">
        <v>0</v>
      </c>
      <c r="S66">
        <v>0</v>
      </c>
      <c r="T66" s="1">
        <v>0</v>
      </c>
      <c r="U66" s="1">
        <v>0</v>
      </c>
      <c r="V66">
        <v>0</v>
      </c>
      <c r="W66" s="1">
        <v>0</v>
      </c>
      <c r="Z66">
        <f t="shared" si="0"/>
        <v>0</v>
      </c>
      <c r="AA66">
        <f t="shared" si="1"/>
        <v>0</v>
      </c>
      <c r="AB66">
        <f t="shared" si="2"/>
        <v>0</v>
      </c>
      <c r="AC66" s="87">
        <f t="shared" si="3"/>
        <v>0</v>
      </c>
    </row>
    <row r="67" spans="1:29" x14ac:dyDescent="0.35">
      <c r="A67" t="s">
        <v>191</v>
      </c>
      <c r="B67" t="s">
        <v>663</v>
      </c>
      <c r="C67" t="s">
        <v>1096</v>
      </c>
      <c r="D67">
        <v>1</v>
      </c>
      <c r="E67">
        <v>240</v>
      </c>
      <c r="F67">
        <v>94</v>
      </c>
      <c r="G67">
        <v>22560</v>
      </c>
      <c r="H67">
        <v>205</v>
      </c>
      <c r="I67" s="1">
        <v>49200</v>
      </c>
      <c r="J67">
        <v>-111</v>
      </c>
      <c r="K67" s="1">
        <v>-26640</v>
      </c>
      <c r="M67" t="s">
        <v>191</v>
      </c>
      <c r="N67" t="s">
        <v>663</v>
      </c>
      <c r="O67" t="s">
        <v>1096</v>
      </c>
      <c r="P67">
        <v>1</v>
      </c>
      <c r="Q67">
        <v>240</v>
      </c>
      <c r="R67">
        <v>346</v>
      </c>
      <c r="S67">
        <v>83040</v>
      </c>
      <c r="T67" s="1">
        <v>205</v>
      </c>
      <c r="U67" s="1">
        <v>49200</v>
      </c>
      <c r="V67">
        <v>141</v>
      </c>
      <c r="W67" s="1">
        <v>33840</v>
      </c>
      <c r="Z67">
        <f t="shared" si="0"/>
        <v>0</v>
      </c>
      <c r="AA67">
        <f t="shared" si="1"/>
        <v>0</v>
      </c>
      <c r="AB67">
        <f t="shared" si="2"/>
        <v>-252</v>
      </c>
      <c r="AC67" s="87">
        <f t="shared" si="3"/>
        <v>-60480</v>
      </c>
    </row>
    <row r="68" spans="1:29" x14ac:dyDescent="0.35">
      <c r="A68" t="s">
        <v>192</v>
      </c>
      <c r="B68" t="s">
        <v>665</v>
      </c>
      <c r="C68" t="s">
        <v>1096</v>
      </c>
      <c r="D68">
        <v>1</v>
      </c>
      <c r="E68">
        <v>345</v>
      </c>
      <c r="F68">
        <v>177.5</v>
      </c>
      <c r="G68">
        <v>61237.5</v>
      </c>
      <c r="H68">
        <v>210</v>
      </c>
      <c r="I68" s="1">
        <v>72450</v>
      </c>
      <c r="J68">
        <v>-32.5</v>
      </c>
      <c r="K68" s="1">
        <v>-11212.5</v>
      </c>
      <c r="M68" t="s">
        <v>192</v>
      </c>
      <c r="N68" t="s">
        <v>665</v>
      </c>
      <c r="O68" t="s">
        <v>1096</v>
      </c>
      <c r="P68">
        <v>1</v>
      </c>
      <c r="Q68">
        <v>325</v>
      </c>
      <c r="R68">
        <v>355</v>
      </c>
      <c r="S68">
        <v>115375</v>
      </c>
      <c r="T68" s="1">
        <v>210</v>
      </c>
      <c r="U68" s="1">
        <v>68250</v>
      </c>
      <c r="V68">
        <v>145</v>
      </c>
      <c r="W68" s="1">
        <v>47125</v>
      </c>
      <c r="Z68">
        <f t="shared" ref="Z68:Z131" si="4">H68-T68</f>
        <v>0</v>
      </c>
      <c r="AA68">
        <f t="shared" ref="AA68:AA131" si="5">I68-U68</f>
        <v>4200</v>
      </c>
      <c r="AB68">
        <f t="shared" ref="AB68:AB131" si="6">J68-V68</f>
        <v>-177.5</v>
      </c>
      <c r="AC68" s="87">
        <f t="shared" ref="AC68:AC131" si="7">K68-W68</f>
        <v>-58337.5</v>
      </c>
    </row>
    <row r="69" spans="1:29" x14ac:dyDescent="0.35">
      <c r="A69" t="s">
        <v>168</v>
      </c>
      <c r="B69" t="s">
        <v>1580</v>
      </c>
      <c r="C69" t="s">
        <v>1583</v>
      </c>
      <c r="D69">
        <v>150</v>
      </c>
      <c r="E69">
        <v>32.307690000000001</v>
      </c>
      <c r="F69">
        <v>0</v>
      </c>
      <c r="G69">
        <v>0</v>
      </c>
      <c r="H69">
        <v>0</v>
      </c>
      <c r="I69" s="1">
        <v>0</v>
      </c>
      <c r="J69">
        <v>0</v>
      </c>
      <c r="K69" s="1">
        <v>0</v>
      </c>
      <c r="M69" t="s">
        <v>168</v>
      </c>
      <c r="N69" t="s">
        <v>1580</v>
      </c>
      <c r="O69" t="s">
        <v>1583</v>
      </c>
      <c r="P69">
        <v>150</v>
      </c>
      <c r="Q69">
        <v>32.307690000000001</v>
      </c>
      <c r="R69">
        <v>0</v>
      </c>
      <c r="S69">
        <v>0</v>
      </c>
      <c r="T69" s="1">
        <v>0</v>
      </c>
      <c r="U69" s="1">
        <v>0</v>
      </c>
      <c r="V69">
        <v>0</v>
      </c>
      <c r="W69" s="1">
        <v>0</v>
      </c>
      <c r="Z69">
        <f t="shared" si="4"/>
        <v>0</v>
      </c>
      <c r="AA69">
        <f t="shared" si="5"/>
        <v>0</v>
      </c>
      <c r="AB69">
        <f t="shared" si="6"/>
        <v>0</v>
      </c>
      <c r="AC69" s="87">
        <f t="shared" si="7"/>
        <v>0</v>
      </c>
    </row>
    <row r="70" spans="1:29" x14ac:dyDescent="0.35">
      <c r="A70" t="s">
        <v>168</v>
      </c>
      <c r="B70" t="s">
        <v>1580</v>
      </c>
      <c r="C70" t="s">
        <v>1585</v>
      </c>
      <c r="D70">
        <v>650</v>
      </c>
      <c r="E70">
        <v>32.307690000000001</v>
      </c>
      <c r="F70">
        <v>0</v>
      </c>
      <c r="G70">
        <v>0</v>
      </c>
      <c r="H70">
        <v>0.4</v>
      </c>
      <c r="I70" s="1">
        <v>8399.9994000000006</v>
      </c>
      <c r="J70">
        <v>-0.4</v>
      </c>
      <c r="K70" s="1">
        <v>-8399.9994000000006</v>
      </c>
      <c r="M70" t="s">
        <v>168</v>
      </c>
      <c r="N70" t="s">
        <v>1580</v>
      </c>
      <c r="O70" t="s">
        <v>1585</v>
      </c>
      <c r="P70">
        <v>650</v>
      </c>
      <c r="Q70">
        <v>32.307690000000001</v>
      </c>
      <c r="R70">
        <v>1</v>
      </c>
      <c r="S70">
        <v>20999.998500000002</v>
      </c>
      <c r="T70" s="1">
        <v>0.4</v>
      </c>
      <c r="U70" s="1">
        <v>8399.9994000000006</v>
      </c>
      <c r="V70">
        <v>0.6</v>
      </c>
      <c r="W70" s="1">
        <v>12599.999100000001</v>
      </c>
      <c r="Z70">
        <f t="shared" si="4"/>
        <v>0</v>
      </c>
      <c r="AA70">
        <f t="shared" si="5"/>
        <v>0</v>
      </c>
      <c r="AB70">
        <f t="shared" si="6"/>
        <v>-1</v>
      </c>
      <c r="AC70" s="87">
        <f t="shared" si="7"/>
        <v>-20999.998500000002</v>
      </c>
    </row>
    <row r="71" spans="1:29" x14ac:dyDescent="0.35">
      <c r="A71" t="s">
        <v>168</v>
      </c>
      <c r="B71" t="s">
        <v>1580</v>
      </c>
      <c r="C71" t="s">
        <v>1581</v>
      </c>
      <c r="D71">
        <v>650</v>
      </c>
      <c r="E71">
        <v>29.23077</v>
      </c>
      <c r="F71">
        <v>0</v>
      </c>
      <c r="G71">
        <v>0</v>
      </c>
      <c r="H71">
        <v>0</v>
      </c>
      <c r="I71" s="1">
        <v>0</v>
      </c>
      <c r="J71">
        <v>0</v>
      </c>
      <c r="K71" s="1">
        <v>0</v>
      </c>
      <c r="M71" t="s">
        <v>168</v>
      </c>
      <c r="N71" t="s">
        <v>1580</v>
      </c>
      <c r="O71" t="s">
        <v>1581</v>
      </c>
      <c r="P71">
        <v>650</v>
      </c>
      <c r="Q71">
        <v>32.307690000000001</v>
      </c>
      <c r="R71">
        <v>0</v>
      </c>
      <c r="S71">
        <v>0</v>
      </c>
      <c r="T71" s="1">
        <v>0</v>
      </c>
      <c r="U71" s="1">
        <v>0</v>
      </c>
      <c r="V71">
        <v>0</v>
      </c>
      <c r="W71" s="1">
        <v>0</v>
      </c>
      <c r="Z71">
        <f t="shared" si="4"/>
        <v>0</v>
      </c>
      <c r="AA71">
        <f t="shared" si="5"/>
        <v>0</v>
      </c>
      <c r="AB71">
        <f t="shared" si="6"/>
        <v>0</v>
      </c>
      <c r="AC71" s="87">
        <f t="shared" si="7"/>
        <v>0</v>
      </c>
    </row>
    <row r="72" spans="1:29" x14ac:dyDescent="0.35">
      <c r="A72" t="s">
        <v>130</v>
      </c>
      <c r="B72" t="s">
        <v>1403</v>
      </c>
      <c r="C72" t="s">
        <v>940</v>
      </c>
      <c r="D72">
        <v>1000</v>
      </c>
      <c r="E72">
        <v>90</v>
      </c>
      <c r="F72">
        <v>0</v>
      </c>
      <c r="G72">
        <v>0</v>
      </c>
      <c r="H72">
        <v>0.4</v>
      </c>
      <c r="I72" s="1">
        <v>36000</v>
      </c>
      <c r="J72">
        <v>-0.4</v>
      </c>
      <c r="K72" s="1">
        <v>-36000</v>
      </c>
      <c r="M72" t="s">
        <v>130</v>
      </c>
      <c r="N72" t="s">
        <v>1403</v>
      </c>
      <c r="O72" t="s">
        <v>940</v>
      </c>
      <c r="P72">
        <v>1000</v>
      </c>
      <c r="Q72">
        <v>90</v>
      </c>
      <c r="R72">
        <v>0.3</v>
      </c>
      <c r="S72">
        <v>27000</v>
      </c>
      <c r="T72" s="1">
        <v>0.4</v>
      </c>
      <c r="U72" s="1">
        <v>36000</v>
      </c>
      <c r="V72">
        <v>-0.1</v>
      </c>
      <c r="W72" s="1">
        <v>-9000</v>
      </c>
      <c r="Z72">
        <f t="shared" si="4"/>
        <v>0</v>
      </c>
      <c r="AA72">
        <f t="shared" si="5"/>
        <v>0</v>
      </c>
      <c r="AB72">
        <f t="shared" si="6"/>
        <v>-0.30000000000000004</v>
      </c>
      <c r="AC72" s="87">
        <f t="shared" si="7"/>
        <v>-27000</v>
      </c>
    </row>
    <row r="73" spans="1:29" x14ac:dyDescent="0.35">
      <c r="A73" t="s">
        <v>97</v>
      </c>
      <c r="B73" t="s">
        <v>1699</v>
      </c>
      <c r="C73" t="s">
        <v>940</v>
      </c>
      <c r="D73">
        <v>1000</v>
      </c>
      <c r="E73">
        <v>350</v>
      </c>
      <c r="F73">
        <v>0</v>
      </c>
      <c r="G73">
        <v>0</v>
      </c>
      <c r="H73">
        <v>0</v>
      </c>
      <c r="I73" s="1">
        <v>0</v>
      </c>
      <c r="J73">
        <v>0</v>
      </c>
      <c r="K73" s="1">
        <v>0</v>
      </c>
      <c r="M73" t="s">
        <v>97</v>
      </c>
      <c r="N73" t="s">
        <v>1699</v>
      </c>
      <c r="O73" t="s">
        <v>940</v>
      </c>
      <c r="P73">
        <v>1000</v>
      </c>
      <c r="Q73">
        <v>350</v>
      </c>
      <c r="R73">
        <v>0</v>
      </c>
      <c r="S73">
        <v>0</v>
      </c>
      <c r="T73" s="1">
        <v>0</v>
      </c>
      <c r="U73" s="1">
        <v>0</v>
      </c>
      <c r="V73">
        <v>0</v>
      </c>
      <c r="W73" s="1">
        <v>0</v>
      </c>
      <c r="Z73">
        <f t="shared" si="4"/>
        <v>0</v>
      </c>
      <c r="AA73">
        <f t="shared" si="5"/>
        <v>0</v>
      </c>
      <c r="AB73">
        <f t="shared" si="6"/>
        <v>0</v>
      </c>
      <c r="AC73" s="87">
        <f t="shared" si="7"/>
        <v>0</v>
      </c>
    </row>
    <row r="74" spans="1:29" x14ac:dyDescent="0.35">
      <c r="A74" t="s">
        <v>97</v>
      </c>
      <c r="B74" t="s">
        <v>1699</v>
      </c>
      <c r="C74" t="s">
        <v>1692</v>
      </c>
      <c r="D74">
        <v>50</v>
      </c>
      <c r="E74">
        <v>350</v>
      </c>
      <c r="F74">
        <v>0</v>
      </c>
      <c r="G74">
        <v>0</v>
      </c>
      <c r="H74">
        <v>0</v>
      </c>
      <c r="I74" s="1">
        <v>0</v>
      </c>
      <c r="J74">
        <v>0</v>
      </c>
      <c r="K74" s="1">
        <v>0</v>
      </c>
      <c r="M74" t="s">
        <v>97</v>
      </c>
      <c r="N74" t="s">
        <v>1699</v>
      </c>
      <c r="O74" t="s">
        <v>1692</v>
      </c>
      <c r="P74">
        <v>50</v>
      </c>
      <c r="Q74">
        <v>350</v>
      </c>
      <c r="R74">
        <v>0</v>
      </c>
      <c r="S74">
        <v>0</v>
      </c>
      <c r="T74" s="1">
        <v>0</v>
      </c>
      <c r="U74" s="1">
        <v>0</v>
      </c>
      <c r="V74">
        <v>0</v>
      </c>
      <c r="W74" s="1">
        <v>0</v>
      </c>
      <c r="Z74">
        <f t="shared" si="4"/>
        <v>0</v>
      </c>
      <c r="AA74">
        <f t="shared" si="5"/>
        <v>0</v>
      </c>
      <c r="AB74">
        <f t="shared" si="6"/>
        <v>0</v>
      </c>
      <c r="AC74" s="87">
        <f t="shared" si="7"/>
        <v>0</v>
      </c>
    </row>
    <row r="75" spans="1:29" x14ac:dyDescent="0.35">
      <c r="A75" t="s">
        <v>97</v>
      </c>
      <c r="B75" t="s">
        <v>1699</v>
      </c>
      <c r="C75" t="s">
        <v>1702</v>
      </c>
      <c r="D75">
        <v>50</v>
      </c>
      <c r="E75">
        <v>350</v>
      </c>
      <c r="F75">
        <v>0</v>
      </c>
      <c r="G75">
        <v>0</v>
      </c>
      <c r="H75">
        <v>0</v>
      </c>
      <c r="I75" s="1">
        <v>0</v>
      </c>
      <c r="J75">
        <v>0</v>
      </c>
      <c r="K75" s="1">
        <v>0</v>
      </c>
      <c r="M75" t="s">
        <v>97</v>
      </c>
      <c r="N75" t="s">
        <v>1699</v>
      </c>
      <c r="O75" t="s">
        <v>1702</v>
      </c>
      <c r="P75">
        <v>50</v>
      </c>
      <c r="Q75">
        <v>350</v>
      </c>
      <c r="R75">
        <v>0</v>
      </c>
      <c r="S75">
        <v>0</v>
      </c>
      <c r="T75" s="1">
        <v>0</v>
      </c>
      <c r="U75" s="1">
        <v>0</v>
      </c>
      <c r="V75">
        <v>0</v>
      </c>
      <c r="W75" s="1">
        <v>0</v>
      </c>
      <c r="Z75">
        <f t="shared" si="4"/>
        <v>0</v>
      </c>
      <c r="AA75">
        <f t="shared" si="5"/>
        <v>0</v>
      </c>
      <c r="AB75">
        <f t="shared" si="6"/>
        <v>0</v>
      </c>
      <c r="AC75" s="87">
        <f t="shared" si="7"/>
        <v>0</v>
      </c>
    </row>
    <row r="76" spans="1:29" x14ac:dyDescent="0.35">
      <c r="A76" t="s">
        <v>98</v>
      </c>
      <c r="B76" t="s">
        <v>1697</v>
      </c>
      <c r="C76" t="s">
        <v>1501</v>
      </c>
      <c r="D76">
        <v>60</v>
      </c>
      <c r="E76">
        <v>1000</v>
      </c>
      <c r="F76">
        <v>0</v>
      </c>
      <c r="G76">
        <v>0</v>
      </c>
      <c r="H76">
        <v>0</v>
      </c>
      <c r="I76" s="1">
        <v>0</v>
      </c>
      <c r="J76">
        <v>0</v>
      </c>
      <c r="K76" s="1">
        <v>0</v>
      </c>
      <c r="M76" t="s">
        <v>98</v>
      </c>
      <c r="N76" t="s">
        <v>1697</v>
      </c>
      <c r="O76" t="s">
        <v>1501</v>
      </c>
      <c r="P76">
        <v>60</v>
      </c>
      <c r="Q76">
        <v>1000</v>
      </c>
      <c r="R76">
        <v>0</v>
      </c>
      <c r="S76">
        <v>0</v>
      </c>
      <c r="T76" s="1">
        <v>0</v>
      </c>
      <c r="U76" s="1">
        <v>0</v>
      </c>
      <c r="V76">
        <v>0</v>
      </c>
      <c r="W76" s="1">
        <v>0</v>
      </c>
      <c r="Z76">
        <f t="shared" si="4"/>
        <v>0</v>
      </c>
      <c r="AA76">
        <f t="shared" si="5"/>
        <v>0</v>
      </c>
      <c r="AB76">
        <f t="shared" si="6"/>
        <v>0</v>
      </c>
      <c r="AC76" s="87">
        <f t="shared" si="7"/>
        <v>0</v>
      </c>
    </row>
    <row r="77" spans="1:29" x14ac:dyDescent="0.35">
      <c r="A77" t="s">
        <v>76</v>
      </c>
      <c r="B77" t="s">
        <v>485</v>
      </c>
      <c r="C77" t="s">
        <v>1413</v>
      </c>
      <c r="D77">
        <v>137</v>
      </c>
      <c r="E77">
        <v>79.710139999999996</v>
      </c>
      <c r="F77">
        <v>0</v>
      </c>
      <c r="G77">
        <v>0</v>
      </c>
      <c r="H77">
        <v>0</v>
      </c>
      <c r="I77" s="1">
        <v>0</v>
      </c>
      <c r="J77">
        <v>0</v>
      </c>
      <c r="K77" s="1">
        <v>0</v>
      </c>
      <c r="M77" t="s">
        <v>76</v>
      </c>
      <c r="N77" t="s">
        <v>485</v>
      </c>
      <c r="O77" t="s">
        <v>1413</v>
      </c>
      <c r="P77">
        <v>137</v>
      </c>
      <c r="Q77">
        <v>79.710139999999996</v>
      </c>
      <c r="R77">
        <v>0</v>
      </c>
      <c r="S77">
        <v>0</v>
      </c>
      <c r="T77" s="1">
        <v>0</v>
      </c>
      <c r="U77" s="1">
        <v>0</v>
      </c>
      <c r="V77">
        <v>0</v>
      </c>
      <c r="W77" s="1">
        <v>0</v>
      </c>
      <c r="Z77">
        <f t="shared" si="4"/>
        <v>0</v>
      </c>
      <c r="AA77">
        <f t="shared" si="5"/>
        <v>0</v>
      </c>
      <c r="AB77">
        <f t="shared" si="6"/>
        <v>0</v>
      </c>
      <c r="AC77" s="87">
        <f t="shared" si="7"/>
        <v>0</v>
      </c>
    </row>
    <row r="78" spans="1:29" x14ac:dyDescent="0.35">
      <c r="A78" t="s">
        <v>76</v>
      </c>
      <c r="B78" t="s">
        <v>485</v>
      </c>
      <c r="C78" t="s">
        <v>1410</v>
      </c>
      <c r="D78">
        <v>138</v>
      </c>
      <c r="E78">
        <v>68.84</v>
      </c>
      <c r="F78">
        <v>0</v>
      </c>
      <c r="G78">
        <v>0</v>
      </c>
      <c r="H78">
        <v>0</v>
      </c>
      <c r="I78" s="1">
        <v>0</v>
      </c>
      <c r="J78">
        <v>0</v>
      </c>
      <c r="K78" s="1">
        <v>0</v>
      </c>
      <c r="M78" t="s">
        <v>76</v>
      </c>
      <c r="N78" t="s">
        <v>485</v>
      </c>
      <c r="O78" t="s">
        <v>1410</v>
      </c>
      <c r="P78">
        <v>138</v>
      </c>
      <c r="Q78">
        <v>79.710139999999996</v>
      </c>
      <c r="R78">
        <v>0</v>
      </c>
      <c r="S78">
        <v>0</v>
      </c>
      <c r="T78" s="1">
        <v>0</v>
      </c>
      <c r="U78" s="1">
        <v>0</v>
      </c>
      <c r="V78">
        <v>0</v>
      </c>
      <c r="W78" s="1">
        <v>0</v>
      </c>
      <c r="Z78">
        <f t="shared" si="4"/>
        <v>0</v>
      </c>
      <c r="AA78">
        <f t="shared" si="5"/>
        <v>0</v>
      </c>
      <c r="AB78">
        <f t="shared" si="6"/>
        <v>0</v>
      </c>
      <c r="AC78" s="87">
        <f t="shared" si="7"/>
        <v>0</v>
      </c>
    </row>
    <row r="79" spans="1:29" x14ac:dyDescent="0.35">
      <c r="A79" t="s">
        <v>76</v>
      </c>
      <c r="B79" t="s">
        <v>485</v>
      </c>
      <c r="C79" t="s">
        <v>1412</v>
      </c>
      <c r="D79">
        <v>150</v>
      </c>
      <c r="E79">
        <v>79.710139999999996</v>
      </c>
      <c r="F79">
        <v>0</v>
      </c>
      <c r="G79">
        <v>0</v>
      </c>
      <c r="H79">
        <v>1</v>
      </c>
      <c r="I79" s="1">
        <v>11956.521000000001</v>
      </c>
      <c r="J79">
        <v>-1</v>
      </c>
      <c r="K79" s="1">
        <v>-11956.521000000001</v>
      </c>
      <c r="M79" t="s">
        <v>76</v>
      </c>
      <c r="N79" t="s">
        <v>485</v>
      </c>
      <c r="O79" t="s">
        <v>1412</v>
      </c>
      <c r="P79">
        <v>150</v>
      </c>
      <c r="Q79">
        <v>79.710139999999996</v>
      </c>
      <c r="R79">
        <v>0</v>
      </c>
      <c r="S79">
        <v>0</v>
      </c>
      <c r="T79" s="1">
        <v>1</v>
      </c>
      <c r="U79" s="1">
        <v>11956.521000000001</v>
      </c>
      <c r="V79">
        <v>-1</v>
      </c>
      <c r="W79" s="1">
        <v>-11956.521000000001</v>
      </c>
      <c r="Z79">
        <f t="shared" si="4"/>
        <v>0</v>
      </c>
      <c r="AA79">
        <f t="shared" si="5"/>
        <v>0</v>
      </c>
      <c r="AB79">
        <f t="shared" si="6"/>
        <v>0</v>
      </c>
      <c r="AC79" s="87">
        <f t="shared" si="7"/>
        <v>0</v>
      </c>
    </row>
    <row r="80" spans="1:29" x14ac:dyDescent="0.35">
      <c r="A80" t="s">
        <v>131</v>
      </c>
      <c r="B80" t="s">
        <v>571</v>
      </c>
      <c r="C80" t="s">
        <v>940</v>
      </c>
      <c r="D80">
        <v>1000</v>
      </c>
      <c r="E80">
        <v>160</v>
      </c>
      <c r="F80">
        <v>0</v>
      </c>
      <c r="G80">
        <v>0</v>
      </c>
      <c r="H80">
        <v>0</v>
      </c>
      <c r="I80" s="1">
        <v>0</v>
      </c>
      <c r="J80">
        <v>0</v>
      </c>
      <c r="K80" s="1">
        <v>0</v>
      </c>
      <c r="M80" t="s">
        <v>131</v>
      </c>
      <c r="N80" t="s">
        <v>571</v>
      </c>
      <c r="O80" t="s">
        <v>940</v>
      </c>
      <c r="P80">
        <v>1000</v>
      </c>
      <c r="Q80">
        <v>160</v>
      </c>
      <c r="R80">
        <v>0</v>
      </c>
      <c r="S80">
        <v>0</v>
      </c>
      <c r="T80" s="1">
        <v>0</v>
      </c>
      <c r="U80" s="1">
        <v>0</v>
      </c>
      <c r="V80">
        <v>0</v>
      </c>
      <c r="W80" s="1">
        <v>0</v>
      </c>
      <c r="Z80">
        <f t="shared" si="4"/>
        <v>0</v>
      </c>
      <c r="AA80">
        <f t="shared" si="5"/>
        <v>0</v>
      </c>
      <c r="AB80">
        <f t="shared" si="6"/>
        <v>0</v>
      </c>
      <c r="AC80" s="87">
        <f t="shared" si="7"/>
        <v>0</v>
      </c>
    </row>
    <row r="81" spans="1:29" x14ac:dyDescent="0.35">
      <c r="A81" t="s">
        <v>169</v>
      </c>
      <c r="B81" t="s">
        <v>634</v>
      </c>
      <c r="C81" t="s">
        <v>940</v>
      </c>
      <c r="D81">
        <v>1000</v>
      </c>
      <c r="E81">
        <v>41.07</v>
      </c>
      <c r="F81">
        <v>0</v>
      </c>
      <c r="G81">
        <v>0</v>
      </c>
      <c r="H81">
        <v>0</v>
      </c>
      <c r="I81" s="1">
        <v>0</v>
      </c>
      <c r="J81">
        <v>0</v>
      </c>
      <c r="K81" s="1">
        <v>0</v>
      </c>
      <c r="M81" t="s">
        <v>169</v>
      </c>
      <c r="N81" t="s">
        <v>634</v>
      </c>
      <c r="O81" t="s">
        <v>940</v>
      </c>
      <c r="P81">
        <v>1000</v>
      </c>
      <c r="Q81">
        <v>41</v>
      </c>
      <c r="R81">
        <v>0</v>
      </c>
      <c r="S81">
        <v>0</v>
      </c>
      <c r="T81" s="1">
        <v>0</v>
      </c>
      <c r="U81" s="1">
        <v>0</v>
      </c>
      <c r="V81">
        <v>0</v>
      </c>
      <c r="W81" s="1">
        <v>0</v>
      </c>
      <c r="Z81">
        <f t="shared" si="4"/>
        <v>0</v>
      </c>
      <c r="AA81">
        <f t="shared" si="5"/>
        <v>0</v>
      </c>
      <c r="AB81">
        <f t="shared" si="6"/>
        <v>0</v>
      </c>
      <c r="AC81" s="87">
        <f t="shared" si="7"/>
        <v>0</v>
      </c>
    </row>
    <row r="82" spans="1:29" x14ac:dyDescent="0.35">
      <c r="A82" t="s">
        <v>169</v>
      </c>
      <c r="B82" t="s">
        <v>634</v>
      </c>
      <c r="C82" t="s">
        <v>1034</v>
      </c>
      <c r="D82">
        <v>500</v>
      </c>
      <c r="E82">
        <v>41</v>
      </c>
      <c r="F82">
        <v>0</v>
      </c>
      <c r="G82">
        <v>0</v>
      </c>
      <c r="H82">
        <v>0</v>
      </c>
      <c r="I82" s="1">
        <v>0</v>
      </c>
      <c r="J82">
        <v>0</v>
      </c>
      <c r="K82" s="1">
        <v>0</v>
      </c>
      <c r="M82" t="s">
        <v>169</v>
      </c>
      <c r="N82" t="s">
        <v>634</v>
      </c>
      <c r="O82" t="s">
        <v>1034</v>
      </c>
      <c r="P82">
        <v>500</v>
      </c>
      <c r="Q82">
        <v>41</v>
      </c>
      <c r="R82">
        <v>0</v>
      </c>
      <c r="S82">
        <v>0</v>
      </c>
      <c r="T82" s="1">
        <v>0</v>
      </c>
      <c r="U82" s="1">
        <v>0</v>
      </c>
      <c r="V82">
        <v>0</v>
      </c>
      <c r="W82" s="1">
        <v>0</v>
      </c>
      <c r="Z82">
        <f t="shared" si="4"/>
        <v>0</v>
      </c>
      <c r="AA82">
        <f t="shared" si="5"/>
        <v>0</v>
      </c>
      <c r="AB82">
        <f t="shared" si="6"/>
        <v>0</v>
      </c>
      <c r="AC82" s="87">
        <f t="shared" si="7"/>
        <v>0</v>
      </c>
    </row>
    <row r="83" spans="1:29" x14ac:dyDescent="0.35">
      <c r="A83" t="s">
        <v>170</v>
      </c>
      <c r="B83" t="s">
        <v>638</v>
      </c>
      <c r="C83" t="s">
        <v>940</v>
      </c>
      <c r="D83">
        <v>1000</v>
      </c>
      <c r="E83">
        <v>110</v>
      </c>
      <c r="F83">
        <v>0</v>
      </c>
      <c r="G83">
        <v>0</v>
      </c>
      <c r="H83">
        <v>0.1</v>
      </c>
      <c r="I83" s="1">
        <v>11000</v>
      </c>
      <c r="J83">
        <v>-0.1</v>
      </c>
      <c r="K83" s="1">
        <v>-11000</v>
      </c>
      <c r="M83" t="s">
        <v>170</v>
      </c>
      <c r="N83" t="s">
        <v>638</v>
      </c>
      <c r="O83" t="s">
        <v>940</v>
      </c>
      <c r="P83">
        <v>1000</v>
      </c>
      <c r="Q83">
        <v>125</v>
      </c>
      <c r="R83">
        <v>0.1</v>
      </c>
      <c r="S83">
        <v>12500</v>
      </c>
      <c r="T83" s="1">
        <v>0.1</v>
      </c>
      <c r="U83" s="1">
        <v>12500</v>
      </c>
      <c r="V83">
        <v>0</v>
      </c>
      <c r="W83" s="1">
        <v>0</v>
      </c>
      <c r="Z83">
        <f t="shared" si="4"/>
        <v>0</v>
      </c>
      <c r="AA83">
        <f t="shared" si="5"/>
        <v>-1500</v>
      </c>
      <c r="AB83">
        <f t="shared" si="6"/>
        <v>-0.1</v>
      </c>
      <c r="AC83" s="87">
        <f t="shared" si="7"/>
        <v>-11000</v>
      </c>
    </row>
    <row r="84" spans="1:29" x14ac:dyDescent="0.35">
      <c r="A84" t="s">
        <v>132</v>
      </c>
      <c r="B84" t="s">
        <v>573</v>
      </c>
      <c r="C84" t="s">
        <v>940</v>
      </c>
      <c r="D84">
        <v>1000</v>
      </c>
      <c r="E84">
        <v>33.333329999999997</v>
      </c>
      <c r="F84">
        <v>0</v>
      </c>
      <c r="G84">
        <v>0</v>
      </c>
      <c r="H84">
        <v>0</v>
      </c>
      <c r="I84" s="1">
        <v>0</v>
      </c>
      <c r="J84">
        <v>0</v>
      </c>
      <c r="K84" s="1">
        <v>0</v>
      </c>
      <c r="M84" t="s">
        <v>132</v>
      </c>
      <c r="N84" t="s">
        <v>573</v>
      </c>
      <c r="O84" t="s">
        <v>940</v>
      </c>
      <c r="P84">
        <v>1000</v>
      </c>
      <c r="Q84">
        <v>33.333329999999997</v>
      </c>
      <c r="R84">
        <v>0</v>
      </c>
      <c r="S84">
        <v>0</v>
      </c>
      <c r="T84" s="1">
        <v>0</v>
      </c>
      <c r="U84" s="1">
        <v>0</v>
      </c>
      <c r="V84">
        <v>0</v>
      </c>
      <c r="W84" s="1">
        <v>0</v>
      </c>
      <c r="Z84">
        <f t="shared" si="4"/>
        <v>0</v>
      </c>
      <c r="AA84">
        <f t="shared" si="5"/>
        <v>0</v>
      </c>
      <c r="AB84">
        <f t="shared" si="6"/>
        <v>0</v>
      </c>
      <c r="AC84" s="87">
        <f t="shared" si="7"/>
        <v>0</v>
      </c>
    </row>
    <row r="85" spans="1:29" x14ac:dyDescent="0.35">
      <c r="A85" t="s">
        <v>132</v>
      </c>
      <c r="B85" t="s">
        <v>573</v>
      </c>
      <c r="C85" t="s">
        <v>1399</v>
      </c>
      <c r="D85">
        <v>2721</v>
      </c>
      <c r="E85">
        <v>33.333329999999997</v>
      </c>
      <c r="F85">
        <v>0</v>
      </c>
      <c r="G85">
        <v>0</v>
      </c>
      <c r="H85">
        <v>0</v>
      </c>
      <c r="I85" s="1">
        <v>0</v>
      </c>
      <c r="J85">
        <v>0</v>
      </c>
      <c r="K85" s="1">
        <v>0</v>
      </c>
      <c r="M85" t="s">
        <v>132</v>
      </c>
      <c r="N85" t="s">
        <v>573</v>
      </c>
      <c r="O85" t="s">
        <v>1399</v>
      </c>
      <c r="P85">
        <v>2721</v>
      </c>
      <c r="Q85">
        <v>33.333329999999997</v>
      </c>
      <c r="R85">
        <v>0</v>
      </c>
      <c r="S85">
        <v>0</v>
      </c>
      <c r="T85" s="1">
        <v>0</v>
      </c>
      <c r="U85" s="1">
        <v>0</v>
      </c>
      <c r="V85">
        <v>0</v>
      </c>
      <c r="W85" s="1">
        <v>0</v>
      </c>
      <c r="Z85">
        <f t="shared" si="4"/>
        <v>0</v>
      </c>
      <c r="AA85">
        <f t="shared" si="5"/>
        <v>0</v>
      </c>
      <c r="AB85">
        <f t="shared" si="6"/>
        <v>0</v>
      </c>
      <c r="AC85" s="87">
        <f t="shared" si="7"/>
        <v>0</v>
      </c>
    </row>
    <row r="86" spans="1:29" x14ac:dyDescent="0.35">
      <c r="A86" t="s">
        <v>132</v>
      </c>
      <c r="B86" t="s">
        <v>573</v>
      </c>
      <c r="C86" t="s">
        <v>1385</v>
      </c>
      <c r="D86">
        <v>450</v>
      </c>
      <c r="E86">
        <v>77.78</v>
      </c>
      <c r="F86">
        <v>0</v>
      </c>
      <c r="G86">
        <v>0</v>
      </c>
      <c r="H86">
        <v>0.1</v>
      </c>
      <c r="I86" s="1">
        <v>3500.1</v>
      </c>
      <c r="J86">
        <v>-0.1</v>
      </c>
      <c r="K86" s="1">
        <v>-3500.1</v>
      </c>
      <c r="M86" t="s">
        <v>132</v>
      </c>
      <c r="N86" t="s">
        <v>573</v>
      </c>
      <c r="O86" t="s">
        <v>1385</v>
      </c>
      <c r="P86">
        <v>450</v>
      </c>
      <c r="Q86">
        <v>33.333329999999997</v>
      </c>
      <c r="R86">
        <v>0</v>
      </c>
      <c r="S86">
        <v>0</v>
      </c>
      <c r="T86" s="1">
        <v>0.1</v>
      </c>
      <c r="U86" s="1">
        <v>1499.9998499999999</v>
      </c>
      <c r="V86">
        <v>-0.1</v>
      </c>
      <c r="W86" s="1">
        <v>-1499.9998499999999</v>
      </c>
      <c r="Z86">
        <f t="shared" si="4"/>
        <v>0</v>
      </c>
      <c r="AA86">
        <f t="shared" si="5"/>
        <v>2000.10015</v>
      </c>
      <c r="AB86">
        <f t="shared" si="6"/>
        <v>0</v>
      </c>
      <c r="AC86" s="87">
        <f t="shared" si="7"/>
        <v>-2000.10015</v>
      </c>
    </row>
    <row r="87" spans="1:29" x14ac:dyDescent="0.35">
      <c r="A87" t="s">
        <v>132</v>
      </c>
      <c r="B87" t="s">
        <v>573</v>
      </c>
      <c r="C87" t="s">
        <v>1397</v>
      </c>
      <c r="D87">
        <v>454</v>
      </c>
      <c r="E87">
        <v>33.333329999999997</v>
      </c>
      <c r="F87">
        <v>0</v>
      </c>
      <c r="G87">
        <v>0</v>
      </c>
      <c r="H87">
        <v>0</v>
      </c>
      <c r="I87" s="1">
        <v>0</v>
      </c>
      <c r="J87">
        <v>0</v>
      </c>
      <c r="K87" s="1">
        <v>0</v>
      </c>
      <c r="M87" t="s">
        <v>132</v>
      </c>
      <c r="N87" t="s">
        <v>573</v>
      </c>
      <c r="O87" t="s">
        <v>1397</v>
      </c>
      <c r="P87">
        <v>454</v>
      </c>
      <c r="Q87">
        <v>33.333329999999997</v>
      </c>
      <c r="R87">
        <v>0</v>
      </c>
      <c r="S87">
        <v>0</v>
      </c>
      <c r="T87" s="1">
        <v>0</v>
      </c>
      <c r="U87" s="1">
        <v>0</v>
      </c>
      <c r="V87">
        <v>0</v>
      </c>
      <c r="W87" s="1">
        <v>0</v>
      </c>
      <c r="Z87">
        <f t="shared" si="4"/>
        <v>0</v>
      </c>
      <c r="AA87">
        <f t="shared" si="5"/>
        <v>0</v>
      </c>
      <c r="AB87">
        <f t="shared" si="6"/>
        <v>0</v>
      </c>
      <c r="AC87" s="87">
        <f t="shared" si="7"/>
        <v>0</v>
      </c>
    </row>
    <row r="88" spans="1:29" x14ac:dyDescent="0.35">
      <c r="A88" t="s">
        <v>80</v>
      </c>
      <c r="B88" t="s">
        <v>492</v>
      </c>
      <c r="C88" t="s">
        <v>940</v>
      </c>
      <c r="D88">
        <v>1000</v>
      </c>
      <c r="E88">
        <v>24</v>
      </c>
      <c r="F88">
        <v>1.29</v>
      </c>
      <c r="G88">
        <v>30960</v>
      </c>
      <c r="H88">
        <v>0.1</v>
      </c>
      <c r="I88" s="1">
        <v>2400</v>
      </c>
      <c r="J88">
        <v>1.19</v>
      </c>
      <c r="K88" s="1">
        <v>28560</v>
      </c>
      <c r="M88" t="s">
        <v>80</v>
      </c>
      <c r="N88" t="s">
        <v>492</v>
      </c>
      <c r="O88" t="s">
        <v>940</v>
      </c>
      <c r="P88">
        <v>1000</v>
      </c>
      <c r="Q88">
        <v>22</v>
      </c>
      <c r="R88">
        <v>1.5</v>
      </c>
      <c r="S88">
        <v>33000</v>
      </c>
      <c r="T88" s="1">
        <v>0.1</v>
      </c>
      <c r="U88" s="1">
        <v>2200</v>
      </c>
      <c r="V88">
        <v>1.4</v>
      </c>
      <c r="W88" s="1">
        <v>30800</v>
      </c>
      <c r="Z88">
        <f t="shared" si="4"/>
        <v>0</v>
      </c>
      <c r="AA88">
        <f t="shared" si="5"/>
        <v>200</v>
      </c>
      <c r="AB88">
        <f t="shared" si="6"/>
        <v>-0.20999999999999996</v>
      </c>
      <c r="AC88" s="87">
        <f t="shared" si="7"/>
        <v>-2240</v>
      </c>
    </row>
    <row r="89" spans="1:29" x14ac:dyDescent="0.35">
      <c r="A89" t="s">
        <v>90</v>
      </c>
      <c r="B89" t="s">
        <v>513</v>
      </c>
      <c r="C89" t="s">
        <v>1034</v>
      </c>
      <c r="D89">
        <v>500</v>
      </c>
      <c r="E89">
        <v>44</v>
      </c>
      <c r="F89">
        <v>0</v>
      </c>
      <c r="G89">
        <v>0</v>
      </c>
      <c r="H89">
        <v>6</v>
      </c>
      <c r="I89" s="1">
        <v>132000</v>
      </c>
      <c r="J89">
        <v>-6</v>
      </c>
      <c r="K89" s="1">
        <v>-132000</v>
      </c>
      <c r="M89" t="s">
        <v>90</v>
      </c>
      <c r="N89" t="s">
        <v>513</v>
      </c>
      <c r="O89" t="s">
        <v>1034</v>
      </c>
      <c r="P89">
        <v>500</v>
      </c>
      <c r="Q89">
        <v>48</v>
      </c>
      <c r="R89">
        <v>0</v>
      </c>
      <c r="S89">
        <v>0</v>
      </c>
      <c r="T89" s="1">
        <v>6</v>
      </c>
      <c r="U89" s="1">
        <v>144000</v>
      </c>
      <c r="V89">
        <v>-6</v>
      </c>
      <c r="W89" s="1">
        <v>-144000</v>
      </c>
      <c r="Z89">
        <f t="shared" si="4"/>
        <v>0</v>
      </c>
      <c r="AA89">
        <f t="shared" si="5"/>
        <v>-12000</v>
      </c>
      <c r="AB89">
        <f t="shared" si="6"/>
        <v>0</v>
      </c>
      <c r="AC89" s="87">
        <f t="shared" si="7"/>
        <v>12000</v>
      </c>
    </row>
    <row r="90" spans="1:29" x14ac:dyDescent="0.35">
      <c r="A90" t="s">
        <v>99</v>
      </c>
      <c r="B90" t="s">
        <v>524</v>
      </c>
      <c r="C90" t="s">
        <v>940</v>
      </c>
      <c r="D90">
        <v>1000</v>
      </c>
      <c r="E90">
        <v>16.257670000000001</v>
      </c>
      <c r="F90">
        <v>18.824999999999999</v>
      </c>
      <c r="G90">
        <v>306050.63774999999</v>
      </c>
      <c r="H90">
        <v>2</v>
      </c>
      <c r="I90" s="1">
        <v>32515.34</v>
      </c>
      <c r="J90">
        <v>16.824999999999999</v>
      </c>
      <c r="K90" s="1">
        <v>273535.29775000003</v>
      </c>
      <c r="M90" t="s">
        <v>99</v>
      </c>
      <c r="N90" t="s">
        <v>524</v>
      </c>
      <c r="O90" t="s">
        <v>940</v>
      </c>
      <c r="P90">
        <v>1000</v>
      </c>
      <c r="Q90">
        <v>13.5</v>
      </c>
      <c r="R90">
        <v>35</v>
      </c>
      <c r="S90">
        <v>472500</v>
      </c>
      <c r="T90" s="1">
        <v>2</v>
      </c>
      <c r="U90" s="1">
        <v>27000</v>
      </c>
      <c r="V90">
        <v>33</v>
      </c>
      <c r="W90" s="1">
        <v>445500</v>
      </c>
      <c r="Z90">
        <f t="shared" si="4"/>
        <v>0</v>
      </c>
      <c r="AA90">
        <f t="shared" si="5"/>
        <v>5515.34</v>
      </c>
      <c r="AB90">
        <f t="shared" si="6"/>
        <v>-16.175000000000001</v>
      </c>
      <c r="AC90" s="87">
        <f t="shared" si="7"/>
        <v>-171964.70224999997</v>
      </c>
    </row>
    <row r="91" spans="1:29" x14ac:dyDescent="0.35">
      <c r="A91" t="s">
        <v>81</v>
      </c>
      <c r="B91" t="s">
        <v>1355</v>
      </c>
      <c r="C91" t="s">
        <v>940</v>
      </c>
      <c r="D91">
        <v>1000</v>
      </c>
      <c r="E91">
        <v>16.88889</v>
      </c>
      <c r="F91">
        <v>0</v>
      </c>
      <c r="G91">
        <v>0</v>
      </c>
      <c r="H91">
        <v>2.2000000000000002</v>
      </c>
      <c r="I91" s="1">
        <v>37155.557999999997</v>
      </c>
      <c r="J91">
        <v>-2.2000000000000002</v>
      </c>
      <c r="K91" s="1">
        <v>-37155.557999999997</v>
      </c>
      <c r="M91" t="s">
        <v>81</v>
      </c>
      <c r="N91" t="s">
        <v>1355</v>
      </c>
      <c r="O91" t="s">
        <v>940</v>
      </c>
      <c r="P91">
        <v>1000</v>
      </c>
      <c r="Q91">
        <v>19</v>
      </c>
      <c r="R91">
        <v>0</v>
      </c>
      <c r="S91">
        <v>0</v>
      </c>
      <c r="T91" s="1">
        <v>2.2000000000000002</v>
      </c>
      <c r="U91" s="1">
        <v>41800</v>
      </c>
      <c r="V91">
        <v>-2.2000000000000002</v>
      </c>
      <c r="W91" s="1">
        <v>-41800</v>
      </c>
      <c r="Z91">
        <f t="shared" si="4"/>
        <v>0</v>
      </c>
      <c r="AA91">
        <f t="shared" si="5"/>
        <v>-4644.4420000000027</v>
      </c>
      <c r="AB91">
        <f t="shared" si="6"/>
        <v>0</v>
      </c>
      <c r="AC91" s="87">
        <f t="shared" si="7"/>
        <v>4644.4420000000027</v>
      </c>
    </row>
    <row r="92" spans="1:29" x14ac:dyDescent="0.35">
      <c r="A92" t="s">
        <v>81</v>
      </c>
      <c r="B92" t="s">
        <v>1355</v>
      </c>
      <c r="C92" t="s">
        <v>1349</v>
      </c>
      <c r="D92">
        <v>500</v>
      </c>
      <c r="E92">
        <v>19</v>
      </c>
      <c r="F92">
        <v>0</v>
      </c>
      <c r="G92">
        <v>0</v>
      </c>
      <c r="H92">
        <v>0</v>
      </c>
      <c r="I92" s="1">
        <v>0</v>
      </c>
      <c r="J92">
        <v>0</v>
      </c>
      <c r="K92" s="1">
        <v>0</v>
      </c>
      <c r="M92" t="s">
        <v>81</v>
      </c>
      <c r="N92" t="s">
        <v>1355</v>
      </c>
      <c r="O92" t="s">
        <v>1349</v>
      </c>
      <c r="P92">
        <v>500</v>
      </c>
      <c r="Q92">
        <v>19</v>
      </c>
      <c r="R92">
        <v>0</v>
      </c>
      <c r="S92">
        <v>0</v>
      </c>
      <c r="T92" s="1">
        <v>0</v>
      </c>
      <c r="U92" s="1">
        <v>0</v>
      </c>
      <c r="V92">
        <v>0</v>
      </c>
      <c r="W92" s="1">
        <v>0</v>
      </c>
      <c r="Z92">
        <f t="shared" si="4"/>
        <v>0</v>
      </c>
      <c r="AA92">
        <f t="shared" si="5"/>
        <v>0</v>
      </c>
      <c r="AB92">
        <f t="shared" si="6"/>
        <v>0</v>
      </c>
      <c r="AC92" s="87">
        <f t="shared" si="7"/>
        <v>0</v>
      </c>
    </row>
    <row r="93" spans="1:29" x14ac:dyDescent="0.35">
      <c r="A93" t="s">
        <v>81</v>
      </c>
      <c r="B93" t="s">
        <v>1355</v>
      </c>
      <c r="C93" t="s">
        <v>1034</v>
      </c>
      <c r="D93">
        <v>500</v>
      </c>
      <c r="E93">
        <v>19</v>
      </c>
      <c r="F93">
        <v>0</v>
      </c>
      <c r="G93">
        <v>0</v>
      </c>
      <c r="H93">
        <v>0</v>
      </c>
      <c r="I93" s="1">
        <v>0</v>
      </c>
      <c r="J93">
        <v>0</v>
      </c>
      <c r="K93" s="1">
        <v>0</v>
      </c>
      <c r="M93" t="s">
        <v>81</v>
      </c>
      <c r="N93" t="s">
        <v>1355</v>
      </c>
      <c r="O93" t="s">
        <v>1034</v>
      </c>
      <c r="P93">
        <v>500</v>
      </c>
      <c r="Q93">
        <v>19</v>
      </c>
      <c r="R93">
        <v>0</v>
      </c>
      <c r="S93">
        <v>0</v>
      </c>
      <c r="T93" s="1">
        <v>0</v>
      </c>
      <c r="U93" s="1">
        <v>0</v>
      </c>
      <c r="V93">
        <v>0</v>
      </c>
      <c r="W93" s="1">
        <v>0</v>
      </c>
      <c r="Z93">
        <f t="shared" si="4"/>
        <v>0</v>
      </c>
      <c r="AA93">
        <f t="shared" si="5"/>
        <v>0</v>
      </c>
      <c r="AB93">
        <f t="shared" si="6"/>
        <v>0</v>
      </c>
      <c r="AC93" s="87">
        <f t="shared" si="7"/>
        <v>0</v>
      </c>
    </row>
    <row r="94" spans="1:29" x14ac:dyDescent="0.35">
      <c r="A94" t="s">
        <v>71</v>
      </c>
      <c r="B94" t="s">
        <v>477</v>
      </c>
      <c r="C94" t="s">
        <v>940</v>
      </c>
      <c r="D94">
        <v>1000</v>
      </c>
      <c r="E94">
        <v>265</v>
      </c>
      <c r="F94">
        <v>0.96499999999999997</v>
      </c>
      <c r="G94">
        <v>255725</v>
      </c>
      <c r="H94">
        <v>1</v>
      </c>
      <c r="I94" s="1">
        <v>265000</v>
      </c>
      <c r="J94">
        <v>-3.5000000000000003E-2</v>
      </c>
      <c r="K94" s="1">
        <v>-9275</v>
      </c>
      <c r="M94" t="s">
        <v>71</v>
      </c>
      <c r="N94" t="s">
        <v>477</v>
      </c>
      <c r="O94" t="s">
        <v>940</v>
      </c>
      <c r="P94">
        <v>1000</v>
      </c>
      <c r="Q94">
        <v>380</v>
      </c>
      <c r="R94">
        <v>1.103</v>
      </c>
      <c r="S94">
        <v>419140</v>
      </c>
      <c r="T94" s="1">
        <v>1</v>
      </c>
      <c r="U94" s="1">
        <v>380000</v>
      </c>
      <c r="V94">
        <v>0.10299999999999999</v>
      </c>
      <c r="W94" s="1">
        <v>39140</v>
      </c>
      <c r="Z94">
        <f t="shared" si="4"/>
        <v>0</v>
      </c>
      <c r="AA94">
        <f t="shared" si="5"/>
        <v>-115000</v>
      </c>
      <c r="AB94">
        <f t="shared" si="6"/>
        <v>-0.13800000000000001</v>
      </c>
      <c r="AC94" s="87">
        <f t="shared" si="7"/>
        <v>-48415</v>
      </c>
    </row>
    <row r="95" spans="1:29" x14ac:dyDescent="0.35">
      <c r="A95" t="s">
        <v>71</v>
      </c>
      <c r="B95" t="s">
        <v>477</v>
      </c>
      <c r="C95" t="s">
        <v>1115</v>
      </c>
      <c r="D95">
        <v>100</v>
      </c>
      <c r="E95">
        <v>380</v>
      </c>
      <c r="F95">
        <v>3</v>
      </c>
      <c r="G95">
        <v>114000</v>
      </c>
      <c r="H95">
        <v>4</v>
      </c>
      <c r="I95" s="1">
        <v>152000</v>
      </c>
      <c r="J95">
        <v>-1</v>
      </c>
      <c r="K95" s="1">
        <v>-38000</v>
      </c>
      <c r="M95" t="s">
        <v>71</v>
      </c>
      <c r="N95" t="s">
        <v>477</v>
      </c>
      <c r="O95" t="s">
        <v>1115</v>
      </c>
      <c r="P95">
        <v>100</v>
      </c>
      <c r="Q95">
        <v>380</v>
      </c>
      <c r="R95">
        <v>4</v>
      </c>
      <c r="S95">
        <v>152000</v>
      </c>
      <c r="T95" s="1">
        <v>4</v>
      </c>
      <c r="U95" s="1">
        <v>152000</v>
      </c>
      <c r="V95">
        <v>0</v>
      </c>
      <c r="W95" s="1">
        <v>0</v>
      </c>
      <c r="Z95">
        <f t="shared" si="4"/>
        <v>0</v>
      </c>
      <c r="AA95">
        <f t="shared" si="5"/>
        <v>0</v>
      </c>
      <c r="AB95">
        <f t="shared" si="6"/>
        <v>-1</v>
      </c>
      <c r="AC95" s="87">
        <f t="shared" si="7"/>
        <v>-38000</v>
      </c>
    </row>
    <row r="96" spans="1:29" x14ac:dyDescent="0.35">
      <c r="A96" t="s">
        <v>72</v>
      </c>
      <c r="B96" t="s">
        <v>478</v>
      </c>
      <c r="C96" t="s">
        <v>940</v>
      </c>
      <c r="D96">
        <v>1000</v>
      </c>
      <c r="E96">
        <v>265</v>
      </c>
      <c r="F96">
        <v>0.77800000000000002</v>
      </c>
      <c r="G96">
        <v>206170</v>
      </c>
      <c r="H96">
        <v>0.6</v>
      </c>
      <c r="I96" s="1">
        <v>159000</v>
      </c>
      <c r="J96">
        <v>0.17799999999999999</v>
      </c>
      <c r="K96" s="1">
        <v>47170</v>
      </c>
      <c r="M96" t="s">
        <v>72</v>
      </c>
      <c r="N96" t="s">
        <v>478</v>
      </c>
      <c r="O96" t="s">
        <v>940</v>
      </c>
      <c r="P96">
        <v>1000</v>
      </c>
      <c r="Q96">
        <v>380</v>
      </c>
      <c r="R96">
        <v>0.93799999999999994</v>
      </c>
      <c r="S96">
        <v>356440</v>
      </c>
      <c r="T96" s="1">
        <v>0.6</v>
      </c>
      <c r="U96" s="1">
        <v>228000</v>
      </c>
      <c r="V96">
        <v>0.33800000000000002</v>
      </c>
      <c r="W96" s="1">
        <v>128440</v>
      </c>
      <c r="Z96">
        <f t="shared" si="4"/>
        <v>0</v>
      </c>
      <c r="AA96">
        <f t="shared" si="5"/>
        <v>-69000</v>
      </c>
      <c r="AB96">
        <f t="shared" si="6"/>
        <v>-0.16000000000000003</v>
      </c>
      <c r="AC96" s="87">
        <f t="shared" si="7"/>
        <v>-81270</v>
      </c>
    </row>
    <row r="97" spans="1:29" x14ac:dyDescent="0.35">
      <c r="A97" t="s">
        <v>72</v>
      </c>
      <c r="B97" t="s">
        <v>478</v>
      </c>
      <c r="C97" t="s">
        <v>1115</v>
      </c>
      <c r="D97">
        <v>100</v>
      </c>
      <c r="E97">
        <v>380</v>
      </c>
      <c r="F97">
        <v>2</v>
      </c>
      <c r="G97">
        <v>76000</v>
      </c>
      <c r="H97">
        <v>2</v>
      </c>
      <c r="I97" s="1">
        <v>76000</v>
      </c>
      <c r="J97">
        <v>0</v>
      </c>
      <c r="K97" s="1">
        <v>0</v>
      </c>
      <c r="M97" t="s">
        <v>72</v>
      </c>
      <c r="N97" t="s">
        <v>478</v>
      </c>
      <c r="O97" t="s">
        <v>1115</v>
      </c>
      <c r="P97">
        <v>100</v>
      </c>
      <c r="Q97">
        <v>380</v>
      </c>
      <c r="R97">
        <v>2</v>
      </c>
      <c r="S97">
        <v>76000</v>
      </c>
      <c r="T97" s="1">
        <v>2</v>
      </c>
      <c r="U97" s="1">
        <v>76000</v>
      </c>
      <c r="V97">
        <v>0</v>
      </c>
      <c r="W97" s="1">
        <v>0</v>
      </c>
      <c r="Z97">
        <f t="shared" si="4"/>
        <v>0</v>
      </c>
      <c r="AA97">
        <f t="shared" si="5"/>
        <v>0</v>
      </c>
      <c r="AB97">
        <f t="shared" si="6"/>
        <v>0</v>
      </c>
      <c r="AC97" s="87">
        <f t="shared" si="7"/>
        <v>0</v>
      </c>
    </row>
    <row r="98" spans="1:29" x14ac:dyDescent="0.35">
      <c r="A98" t="s">
        <v>73</v>
      </c>
      <c r="B98" t="s">
        <v>479</v>
      </c>
      <c r="C98" t="s">
        <v>940</v>
      </c>
      <c r="D98">
        <v>1000</v>
      </c>
      <c r="E98">
        <v>380</v>
      </c>
      <c r="F98">
        <v>0</v>
      </c>
      <c r="G98">
        <v>0</v>
      </c>
      <c r="H98">
        <v>0</v>
      </c>
      <c r="I98" s="1">
        <v>0</v>
      </c>
      <c r="J98">
        <v>0</v>
      </c>
      <c r="K98" s="1">
        <v>0</v>
      </c>
      <c r="M98" t="s">
        <v>73</v>
      </c>
      <c r="N98" t="s">
        <v>479</v>
      </c>
      <c r="O98" t="s">
        <v>940</v>
      </c>
      <c r="P98">
        <v>1000</v>
      </c>
      <c r="Q98">
        <v>380</v>
      </c>
      <c r="R98">
        <v>0</v>
      </c>
      <c r="S98">
        <v>0</v>
      </c>
      <c r="T98" s="1">
        <v>0</v>
      </c>
      <c r="U98" s="1">
        <v>0</v>
      </c>
      <c r="V98">
        <v>0</v>
      </c>
      <c r="W98" s="1">
        <v>0</v>
      </c>
      <c r="Z98">
        <f t="shared" si="4"/>
        <v>0</v>
      </c>
      <c r="AA98">
        <f t="shared" si="5"/>
        <v>0</v>
      </c>
      <c r="AB98">
        <f t="shared" si="6"/>
        <v>0</v>
      </c>
      <c r="AC98" s="87">
        <f t="shared" si="7"/>
        <v>0</v>
      </c>
    </row>
    <row r="99" spans="1:29" x14ac:dyDescent="0.35">
      <c r="A99" t="s">
        <v>73</v>
      </c>
      <c r="B99" t="s">
        <v>479</v>
      </c>
      <c r="C99" t="s">
        <v>1115</v>
      </c>
      <c r="D99">
        <v>100</v>
      </c>
      <c r="E99">
        <v>380</v>
      </c>
      <c r="F99">
        <v>0</v>
      </c>
      <c r="G99">
        <v>0</v>
      </c>
      <c r="H99">
        <v>0</v>
      </c>
      <c r="I99" s="1">
        <v>0</v>
      </c>
      <c r="J99">
        <v>0</v>
      </c>
      <c r="K99" s="1">
        <v>0</v>
      </c>
      <c r="M99" t="s">
        <v>73</v>
      </c>
      <c r="N99" t="s">
        <v>479</v>
      </c>
      <c r="O99" t="s">
        <v>1115</v>
      </c>
      <c r="P99">
        <v>100</v>
      </c>
      <c r="Q99">
        <v>380</v>
      </c>
      <c r="R99">
        <v>0</v>
      </c>
      <c r="S99">
        <v>0</v>
      </c>
      <c r="T99" s="1">
        <v>0</v>
      </c>
      <c r="U99" s="1">
        <v>0</v>
      </c>
      <c r="V99">
        <v>0</v>
      </c>
      <c r="W99" s="1">
        <v>0</v>
      </c>
      <c r="Z99">
        <f t="shared" si="4"/>
        <v>0</v>
      </c>
      <c r="AA99">
        <f t="shared" si="5"/>
        <v>0</v>
      </c>
      <c r="AB99">
        <f t="shared" si="6"/>
        <v>0</v>
      </c>
      <c r="AC99" s="87">
        <f t="shared" si="7"/>
        <v>0</v>
      </c>
    </row>
    <row r="100" spans="1:29" x14ac:dyDescent="0.35">
      <c r="A100" t="s">
        <v>74</v>
      </c>
      <c r="B100" t="s">
        <v>480</v>
      </c>
      <c r="C100" t="s">
        <v>940</v>
      </c>
      <c r="D100">
        <v>1000</v>
      </c>
      <c r="E100">
        <v>265</v>
      </c>
      <c r="F100">
        <v>0.77200000000000002</v>
      </c>
      <c r="G100">
        <v>204580</v>
      </c>
      <c r="H100">
        <v>0.75</v>
      </c>
      <c r="I100" s="1">
        <v>198750</v>
      </c>
      <c r="J100">
        <v>2.1999999999999999E-2</v>
      </c>
      <c r="K100" s="1">
        <v>5830</v>
      </c>
      <c r="M100" t="s">
        <v>74</v>
      </c>
      <c r="N100" t="s">
        <v>480</v>
      </c>
      <c r="O100" t="s">
        <v>940</v>
      </c>
      <c r="P100">
        <v>1000</v>
      </c>
      <c r="Q100">
        <v>380</v>
      </c>
      <c r="R100">
        <v>0.9</v>
      </c>
      <c r="S100">
        <v>342000</v>
      </c>
      <c r="T100" s="1">
        <v>0.75</v>
      </c>
      <c r="U100" s="1">
        <v>285000</v>
      </c>
      <c r="V100">
        <v>0.15</v>
      </c>
      <c r="W100" s="1">
        <v>57000</v>
      </c>
      <c r="Z100">
        <f t="shared" si="4"/>
        <v>0</v>
      </c>
      <c r="AA100">
        <f t="shared" si="5"/>
        <v>-86250</v>
      </c>
      <c r="AB100">
        <f t="shared" si="6"/>
        <v>-0.128</v>
      </c>
      <c r="AC100" s="87">
        <f t="shared" si="7"/>
        <v>-51170</v>
      </c>
    </row>
    <row r="101" spans="1:29" x14ac:dyDescent="0.35">
      <c r="A101" t="s">
        <v>74</v>
      </c>
      <c r="B101" t="s">
        <v>480</v>
      </c>
      <c r="C101" t="s">
        <v>1115</v>
      </c>
      <c r="D101">
        <v>100</v>
      </c>
      <c r="E101">
        <v>380</v>
      </c>
      <c r="F101">
        <v>3</v>
      </c>
      <c r="G101">
        <v>114000</v>
      </c>
      <c r="H101">
        <v>3</v>
      </c>
      <c r="I101" s="1">
        <v>114000</v>
      </c>
      <c r="J101">
        <v>0</v>
      </c>
      <c r="K101" s="1">
        <v>0</v>
      </c>
      <c r="M101" t="s">
        <v>74</v>
      </c>
      <c r="N101" t="s">
        <v>480</v>
      </c>
      <c r="O101" t="s">
        <v>1115</v>
      </c>
      <c r="P101">
        <v>100</v>
      </c>
      <c r="Q101">
        <v>380</v>
      </c>
      <c r="R101">
        <v>3</v>
      </c>
      <c r="S101">
        <v>114000</v>
      </c>
      <c r="T101" s="1">
        <v>3</v>
      </c>
      <c r="U101" s="1">
        <v>114000</v>
      </c>
      <c r="V101">
        <v>0</v>
      </c>
      <c r="W101" s="1">
        <v>0</v>
      </c>
      <c r="Z101">
        <f t="shared" si="4"/>
        <v>0</v>
      </c>
      <c r="AA101">
        <f t="shared" si="5"/>
        <v>0</v>
      </c>
      <c r="AB101">
        <f t="shared" si="6"/>
        <v>0</v>
      </c>
      <c r="AC101" s="87">
        <f t="shared" si="7"/>
        <v>0</v>
      </c>
    </row>
    <row r="102" spans="1:29" x14ac:dyDescent="0.35">
      <c r="A102" t="s">
        <v>75</v>
      </c>
      <c r="B102" t="s">
        <v>481</v>
      </c>
      <c r="C102" t="s">
        <v>940</v>
      </c>
      <c r="D102">
        <v>1000</v>
      </c>
      <c r="E102">
        <v>265</v>
      </c>
      <c r="F102">
        <v>0.61299999999999999</v>
      </c>
      <c r="G102">
        <v>162445</v>
      </c>
      <c r="H102">
        <v>0.63200000000000001</v>
      </c>
      <c r="I102" s="1">
        <v>167480</v>
      </c>
      <c r="J102">
        <v>-1.9E-2</v>
      </c>
      <c r="K102" s="1">
        <v>-5035</v>
      </c>
      <c r="M102" t="s">
        <v>75</v>
      </c>
      <c r="N102" t="s">
        <v>481</v>
      </c>
      <c r="O102" t="s">
        <v>940</v>
      </c>
      <c r="P102">
        <v>1000</v>
      </c>
      <c r="Q102">
        <v>380</v>
      </c>
      <c r="R102">
        <v>0.7</v>
      </c>
      <c r="S102">
        <v>266000</v>
      </c>
      <c r="T102" s="1">
        <v>0.63200000000000001</v>
      </c>
      <c r="U102" s="1">
        <v>240160</v>
      </c>
      <c r="V102">
        <v>6.8000000000000005E-2</v>
      </c>
      <c r="W102" s="1">
        <v>25840</v>
      </c>
      <c r="Z102">
        <f t="shared" si="4"/>
        <v>0</v>
      </c>
      <c r="AA102">
        <f t="shared" si="5"/>
        <v>-72680</v>
      </c>
      <c r="AB102">
        <f t="shared" si="6"/>
        <v>-8.7000000000000008E-2</v>
      </c>
      <c r="AC102" s="87">
        <f t="shared" si="7"/>
        <v>-30875</v>
      </c>
    </row>
    <row r="103" spans="1:29" x14ac:dyDescent="0.35">
      <c r="A103" t="s">
        <v>75</v>
      </c>
      <c r="B103" t="s">
        <v>481</v>
      </c>
      <c r="C103" t="s">
        <v>1115</v>
      </c>
      <c r="D103">
        <v>100</v>
      </c>
      <c r="E103">
        <v>380</v>
      </c>
      <c r="F103">
        <v>0</v>
      </c>
      <c r="G103">
        <v>0</v>
      </c>
      <c r="H103">
        <v>2</v>
      </c>
      <c r="I103" s="1">
        <v>53000</v>
      </c>
      <c r="J103">
        <v>-2</v>
      </c>
      <c r="K103" s="1">
        <v>-53000</v>
      </c>
      <c r="M103" t="s">
        <v>75</v>
      </c>
      <c r="N103" t="s">
        <v>481</v>
      </c>
      <c r="O103" t="s">
        <v>1115</v>
      </c>
      <c r="P103">
        <v>100</v>
      </c>
      <c r="Q103">
        <v>380</v>
      </c>
      <c r="R103">
        <v>2</v>
      </c>
      <c r="S103">
        <v>76000</v>
      </c>
      <c r="T103" s="1">
        <v>2</v>
      </c>
      <c r="U103" s="1">
        <v>76000</v>
      </c>
      <c r="V103">
        <v>0</v>
      </c>
      <c r="W103" s="1">
        <v>0</v>
      </c>
      <c r="Z103">
        <f t="shared" si="4"/>
        <v>0</v>
      </c>
      <c r="AA103">
        <f t="shared" si="5"/>
        <v>-23000</v>
      </c>
      <c r="AB103">
        <f t="shared" si="6"/>
        <v>-2</v>
      </c>
      <c r="AC103" s="87">
        <f t="shared" si="7"/>
        <v>-53000</v>
      </c>
    </row>
    <row r="104" spans="1:29" x14ac:dyDescent="0.35">
      <c r="A104" t="s">
        <v>133</v>
      </c>
      <c r="B104" t="s">
        <v>1390</v>
      </c>
      <c r="C104" t="s">
        <v>1395</v>
      </c>
      <c r="D104">
        <v>190</v>
      </c>
      <c r="E104">
        <v>333.33332999999999</v>
      </c>
      <c r="F104">
        <v>0</v>
      </c>
      <c r="G104">
        <v>0</v>
      </c>
      <c r="H104">
        <v>0</v>
      </c>
      <c r="I104" s="1">
        <v>0</v>
      </c>
      <c r="J104">
        <v>0</v>
      </c>
      <c r="K104" s="1">
        <v>0</v>
      </c>
      <c r="M104" t="s">
        <v>133</v>
      </c>
      <c r="N104" t="s">
        <v>1390</v>
      </c>
      <c r="O104" t="s">
        <v>1395</v>
      </c>
      <c r="P104">
        <v>190</v>
      </c>
      <c r="Q104">
        <v>333.33332999999999</v>
      </c>
      <c r="R104">
        <v>0</v>
      </c>
      <c r="S104">
        <v>0</v>
      </c>
      <c r="T104" s="1">
        <v>0</v>
      </c>
      <c r="U104" s="1">
        <v>0</v>
      </c>
      <c r="V104">
        <v>0</v>
      </c>
      <c r="W104" s="1">
        <v>0</v>
      </c>
      <c r="Z104">
        <f t="shared" si="4"/>
        <v>0</v>
      </c>
      <c r="AA104">
        <f t="shared" si="5"/>
        <v>0</v>
      </c>
      <c r="AB104">
        <f t="shared" si="6"/>
        <v>0</v>
      </c>
      <c r="AC104" s="87">
        <f t="shared" si="7"/>
        <v>0</v>
      </c>
    </row>
    <row r="105" spans="1:29" x14ac:dyDescent="0.35">
      <c r="A105" t="s">
        <v>133</v>
      </c>
      <c r="B105" t="s">
        <v>1390</v>
      </c>
      <c r="C105" t="s">
        <v>1391</v>
      </c>
      <c r="D105">
        <v>90</v>
      </c>
      <c r="E105">
        <v>271.60777999999999</v>
      </c>
      <c r="F105">
        <v>1.108417</v>
      </c>
      <c r="G105">
        <v>27094.921262</v>
      </c>
      <c r="H105">
        <v>4</v>
      </c>
      <c r="I105" s="1">
        <v>102276.36842</v>
      </c>
      <c r="J105">
        <v>-2.8915829999999998</v>
      </c>
      <c r="K105" s="1">
        <v>-75181.447157999995</v>
      </c>
      <c r="M105" t="s">
        <v>133</v>
      </c>
      <c r="N105" t="s">
        <v>1390</v>
      </c>
      <c r="O105" t="s">
        <v>1391</v>
      </c>
      <c r="P105">
        <v>90</v>
      </c>
      <c r="Q105">
        <v>333.33332999999999</v>
      </c>
      <c r="R105">
        <v>5.1084170000000002</v>
      </c>
      <c r="S105">
        <v>153252.50846700001</v>
      </c>
      <c r="T105" s="1">
        <v>4</v>
      </c>
      <c r="U105" s="1">
        <v>119999.9988</v>
      </c>
      <c r="V105">
        <v>1.108417</v>
      </c>
      <c r="W105" s="1">
        <v>33252.509666999998</v>
      </c>
      <c r="Z105">
        <f t="shared" si="4"/>
        <v>0</v>
      </c>
      <c r="AA105">
        <f t="shared" si="5"/>
        <v>-17723.630380000002</v>
      </c>
      <c r="AB105">
        <f t="shared" si="6"/>
        <v>-4</v>
      </c>
      <c r="AC105" s="87">
        <f t="shared" si="7"/>
        <v>-108433.956825</v>
      </c>
    </row>
    <row r="106" spans="1:29" x14ac:dyDescent="0.35">
      <c r="A106" t="s">
        <v>133</v>
      </c>
      <c r="B106" t="s">
        <v>1390</v>
      </c>
      <c r="C106" t="s">
        <v>1393</v>
      </c>
      <c r="D106">
        <v>90</v>
      </c>
      <c r="E106">
        <v>333.33332999999999</v>
      </c>
      <c r="F106">
        <v>0</v>
      </c>
      <c r="G106">
        <v>0</v>
      </c>
      <c r="H106">
        <v>0</v>
      </c>
      <c r="I106" s="1">
        <v>0</v>
      </c>
      <c r="J106">
        <v>0</v>
      </c>
      <c r="K106" s="1">
        <v>0</v>
      </c>
      <c r="M106" t="s">
        <v>133</v>
      </c>
      <c r="N106" t="s">
        <v>1390</v>
      </c>
      <c r="O106" t="s">
        <v>1393</v>
      </c>
      <c r="P106">
        <v>90</v>
      </c>
      <c r="Q106">
        <v>333.33332999999999</v>
      </c>
      <c r="R106">
        <v>0</v>
      </c>
      <c r="S106">
        <v>0</v>
      </c>
      <c r="T106" s="1">
        <v>0</v>
      </c>
      <c r="U106" s="1">
        <v>0</v>
      </c>
      <c r="V106">
        <v>0</v>
      </c>
      <c r="W106" s="1">
        <v>0</v>
      </c>
      <c r="Z106">
        <f t="shared" si="4"/>
        <v>0</v>
      </c>
      <c r="AA106">
        <f t="shared" si="5"/>
        <v>0</v>
      </c>
      <c r="AB106">
        <f t="shared" si="6"/>
        <v>0</v>
      </c>
      <c r="AC106" s="87">
        <f t="shared" si="7"/>
        <v>0</v>
      </c>
    </row>
    <row r="107" spans="1:29" x14ac:dyDescent="0.35">
      <c r="A107" t="s">
        <v>193</v>
      </c>
      <c r="B107" t="s">
        <v>667</v>
      </c>
      <c r="C107" t="s">
        <v>1330</v>
      </c>
      <c r="D107">
        <v>450</v>
      </c>
      <c r="E107">
        <v>55.55556</v>
      </c>
      <c r="F107">
        <v>0</v>
      </c>
      <c r="G107">
        <v>0</v>
      </c>
      <c r="H107">
        <v>0</v>
      </c>
      <c r="I107" s="1">
        <v>0</v>
      </c>
      <c r="J107">
        <v>0</v>
      </c>
      <c r="K107" s="1">
        <v>0</v>
      </c>
      <c r="M107" t="s">
        <v>193</v>
      </c>
      <c r="N107" t="s">
        <v>667</v>
      </c>
      <c r="O107" t="s">
        <v>1330</v>
      </c>
      <c r="P107">
        <v>450</v>
      </c>
      <c r="Q107">
        <v>55.55556</v>
      </c>
      <c r="R107">
        <v>0</v>
      </c>
      <c r="S107">
        <v>0</v>
      </c>
      <c r="T107" s="1">
        <v>0</v>
      </c>
      <c r="U107" s="1">
        <v>0</v>
      </c>
      <c r="V107">
        <v>0</v>
      </c>
      <c r="W107" s="1">
        <v>0</v>
      </c>
      <c r="Z107">
        <f t="shared" si="4"/>
        <v>0</v>
      </c>
      <c r="AA107">
        <f t="shared" si="5"/>
        <v>0</v>
      </c>
      <c r="AB107">
        <f t="shared" si="6"/>
        <v>0</v>
      </c>
      <c r="AC107" s="87">
        <f t="shared" si="7"/>
        <v>0</v>
      </c>
    </row>
    <row r="108" spans="1:29" x14ac:dyDescent="0.35">
      <c r="A108" t="s">
        <v>193</v>
      </c>
      <c r="B108" t="s">
        <v>667</v>
      </c>
      <c r="C108" t="s">
        <v>1328</v>
      </c>
      <c r="D108">
        <v>450</v>
      </c>
      <c r="E108">
        <v>55.55556</v>
      </c>
      <c r="F108">
        <v>0</v>
      </c>
      <c r="G108">
        <v>0</v>
      </c>
      <c r="H108">
        <v>0</v>
      </c>
      <c r="I108" s="1">
        <v>0</v>
      </c>
      <c r="J108">
        <v>0</v>
      </c>
      <c r="K108" s="1">
        <v>0</v>
      </c>
      <c r="M108" t="s">
        <v>193</v>
      </c>
      <c r="N108" t="s">
        <v>667</v>
      </c>
      <c r="O108" t="s">
        <v>1328</v>
      </c>
      <c r="P108">
        <v>450</v>
      </c>
      <c r="Q108">
        <v>55.55556</v>
      </c>
      <c r="R108">
        <v>0</v>
      </c>
      <c r="S108">
        <v>0</v>
      </c>
      <c r="T108" s="1">
        <v>0</v>
      </c>
      <c r="U108" s="1">
        <v>0</v>
      </c>
      <c r="V108">
        <v>0</v>
      </c>
      <c r="W108" s="1">
        <v>0</v>
      </c>
      <c r="Z108">
        <f t="shared" si="4"/>
        <v>0</v>
      </c>
      <c r="AA108">
        <f t="shared" si="5"/>
        <v>0</v>
      </c>
      <c r="AB108">
        <f t="shared" si="6"/>
        <v>0</v>
      </c>
      <c r="AC108" s="87">
        <f t="shared" si="7"/>
        <v>0</v>
      </c>
    </row>
    <row r="109" spans="1:29" x14ac:dyDescent="0.35">
      <c r="A109" t="s">
        <v>193</v>
      </c>
      <c r="B109" t="s">
        <v>667</v>
      </c>
      <c r="C109" t="s">
        <v>1034</v>
      </c>
      <c r="D109">
        <v>500</v>
      </c>
      <c r="E109">
        <v>55.55556</v>
      </c>
      <c r="F109">
        <v>0</v>
      </c>
      <c r="G109">
        <v>0</v>
      </c>
      <c r="H109">
        <v>0</v>
      </c>
      <c r="I109" s="1">
        <v>0</v>
      </c>
      <c r="J109">
        <v>0</v>
      </c>
      <c r="K109" s="1">
        <v>0</v>
      </c>
      <c r="M109" t="s">
        <v>193</v>
      </c>
      <c r="N109" t="s">
        <v>667</v>
      </c>
      <c r="O109" t="s">
        <v>1034</v>
      </c>
      <c r="P109">
        <v>500</v>
      </c>
      <c r="Q109">
        <v>55.55556</v>
      </c>
      <c r="R109">
        <v>0</v>
      </c>
      <c r="S109">
        <v>0</v>
      </c>
      <c r="T109" s="1">
        <v>0</v>
      </c>
      <c r="U109" s="1">
        <v>0</v>
      </c>
      <c r="V109">
        <v>0</v>
      </c>
      <c r="W109" s="1">
        <v>0</v>
      </c>
      <c r="Z109">
        <f t="shared" si="4"/>
        <v>0</v>
      </c>
      <c r="AA109">
        <f t="shared" si="5"/>
        <v>0</v>
      </c>
      <c r="AB109">
        <f t="shared" si="6"/>
        <v>0</v>
      </c>
      <c r="AC109" s="87">
        <f t="shared" si="7"/>
        <v>0</v>
      </c>
    </row>
    <row r="110" spans="1:29" x14ac:dyDescent="0.35">
      <c r="A110" t="s">
        <v>171</v>
      </c>
      <c r="B110" t="s">
        <v>639</v>
      </c>
      <c r="C110" t="s">
        <v>940</v>
      </c>
      <c r="D110">
        <v>1000</v>
      </c>
      <c r="E110">
        <v>380</v>
      </c>
      <c r="F110">
        <v>0</v>
      </c>
      <c r="G110">
        <v>0</v>
      </c>
      <c r="H110">
        <v>0</v>
      </c>
      <c r="I110" s="1">
        <v>0</v>
      </c>
      <c r="J110">
        <v>0</v>
      </c>
      <c r="K110" s="1">
        <v>0</v>
      </c>
      <c r="M110" t="s">
        <v>171</v>
      </c>
      <c r="N110" t="s">
        <v>639</v>
      </c>
      <c r="O110" t="s">
        <v>940</v>
      </c>
      <c r="P110">
        <v>1000</v>
      </c>
      <c r="Q110">
        <v>380</v>
      </c>
      <c r="R110">
        <v>0</v>
      </c>
      <c r="S110">
        <v>0</v>
      </c>
      <c r="T110" s="1">
        <v>0</v>
      </c>
      <c r="U110" s="1">
        <v>0</v>
      </c>
      <c r="V110">
        <v>0</v>
      </c>
      <c r="W110" s="1">
        <v>0</v>
      </c>
      <c r="Z110">
        <f t="shared" si="4"/>
        <v>0</v>
      </c>
      <c r="AA110">
        <f t="shared" si="5"/>
        <v>0</v>
      </c>
      <c r="AB110">
        <f t="shared" si="6"/>
        <v>0</v>
      </c>
      <c r="AC110" s="87">
        <f t="shared" si="7"/>
        <v>0</v>
      </c>
    </row>
    <row r="111" spans="1:29" x14ac:dyDescent="0.35">
      <c r="A111" t="s">
        <v>171</v>
      </c>
      <c r="B111" t="s">
        <v>639</v>
      </c>
      <c r="C111" t="s">
        <v>1575</v>
      </c>
      <c r="D111">
        <v>25</v>
      </c>
      <c r="E111">
        <v>380</v>
      </c>
      <c r="F111">
        <v>0</v>
      </c>
      <c r="G111">
        <v>0</v>
      </c>
      <c r="H111">
        <v>0</v>
      </c>
      <c r="I111" s="1">
        <v>0</v>
      </c>
      <c r="J111">
        <v>0</v>
      </c>
      <c r="K111" s="1">
        <v>0</v>
      </c>
      <c r="M111" t="s">
        <v>171</v>
      </c>
      <c r="N111" t="s">
        <v>639</v>
      </c>
      <c r="O111" t="s">
        <v>1575</v>
      </c>
      <c r="P111">
        <v>25</v>
      </c>
      <c r="Q111">
        <v>380</v>
      </c>
      <c r="R111">
        <v>0</v>
      </c>
      <c r="S111">
        <v>0</v>
      </c>
      <c r="T111" s="1">
        <v>0</v>
      </c>
      <c r="U111" s="1">
        <v>0</v>
      </c>
      <c r="V111">
        <v>0</v>
      </c>
      <c r="W111" s="1">
        <v>0</v>
      </c>
      <c r="Z111">
        <f t="shared" si="4"/>
        <v>0</v>
      </c>
      <c r="AA111">
        <f t="shared" si="5"/>
        <v>0</v>
      </c>
      <c r="AB111">
        <f t="shared" si="6"/>
        <v>0</v>
      </c>
      <c r="AC111" s="87">
        <f t="shared" si="7"/>
        <v>0</v>
      </c>
    </row>
    <row r="112" spans="1:29" x14ac:dyDescent="0.35">
      <c r="A112" t="s">
        <v>134</v>
      </c>
      <c r="B112" t="s">
        <v>577</v>
      </c>
      <c r="C112" t="s">
        <v>1388</v>
      </c>
      <c r="D112">
        <v>12</v>
      </c>
      <c r="E112">
        <v>4666.6666699999996</v>
      </c>
      <c r="F112">
        <v>0</v>
      </c>
      <c r="G112">
        <v>0</v>
      </c>
      <c r="H112">
        <v>0</v>
      </c>
      <c r="I112" s="1">
        <v>0</v>
      </c>
      <c r="J112">
        <v>0</v>
      </c>
      <c r="K112" s="1">
        <v>0</v>
      </c>
      <c r="M112" t="s">
        <v>134</v>
      </c>
      <c r="N112" t="s">
        <v>577</v>
      </c>
      <c r="O112" t="s">
        <v>1388</v>
      </c>
      <c r="P112">
        <v>12</v>
      </c>
      <c r="Q112">
        <v>4666.6666699999996</v>
      </c>
      <c r="R112">
        <v>0</v>
      </c>
      <c r="S112">
        <v>0</v>
      </c>
      <c r="T112" s="1">
        <v>0</v>
      </c>
      <c r="U112" s="1">
        <v>0</v>
      </c>
      <c r="V112">
        <v>0</v>
      </c>
      <c r="W112" s="1">
        <v>0</v>
      </c>
      <c r="Z112">
        <f t="shared" si="4"/>
        <v>0</v>
      </c>
      <c r="AA112">
        <f t="shared" si="5"/>
        <v>0</v>
      </c>
      <c r="AB112">
        <f t="shared" si="6"/>
        <v>0</v>
      </c>
      <c r="AC112" s="87">
        <f t="shared" si="7"/>
        <v>0</v>
      </c>
    </row>
    <row r="113" spans="1:29" x14ac:dyDescent="0.35">
      <c r="A113" t="s">
        <v>135</v>
      </c>
      <c r="B113" t="s">
        <v>578</v>
      </c>
      <c r="C113" t="s">
        <v>1385</v>
      </c>
      <c r="D113">
        <v>450</v>
      </c>
      <c r="E113">
        <v>126.66667</v>
      </c>
      <c r="F113">
        <v>0</v>
      </c>
      <c r="G113">
        <v>0</v>
      </c>
      <c r="H113">
        <v>0</v>
      </c>
      <c r="I113" s="1">
        <v>0</v>
      </c>
      <c r="J113">
        <v>0</v>
      </c>
      <c r="K113" s="1">
        <v>0</v>
      </c>
      <c r="M113" t="s">
        <v>135</v>
      </c>
      <c r="N113" t="s">
        <v>578</v>
      </c>
      <c r="O113" t="s">
        <v>1385</v>
      </c>
      <c r="P113">
        <v>450</v>
      </c>
      <c r="Q113">
        <v>126.66667</v>
      </c>
      <c r="R113">
        <v>0</v>
      </c>
      <c r="S113">
        <v>0</v>
      </c>
      <c r="T113" s="1">
        <v>0</v>
      </c>
      <c r="U113" s="1">
        <v>0</v>
      </c>
      <c r="V113">
        <v>0</v>
      </c>
      <c r="W113" s="1">
        <v>0</v>
      </c>
      <c r="Z113">
        <f t="shared" si="4"/>
        <v>0</v>
      </c>
      <c r="AA113">
        <f t="shared" si="5"/>
        <v>0</v>
      </c>
      <c r="AB113">
        <f t="shared" si="6"/>
        <v>0</v>
      </c>
      <c r="AC113" s="87">
        <f t="shared" si="7"/>
        <v>0</v>
      </c>
    </row>
    <row r="114" spans="1:29" x14ac:dyDescent="0.35">
      <c r="A114" t="s">
        <v>135</v>
      </c>
      <c r="B114" t="s">
        <v>578</v>
      </c>
      <c r="C114" t="s">
        <v>1328</v>
      </c>
      <c r="D114">
        <v>450</v>
      </c>
      <c r="E114">
        <v>115.56</v>
      </c>
      <c r="F114">
        <v>0.78888899999999995</v>
      </c>
      <c r="G114">
        <v>41023.805778000002</v>
      </c>
      <c r="H114">
        <v>0</v>
      </c>
      <c r="I114" s="1">
        <v>0</v>
      </c>
      <c r="J114">
        <v>0.78888899999999995</v>
      </c>
      <c r="K114" s="1">
        <v>41023.805778000002</v>
      </c>
      <c r="M114" t="s">
        <v>135</v>
      </c>
      <c r="N114" t="s">
        <v>578</v>
      </c>
      <c r="O114" t="s">
        <v>1328</v>
      </c>
      <c r="P114">
        <v>450</v>
      </c>
      <c r="Q114">
        <v>126.66667</v>
      </c>
      <c r="R114">
        <v>1.197778</v>
      </c>
      <c r="S114">
        <v>68273.347796999995</v>
      </c>
      <c r="T114" s="1">
        <v>0</v>
      </c>
      <c r="U114" s="1">
        <v>0</v>
      </c>
      <c r="V114">
        <v>1.197778</v>
      </c>
      <c r="W114" s="1">
        <v>68273.347796999995</v>
      </c>
      <c r="Z114">
        <f t="shared" si="4"/>
        <v>0</v>
      </c>
      <c r="AA114">
        <f t="shared" si="5"/>
        <v>0</v>
      </c>
      <c r="AB114">
        <f t="shared" si="6"/>
        <v>-0.40888900000000006</v>
      </c>
      <c r="AC114" s="87">
        <f t="shared" si="7"/>
        <v>-27249.542018999993</v>
      </c>
    </row>
    <row r="115" spans="1:29" x14ac:dyDescent="0.35">
      <c r="A115" t="s">
        <v>82</v>
      </c>
      <c r="B115" t="s">
        <v>496</v>
      </c>
      <c r="C115" t="s">
        <v>1034</v>
      </c>
      <c r="D115">
        <v>500</v>
      </c>
      <c r="E115">
        <v>114</v>
      </c>
      <c r="F115">
        <v>0</v>
      </c>
      <c r="G115">
        <v>0</v>
      </c>
      <c r="H115">
        <v>0</v>
      </c>
      <c r="I115" s="1">
        <v>0</v>
      </c>
      <c r="J115">
        <v>0</v>
      </c>
      <c r="K115" s="1">
        <v>0</v>
      </c>
      <c r="M115" t="s">
        <v>82</v>
      </c>
      <c r="N115" t="s">
        <v>496</v>
      </c>
      <c r="O115" t="s">
        <v>1034</v>
      </c>
      <c r="P115">
        <v>500</v>
      </c>
      <c r="Q115">
        <v>114</v>
      </c>
      <c r="R115">
        <v>0</v>
      </c>
      <c r="S115">
        <v>0</v>
      </c>
      <c r="T115" s="1">
        <v>0</v>
      </c>
      <c r="U115" s="1">
        <v>0</v>
      </c>
      <c r="V115">
        <v>0</v>
      </c>
      <c r="W115" s="1">
        <v>0</v>
      </c>
      <c r="Z115">
        <f t="shared" si="4"/>
        <v>0</v>
      </c>
      <c r="AA115">
        <f t="shared" si="5"/>
        <v>0</v>
      </c>
      <c r="AB115">
        <f t="shared" si="6"/>
        <v>0</v>
      </c>
      <c r="AC115" s="87">
        <f t="shared" si="7"/>
        <v>0</v>
      </c>
    </row>
    <row r="116" spans="1:29" x14ac:dyDescent="0.35">
      <c r="A116" t="s">
        <v>83</v>
      </c>
      <c r="B116" t="s">
        <v>1352</v>
      </c>
      <c r="C116" t="s">
        <v>940</v>
      </c>
      <c r="D116">
        <v>1000</v>
      </c>
      <c r="E116">
        <v>54</v>
      </c>
      <c r="F116">
        <v>0.5</v>
      </c>
      <c r="G116">
        <v>27000</v>
      </c>
      <c r="H116">
        <v>1</v>
      </c>
      <c r="I116" s="1">
        <v>54000</v>
      </c>
      <c r="J116">
        <v>-0.5</v>
      </c>
      <c r="K116" s="1">
        <v>-27000</v>
      </c>
      <c r="M116" t="s">
        <v>83</v>
      </c>
      <c r="N116" t="s">
        <v>1352</v>
      </c>
      <c r="O116" t="s">
        <v>940</v>
      </c>
      <c r="P116">
        <v>1000</v>
      </c>
      <c r="Q116">
        <v>25</v>
      </c>
      <c r="R116">
        <v>0.9</v>
      </c>
      <c r="S116">
        <v>22500</v>
      </c>
      <c r="T116" s="1">
        <v>1</v>
      </c>
      <c r="U116" s="1">
        <v>25000</v>
      </c>
      <c r="V116">
        <v>-0.1</v>
      </c>
      <c r="W116" s="1">
        <v>-2500</v>
      </c>
      <c r="Z116">
        <f t="shared" si="4"/>
        <v>0</v>
      </c>
      <c r="AA116">
        <f t="shared" si="5"/>
        <v>29000</v>
      </c>
      <c r="AB116">
        <f t="shared" si="6"/>
        <v>-0.4</v>
      </c>
      <c r="AC116" s="87">
        <f t="shared" si="7"/>
        <v>-24500</v>
      </c>
    </row>
    <row r="117" spans="1:29" x14ac:dyDescent="0.35">
      <c r="A117" t="s">
        <v>142</v>
      </c>
      <c r="B117" t="s">
        <v>587</v>
      </c>
      <c r="C117" t="s">
        <v>1518</v>
      </c>
      <c r="D117">
        <v>170</v>
      </c>
      <c r="E117">
        <v>235.29411999999999</v>
      </c>
      <c r="F117">
        <v>0</v>
      </c>
      <c r="G117">
        <v>0</v>
      </c>
      <c r="H117">
        <v>0</v>
      </c>
      <c r="I117" s="1">
        <v>0</v>
      </c>
      <c r="J117">
        <v>0</v>
      </c>
      <c r="K117" s="1">
        <v>0</v>
      </c>
      <c r="M117" t="s">
        <v>142</v>
      </c>
      <c r="N117" t="s">
        <v>587</v>
      </c>
      <c r="O117" t="s">
        <v>1518</v>
      </c>
      <c r="P117">
        <v>170</v>
      </c>
      <c r="Q117">
        <v>235.29411999999999</v>
      </c>
      <c r="R117">
        <v>0</v>
      </c>
      <c r="S117">
        <v>0</v>
      </c>
      <c r="T117" s="1">
        <v>0</v>
      </c>
      <c r="U117" s="1">
        <v>0</v>
      </c>
      <c r="V117">
        <v>0</v>
      </c>
      <c r="W117" s="1">
        <v>0</v>
      </c>
      <c r="Z117">
        <f t="shared" si="4"/>
        <v>0</v>
      </c>
      <c r="AA117">
        <f t="shared" si="5"/>
        <v>0</v>
      </c>
      <c r="AB117">
        <f t="shared" si="6"/>
        <v>0</v>
      </c>
      <c r="AC117" s="87">
        <f t="shared" si="7"/>
        <v>0</v>
      </c>
    </row>
    <row r="118" spans="1:29" x14ac:dyDescent="0.35">
      <c r="A118" t="s">
        <v>142</v>
      </c>
      <c r="B118" t="s">
        <v>587</v>
      </c>
      <c r="C118" t="s">
        <v>1520</v>
      </c>
      <c r="D118">
        <v>266.16000000000003</v>
      </c>
      <c r="E118">
        <v>235.29411999999999</v>
      </c>
      <c r="F118">
        <v>0</v>
      </c>
      <c r="G118">
        <v>0</v>
      </c>
      <c r="H118">
        <v>0</v>
      </c>
      <c r="I118" s="1">
        <v>0</v>
      </c>
      <c r="J118">
        <v>0</v>
      </c>
      <c r="K118" s="1">
        <v>0</v>
      </c>
      <c r="M118" t="s">
        <v>142</v>
      </c>
      <c r="N118" t="s">
        <v>587</v>
      </c>
      <c r="O118" t="s">
        <v>1520</v>
      </c>
      <c r="P118">
        <v>266.16000000000003</v>
      </c>
      <c r="Q118">
        <v>235.29411999999999</v>
      </c>
      <c r="R118">
        <v>2</v>
      </c>
      <c r="S118">
        <v>125251.765958</v>
      </c>
      <c r="T118" s="1">
        <v>0</v>
      </c>
      <c r="U118" s="1">
        <v>0</v>
      </c>
      <c r="V118">
        <v>2</v>
      </c>
      <c r="W118" s="1">
        <v>125251.765958</v>
      </c>
      <c r="Z118">
        <f t="shared" si="4"/>
        <v>0</v>
      </c>
      <c r="AA118">
        <f t="shared" si="5"/>
        <v>0</v>
      </c>
      <c r="AB118">
        <f t="shared" si="6"/>
        <v>-2</v>
      </c>
      <c r="AC118" s="87">
        <f t="shared" si="7"/>
        <v>-125251.765958</v>
      </c>
    </row>
    <row r="119" spans="1:29" x14ac:dyDescent="0.35">
      <c r="A119" t="s">
        <v>172</v>
      </c>
      <c r="B119" t="s">
        <v>1570</v>
      </c>
      <c r="C119" t="s">
        <v>1572</v>
      </c>
      <c r="D119">
        <v>1500</v>
      </c>
      <c r="E119">
        <v>130</v>
      </c>
      <c r="F119">
        <v>0</v>
      </c>
      <c r="G119">
        <v>0</v>
      </c>
      <c r="H119">
        <v>0</v>
      </c>
      <c r="I119" s="1">
        <v>0</v>
      </c>
      <c r="J119">
        <v>0</v>
      </c>
      <c r="K119" s="1">
        <v>0</v>
      </c>
      <c r="M119" t="s">
        <v>172</v>
      </c>
      <c r="N119" t="s">
        <v>1570</v>
      </c>
      <c r="O119" t="s">
        <v>1572</v>
      </c>
      <c r="P119">
        <v>1500</v>
      </c>
      <c r="Q119">
        <v>29.85</v>
      </c>
      <c r="R119">
        <v>0</v>
      </c>
      <c r="S119">
        <v>0</v>
      </c>
      <c r="T119" s="1">
        <v>0</v>
      </c>
      <c r="U119" s="1">
        <v>0</v>
      </c>
      <c r="V119">
        <v>0</v>
      </c>
      <c r="W119" s="1">
        <v>0</v>
      </c>
      <c r="Z119">
        <f t="shared" si="4"/>
        <v>0</v>
      </c>
      <c r="AA119">
        <f t="shared" si="5"/>
        <v>0</v>
      </c>
      <c r="AB119">
        <f t="shared" si="6"/>
        <v>0</v>
      </c>
      <c r="AC119" s="87">
        <f t="shared" si="7"/>
        <v>0</v>
      </c>
    </row>
    <row r="120" spans="1:29" x14ac:dyDescent="0.35">
      <c r="A120" t="s">
        <v>172</v>
      </c>
      <c r="B120" t="s">
        <v>1570</v>
      </c>
      <c r="C120" t="s">
        <v>1034</v>
      </c>
      <c r="D120">
        <v>500</v>
      </c>
      <c r="E120">
        <v>130</v>
      </c>
      <c r="F120">
        <v>0</v>
      </c>
      <c r="G120">
        <v>0</v>
      </c>
      <c r="H120">
        <v>0</v>
      </c>
      <c r="I120" s="1">
        <v>0</v>
      </c>
      <c r="J120">
        <v>0</v>
      </c>
      <c r="K120" s="1">
        <v>0</v>
      </c>
      <c r="M120" t="s">
        <v>172</v>
      </c>
      <c r="N120" t="s">
        <v>1570</v>
      </c>
      <c r="O120" t="s">
        <v>1034</v>
      </c>
      <c r="P120">
        <v>500</v>
      </c>
      <c r="Q120">
        <v>130</v>
      </c>
      <c r="R120">
        <v>0</v>
      </c>
      <c r="S120">
        <v>0</v>
      </c>
      <c r="T120" s="1">
        <v>0</v>
      </c>
      <c r="U120" s="1">
        <v>0</v>
      </c>
      <c r="V120">
        <v>0</v>
      </c>
      <c r="W120" s="1">
        <v>0</v>
      </c>
      <c r="Z120">
        <f t="shared" si="4"/>
        <v>0</v>
      </c>
      <c r="AA120">
        <f t="shared" si="5"/>
        <v>0</v>
      </c>
      <c r="AB120">
        <f t="shared" si="6"/>
        <v>0</v>
      </c>
      <c r="AC120" s="87">
        <f t="shared" si="7"/>
        <v>0</v>
      </c>
    </row>
    <row r="121" spans="1:29" x14ac:dyDescent="0.35">
      <c r="A121" t="s">
        <v>173</v>
      </c>
      <c r="B121" t="s">
        <v>643</v>
      </c>
      <c r="C121" t="s">
        <v>1137</v>
      </c>
      <c r="D121">
        <v>1000</v>
      </c>
      <c r="E121">
        <v>60</v>
      </c>
      <c r="F121">
        <v>0</v>
      </c>
      <c r="G121">
        <v>0</v>
      </c>
      <c r="H121">
        <v>0</v>
      </c>
      <c r="I121" s="1">
        <v>0</v>
      </c>
      <c r="J121">
        <v>0</v>
      </c>
      <c r="K121" s="1">
        <v>0</v>
      </c>
      <c r="M121" t="s">
        <v>173</v>
      </c>
      <c r="N121" t="s">
        <v>643</v>
      </c>
      <c r="O121" t="s">
        <v>1137</v>
      </c>
      <c r="P121">
        <v>1000</v>
      </c>
      <c r="Q121">
        <v>60</v>
      </c>
      <c r="R121">
        <v>0</v>
      </c>
      <c r="S121">
        <v>0</v>
      </c>
      <c r="T121" s="1">
        <v>0</v>
      </c>
      <c r="U121" s="1">
        <v>0</v>
      </c>
      <c r="V121">
        <v>0</v>
      </c>
      <c r="W121" s="1">
        <v>0</v>
      </c>
      <c r="Z121">
        <f t="shared" si="4"/>
        <v>0</v>
      </c>
      <c r="AA121">
        <f t="shared" si="5"/>
        <v>0</v>
      </c>
      <c r="AB121">
        <f t="shared" si="6"/>
        <v>0</v>
      </c>
      <c r="AC121" s="87">
        <f t="shared" si="7"/>
        <v>0</v>
      </c>
    </row>
    <row r="122" spans="1:29" x14ac:dyDescent="0.35">
      <c r="A122" t="s">
        <v>173</v>
      </c>
      <c r="B122" t="s">
        <v>643</v>
      </c>
      <c r="C122" t="s">
        <v>1568</v>
      </c>
      <c r="D122">
        <v>200</v>
      </c>
      <c r="E122">
        <v>49.83869</v>
      </c>
      <c r="F122">
        <v>4.95</v>
      </c>
      <c r="G122">
        <v>49340.303099999997</v>
      </c>
      <c r="H122">
        <v>0</v>
      </c>
      <c r="I122" s="1">
        <v>0</v>
      </c>
      <c r="J122">
        <v>4.95</v>
      </c>
      <c r="K122" s="1">
        <v>49340.303099999997</v>
      </c>
      <c r="M122" t="s">
        <v>173</v>
      </c>
      <c r="N122" t="s">
        <v>643</v>
      </c>
      <c r="O122" t="s">
        <v>1568</v>
      </c>
      <c r="P122">
        <v>200</v>
      </c>
      <c r="Q122">
        <v>60</v>
      </c>
      <c r="R122">
        <v>6.55</v>
      </c>
      <c r="S122">
        <v>78600</v>
      </c>
      <c r="T122" s="1">
        <v>0</v>
      </c>
      <c r="U122" s="1">
        <v>0</v>
      </c>
      <c r="V122">
        <v>6.55</v>
      </c>
      <c r="W122" s="1">
        <v>78600</v>
      </c>
      <c r="Z122">
        <f t="shared" si="4"/>
        <v>0</v>
      </c>
      <c r="AA122">
        <f t="shared" si="5"/>
        <v>0</v>
      </c>
      <c r="AB122">
        <f t="shared" si="6"/>
        <v>-1.5999999999999996</v>
      </c>
      <c r="AC122" s="87">
        <f t="shared" si="7"/>
        <v>-29259.696900000003</v>
      </c>
    </row>
    <row r="123" spans="1:29" x14ac:dyDescent="0.35">
      <c r="A123" t="s">
        <v>84</v>
      </c>
      <c r="B123" t="s">
        <v>502</v>
      </c>
      <c r="C123" t="s">
        <v>940</v>
      </c>
      <c r="D123">
        <v>1000</v>
      </c>
      <c r="E123">
        <v>31</v>
      </c>
      <c r="F123">
        <v>0</v>
      </c>
      <c r="G123">
        <v>0</v>
      </c>
      <c r="H123">
        <v>0</v>
      </c>
      <c r="I123" s="1">
        <v>0</v>
      </c>
      <c r="J123">
        <v>0</v>
      </c>
      <c r="K123" s="1">
        <v>0</v>
      </c>
      <c r="M123" t="s">
        <v>84</v>
      </c>
      <c r="N123" t="s">
        <v>502</v>
      </c>
      <c r="O123" t="s">
        <v>940</v>
      </c>
      <c r="P123">
        <v>1000</v>
      </c>
      <c r="Q123">
        <v>31</v>
      </c>
      <c r="R123">
        <v>0</v>
      </c>
      <c r="S123">
        <v>0</v>
      </c>
      <c r="T123" s="1">
        <v>0</v>
      </c>
      <c r="U123" s="1">
        <v>0</v>
      </c>
      <c r="V123">
        <v>0</v>
      </c>
      <c r="W123" s="1">
        <v>0</v>
      </c>
      <c r="Z123">
        <f t="shared" si="4"/>
        <v>0</v>
      </c>
      <c r="AA123">
        <f t="shared" si="5"/>
        <v>0</v>
      </c>
      <c r="AB123">
        <f t="shared" si="6"/>
        <v>0</v>
      </c>
      <c r="AC123" s="87">
        <f t="shared" si="7"/>
        <v>0</v>
      </c>
    </row>
    <row r="124" spans="1:29" x14ac:dyDescent="0.35">
      <c r="A124" t="s">
        <v>100</v>
      </c>
      <c r="B124" t="s">
        <v>525</v>
      </c>
      <c r="C124" t="s">
        <v>940</v>
      </c>
      <c r="D124">
        <v>1000</v>
      </c>
      <c r="E124">
        <v>130</v>
      </c>
      <c r="F124">
        <v>8.1000000000000003E-2</v>
      </c>
      <c r="G124">
        <v>10530</v>
      </c>
      <c r="H124">
        <v>0</v>
      </c>
      <c r="I124" s="1">
        <v>0</v>
      </c>
      <c r="J124">
        <v>8.1000000000000003E-2</v>
      </c>
      <c r="K124" s="1">
        <v>10530</v>
      </c>
      <c r="M124" t="s">
        <v>100</v>
      </c>
      <c r="N124" t="s">
        <v>525</v>
      </c>
      <c r="O124" t="s">
        <v>940</v>
      </c>
      <c r="P124">
        <v>1000</v>
      </c>
      <c r="Q124">
        <v>160</v>
      </c>
      <c r="R124">
        <v>0.126</v>
      </c>
      <c r="S124">
        <v>20160</v>
      </c>
      <c r="T124" s="1">
        <v>0</v>
      </c>
      <c r="U124" s="1">
        <v>0</v>
      </c>
      <c r="V124">
        <v>0.126</v>
      </c>
      <c r="W124" s="1">
        <v>20160</v>
      </c>
      <c r="Z124">
        <f t="shared" si="4"/>
        <v>0</v>
      </c>
      <c r="AA124">
        <f t="shared" si="5"/>
        <v>0</v>
      </c>
      <c r="AB124">
        <f t="shared" si="6"/>
        <v>-4.4999999999999998E-2</v>
      </c>
      <c r="AC124" s="87">
        <f t="shared" si="7"/>
        <v>-9630</v>
      </c>
    </row>
    <row r="125" spans="1:29" x14ac:dyDescent="0.35">
      <c r="A125" t="s">
        <v>101</v>
      </c>
      <c r="B125" t="s">
        <v>526</v>
      </c>
      <c r="C125" t="s">
        <v>1083</v>
      </c>
      <c r="D125">
        <v>250</v>
      </c>
      <c r="E125">
        <v>340</v>
      </c>
      <c r="F125">
        <v>0</v>
      </c>
      <c r="G125">
        <v>0</v>
      </c>
      <c r="H125">
        <v>0</v>
      </c>
      <c r="I125" s="1">
        <v>0</v>
      </c>
      <c r="J125">
        <v>0</v>
      </c>
      <c r="K125" s="1">
        <v>0</v>
      </c>
      <c r="M125" t="s">
        <v>101</v>
      </c>
      <c r="N125" t="s">
        <v>526</v>
      </c>
      <c r="O125" t="s">
        <v>1083</v>
      </c>
      <c r="P125">
        <v>250</v>
      </c>
      <c r="Q125">
        <v>340</v>
      </c>
      <c r="R125">
        <v>0</v>
      </c>
      <c r="S125">
        <v>0</v>
      </c>
      <c r="T125" s="1">
        <v>0</v>
      </c>
      <c r="U125" s="1">
        <v>0</v>
      </c>
      <c r="V125">
        <v>0</v>
      </c>
      <c r="W125" s="1">
        <v>0</v>
      </c>
      <c r="Z125">
        <f t="shared" si="4"/>
        <v>0</v>
      </c>
      <c r="AA125">
        <f t="shared" si="5"/>
        <v>0</v>
      </c>
      <c r="AB125">
        <f t="shared" si="6"/>
        <v>0</v>
      </c>
      <c r="AC125" s="87">
        <f t="shared" si="7"/>
        <v>0</v>
      </c>
    </row>
    <row r="126" spans="1:29" x14ac:dyDescent="0.35">
      <c r="A126" t="s">
        <v>101</v>
      </c>
      <c r="B126" t="s">
        <v>526</v>
      </c>
      <c r="C126" t="s">
        <v>1692</v>
      </c>
      <c r="D126">
        <v>50</v>
      </c>
      <c r="E126">
        <v>340</v>
      </c>
      <c r="F126">
        <v>0</v>
      </c>
      <c r="G126">
        <v>0</v>
      </c>
      <c r="H126">
        <v>0</v>
      </c>
      <c r="I126" s="1">
        <v>0</v>
      </c>
      <c r="J126">
        <v>0</v>
      </c>
      <c r="K126" s="1">
        <v>0</v>
      </c>
      <c r="M126" t="s">
        <v>101</v>
      </c>
      <c r="N126" t="s">
        <v>526</v>
      </c>
      <c r="O126" t="s">
        <v>1692</v>
      </c>
      <c r="P126">
        <v>50</v>
      </c>
      <c r="Q126">
        <v>340</v>
      </c>
      <c r="R126">
        <v>0</v>
      </c>
      <c r="S126">
        <v>0</v>
      </c>
      <c r="T126" s="1">
        <v>0</v>
      </c>
      <c r="U126" s="1">
        <v>0</v>
      </c>
      <c r="V126">
        <v>0</v>
      </c>
      <c r="W126" s="1">
        <v>0</v>
      </c>
      <c r="Z126">
        <f t="shared" si="4"/>
        <v>0</v>
      </c>
      <c r="AA126">
        <f t="shared" si="5"/>
        <v>0</v>
      </c>
      <c r="AB126">
        <f t="shared" si="6"/>
        <v>0</v>
      </c>
      <c r="AC126" s="87">
        <f t="shared" si="7"/>
        <v>0</v>
      </c>
    </row>
    <row r="127" spans="1:29" x14ac:dyDescent="0.35">
      <c r="A127" t="s">
        <v>143</v>
      </c>
      <c r="B127" t="s">
        <v>590</v>
      </c>
      <c r="C127" t="s">
        <v>940</v>
      </c>
      <c r="D127">
        <v>1000</v>
      </c>
      <c r="E127">
        <v>22.807020000000001</v>
      </c>
      <c r="F127">
        <v>0</v>
      </c>
      <c r="G127">
        <v>0</v>
      </c>
      <c r="H127">
        <v>0</v>
      </c>
      <c r="I127" s="1">
        <v>0</v>
      </c>
      <c r="J127">
        <v>0</v>
      </c>
      <c r="K127" s="1">
        <v>0</v>
      </c>
      <c r="M127" t="s">
        <v>143</v>
      </c>
      <c r="N127" t="s">
        <v>590</v>
      </c>
      <c r="O127" t="s">
        <v>940</v>
      </c>
      <c r="P127">
        <v>1000</v>
      </c>
      <c r="Q127">
        <v>22.807020000000001</v>
      </c>
      <c r="R127">
        <v>0</v>
      </c>
      <c r="S127">
        <v>0</v>
      </c>
      <c r="T127" s="1">
        <v>0</v>
      </c>
      <c r="U127" s="1">
        <v>0</v>
      </c>
      <c r="V127">
        <v>0</v>
      </c>
      <c r="W127" s="1">
        <v>0</v>
      </c>
      <c r="Z127">
        <f t="shared" si="4"/>
        <v>0</v>
      </c>
      <c r="AA127">
        <f t="shared" si="5"/>
        <v>0</v>
      </c>
      <c r="AB127">
        <f t="shared" si="6"/>
        <v>0</v>
      </c>
      <c r="AC127" s="87">
        <f t="shared" si="7"/>
        <v>0</v>
      </c>
    </row>
    <row r="128" spans="1:29" x14ac:dyDescent="0.35">
      <c r="A128" t="s">
        <v>143</v>
      </c>
      <c r="B128" t="s">
        <v>590</v>
      </c>
      <c r="C128" t="s">
        <v>1442</v>
      </c>
      <c r="D128">
        <v>5000</v>
      </c>
      <c r="E128">
        <v>22.807020000000001</v>
      </c>
      <c r="F128">
        <v>0</v>
      </c>
      <c r="G128">
        <v>0</v>
      </c>
      <c r="H128">
        <v>0</v>
      </c>
      <c r="I128" s="1">
        <v>0</v>
      </c>
      <c r="J128">
        <v>0</v>
      </c>
      <c r="K128" s="1">
        <v>0</v>
      </c>
      <c r="M128" t="s">
        <v>143</v>
      </c>
      <c r="N128" t="s">
        <v>590</v>
      </c>
      <c r="O128" t="s">
        <v>1442</v>
      </c>
      <c r="P128">
        <v>5000</v>
      </c>
      <c r="Q128">
        <v>22.807020000000001</v>
      </c>
      <c r="R128">
        <v>0</v>
      </c>
      <c r="S128">
        <v>0</v>
      </c>
      <c r="T128" s="1">
        <v>0</v>
      </c>
      <c r="U128" s="1">
        <v>0</v>
      </c>
      <c r="V128">
        <v>0</v>
      </c>
      <c r="W128" s="1">
        <v>0</v>
      </c>
      <c r="Z128">
        <f t="shared" si="4"/>
        <v>0</v>
      </c>
      <c r="AA128">
        <f t="shared" si="5"/>
        <v>0</v>
      </c>
      <c r="AB128">
        <f t="shared" si="6"/>
        <v>0</v>
      </c>
      <c r="AC128" s="87">
        <f t="shared" si="7"/>
        <v>0</v>
      </c>
    </row>
    <row r="129" spans="1:29" x14ac:dyDescent="0.35">
      <c r="A129" t="s">
        <v>143</v>
      </c>
      <c r="B129" t="s">
        <v>590</v>
      </c>
      <c r="C129" t="s">
        <v>1451</v>
      </c>
      <c r="D129">
        <v>5700</v>
      </c>
      <c r="E129">
        <v>20.18</v>
      </c>
      <c r="F129">
        <v>0</v>
      </c>
      <c r="G129">
        <v>0</v>
      </c>
      <c r="H129">
        <v>1</v>
      </c>
      <c r="I129" s="1">
        <v>115026</v>
      </c>
      <c r="J129">
        <v>-1</v>
      </c>
      <c r="K129" s="1">
        <v>-115026</v>
      </c>
      <c r="M129" t="s">
        <v>143</v>
      </c>
      <c r="N129" t="s">
        <v>590</v>
      </c>
      <c r="O129" t="s">
        <v>1451</v>
      </c>
      <c r="P129">
        <v>5700</v>
      </c>
      <c r="Q129">
        <v>22.807020000000001</v>
      </c>
      <c r="R129">
        <v>0</v>
      </c>
      <c r="S129">
        <v>0</v>
      </c>
      <c r="T129" s="1">
        <v>1</v>
      </c>
      <c r="U129" s="1">
        <v>130000.014</v>
      </c>
      <c r="V129">
        <v>-1</v>
      </c>
      <c r="W129" s="1">
        <v>-130000.014</v>
      </c>
      <c r="Z129">
        <f t="shared" si="4"/>
        <v>0</v>
      </c>
      <c r="AA129">
        <f t="shared" si="5"/>
        <v>-14974.013999999996</v>
      </c>
      <c r="AB129">
        <f t="shared" si="6"/>
        <v>0</v>
      </c>
      <c r="AC129" s="87">
        <f t="shared" si="7"/>
        <v>14974.013999999996</v>
      </c>
    </row>
    <row r="130" spans="1:29" x14ac:dyDescent="0.35">
      <c r="A130" t="s">
        <v>143</v>
      </c>
      <c r="B130" t="s">
        <v>590</v>
      </c>
      <c r="C130" t="s">
        <v>1517</v>
      </c>
      <c r="D130">
        <v>5700</v>
      </c>
      <c r="E130">
        <v>22.807020000000001</v>
      </c>
      <c r="F130">
        <v>0</v>
      </c>
      <c r="G130">
        <v>0</v>
      </c>
      <c r="H130">
        <v>0</v>
      </c>
      <c r="I130" s="1">
        <v>0</v>
      </c>
      <c r="J130">
        <v>0</v>
      </c>
      <c r="K130" s="1">
        <v>0</v>
      </c>
      <c r="M130" t="s">
        <v>143</v>
      </c>
      <c r="N130" t="s">
        <v>590</v>
      </c>
      <c r="O130" t="s">
        <v>1517</v>
      </c>
      <c r="P130">
        <v>5700</v>
      </c>
      <c r="Q130">
        <v>22.807020000000001</v>
      </c>
      <c r="R130">
        <v>0</v>
      </c>
      <c r="S130">
        <v>0</v>
      </c>
      <c r="T130" s="1">
        <v>0</v>
      </c>
      <c r="U130" s="1">
        <v>0</v>
      </c>
      <c r="V130">
        <v>0</v>
      </c>
      <c r="W130" s="1">
        <v>0</v>
      </c>
      <c r="Z130">
        <f t="shared" si="4"/>
        <v>0</v>
      </c>
      <c r="AA130">
        <f t="shared" si="5"/>
        <v>0</v>
      </c>
      <c r="AB130">
        <f t="shared" si="6"/>
        <v>0</v>
      </c>
      <c r="AC130" s="87">
        <f t="shared" si="7"/>
        <v>0</v>
      </c>
    </row>
    <row r="131" spans="1:29" x14ac:dyDescent="0.35">
      <c r="A131" t="s">
        <v>174</v>
      </c>
      <c r="B131" t="s">
        <v>644</v>
      </c>
      <c r="C131" t="s">
        <v>1038</v>
      </c>
      <c r="D131">
        <v>1000</v>
      </c>
      <c r="E131">
        <v>39.96</v>
      </c>
      <c r="F131">
        <v>0</v>
      </c>
      <c r="G131">
        <v>0</v>
      </c>
      <c r="H131">
        <v>0</v>
      </c>
      <c r="I131" s="1">
        <v>0</v>
      </c>
      <c r="J131">
        <v>0</v>
      </c>
      <c r="K131" s="1">
        <v>0</v>
      </c>
      <c r="M131" t="s">
        <v>174</v>
      </c>
      <c r="N131" t="s">
        <v>644</v>
      </c>
      <c r="O131" t="s">
        <v>1038</v>
      </c>
      <c r="P131">
        <v>1000</v>
      </c>
      <c r="Q131">
        <v>39.96</v>
      </c>
      <c r="R131">
        <v>0</v>
      </c>
      <c r="S131">
        <v>0</v>
      </c>
      <c r="T131" s="1">
        <v>0</v>
      </c>
      <c r="U131" s="1">
        <v>0</v>
      </c>
      <c r="V131">
        <v>0</v>
      </c>
      <c r="W131" s="1">
        <v>0</v>
      </c>
      <c r="Z131">
        <f t="shared" si="4"/>
        <v>0</v>
      </c>
      <c r="AA131">
        <f t="shared" si="5"/>
        <v>0</v>
      </c>
      <c r="AB131">
        <f t="shared" si="6"/>
        <v>0</v>
      </c>
      <c r="AC131" s="87">
        <f t="shared" si="7"/>
        <v>0</v>
      </c>
    </row>
    <row r="132" spans="1:29" x14ac:dyDescent="0.35">
      <c r="A132" t="s">
        <v>174</v>
      </c>
      <c r="B132" t="s">
        <v>644</v>
      </c>
      <c r="C132" t="s">
        <v>1349</v>
      </c>
      <c r="D132">
        <v>500</v>
      </c>
      <c r="E132">
        <v>39.96</v>
      </c>
      <c r="F132">
        <v>0</v>
      </c>
      <c r="G132">
        <v>0</v>
      </c>
      <c r="H132">
        <v>2</v>
      </c>
      <c r="I132" s="1">
        <v>39960</v>
      </c>
      <c r="J132">
        <v>-2</v>
      </c>
      <c r="K132" s="1">
        <v>-39960</v>
      </c>
      <c r="M132" t="s">
        <v>174</v>
      </c>
      <c r="N132" t="s">
        <v>644</v>
      </c>
      <c r="O132" t="s">
        <v>1349</v>
      </c>
      <c r="P132">
        <v>500</v>
      </c>
      <c r="Q132">
        <v>39.96</v>
      </c>
      <c r="R132">
        <v>0</v>
      </c>
      <c r="S132">
        <v>0</v>
      </c>
      <c r="T132" s="1">
        <v>2</v>
      </c>
      <c r="U132" s="1">
        <v>39960</v>
      </c>
      <c r="V132">
        <v>-2</v>
      </c>
      <c r="W132" s="1">
        <v>-39960</v>
      </c>
      <c r="Z132">
        <f t="shared" ref="Z132:Z195" si="8">H132-T132</f>
        <v>0</v>
      </c>
      <c r="AA132">
        <f t="shared" ref="AA132:AA195" si="9">I132-U132</f>
        <v>0</v>
      </c>
      <c r="AB132">
        <f t="shared" ref="AB132:AB195" si="10">J132-V132</f>
        <v>0</v>
      </c>
      <c r="AC132" s="87">
        <f t="shared" ref="AC132:AC195" si="11">K132-W132</f>
        <v>0</v>
      </c>
    </row>
    <row r="133" spans="1:29" x14ac:dyDescent="0.35">
      <c r="A133" t="s">
        <v>91</v>
      </c>
      <c r="B133" t="s">
        <v>1344</v>
      </c>
      <c r="C133" t="s">
        <v>1034</v>
      </c>
      <c r="D133">
        <v>500</v>
      </c>
      <c r="E133">
        <v>35</v>
      </c>
      <c r="F133">
        <v>0</v>
      </c>
      <c r="G133">
        <v>0</v>
      </c>
      <c r="H133">
        <v>0</v>
      </c>
      <c r="I133" s="1">
        <v>0</v>
      </c>
      <c r="J133">
        <v>0</v>
      </c>
      <c r="K133" s="1">
        <v>0</v>
      </c>
      <c r="M133" t="s">
        <v>91</v>
      </c>
      <c r="N133" t="s">
        <v>1344</v>
      </c>
      <c r="O133" t="s">
        <v>1034</v>
      </c>
      <c r="P133">
        <v>500</v>
      </c>
      <c r="Q133">
        <v>35</v>
      </c>
      <c r="R133">
        <v>0</v>
      </c>
      <c r="S133">
        <v>0</v>
      </c>
      <c r="T133" s="1">
        <v>0</v>
      </c>
      <c r="U133" s="1">
        <v>0</v>
      </c>
      <c r="V133">
        <v>0</v>
      </c>
      <c r="W133" s="1">
        <v>0</v>
      </c>
      <c r="Z133">
        <f t="shared" si="8"/>
        <v>0</v>
      </c>
      <c r="AA133">
        <f t="shared" si="9"/>
        <v>0</v>
      </c>
      <c r="AB133">
        <f t="shared" si="10"/>
        <v>0</v>
      </c>
      <c r="AC133" s="87">
        <f t="shared" si="11"/>
        <v>0</v>
      </c>
    </row>
    <row r="134" spans="1:29" x14ac:dyDescent="0.35">
      <c r="A134" t="s">
        <v>175</v>
      </c>
      <c r="B134" t="s">
        <v>645</v>
      </c>
      <c r="C134" t="s">
        <v>1563</v>
      </c>
      <c r="D134">
        <v>20</v>
      </c>
      <c r="E134">
        <v>500</v>
      </c>
      <c r="F134">
        <v>0</v>
      </c>
      <c r="G134">
        <v>0</v>
      </c>
      <c r="H134">
        <v>0</v>
      </c>
      <c r="I134" s="1">
        <v>0</v>
      </c>
      <c r="J134">
        <v>0</v>
      </c>
      <c r="K134" s="1">
        <v>0</v>
      </c>
      <c r="M134" t="s">
        <v>175</v>
      </c>
      <c r="N134" t="s">
        <v>645</v>
      </c>
      <c r="O134" t="s">
        <v>1563</v>
      </c>
      <c r="P134">
        <v>20</v>
      </c>
      <c r="Q134">
        <v>500</v>
      </c>
      <c r="R134">
        <v>0</v>
      </c>
      <c r="S134">
        <v>0</v>
      </c>
      <c r="T134" s="1">
        <v>0</v>
      </c>
      <c r="U134" s="1">
        <v>0</v>
      </c>
      <c r="V134">
        <v>0</v>
      </c>
      <c r="W134" s="1">
        <v>0</v>
      </c>
      <c r="Z134">
        <f t="shared" si="8"/>
        <v>0</v>
      </c>
      <c r="AA134">
        <f t="shared" si="9"/>
        <v>0</v>
      </c>
      <c r="AB134">
        <f t="shared" si="10"/>
        <v>0</v>
      </c>
      <c r="AC134" s="87">
        <f t="shared" si="11"/>
        <v>0</v>
      </c>
    </row>
    <row r="135" spans="1:29" x14ac:dyDescent="0.35">
      <c r="A135" t="s">
        <v>194</v>
      </c>
      <c r="B135" t="s">
        <v>1325</v>
      </c>
      <c r="C135" t="s">
        <v>940</v>
      </c>
      <c r="D135">
        <v>1000</v>
      </c>
      <c r="E135">
        <v>19.18994</v>
      </c>
      <c r="F135">
        <v>14.6327</v>
      </c>
      <c r="G135">
        <v>280800.63503800001</v>
      </c>
      <c r="H135">
        <v>4.4000000000000004</v>
      </c>
      <c r="I135" s="1">
        <v>86379.335038000005</v>
      </c>
      <c r="J135">
        <v>10.232699999999999</v>
      </c>
      <c r="K135" s="1">
        <v>194421.3</v>
      </c>
      <c r="M135" t="s">
        <v>194</v>
      </c>
      <c r="N135" t="s">
        <v>1325</v>
      </c>
      <c r="O135" t="s">
        <v>940</v>
      </c>
      <c r="P135">
        <v>1000</v>
      </c>
      <c r="Q135">
        <v>20</v>
      </c>
      <c r="R135">
        <v>16.809999999999999</v>
      </c>
      <c r="S135">
        <v>336200</v>
      </c>
      <c r="T135" s="1">
        <v>4.4000000000000004</v>
      </c>
      <c r="U135" s="1">
        <v>88000</v>
      </c>
      <c r="V135">
        <v>12.41</v>
      </c>
      <c r="W135" s="1">
        <v>248200</v>
      </c>
      <c r="Z135">
        <f t="shared" si="8"/>
        <v>0</v>
      </c>
      <c r="AA135">
        <f t="shared" si="9"/>
        <v>-1620.6649619999953</v>
      </c>
      <c r="AB135">
        <f t="shared" si="10"/>
        <v>-2.1773000000000007</v>
      </c>
      <c r="AC135" s="87">
        <f t="shared" si="11"/>
        <v>-53778.700000000012</v>
      </c>
    </row>
    <row r="136" spans="1:29" x14ac:dyDescent="0.35">
      <c r="A136" t="s">
        <v>194</v>
      </c>
      <c r="B136" t="s">
        <v>1325</v>
      </c>
      <c r="C136" t="s">
        <v>1038</v>
      </c>
      <c r="D136">
        <v>1000</v>
      </c>
      <c r="E136">
        <v>20</v>
      </c>
      <c r="F136">
        <v>0</v>
      </c>
      <c r="G136">
        <v>0</v>
      </c>
      <c r="H136">
        <v>0</v>
      </c>
      <c r="I136" s="1">
        <v>0</v>
      </c>
      <c r="J136">
        <v>0</v>
      </c>
      <c r="K136" s="1">
        <v>0</v>
      </c>
      <c r="M136" t="s">
        <v>194</v>
      </c>
      <c r="N136" t="s">
        <v>1325</v>
      </c>
      <c r="O136" t="s">
        <v>1038</v>
      </c>
      <c r="P136">
        <v>1000</v>
      </c>
      <c r="Q136">
        <v>20</v>
      </c>
      <c r="R136">
        <v>0</v>
      </c>
      <c r="S136">
        <v>0</v>
      </c>
      <c r="T136" s="1">
        <v>0</v>
      </c>
      <c r="U136" s="1">
        <v>0</v>
      </c>
      <c r="V136">
        <v>0</v>
      </c>
      <c r="W136" s="1">
        <v>0</v>
      </c>
      <c r="Z136">
        <f t="shared" si="8"/>
        <v>0</v>
      </c>
      <c r="AA136">
        <f t="shared" si="9"/>
        <v>0</v>
      </c>
      <c r="AB136">
        <f t="shared" si="10"/>
        <v>0</v>
      </c>
      <c r="AC136" s="87">
        <f t="shared" si="11"/>
        <v>0</v>
      </c>
    </row>
    <row r="137" spans="1:29" x14ac:dyDescent="0.35">
      <c r="A137" t="s">
        <v>85</v>
      </c>
      <c r="B137" t="s">
        <v>503</v>
      </c>
      <c r="C137" t="s">
        <v>1083</v>
      </c>
      <c r="D137">
        <v>250</v>
      </c>
      <c r="E137">
        <v>88</v>
      </c>
      <c r="F137">
        <v>0</v>
      </c>
      <c r="G137">
        <v>0</v>
      </c>
      <c r="H137">
        <v>0</v>
      </c>
      <c r="I137" s="1">
        <v>0</v>
      </c>
      <c r="J137">
        <v>0</v>
      </c>
      <c r="K137" s="1">
        <v>0</v>
      </c>
      <c r="M137" t="s">
        <v>85</v>
      </c>
      <c r="N137" t="s">
        <v>503</v>
      </c>
      <c r="O137" t="s">
        <v>1083</v>
      </c>
      <c r="P137">
        <v>250</v>
      </c>
      <c r="Q137">
        <v>88</v>
      </c>
      <c r="R137">
        <v>0</v>
      </c>
      <c r="S137">
        <v>0</v>
      </c>
      <c r="T137" s="1">
        <v>0</v>
      </c>
      <c r="U137" s="1">
        <v>0</v>
      </c>
      <c r="V137">
        <v>0</v>
      </c>
      <c r="W137" s="1">
        <v>0</v>
      </c>
      <c r="Z137">
        <f t="shared" si="8"/>
        <v>0</v>
      </c>
      <c r="AA137">
        <f t="shared" si="9"/>
        <v>0</v>
      </c>
      <c r="AB137">
        <f t="shared" si="10"/>
        <v>0</v>
      </c>
      <c r="AC137" s="87">
        <f t="shared" si="11"/>
        <v>0</v>
      </c>
    </row>
    <row r="138" spans="1:29" x14ac:dyDescent="0.35">
      <c r="A138" t="s">
        <v>85</v>
      </c>
      <c r="B138" t="s">
        <v>503</v>
      </c>
      <c r="C138" t="s">
        <v>1349</v>
      </c>
      <c r="D138">
        <v>500</v>
      </c>
      <c r="E138">
        <v>88</v>
      </c>
      <c r="F138">
        <v>0</v>
      </c>
      <c r="G138">
        <v>0</v>
      </c>
      <c r="H138">
        <v>0</v>
      </c>
      <c r="I138" s="1">
        <v>0</v>
      </c>
      <c r="J138">
        <v>0</v>
      </c>
      <c r="K138" s="1">
        <v>0</v>
      </c>
      <c r="M138" t="s">
        <v>85</v>
      </c>
      <c r="N138" t="s">
        <v>503</v>
      </c>
      <c r="O138" t="s">
        <v>1349</v>
      </c>
      <c r="P138">
        <v>500</v>
      </c>
      <c r="Q138">
        <v>88</v>
      </c>
      <c r="R138">
        <v>0</v>
      </c>
      <c r="S138">
        <v>0</v>
      </c>
      <c r="T138" s="1">
        <v>0</v>
      </c>
      <c r="U138" s="1">
        <v>0</v>
      </c>
      <c r="V138">
        <v>0</v>
      </c>
      <c r="W138" s="1">
        <v>0</v>
      </c>
      <c r="Z138">
        <f t="shared" si="8"/>
        <v>0</v>
      </c>
      <c r="AA138">
        <f t="shared" si="9"/>
        <v>0</v>
      </c>
      <c r="AB138">
        <f t="shared" si="10"/>
        <v>0</v>
      </c>
      <c r="AC138" s="87">
        <f t="shared" si="11"/>
        <v>0</v>
      </c>
    </row>
    <row r="139" spans="1:29" x14ac:dyDescent="0.35">
      <c r="A139" t="s">
        <v>92</v>
      </c>
      <c r="B139" t="s">
        <v>516</v>
      </c>
      <c r="C139" t="s">
        <v>1274</v>
      </c>
      <c r="D139">
        <v>200</v>
      </c>
      <c r="E139">
        <v>31.25</v>
      </c>
      <c r="F139">
        <v>6.75</v>
      </c>
      <c r="G139">
        <v>42187.5</v>
      </c>
      <c r="H139">
        <v>7</v>
      </c>
      <c r="I139" s="1">
        <v>43750</v>
      </c>
      <c r="J139">
        <v>-0.25</v>
      </c>
      <c r="K139" s="1">
        <v>-1562.5</v>
      </c>
      <c r="M139" t="s">
        <v>92</v>
      </c>
      <c r="N139" t="s">
        <v>516</v>
      </c>
      <c r="O139" t="s">
        <v>1274</v>
      </c>
      <c r="P139">
        <v>200</v>
      </c>
      <c r="Q139">
        <v>40</v>
      </c>
      <c r="R139">
        <v>9</v>
      </c>
      <c r="S139">
        <v>72000</v>
      </c>
      <c r="T139" s="1">
        <v>7</v>
      </c>
      <c r="U139" s="1">
        <v>56000</v>
      </c>
      <c r="V139">
        <v>2</v>
      </c>
      <c r="W139" s="1">
        <v>16000</v>
      </c>
      <c r="Z139">
        <f t="shared" si="8"/>
        <v>0</v>
      </c>
      <c r="AA139">
        <f t="shared" si="9"/>
        <v>-12250</v>
      </c>
      <c r="AB139">
        <f t="shared" si="10"/>
        <v>-2.25</v>
      </c>
      <c r="AC139" s="87">
        <f t="shared" si="11"/>
        <v>-17562.5</v>
      </c>
    </row>
    <row r="140" spans="1:29" x14ac:dyDescent="0.35">
      <c r="A140" t="s">
        <v>144</v>
      </c>
      <c r="B140" t="s">
        <v>593</v>
      </c>
      <c r="C140" t="s">
        <v>1034</v>
      </c>
      <c r="D140">
        <v>500</v>
      </c>
      <c r="E140">
        <v>27.27</v>
      </c>
      <c r="F140">
        <v>0</v>
      </c>
      <c r="G140">
        <v>0</v>
      </c>
      <c r="H140">
        <v>0</v>
      </c>
      <c r="I140" s="1">
        <v>0</v>
      </c>
      <c r="J140">
        <v>0</v>
      </c>
      <c r="K140" s="1">
        <v>0</v>
      </c>
      <c r="M140" t="s">
        <v>144</v>
      </c>
      <c r="N140" t="s">
        <v>593</v>
      </c>
      <c r="O140" t="s">
        <v>1034</v>
      </c>
      <c r="P140">
        <v>500</v>
      </c>
      <c r="Q140">
        <v>33.299999999999997</v>
      </c>
      <c r="R140">
        <v>0</v>
      </c>
      <c r="S140">
        <v>0</v>
      </c>
      <c r="T140" s="1">
        <v>0</v>
      </c>
      <c r="U140" s="1">
        <v>0</v>
      </c>
      <c r="V140">
        <v>0</v>
      </c>
      <c r="W140" s="1">
        <v>0</v>
      </c>
      <c r="Z140">
        <f t="shared" si="8"/>
        <v>0</v>
      </c>
      <c r="AA140">
        <f t="shared" si="9"/>
        <v>0</v>
      </c>
      <c r="AB140">
        <f t="shared" si="10"/>
        <v>0</v>
      </c>
      <c r="AC140" s="87">
        <f t="shared" si="11"/>
        <v>0</v>
      </c>
    </row>
    <row r="141" spans="1:29" x14ac:dyDescent="0.35">
      <c r="A141" t="s">
        <v>176</v>
      </c>
      <c r="B141" t="s">
        <v>647</v>
      </c>
      <c r="C141" t="s">
        <v>1561</v>
      </c>
      <c r="D141">
        <v>40</v>
      </c>
      <c r="E141">
        <v>679.89457000000004</v>
      </c>
      <c r="F141">
        <v>0</v>
      </c>
      <c r="G141">
        <v>0</v>
      </c>
      <c r="H141">
        <v>0</v>
      </c>
      <c r="I141" s="1">
        <v>0</v>
      </c>
      <c r="J141">
        <v>0</v>
      </c>
      <c r="K141" s="1">
        <v>0</v>
      </c>
      <c r="M141" t="s">
        <v>176</v>
      </c>
      <c r="N141" t="s">
        <v>647</v>
      </c>
      <c r="O141" t="s">
        <v>1561</v>
      </c>
      <c r="P141">
        <v>40</v>
      </c>
      <c r="Q141">
        <v>862.5</v>
      </c>
      <c r="R141">
        <v>0</v>
      </c>
      <c r="S141">
        <v>0</v>
      </c>
      <c r="T141" s="1">
        <v>0</v>
      </c>
      <c r="U141" s="1">
        <v>0</v>
      </c>
      <c r="V141">
        <v>0</v>
      </c>
      <c r="W141" s="1">
        <v>0</v>
      </c>
      <c r="Z141">
        <f t="shared" si="8"/>
        <v>0</v>
      </c>
      <c r="AA141">
        <f t="shared" si="9"/>
        <v>0</v>
      </c>
      <c r="AB141">
        <f t="shared" si="10"/>
        <v>0</v>
      </c>
      <c r="AC141" s="87">
        <f t="shared" si="11"/>
        <v>0</v>
      </c>
    </row>
    <row r="142" spans="1:29" x14ac:dyDescent="0.35">
      <c r="A142" t="s">
        <v>177</v>
      </c>
      <c r="B142" t="s">
        <v>648</v>
      </c>
      <c r="C142" t="s">
        <v>940</v>
      </c>
      <c r="D142">
        <v>1000</v>
      </c>
      <c r="E142">
        <v>67.495009999999994</v>
      </c>
      <c r="F142">
        <v>0.7</v>
      </c>
      <c r="G142">
        <v>47246.506999999998</v>
      </c>
      <c r="H142">
        <v>0.5</v>
      </c>
      <c r="I142" s="1">
        <v>33747.504999999997</v>
      </c>
      <c r="J142">
        <v>0.2</v>
      </c>
      <c r="K142" s="1">
        <v>13499.002</v>
      </c>
      <c r="M142" t="s">
        <v>177</v>
      </c>
      <c r="N142" t="s">
        <v>648</v>
      </c>
      <c r="O142" t="s">
        <v>940</v>
      </c>
      <c r="P142">
        <v>1000</v>
      </c>
      <c r="Q142">
        <v>200</v>
      </c>
      <c r="R142">
        <v>0.70199999999999996</v>
      </c>
      <c r="S142">
        <v>140400</v>
      </c>
      <c r="T142" s="1">
        <v>0.5</v>
      </c>
      <c r="U142" s="1">
        <v>100000</v>
      </c>
      <c r="V142">
        <v>0.20200000000000001</v>
      </c>
      <c r="W142" s="1">
        <v>40400</v>
      </c>
      <c r="Z142">
        <f t="shared" si="8"/>
        <v>0</v>
      </c>
      <c r="AA142">
        <f t="shared" si="9"/>
        <v>-66252.494999999995</v>
      </c>
      <c r="AB142">
        <f t="shared" si="10"/>
        <v>-2.0000000000000018E-3</v>
      </c>
      <c r="AC142" s="87">
        <f t="shared" si="11"/>
        <v>-26900.998</v>
      </c>
    </row>
    <row r="143" spans="1:29" x14ac:dyDescent="0.35">
      <c r="A143" t="s">
        <v>177</v>
      </c>
      <c r="B143" t="s">
        <v>648</v>
      </c>
      <c r="C143" t="s">
        <v>1038</v>
      </c>
      <c r="D143">
        <v>1000</v>
      </c>
      <c r="E143">
        <v>200</v>
      </c>
      <c r="F143">
        <v>0</v>
      </c>
      <c r="G143">
        <v>0</v>
      </c>
      <c r="H143">
        <v>0</v>
      </c>
      <c r="I143" s="1">
        <v>0</v>
      </c>
      <c r="J143">
        <v>0</v>
      </c>
      <c r="K143" s="1">
        <v>0</v>
      </c>
      <c r="M143" t="s">
        <v>177</v>
      </c>
      <c r="N143" t="s">
        <v>648</v>
      </c>
      <c r="O143" t="s">
        <v>1038</v>
      </c>
      <c r="P143">
        <v>1000</v>
      </c>
      <c r="Q143">
        <v>200</v>
      </c>
      <c r="R143">
        <v>0</v>
      </c>
      <c r="S143">
        <v>0</v>
      </c>
      <c r="T143" s="1">
        <v>0</v>
      </c>
      <c r="U143" s="1">
        <v>0</v>
      </c>
      <c r="V143">
        <v>0</v>
      </c>
      <c r="W143" s="1">
        <v>0</v>
      </c>
      <c r="Z143">
        <f t="shared" si="8"/>
        <v>0</v>
      </c>
      <c r="AA143">
        <f t="shared" si="9"/>
        <v>0</v>
      </c>
      <c r="AB143">
        <f t="shared" si="10"/>
        <v>0</v>
      </c>
      <c r="AC143" s="87">
        <f t="shared" si="11"/>
        <v>0</v>
      </c>
    </row>
    <row r="144" spans="1:29" x14ac:dyDescent="0.35">
      <c r="A144" t="s">
        <v>177</v>
      </c>
      <c r="B144" t="s">
        <v>648</v>
      </c>
      <c r="C144" t="s">
        <v>1558</v>
      </c>
      <c r="D144">
        <v>60</v>
      </c>
      <c r="E144">
        <v>200</v>
      </c>
      <c r="F144">
        <v>0</v>
      </c>
      <c r="G144">
        <v>0</v>
      </c>
      <c r="H144">
        <v>0</v>
      </c>
      <c r="I144" s="1">
        <v>0</v>
      </c>
      <c r="J144">
        <v>0</v>
      </c>
      <c r="K144" s="1">
        <v>0</v>
      </c>
      <c r="M144" t="s">
        <v>177</v>
      </c>
      <c r="N144" t="s">
        <v>648</v>
      </c>
      <c r="O144" t="s">
        <v>1558</v>
      </c>
      <c r="P144">
        <v>60</v>
      </c>
      <c r="Q144">
        <v>200</v>
      </c>
      <c r="R144">
        <v>0</v>
      </c>
      <c r="S144">
        <v>0</v>
      </c>
      <c r="T144" s="1">
        <v>0</v>
      </c>
      <c r="U144" s="1">
        <v>0</v>
      </c>
      <c r="V144">
        <v>0</v>
      </c>
      <c r="W144" s="1">
        <v>0</v>
      </c>
      <c r="Z144">
        <f t="shared" si="8"/>
        <v>0</v>
      </c>
      <c r="AA144">
        <f t="shared" si="9"/>
        <v>0</v>
      </c>
      <c r="AB144">
        <f t="shared" si="10"/>
        <v>0</v>
      </c>
      <c r="AC144" s="87">
        <f t="shared" si="11"/>
        <v>0</v>
      </c>
    </row>
    <row r="145" spans="1:29" x14ac:dyDescent="0.35">
      <c r="A145" t="s">
        <v>102</v>
      </c>
      <c r="B145" t="s">
        <v>527</v>
      </c>
      <c r="C145" t="s">
        <v>1690</v>
      </c>
      <c r="D145">
        <v>50</v>
      </c>
      <c r="E145">
        <v>312</v>
      </c>
      <c r="F145">
        <v>0.82</v>
      </c>
      <c r="G145">
        <v>12792</v>
      </c>
      <c r="H145">
        <v>1</v>
      </c>
      <c r="I145" s="1">
        <v>15600</v>
      </c>
      <c r="J145">
        <v>-0.18</v>
      </c>
      <c r="K145" s="1">
        <v>-2808</v>
      </c>
      <c r="M145" t="s">
        <v>102</v>
      </c>
      <c r="N145" t="s">
        <v>527</v>
      </c>
      <c r="O145" t="s">
        <v>1690</v>
      </c>
      <c r="P145">
        <v>50</v>
      </c>
      <c r="Q145">
        <v>200</v>
      </c>
      <c r="R145">
        <v>0.82</v>
      </c>
      <c r="S145">
        <v>8200</v>
      </c>
      <c r="T145" s="1">
        <v>1</v>
      </c>
      <c r="U145" s="1">
        <v>10000</v>
      </c>
      <c r="V145">
        <v>-0.18</v>
      </c>
      <c r="W145" s="1">
        <v>-1800</v>
      </c>
      <c r="Z145">
        <f t="shared" si="8"/>
        <v>0</v>
      </c>
      <c r="AA145">
        <f t="shared" si="9"/>
        <v>5600</v>
      </c>
      <c r="AB145">
        <f t="shared" si="10"/>
        <v>0</v>
      </c>
      <c r="AC145" s="87">
        <f t="shared" si="11"/>
        <v>-1008</v>
      </c>
    </row>
    <row r="146" spans="1:29" x14ac:dyDescent="0.35">
      <c r="A146" t="s">
        <v>178</v>
      </c>
      <c r="B146" t="s">
        <v>649</v>
      </c>
      <c r="C146" t="s">
        <v>1149</v>
      </c>
      <c r="D146">
        <v>600</v>
      </c>
      <c r="E146">
        <v>38.333329999999997</v>
      </c>
      <c r="F146">
        <v>0</v>
      </c>
      <c r="G146">
        <v>0</v>
      </c>
      <c r="H146">
        <v>0</v>
      </c>
      <c r="I146" s="1">
        <v>0</v>
      </c>
      <c r="J146">
        <v>0</v>
      </c>
      <c r="K146" s="1">
        <v>0</v>
      </c>
      <c r="M146" t="s">
        <v>178</v>
      </c>
      <c r="N146" t="s">
        <v>649</v>
      </c>
      <c r="O146" t="s">
        <v>1149</v>
      </c>
      <c r="P146">
        <v>600</v>
      </c>
      <c r="Q146">
        <v>108.33333</v>
      </c>
      <c r="R146">
        <v>0</v>
      </c>
      <c r="S146">
        <v>0</v>
      </c>
      <c r="T146" s="1">
        <v>0</v>
      </c>
      <c r="U146" s="1">
        <v>0</v>
      </c>
      <c r="V146">
        <v>0</v>
      </c>
      <c r="W146" s="1">
        <v>0</v>
      </c>
      <c r="Z146">
        <f t="shared" si="8"/>
        <v>0</v>
      </c>
      <c r="AA146">
        <f t="shared" si="9"/>
        <v>0</v>
      </c>
      <c r="AB146">
        <f t="shared" si="10"/>
        <v>0</v>
      </c>
      <c r="AC146" s="87">
        <f t="shared" si="11"/>
        <v>0</v>
      </c>
    </row>
    <row r="147" spans="1:29" x14ac:dyDescent="0.35">
      <c r="A147" t="s">
        <v>145</v>
      </c>
      <c r="B147" t="s">
        <v>595</v>
      </c>
      <c r="C147" t="s">
        <v>1512</v>
      </c>
      <c r="D147">
        <v>200</v>
      </c>
      <c r="E147">
        <v>400</v>
      </c>
      <c r="F147">
        <v>0</v>
      </c>
      <c r="G147">
        <v>0</v>
      </c>
      <c r="H147">
        <v>0</v>
      </c>
      <c r="I147" s="1">
        <v>0</v>
      </c>
      <c r="J147">
        <v>0</v>
      </c>
      <c r="K147" s="1">
        <v>0</v>
      </c>
      <c r="M147" t="s">
        <v>145</v>
      </c>
      <c r="N147" t="s">
        <v>595</v>
      </c>
      <c r="O147" t="s">
        <v>1512</v>
      </c>
      <c r="P147">
        <v>200</v>
      </c>
      <c r="Q147">
        <v>400</v>
      </c>
      <c r="R147">
        <v>0</v>
      </c>
      <c r="S147">
        <v>0</v>
      </c>
      <c r="T147" s="1">
        <v>0</v>
      </c>
      <c r="U147" s="1">
        <v>0</v>
      </c>
      <c r="V147">
        <v>0</v>
      </c>
      <c r="W147" s="1">
        <v>0</v>
      </c>
      <c r="Z147">
        <f t="shared" si="8"/>
        <v>0</v>
      </c>
      <c r="AA147">
        <f t="shared" si="9"/>
        <v>0</v>
      </c>
      <c r="AB147">
        <f t="shared" si="10"/>
        <v>0</v>
      </c>
      <c r="AC147" s="87">
        <f t="shared" si="11"/>
        <v>0</v>
      </c>
    </row>
    <row r="148" spans="1:29" x14ac:dyDescent="0.35">
      <c r="A148" t="s">
        <v>243</v>
      </c>
      <c r="B148" t="s">
        <v>1013</v>
      </c>
      <c r="C148" t="s">
        <v>1014</v>
      </c>
      <c r="D148">
        <v>80</v>
      </c>
      <c r="E148">
        <v>1625</v>
      </c>
      <c r="F148">
        <v>0</v>
      </c>
      <c r="G148">
        <v>0</v>
      </c>
      <c r="H148">
        <v>0</v>
      </c>
      <c r="I148" s="1">
        <v>0</v>
      </c>
      <c r="J148">
        <v>0</v>
      </c>
      <c r="K148" s="1">
        <v>0</v>
      </c>
      <c r="M148" t="s">
        <v>243</v>
      </c>
      <c r="N148" t="s">
        <v>1013</v>
      </c>
      <c r="O148" t="s">
        <v>1014</v>
      </c>
      <c r="P148">
        <v>80</v>
      </c>
      <c r="Q148">
        <v>1625</v>
      </c>
      <c r="R148">
        <v>0</v>
      </c>
      <c r="S148">
        <v>0</v>
      </c>
      <c r="T148" s="1">
        <v>0</v>
      </c>
      <c r="U148" s="1">
        <v>0</v>
      </c>
      <c r="V148">
        <v>0</v>
      </c>
      <c r="W148" s="1">
        <v>0</v>
      </c>
      <c r="Z148">
        <f t="shared" si="8"/>
        <v>0</v>
      </c>
      <c r="AA148">
        <f t="shared" si="9"/>
        <v>0</v>
      </c>
      <c r="AB148">
        <f t="shared" si="10"/>
        <v>0</v>
      </c>
      <c r="AC148" s="87">
        <f t="shared" si="11"/>
        <v>0</v>
      </c>
    </row>
    <row r="149" spans="1:29" x14ac:dyDescent="0.35">
      <c r="A149" t="s">
        <v>103</v>
      </c>
      <c r="B149" t="s">
        <v>528</v>
      </c>
      <c r="C149" t="s">
        <v>1688</v>
      </c>
      <c r="D149">
        <v>12</v>
      </c>
      <c r="E149">
        <v>2867.5</v>
      </c>
      <c r="F149">
        <v>0</v>
      </c>
      <c r="G149">
        <v>0</v>
      </c>
      <c r="H149">
        <v>0</v>
      </c>
      <c r="I149" s="1">
        <v>0</v>
      </c>
      <c r="J149">
        <v>0</v>
      </c>
      <c r="K149" s="1">
        <v>0</v>
      </c>
      <c r="M149" t="s">
        <v>103</v>
      </c>
      <c r="N149" t="s">
        <v>528</v>
      </c>
      <c r="O149" t="s">
        <v>1688</v>
      </c>
      <c r="P149">
        <v>12</v>
      </c>
      <c r="Q149">
        <v>2867.5</v>
      </c>
      <c r="R149">
        <v>0</v>
      </c>
      <c r="S149">
        <v>0</v>
      </c>
      <c r="T149" s="1">
        <v>0</v>
      </c>
      <c r="U149" s="1">
        <v>0</v>
      </c>
      <c r="V149">
        <v>0</v>
      </c>
      <c r="W149" s="1">
        <v>0</v>
      </c>
      <c r="Z149">
        <f t="shared" si="8"/>
        <v>0</v>
      </c>
      <c r="AA149">
        <f t="shared" si="9"/>
        <v>0</v>
      </c>
      <c r="AB149">
        <f t="shared" si="10"/>
        <v>0</v>
      </c>
      <c r="AC149" s="87">
        <f t="shared" si="11"/>
        <v>0</v>
      </c>
    </row>
    <row r="150" spans="1:29" x14ac:dyDescent="0.35">
      <c r="A150" t="s">
        <v>103</v>
      </c>
      <c r="B150" t="s">
        <v>528</v>
      </c>
      <c r="C150" t="s">
        <v>1684</v>
      </c>
      <c r="D150">
        <v>192</v>
      </c>
      <c r="E150">
        <v>2867.5</v>
      </c>
      <c r="F150">
        <v>0</v>
      </c>
      <c r="G150">
        <v>0</v>
      </c>
      <c r="H150">
        <v>0</v>
      </c>
      <c r="I150" s="1">
        <v>0</v>
      </c>
      <c r="J150">
        <v>0</v>
      </c>
      <c r="K150" s="1">
        <v>0</v>
      </c>
      <c r="M150" t="s">
        <v>103</v>
      </c>
      <c r="N150" t="s">
        <v>528</v>
      </c>
      <c r="O150" t="s">
        <v>1684</v>
      </c>
      <c r="P150">
        <v>192</v>
      </c>
      <c r="Q150">
        <v>2867.5</v>
      </c>
      <c r="R150">
        <v>0</v>
      </c>
      <c r="S150">
        <v>0</v>
      </c>
      <c r="T150" s="1">
        <v>0</v>
      </c>
      <c r="U150" s="1">
        <v>0</v>
      </c>
      <c r="V150">
        <v>0</v>
      </c>
      <c r="W150" s="1">
        <v>0</v>
      </c>
      <c r="Z150">
        <f t="shared" si="8"/>
        <v>0</v>
      </c>
      <c r="AA150">
        <f t="shared" si="9"/>
        <v>0</v>
      </c>
      <c r="AB150">
        <f t="shared" si="10"/>
        <v>0</v>
      </c>
      <c r="AC150" s="87">
        <f t="shared" si="11"/>
        <v>0</v>
      </c>
    </row>
    <row r="151" spans="1:29" x14ac:dyDescent="0.35">
      <c r="A151" t="s">
        <v>103</v>
      </c>
      <c r="B151" t="s">
        <v>528</v>
      </c>
      <c r="C151" t="s">
        <v>1686</v>
      </c>
      <c r="D151">
        <v>20</v>
      </c>
      <c r="E151">
        <v>2867.5</v>
      </c>
      <c r="F151">
        <v>0</v>
      </c>
      <c r="G151">
        <v>0</v>
      </c>
      <c r="H151">
        <v>0</v>
      </c>
      <c r="I151" s="1">
        <v>0</v>
      </c>
      <c r="J151">
        <v>0</v>
      </c>
      <c r="K151" s="1">
        <v>0</v>
      </c>
      <c r="M151" t="s">
        <v>103</v>
      </c>
      <c r="N151" t="s">
        <v>528</v>
      </c>
      <c r="O151" t="s">
        <v>1686</v>
      </c>
      <c r="P151">
        <v>20</v>
      </c>
      <c r="Q151">
        <v>2867.5</v>
      </c>
      <c r="R151">
        <v>0</v>
      </c>
      <c r="S151">
        <v>0</v>
      </c>
      <c r="T151" s="1">
        <v>0</v>
      </c>
      <c r="U151" s="1">
        <v>0</v>
      </c>
      <c r="V151">
        <v>0</v>
      </c>
      <c r="W151" s="1">
        <v>0</v>
      </c>
      <c r="Z151">
        <f t="shared" si="8"/>
        <v>0</v>
      </c>
      <c r="AA151">
        <f t="shared" si="9"/>
        <v>0</v>
      </c>
      <c r="AB151">
        <f t="shared" si="10"/>
        <v>0</v>
      </c>
      <c r="AC151" s="87">
        <f t="shared" si="11"/>
        <v>0</v>
      </c>
    </row>
    <row r="152" spans="1:29" x14ac:dyDescent="0.35">
      <c r="A152" t="s">
        <v>104</v>
      </c>
      <c r="B152" t="s">
        <v>1675</v>
      </c>
      <c r="C152" t="s">
        <v>1682</v>
      </c>
      <c r="D152">
        <v>425</v>
      </c>
      <c r="E152">
        <v>49.62</v>
      </c>
      <c r="F152">
        <v>2.3830249999999999</v>
      </c>
      <c r="G152">
        <v>50254.422713</v>
      </c>
      <c r="H152">
        <v>3</v>
      </c>
      <c r="I152" s="1">
        <v>63265.5</v>
      </c>
      <c r="J152">
        <v>-0.61697500000000005</v>
      </c>
      <c r="K152" s="1">
        <v>-13011.077288</v>
      </c>
      <c r="M152" t="s">
        <v>104</v>
      </c>
      <c r="N152" t="s">
        <v>1675</v>
      </c>
      <c r="O152" t="s">
        <v>1682</v>
      </c>
      <c r="P152">
        <v>425</v>
      </c>
      <c r="Q152">
        <v>82.352940000000004</v>
      </c>
      <c r="R152">
        <v>3</v>
      </c>
      <c r="S152">
        <v>104999.9985</v>
      </c>
      <c r="T152" s="1">
        <v>3</v>
      </c>
      <c r="U152" s="1">
        <v>104999.9985</v>
      </c>
      <c r="V152">
        <v>0</v>
      </c>
      <c r="W152" s="1">
        <v>0</v>
      </c>
      <c r="Z152">
        <f t="shared" si="8"/>
        <v>0</v>
      </c>
      <c r="AA152">
        <f t="shared" si="9"/>
        <v>-41734.498500000002</v>
      </c>
      <c r="AB152">
        <f t="shared" si="10"/>
        <v>-0.61697500000000005</v>
      </c>
      <c r="AC152" s="87">
        <f t="shared" si="11"/>
        <v>-13011.077288</v>
      </c>
    </row>
    <row r="153" spans="1:29" x14ac:dyDescent="0.35">
      <c r="A153" t="s">
        <v>104</v>
      </c>
      <c r="B153" t="s">
        <v>1675</v>
      </c>
      <c r="C153" t="s">
        <v>1678</v>
      </c>
      <c r="D153">
        <v>565</v>
      </c>
      <c r="E153">
        <v>82.352940000000004</v>
      </c>
      <c r="F153">
        <v>0</v>
      </c>
      <c r="G153">
        <v>0</v>
      </c>
      <c r="H153">
        <v>0</v>
      </c>
      <c r="I153" s="1">
        <v>0</v>
      </c>
      <c r="J153">
        <v>0</v>
      </c>
      <c r="K153" s="1">
        <v>0</v>
      </c>
      <c r="M153" t="s">
        <v>104</v>
      </c>
      <c r="N153" t="s">
        <v>1675</v>
      </c>
      <c r="O153" t="s">
        <v>1678</v>
      </c>
      <c r="P153">
        <v>565</v>
      </c>
      <c r="Q153">
        <v>82.352940000000004</v>
      </c>
      <c r="R153">
        <v>0</v>
      </c>
      <c r="S153">
        <v>0</v>
      </c>
      <c r="T153" s="1">
        <v>0</v>
      </c>
      <c r="U153" s="1">
        <v>0</v>
      </c>
      <c r="V153">
        <v>0</v>
      </c>
      <c r="W153" s="1">
        <v>0</v>
      </c>
      <c r="Z153">
        <f t="shared" si="8"/>
        <v>0</v>
      </c>
      <c r="AA153">
        <f t="shared" si="9"/>
        <v>0</v>
      </c>
      <c r="AB153">
        <f t="shared" si="10"/>
        <v>0</v>
      </c>
      <c r="AC153" s="87">
        <f t="shared" si="11"/>
        <v>0</v>
      </c>
    </row>
    <row r="154" spans="1:29" x14ac:dyDescent="0.35">
      <c r="A154" t="s">
        <v>104</v>
      </c>
      <c r="B154" t="s">
        <v>1675</v>
      </c>
      <c r="C154" t="s">
        <v>1676</v>
      </c>
      <c r="D154">
        <v>850</v>
      </c>
      <c r="E154">
        <v>80</v>
      </c>
      <c r="F154">
        <v>0</v>
      </c>
      <c r="G154">
        <v>0</v>
      </c>
      <c r="H154">
        <v>0</v>
      </c>
      <c r="I154" s="1">
        <v>0</v>
      </c>
      <c r="J154">
        <v>0</v>
      </c>
      <c r="K154" s="1">
        <v>0</v>
      </c>
      <c r="M154" t="s">
        <v>104</v>
      </c>
      <c r="N154" t="s">
        <v>1675</v>
      </c>
      <c r="O154" t="s">
        <v>1676</v>
      </c>
      <c r="P154">
        <v>850</v>
      </c>
      <c r="Q154">
        <v>82.352940000000004</v>
      </c>
      <c r="R154">
        <v>0</v>
      </c>
      <c r="S154">
        <v>0</v>
      </c>
      <c r="T154" s="1">
        <v>0</v>
      </c>
      <c r="U154" s="1">
        <v>0</v>
      </c>
      <c r="V154">
        <v>0</v>
      </c>
      <c r="W154" s="1">
        <v>0</v>
      </c>
      <c r="Z154">
        <f t="shared" si="8"/>
        <v>0</v>
      </c>
      <c r="AA154">
        <f t="shared" si="9"/>
        <v>0</v>
      </c>
      <c r="AB154">
        <f t="shared" si="10"/>
        <v>0</v>
      </c>
      <c r="AC154" s="87">
        <f t="shared" si="11"/>
        <v>0</v>
      </c>
    </row>
    <row r="155" spans="1:29" x14ac:dyDescent="0.35">
      <c r="A155" t="s">
        <v>104</v>
      </c>
      <c r="B155" t="s">
        <v>1675</v>
      </c>
      <c r="C155" t="s">
        <v>1680</v>
      </c>
      <c r="D155">
        <v>850</v>
      </c>
      <c r="E155">
        <v>82.352940000000004</v>
      </c>
      <c r="F155">
        <v>0</v>
      </c>
      <c r="G155">
        <v>0</v>
      </c>
      <c r="H155">
        <v>0</v>
      </c>
      <c r="I155" s="1">
        <v>0</v>
      </c>
      <c r="J155">
        <v>0</v>
      </c>
      <c r="K155" s="1">
        <v>0</v>
      </c>
      <c r="M155" t="s">
        <v>104</v>
      </c>
      <c r="N155" t="s">
        <v>1675</v>
      </c>
      <c r="O155" t="s">
        <v>1680</v>
      </c>
      <c r="P155">
        <v>850</v>
      </c>
      <c r="Q155">
        <v>82.352940000000004</v>
      </c>
      <c r="R155">
        <v>0</v>
      </c>
      <c r="S155">
        <v>0</v>
      </c>
      <c r="T155" s="1">
        <v>0</v>
      </c>
      <c r="U155" s="1">
        <v>0</v>
      </c>
      <c r="V155">
        <v>0</v>
      </c>
      <c r="W155" s="1">
        <v>0</v>
      </c>
      <c r="Z155">
        <f t="shared" si="8"/>
        <v>0</v>
      </c>
      <c r="AA155">
        <f t="shared" si="9"/>
        <v>0</v>
      </c>
      <c r="AB155">
        <f t="shared" si="10"/>
        <v>0</v>
      </c>
      <c r="AC155" s="87">
        <f t="shared" si="11"/>
        <v>0</v>
      </c>
    </row>
    <row r="156" spans="1:29" x14ac:dyDescent="0.35">
      <c r="A156" t="s">
        <v>54</v>
      </c>
      <c r="B156" t="s">
        <v>444</v>
      </c>
      <c r="C156" t="s">
        <v>1181</v>
      </c>
      <c r="D156">
        <v>10</v>
      </c>
      <c r="E156">
        <v>2600</v>
      </c>
      <c r="F156">
        <v>0</v>
      </c>
      <c r="G156">
        <v>0</v>
      </c>
      <c r="H156">
        <v>0</v>
      </c>
      <c r="I156" s="1">
        <v>0</v>
      </c>
      <c r="J156">
        <v>0</v>
      </c>
      <c r="K156" s="1">
        <v>0</v>
      </c>
      <c r="M156" t="s">
        <v>54</v>
      </c>
      <c r="N156" t="s">
        <v>444</v>
      </c>
      <c r="O156" t="s">
        <v>1181</v>
      </c>
      <c r="P156">
        <v>10</v>
      </c>
      <c r="Q156">
        <v>2600</v>
      </c>
      <c r="R156">
        <v>0</v>
      </c>
      <c r="S156">
        <v>0</v>
      </c>
      <c r="T156" s="1">
        <v>0</v>
      </c>
      <c r="U156" s="1">
        <v>0</v>
      </c>
      <c r="V156">
        <v>0</v>
      </c>
      <c r="W156" s="1">
        <v>0</v>
      </c>
      <c r="Z156">
        <f t="shared" si="8"/>
        <v>0</v>
      </c>
      <c r="AA156">
        <f t="shared" si="9"/>
        <v>0</v>
      </c>
      <c r="AB156">
        <f t="shared" si="10"/>
        <v>0</v>
      </c>
      <c r="AC156" s="87">
        <f t="shared" si="11"/>
        <v>0</v>
      </c>
    </row>
    <row r="157" spans="1:29" x14ac:dyDescent="0.35">
      <c r="A157" t="s">
        <v>136</v>
      </c>
      <c r="B157" t="s">
        <v>579</v>
      </c>
      <c r="C157" t="s">
        <v>940</v>
      </c>
      <c r="D157">
        <v>1000</v>
      </c>
      <c r="E157">
        <v>170</v>
      </c>
      <c r="F157">
        <v>0</v>
      </c>
      <c r="G157">
        <v>0</v>
      </c>
      <c r="H157">
        <v>0</v>
      </c>
      <c r="I157" s="1">
        <v>0</v>
      </c>
      <c r="J157">
        <v>0</v>
      </c>
      <c r="K157" s="1">
        <v>0</v>
      </c>
      <c r="M157" t="s">
        <v>136</v>
      </c>
      <c r="N157" t="s">
        <v>579</v>
      </c>
      <c r="O157" t="s">
        <v>940</v>
      </c>
      <c r="P157">
        <v>1000</v>
      </c>
      <c r="Q157">
        <v>170</v>
      </c>
      <c r="R157">
        <v>2</v>
      </c>
      <c r="S157">
        <v>340000</v>
      </c>
      <c r="T157" s="1">
        <v>0</v>
      </c>
      <c r="U157" s="1">
        <v>0</v>
      </c>
      <c r="V157">
        <v>2</v>
      </c>
      <c r="W157" s="1">
        <v>340000</v>
      </c>
      <c r="Z157">
        <f t="shared" si="8"/>
        <v>0</v>
      </c>
      <c r="AA157">
        <f t="shared" si="9"/>
        <v>0</v>
      </c>
      <c r="AB157">
        <f t="shared" si="10"/>
        <v>-2</v>
      </c>
      <c r="AC157" s="87">
        <f t="shared" si="11"/>
        <v>-340000</v>
      </c>
    </row>
    <row r="158" spans="1:29" x14ac:dyDescent="0.35">
      <c r="A158" t="s">
        <v>198</v>
      </c>
      <c r="B158" t="s">
        <v>676</v>
      </c>
      <c r="C158" t="s">
        <v>1591</v>
      </c>
      <c r="D158">
        <v>1000</v>
      </c>
      <c r="E158">
        <v>80</v>
      </c>
      <c r="F158">
        <v>1.94</v>
      </c>
      <c r="G158">
        <v>155200</v>
      </c>
      <c r="H158">
        <v>2.6</v>
      </c>
      <c r="I158" s="1">
        <v>208000</v>
      </c>
      <c r="J158">
        <v>-0.66</v>
      </c>
      <c r="K158" s="1">
        <v>-52800</v>
      </c>
      <c r="M158" t="s">
        <v>198</v>
      </c>
      <c r="N158" t="s">
        <v>676</v>
      </c>
      <c r="O158" t="s">
        <v>1591</v>
      </c>
      <c r="P158">
        <v>1000</v>
      </c>
      <c r="Q158">
        <v>80</v>
      </c>
      <c r="R158">
        <v>2.7690000000000001</v>
      </c>
      <c r="S158">
        <v>221520</v>
      </c>
      <c r="T158" s="1">
        <v>2.6</v>
      </c>
      <c r="U158" s="1">
        <v>208000</v>
      </c>
      <c r="V158">
        <v>0.16900000000000001</v>
      </c>
      <c r="W158" s="1">
        <v>13520</v>
      </c>
      <c r="Z158">
        <f t="shared" si="8"/>
        <v>0</v>
      </c>
      <c r="AA158">
        <f t="shared" si="9"/>
        <v>0</v>
      </c>
      <c r="AB158">
        <f t="shared" si="10"/>
        <v>-0.82900000000000007</v>
      </c>
      <c r="AC158" s="87">
        <f t="shared" si="11"/>
        <v>-66320</v>
      </c>
    </row>
    <row r="159" spans="1:29" x14ac:dyDescent="0.35">
      <c r="A159" t="s">
        <v>198</v>
      </c>
      <c r="B159" t="s">
        <v>676</v>
      </c>
      <c r="C159" t="s">
        <v>1471</v>
      </c>
      <c r="D159">
        <v>750</v>
      </c>
      <c r="E159">
        <v>80</v>
      </c>
      <c r="F159">
        <v>0</v>
      </c>
      <c r="G159">
        <v>0</v>
      </c>
      <c r="H159">
        <v>0</v>
      </c>
      <c r="I159" s="1">
        <v>0</v>
      </c>
      <c r="J159">
        <v>0</v>
      </c>
      <c r="K159" s="1">
        <v>0</v>
      </c>
      <c r="M159" t="s">
        <v>198</v>
      </c>
      <c r="N159" t="s">
        <v>676</v>
      </c>
      <c r="O159" t="s">
        <v>1471</v>
      </c>
      <c r="P159">
        <v>750</v>
      </c>
      <c r="Q159">
        <v>80</v>
      </c>
      <c r="R159">
        <v>0</v>
      </c>
      <c r="S159">
        <v>0</v>
      </c>
      <c r="T159" s="1">
        <v>0</v>
      </c>
      <c r="U159" s="1">
        <v>0</v>
      </c>
      <c r="V159">
        <v>0</v>
      </c>
      <c r="W159" s="1">
        <v>0</v>
      </c>
      <c r="Z159">
        <f t="shared" si="8"/>
        <v>0</v>
      </c>
      <c r="AA159">
        <f t="shared" si="9"/>
        <v>0</v>
      </c>
      <c r="AB159">
        <f t="shared" si="10"/>
        <v>0</v>
      </c>
      <c r="AC159" s="87">
        <f t="shared" si="11"/>
        <v>0</v>
      </c>
    </row>
    <row r="160" spans="1:29" x14ac:dyDescent="0.35">
      <c r="A160" t="s">
        <v>137</v>
      </c>
      <c r="B160" t="s">
        <v>1380</v>
      </c>
      <c r="C160" t="s">
        <v>1115</v>
      </c>
      <c r="D160">
        <v>100</v>
      </c>
      <c r="E160">
        <v>300</v>
      </c>
      <c r="F160">
        <v>0</v>
      </c>
      <c r="G160">
        <v>0</v>
      </c>
      <c r="H160">
        <v>0</v>
      </c>
      <c r="I160" s="1">
        <v>0</v>
      </c>
      <c r="J160">
        <v>0</v>
      </c>
      <c r="K160" s="1">
        <v>0</v>
      </c>
      <c r="M160" t="s">
        <v>137</v>
      </c>
      <c r="N160" t="s">
        <v>1380</v>
      </c>
      <c r="O160" t="s">
        <v>1115</v>
      </c>
      <c r="P160">
        <v>100</v>
      </c>
      <c r="Q160">
        <v>300</v>
      </c>
      <c r="R160">
        <v>0</v>
      </c>
      <c r="S160">
        <v>0</v>
      </c>
      <c r="T160" s="1">
        <v>0</v>
      </c>
      <c r="U160" s="1">
        <v>0</v>
      </c>
      <c r="V160">
        <v>0</v>
      </c>
      <c r="W160" s="1">
        <v>0</v>
      </c>
      <c r="Z160">
        <f t="shared" si="8"/>
        <v>0</v>
      </c>
      <c r="AA160">
        <f t="shared" si="9"/>
        <v>0</v>
      </c>
      <c r="AB160">
        <f t="shared" si="10"/>
        <v>0</v>
      </c>
      <c r="AC160" s="87">
        <f t="shared" si="11"/>
        <v>0</v>
      </c>
    </row>
    <row r="161" spans="1:29" x14ac:dyDescent="0.35">
      <c r="A161" t="s">
        <v>137</v>
      </c>
      <c r="B161" t="s">
        <v>1380</v>
      </c>
      <c r="C161" t="s">
        <v>1382</v>
      </c>
      <c r="D161">
        <v>250</v>
      </c>
      <c r="E161">
        <v>300</v>
      </c>
      <c r="F161">
        <v>0</v>
      </c>
      <c r="G161">
        <v>0</v>
      </c>
      <c r="H161">
        <v>0</v>
      </c>
      <c r="I161" s="1">
        <v>0</v>
      </c>
      <c r="J161">
        <v>0</v>
      </c>
      <c r="K161" s="1">
        <v>0</v>
      </c>
      <c r="M161" t="s">
        <v>137</v>
      </c>
      <c r="N161" t="s">
        <v>1380</v>
      </c>
      <c r="O161" t="s">
        <v>1382</v>
      </c>
      <c r="P161">
        <v>250</v>
      </c>
      <c r="Q161">
        <v>300</v>
      </c>
      <c r="R161">
        <v>0</v>
      </c>
      <c r="S161">
        <v>0</v>
      </c>
      <c r="T161" s="1">
        <v>0</v>
      </c>
      <c r="U161" s="1">
        <v>0</v>
      </c>
      <c r="V161">
        <v>0</v>
      </c>
      <c r="W161" s="1">
        <v>0</v>
      </c>
      <c r="Z161">
        <f t="shared" si="8"/>
        <v>0</v>
      </c>
      <c r="AA161">
        <f t="shared" si="9"/>
        <v>0</v>
      </c>
      <c r="AB161">
        <f t="shared" si="10"/>
        <v>0</v>
      </c>
      <c r="AC161" s="87">
        <f t="shared" si="11"/>
        <v>0</v>
      </c>
    </row>
    <row r="162" spans="1:29" x14ac:dyDescent="0.35">
      <c r="A162" t="s">
        <v>137</v>
      </c>
      <c r="B162" t="s">
        <v>1380</v>
      </c>
      <c r="C162" t="s">
        <v>1083</v>
      </c>
      <c r="D162">
        <v>250</v>
      </c>
      <c r="E162">
        <v>300</v>
      </c>
      <c r="F162">
        <v>0</v>
      </c>
      <c r="G162">
        <v>0</v>
      </c>
      <c r="H162">
        <v>0</v>
      </c>
      <c r="I162" s="1">
        <v>0</v>
      </c>
      <c r="J162">
        <v>0</v>
      </c>
      <c r="K162" s="1">
        <v>0</v>
      </c>
      <c r="M162" t="s">
        <v>137</v>
      </c>
      <c r="N162" t="s">
        <v>1380</v>
      </c>
      <c r="O162" t="s">
        <v>1083</v>
      </c>
      <c r="P162">
        <v>250</v>
      </c>
      <c r="Q162">
        <v>300</v>
      </c>
      <c r="R162">
        <v>0</v>
      </c>
      <c r="S162">
        <v>0</v>
      </c>
      <c r="T162" s="1">
        <v>0</v>
      </c>
      <c r="U162" s="1">
        <v>0</v>
      </c>
      <c r="V162">
        <v>0</v>
      </c>
      <c r="W162" s="1">
        <v>0</v>
      </c>
      <c r="Z162">
        <f t="shared" si="8"/>
        <v>0</v>
      </c>
      <c r="AA162">
        <f t="shared" si="9"/>
        <v>0</v>
      </c>
      <c r="AB162">
        <f t="shared" si="10"/>
        <v>0</v>
      </c>
      <c r="AC162" s="87">
        <f t="shared" si="11"/>
        <v>0</v>
      </c>
    </row>
    <row r="163" spans="1:29" x14ac:dyDescent="0.35">
      <c r="A163" t="s">
        <v>105</v>
      </c>
      <c r="B163" t="s">
        <v>1672</v>
      </c>
      <c r="C163" t="s">
        <v>1673</v>
      </c>
      <c r="D163">
        <v>8</v>
      </c>
      <c r="E163">
        <v>2775</v>
      </c>
      <c r="F163">
        <v>2</v>
      </c>
      <c r="G163">
        <v>44400</v>
      </c>
      <c r="H163">
        <v>0</v>
      </c>
      <c r="I163" s="1">
        <v>0</v>
      </c>
      <c r="J163">
        <v>2</v>
      </c>
      <c r="K163" s="1">
        <v>44400</v>
      </c>
      <c r="M163" t="s">
        <v>105</v>
      </c>
      <c r="N163" t="s">
        <v>1672</v>
      </c>
      <c r="O163" t="s">
        <v>1673</v>
      </c>
      <c r="P163">
        <v>8</v>
      </c>
      <c r="Q163">
        <v>2750</v>
      </c>
      <c r="R163">
        <v>8</v>
      </c>
      <c r="S163">
        <v>176000</v>
      </c>
      <c r="T163" s="1">
        <v>0</v>
      </c>
      <c r="U163" s="1">
        <v>0</v>
      </c>
      <c r="V163">
        <v>8</v>
      </c>
      <c r="W163" s="1">
        <v>176000</v>
      </c>
      <c r="Z163">
        <f t="shared" si="8"/>
        <v>0</v>
      </c>
      <c r="AA163">
        <f t="shared" si="9"/>
        <v>0</v>
      </c>
      <c r="AB163">
        <f t="shared" si="10"/>
        <v>-6</v>
      </c>
      <c r="AC163" s="87">
        <f t="shared" si="11"/>
        <v>-131600</v>
      </c>
    </row>
    <row r="164" spans="1:29" x14ac:dyDescent="0.35">
      <c r="A164" t="s">
        <v>195</v>
      </c>
      <c r="B164" t="s">
        <v>672</v>
      </c>
      <c r="C164" t="s">
        <v>1276</v>
      </c>
      <c r="D164">
        <v>100</v>
      </c>
      <c r="E164">
        <v>900</v>
      </c>
      <c r="F164">
        <v>0</v>
      </c>
      <c r="G164">
        <v>0</v>
      </c>
      <c r="H164">
        <v>30</v>
      </c>
      <c r="I164" s="1">
        <v>2700000</v>
      </c>
      <c r="J164">
        <v>-30</v>
      </c>
      <c r="K164" s="1">
        <v>-2700000</v>
      </c>
      <c r="M164" t="s">
        <v>195</v>
      </c>
      <c r="N164" t="s">
        <v>672</v>
      </c>
      <c r="O164" t="s">
        <v>1276</v>
      </c>
      <c r="P164">
        <v>100</v>
      </c>
      <c r="Q164">
        <v>900</v>
      </c>
      <c r="R164">
        <v>5.3999999999999999E-2</v>
      </c>
      <c r="S164">
        <v>4860</v>
      </c>
      <c r="T164" s="1">
        <v>30</v>
      </c>
      <c r="U164" s="1">
        <v>2700000</v>
      </c>
      <c r="V164">
        <v>-29.946000000000002</v>
      </c>
      <c r="W164" s="1">
        <v>-2695140</v>
      </c>
      <c r="Z164">
        <f t="shared" si="8"/>
        <v>0</v>
      </c>
      <c r="AA164">
        <f t="shared" si="9"/>
        <v>0</v>
      </c>
      <c r="AB164">
        <f t="shared" si="10"/>
        <v>-5.3999999999998494E-2</v>
      </c>
      <c r="AC164" s="87">
        <f t="shared" si="11"/>
        <v>-4860</v>
      </c>
    </row>
    <row r="165" spans="1:29" x14ac:dyDescent="0.35">
      <c r="A165" t="s">
        <v>195</v>
      </c>
      <c r="B165" t="s">
        <v>672</v>
      </c>
      <c r="C165" t="s">
        <v>1323</v>
      </c>
      <c r="D165">
        <v>50</v>
      </c>
      <c r="E165">
        <v>900</v>
      </c>
      <c r="F165">
        <v>0</v>
      </c>
      <c r="G165">
        <v>0</v>
      </c>
      <c r="H165">
        <v>0</v>
      </c>
      <c r="I165" s="1">
        <v>0</v>
      </c>
      <c r="J165">
        <v>0</v>
      </c>
      <c r="K165" s="1">
        <v>0</v>
      </c>
      <c r="M165" t="s">
        <v>195</v>
      </c>
      <c r="N165" t="s">
        <v>672</v>
      </c>
      <c r="O165" t="s">
        <v>1323</v>
      </c>
      <c r="P165">
        <v>50</v>
      </c>
      <c r="Q165">
        <v>900</v>
      </c>
      <c r="R165">
        <v>0</v>
      </c>
      <c r="S165">
        <v>0</v>
      </c>
      <c r="T165" s="1">
        <v>0</v>
      </c>
      <c r="U165" s="1">
        <v>0</v>
      </c>
      <c r="V165">
        <v>0</v>
      </c>
      <c r="W165" s="1">
        <v>0</v>
      </c>
      <c r="Z165">
        <f t="shared" si="8"/>
        <v>0</v>
      </c>
      <c r="AA165">
        <f t="shared" si="9"/>
        <v>0</v>
      </c>
      <c r="AB165">
        <f t="shared" si="10"/>
        <v>0</v>
      </c>
      <c r="AC165" s="87">
        <f t="shared" si="11"/>
        <v>0</v>
      </c>
    </row>
    <row r="166" spans="1:29" x14ac:dyDescent="0.35">
      <c r="A166" t="s">
        <v>138</v>
      </c>
      <c r="B166" t="s">
        <v>1376</v>
      </c>
      <c r="C166" t="s">
        <v>940</v>
      </c>
      <c r="D166">
        <v>1000</v>
      </c>
      <c r="E166">
        <v>80</v>
      </c>
      <c r="F166">
        <v>0</v>
      </c>
      <c r="G166">
        <v>0</v>
      </c>
      <c r="H166">
        <v>0.2</v>
      </c>
      <c r="I166" s="1">
        <v>16000</v>
      </c>
      <c r="J166">
        <v>-0.2</v>
      </c>
      <c r="K166" s="1">
        <v>-16000</v>
      </c>
      <c r="M166" t="s">
        <v>138</v>
      </c>
      <c r="N166" t="s">
        <v>1376</v>
      </c>
      <c r="O166" t="s">
        <v>940</v>
      </c>
      <c r="P166">
        <v>1000</v>
      </c>
      <c r="Q166">
        <v>80</v>
      </c>
      <c r="R166">
        <v>0.2</v>
      </c>
      <c r="S166">
        <v>16000</v>
      </c>
      <c r="T166" s="1">
        <v>0.2</v>
      </c>
      <c r="U166" s="1">
        <v>16000</v>
      </c>
      <c r="V166">
        <v>0</v>
      </c>
      <c r="W166" s="1">
        <v>0</v>
      </c>
      <c r="Z166">
        <f t="shared" si="8"/>
        <v>0</v>
      </c>
      <c r="AA166">
        <f t="shared" si="9"/>
        <v>0</v>
      </c>
      <c r="AB166">
        <f t="shared" si="10"/>
        <v>-0.2</v>
      </c>
      <c r="AC166" s="87">
        <f t="shared" si="11"/>
        <v>-16000</v>
      </c>
    </row>
    <row r="167" spans="1:29" x14ac:dyDescent="0.35">
      <c r="A167" t="s">
        <v>138</v>
      </c>
      <c r="B167" t="s">
        <v>1376</v>
      </c>
      <c r="C167" t="s">
        <v>1378</v>
      </c>
      <c r="D167">
        <v>74</v>
      </c>
      <c r="E167">
        <v>80</v>
      </c>
      <c r="F167">
        <v>0</v>
      </c>
      <c r="G167">
        <v>0</v>
      </c>
      <c r="H167">
        <v>0</v>
      </c>
      <c r="I167" s="1">
        <v>0</v>
      </c>
      <c r="J167">
        <v>0</v>
      </c>
      <c r="K167" s="1">
        <v>0</v>
      </c>
      <c r="M167" t="s">
        <v>138</v>
      </c>
      <c r="N167" t="s">
        <v>1376</v>
      </c>
      <c r="O167" t="s">
        <v>1378</v>
      </c>
      <c r="P167">
        <v>74</v>
      </c>
      <c r="Q167">
        <v>80</v>
      </c>
      <c r="R167">
        <v>0</v>
      </c>
      <c r="S167">
        <v>0</v>
      </c>
      <c r="T167" s="1">
        <v>0</v>
      </c>
      <c r="U167" s="1">
        <v>0</v>
      </c>
      <c r="V167">
        <v>0</v>
      </c>
      <c r="W167" s="1">
        <v>0</v>
      </c>
      <c r="Z167">
        <f t="shared" si="8"/>
        <v>0</v>
      </c>
      <c r="AA167">
        <f t="shared" si="9"/>
        <v>0</v>
      </c>
      <c r="AB167">
        <f t="shared" si="10"/>
        <v>0</v>
      </c>
      <c r="AC167" s="87">
        <f t="shared" si="11"/>
        <v>0</v>
      </c>
    </row>
    <row r="168" spans="1:29" x14ac:dyDescent="0.35">
      <c r="A168" t="s">
        <v>39</v>
      </c>
      <c r="B168" t="s">
        <v>1273</v>
      </c>
      <c r="C168" t="s">
        <v>1274</v>
      </c>
      <c r="D168">
        <v>200</v>
      </c>
      <c r="E168">
        <v>359.5</v>
      </c>
      <c r="F168">
        <v>0</v>
      </c>
      <c r="G168">
        <v>0</v>
      </c>
      <c r="H168">
        <v>0</v>
      </c>
      <c r="I168" s="1">
        <v>0</v>
      </c>
      <c r="J168">
        <v>0</v>
      </c>
      <c r="K168" s="1">
        <v>0</v>
      </c>
      <c r="M168" t="s">
        <v>39</v>
      </c>
      <c r="N168" t="s">
        <v>1273</v>
      </c>
      <c r="O168" t="s">
        <v>1274</v>
      </c>
      <c r="P168">
        <v>200</v>
      </c>
      <c r="Q168">
        <v>359.5</v>
      </c>
      <c r="R168">
        <v>0</v>
      </c>
      <c r="S168">
        <v>0</v>
      </c>
      <c r="T168" s="1">
        <v>0</v>
      </c>
      <c r="U168" s="1">
        <v>0</v>
      </c>
      <c r="V168">
        <v>0</v>
      </c>
      <c r="W168" s="1">
        <v>0</v>
      </c>
      <c r="Z168">
        <f t="shared" si="8"/>
        <v>0</v>
      </c>
      <c r="AA168">
        <f t="shared" si="9"/>
        <v>0</v>
      </c>
      <c r="AB168">
        <f t="shared" si="10"/>
        <v>0</v>
      </c>
      <c r="AC168" s="87">
        <f t="shared" si="11"/>
        <v>0</v>
      </c>
    </row>
    <row r="169" spans="1:29" x14ac:dyDescent="0.35">
      <c r="A169" t="s">
        <v>146</v>
      </c>
      <c r="B169" t="s">
        <v>596</v>
      </c>
      <c r="C169" t="s">
        <v>1034</v>
      </c>
      <c r="D169">
        <v>500</v>
      </c>
      <c r="E169">
        <v>55</v>
      </c>
      <c r="F169">
        <v>0</v>
      </c>
      <c r="G169">
        <v>0</v>
      </c>
      <c r="H169">
        <v>0</v>
      </c>
      <c r="I169" s="1">
        <v>0</v>
      </c>
      <c r="J169">
        <v>0</v>
      </c>
      <c r="K169" s="1">
        <v>0</v>
      </c>
      <c r="M169" t="s">
        <v>146</v>
      </c>
      <c r="N169" t="s">
        <v>596</v>
      </c>
      <c r="O169" t="s">
        <v>1034</v>
      </c>
      <c r="P169">
        <v>500</v>
      </c>
      <c r="Q169">
        <v>55</v>
      </c>
      <c r="R169">
        <v>0</v>
      </c>
      <c r="S169">
        <v>0</v>
      </c>
      <c r="T169" s="1">
        <v>0</v>
      </c>
      <c r="U169" s="1">
        <v>0</v>
      </c>
      <c r="V169">
        <v>0</v>
      </c>
      <c r="W169" s="1">
        <v>0</v>
      </c>
      <c r="Z169">
        <f t="shared" si="8"/>
        <v>0</v>
      </c>
      <c r="AA169">
        <f t="shared" si="9"/>
        <v>0</v>
      </c>
      <c r="AB169">
        <f t="shared" si="10"/>
        <v>0</v>
      </c>
      <c r="AC169" s="87">
        <f t="shared" si="11"/>
        <v>0</v>
      </c>
    </row>
    <row r="170" spans="1:29" x14ac:dyDescent="0.35">
      <c r="A170" t="s">
        <v>179</v>
      </c>
      <c r="B170" t="s">
        <v>650</v>
      </c>
      <c r="C170" t="s">
        <v>1034</v>
      </c>
      <c r="D170">
        <v>500</v>
      </c>
      <c r="E170">
        <v>125.4</v>
      </c>
      <c r="F170">
        <v>0</v>
      </c>
      <c r="G170">
        <v>0</v>
      </c>
      <c r="H170">
        <v>0</v>
      </c>
      <c r="I170" s="1">
        <v>0</v>
      </c>
      <c r="J170">
        <v>0</v>
      </c>
      <c r="K170" s="1">
        <v>0</v>
      </c>
      <c r="M170" t="s">
        <v>179</v>
      </c>
      <c r="N170" t="s">
        <v>650</v>
      </c>
      <c r="O170" t="s">
        <v>1034</v>
      </c>
      <c r="P170">
        <v>500</v>
      </c>
      <c r="Q170">
        <v>125.4</v>
      </c>
      <c r="R170">
        <v>0</v>
      </c>
      <c r="S170">
        <v>0</v>
      </c>
      <c r="T170" s="1">
        <v>0</v>
      </c>
      <c r="U170" s="1">
        <v>0</v>
      </c>
      <c r="V170">
        <v>0</v>
      </c>
      <c r="W170" s="1">
        <v>0</v>
      </c>
      <c r="Z170">
        <f t="shared" si="8"/>
        <v>0</v>
      </c>
      <c r="AA170">
        <f t="shared" si="9"/>
        <v>0</v>
      </c>
      <c r="AB170">
        <f t="shared" si="10"/>
        <v>0</v>
      </c>
      <c r="AC170" s="87">
        <f t="shared" si="11"/>
        <v>0</v>
      </c>
    </row>
    <row r="171" spans="1:29" x14ac:dyDescent="0.35">
      <c r="A171" t="s">
        <v>1508</v>
      </c>
      <c r="B171" t="s">
        <v>1509</v>
      </c>
      <c r="C171" t="s">
        <v>1038</v>
      </c>
      <c r="D171">
        <v>1000</v>
      </c>
      <c r="E171">
        <v>56.1</v>
      </c>
      <c r="F171">
        <v>0</v>
      </c>
      <c r="G171">
        <v>0</v>
      </c>
      <c r="H171">
        <v>0</v>
      </c>
      <c r="I171" s="1">
        <v>0</v>
      </c>
      <c r="J171">
        <v>0</v>
      </c>
      <c r="K171" s="1">
        <v>0</v>
      </c>
      <c r="M171" t="s">
        <v>1508</v>
      </c>
      <c r="N171" t="s">
        <v>1509</v>
      </c>
      <c r="O171" t="s">
        <v>1038</v>
      </c>
      <c r="P171">
        <v>1000</v>
      </c>
      <c r="Q171">
        <v>56.1</v>
      </c>
      <c r="R171">
        <v>0</v>
      </c>
      <c r="S171">
        <v>0</v>
      </c>
      <c r="T171" s="1">
        <v>0</v>
      </c>
      <c r="U171" s="1">
        <v>0</v>
      </c>
      <c r="V171">
        <v>0</v>
      </c>
      <c r="W171" s="1">
        <v>0</v>
      </c>
      <c r="Z171">
        <f t="shared" si="8"/>
        <v>0</v>
      </c>
      <c r="AA171">
        <f t="shared" si="9"/>
        <v>0</v>
      </c>
      <c r="AB171">
        <f t="shared" si="10"/>
        <v>0</v>
      </c>
      <c r="AC171" s="87">
        <f t="shared" si="11"/>
        <v>0</v>
      </c>
    </row>
    <row r="172" spans="1:29" x14ac:dyDescent="0.35">
      <c r="A172" t="s">
        <v>180</v>
      </c>
      <c r="B172" t="s">
        <v>651</v>
      </c>
      <c r="C172" t="s">
        <v>1034</v>
      </c>
      <c r="D172">
        <v>500</v>
      </c>
      <c r="E172">
        <v>33</v>
      </c>
      <c r="F172">
        <v>0</v>
      </c>
      <c r="G172">
        <v>0</v>
      </c>
      <c r="H172">
        <v>0</v>
      </c>
      <c r="I172" s="1">
        <v>0</v>
      </c>
      <c r="J172">
        <v>0</v>
      </c>
      <c r="K172" s="1">
        <v>0</v>
      </c>
      <c r="M172" t="s">
        <v>180</v>
      </c>
      <c r="N172" t="s">
        <v>651</v>
      </c>
      <c r="O172" t="s">
        <v>1034</v>
      </c>
      <c r="P172">
        <v>500</v>
      </c>
      <c r="Q172">
        <v>33</v>
      </c>
      <c r="R172">
        <v>0</v>
      </c>
      <c r="S172">
        <v>0</v>
      </c>
      <c r="T172" s="1">
        <v>0</v>
      </c>
      <c r="U172" s="1">
        <v>0</v>
      </c>
      <c r="V172">
        <v>0</v>
      </c>
      <c r="W172" s="1">
        <v>0</v>
      </c>
      <c r="Z172">
        <f t="shared" si="8"/>
        <v>0</v>
      </c>
      <c r="AA172">
        <f t="shared" si="9"/>
        <v>0</v>
      </c>
      <c r="AB172">
        <f t="shared" si="10"/>
        <v>0</v>
      </c>
      <c r="AC172" s="87">
        <f t="shared" si="11"/>
        <v>0</v>
      </c>
    </row>
    <row r="173" spans="1:29" x14ac:dyDescent="0.35">
      <c r="A173" t="s">
        <v>246</v>
      </c>
      <c r="B173" t="s">
        <v>755</v>
      </c>
      <c r="C173" t="s">
        <v>940</v>
      </c>
      <c r="D173">
        <v>1000</v>
      </c>
      <c r="E173">
        <v>15</v>
      </c>
      <c r="F173">
        <v>0</v>
      </c>
      <c r="G173">
        <v>0</v>
      </c>
      <c r="H173">
        <v>0</v>
      </c>
      <c r="I173" s="1">
        <v>0</v>
      </c>
      <c r="J173">
        <v>0</v>
      </c>
      <c r="K173" s="1">
        <v>0</v>
      </c>
      <c r="M173" t="s">
        <v>246</v>
      </c>
      <c r="N173" t="s">
        <v>755</v>
      </c>
      <c r="O173" t="s">
        <v>940</v>
      </c>
      <c r="P173">
        <v>1000</v>
      </c>
      <c r="Q173">
        <v>14</v>
      </c>
      <c r="R173">
        <v>0</v>
      </c>
      <c r="S173">
        <v>0</v>
      </c>
      <c r="T173" s="1">
        <v>0</v>
      </c>
      <c r="U173" s="1">
        <v>0</v>
      </c>
      <c r="V173">
        <v>0</v>
      </c>
      <c r="W173" s="1">
        <v>0</v>
      </c>
      <c r="Z173">
        <f t="shared" si="8"/>
        <v>0</v>
      </c>
      <c r="AA173">
        <f t="shared" si="9"/>
        <v>0</v>
      </c>
      <c r="AB173">
        <f t="shared" si="10"/>
        <v>0</v>
      </c>
      <c r="AC173" s="87">
        <f t="shared" si="11"/>
        <v>0</v>
      </c>
    </row>
    <row r="174" spans="1:29" x14ac:dyDescent="0.35">
      <c r="A174" t="s">
        <v>147</v>
      </c>
      <c r="B174" t="s">
        <v>597</v>
      </c>
      <c r="C174" t="s">
        <v>1504</v>
      </c>
      <c r="D174">
        <v>1000</v>
      </c>
      <c r="E174">
        <v>175</v>
      </c>
      <c r="F174">
        <v>0</v>
      </c>
      <c r="G174">
        <v>0</v>
      </c>
      <c r="H174">
        <v>0</v>
      </c>
      <c r="I174" s="1">
        <v>0</v>
      </c>
      <c r="J174">
        <v>0</v>
      </c>
      <c r="K174" s="1">
        <v>0</v>
      </c>
      <c r="M174" t="s">
        <v>147</v>
      </c>
      <c r="N174" t="s">
        <v>597</v>
      </c>
      <c r="O174" t="s">
        <v>1504</v>
      </c>
      <c r="P174">
        <v>1000</v>
      </c>
      <c r="Q174">
        <v>175</v>
      </c>
      <c r="R174">
        <v>0</v>
      </c>
      <c r="S174">
        <v>0</v>
      </c>
      <c r="T174" s="1">
        <v>0</v>
      </c>
      <c r="U174" s="1">
        <v>0</v>
      </c>
      <c r="V174">
        <v>0</v>
      </c>
      <c r="W174" s="1">
        <v>0</v>
      </c>
      <c r="Z174">
        <f t="shared" si="8"/>
        <v>0</v>
      </c>
      <c r="AA174">
        <f t="shared" si="9"/>
        <v>0</v>
      </c>
      <c r="AB174">
        <f t="shared" si="10"/>
        <v>0</v>
      </c>
      <c r="AC174" s="87">
        <f t="shared" si="11"/>
        <v>0</v>
      </c>
    </row>
    <row r="175" spans="1:29" x14ac:dyDescent="0.35">
      <c r="A175" t="s">
        <v>147</v>
      </c>
      <c r="B175" t="s">
        <v>597</v>
      </c>
      <c r="C175" t="s">
        <v>940</v>
      </c>
      <c r="D175">
        <v>1000</v>
      </c>
      <c r="E175">
        <v>175</v>
      </c>
      <c r="F175">
        <v>0</v>
      </c>
      <c r="G175">
        <v>0</v>
      </c>
      <c r="H175">
        <v>0.9</v>
      </c>
      <c r="I175" s="1">
        <v>157500</v>
      </c>
      <c r="J175">
        <v>-0.9</v>
      </c>
      <c r="K175" s="1">
        <v>-157500</v>
      </c>
      <c r="M175" t="s">
        <v>147</v>
      </c>
      <c r="N175" t="s">
        <v>597</v>
      </c>
      <c r="O175" t="s">
        <v>940</v>
      </c>
      <c r="P175">
        <v>1000</v>
      </c>
      <c r="Q175">
        <v>175</v>
      </c>
      <c r="R175">
        <v>0</v>
      </c>
      <c r="S175">
        <v>0</v>
      </c>
      <c r="T175" s="1">
        <v>0.9</v>
      </c>
      <c r="U175" s="1">
        <v>157500</v>
      </c>
      <c r="V175">
        <v>-0.9</v>
      </c>
      <c r="W175" s="1">
        <v>-157500</v>
      </c>
      <c r="Z175">
        <f t="shared" si="8"/>
        <v>0</v>
      </c>
      <c r="AA175">
        <f t="shared" si="9"/>
        <v>0</v>
      </c>
      <c r="AB175">
        <f t="shared" si="10"/>
        <v>0</v>
      </c>
      <c r="AC175" s="87">
        <f t="shared" si="11"/>
        <v>0</v>
      </c>
    </row>
    <row r="176" spans="1:29" x14ac:dyDescent="0.35">
      <c r="A176" t="s">
        <v>147</v>
      </c>
      <c r="B176" t="s">
        <v>597</v>
      </c>
      <c r="C176" t="s">
        <v>1506</v>
      </c>
      <c r="D176">
        <v>1000</v>
      </c>
      <c r="E176">
        <v>160</v>
      </c>
      <c r="F176">
        <v>0.61699999999999999</v>
      </c>
      <c r="G176">
        <v>98720</v>
      </c>
      <c r="H176">
        <v>0</v>
      </c>
      <c r="I176" s="1">
        <v>0</v>
      </c>
      <c r="J176">
        <v>0.61699999999999999</v>
      </c>
      <c r="K176" s="1">
        <v>98720</v>
      </c>
      <c r="M176" t="s">
        <v>147</v>
      </c>
      <c r="N176" t="s">
        <v>597</v>
      </c>
      <c r="O176" t="s">
        <v>1506</v>
      </c>
      <c r="P176">
        <v>1000</v>
      </c>
      <c r="Q176">
        <v>175</v>
      </c>
      <c r="R176">
        <v>0.6</v>
      </c>
      <c r="S176">
        <v>105000</v>
      </c>
      <c r="T176" s="1">
        <v>0</v>
      </c>
      <c r="U176" s="1">
        <v>0</v>
      </c>
      <c r="V176">
        <v>0.6</v>
      </c>
      <c r="W176" s="1">
        <v>105000</v>
      </c>
      <c r="Z176">
        <f t="shared" si="8"/>
        <v>0</v>
      </c>
      <c r="AA176">
        <f t="shared" si="9"/>
        <v>0</v>
      </c>
      <c r="AB176">
        <f t="shared" si="10"/>
        <v>1.7000000000000015E-2</v>
      </c>
      <c r="AC176" s="87">
        <f t="shared" si="11"/>
        <v>-6280</v>
      </c>
    </row>
    <row r="177" spans="1:29" x14ac:dyDescent="0.35">
      <c r="A177" t="s">
        <v>239</v>
      </c>
      <c r="B177" t="s">
        <v>1010</v>
      </c>
      <c r="C177" t="s">
        <v>940</v>
      </c>
      <c r="D177">
        <v>1000</v>
      </c>
      <c r="E177">
        <v>250.25818000000001</v>
      </c>
      <c r="F177">
        <v>2.56</v>
      </c>
      <c r="G177">
        <v>640660.94079999998</v>
      </c>
      <c r="H177">
        <v>1.8</v>
      </c>
      <c r="I177" s="1">
        <v>450464.72399999999</v>
      </c>
      <c r="J177">
        <v>0.76</v>
      </c>
      <c r="K177" s="1">
        <v>190196.21679999999</v>
      </c>
      <c r="M177" t="s">
        <v>239</v>
      </c>
      <c r="N177" t="s">
        <v>1010</v>
      </c>
      <c r="O177" t="s">
        <v>940</v>
      </c>
      <c r="P177">
        <v>1000</v>
      </c>
      <c r="Q177">
        <v>250</v>
      </c>
      <c r="R177">
        <v>3</v>
      </c>
      <c r="S177">
        <v>750000</v>
      </c>
      <c r="T177" s="1">
        <v>1.8</v>
      </c>
      <c r="U177" s="1">
        <v>450000</v>
      </c>
      <c r="V177">
        <v>1.2</v>
      </c>
      <c r="W177" s="1">
        <v>300000</v>
      </c>
      <c r="Z177">
        <f t="shared" si="8"/>
        <v>0</v>
      </c>
      <c r="AA177">
        <f t="shared" si="9"/>
        <v>464.72399999998743</v>
      </c>
      <c r="AB177">
        <f t="shared" si="10"/>
        <v>-0.43999999999999995</v>
      </c>
      <c r="AC177" s="87">
        <f t="shared" si="11"/>
        <v>-109803.78320000001</v>
      </c>
    </row>
    <row r="178" spans="1:29" x14ac:dyDescent="0.35">
      <c r="A178" t="s">
        <v>181</v>
      </c>
      <c r="B178" t="s">
        <v>652</v>
      </c>
      <c r="C178" t="s">
        <v>1552</v>
      </c>
      <c r="D178">
        <v>800</v>
      </c>
      <c r="E178">
        <v>100</v>
      </c>
      <c r="F178">
        <v>0</v>
      </c>
      <c r="G178">
        <v>0</v>
      </c>
      <c r="H178">
        <v>0</v>
      </c>
      <c r="I178" s="1">
        <v>0</v>
      </c>
      <c r="J178">
        <v>0</v>
      </c>
      <c r="K178" s="1">
        <v>0</v>
      </c>
      <c r="M178" t="s">
        <v>181</v>
      </c>
      <c r="N178" t="s">
        <v>652</v>
      </c>
      <c r="O178" t="s">
        <v>1552</v>
      </c>
      <c r="P178">
        <v>800</v>
      </c>
      <c r="Q178">
        <v>100</v>
      </c>
      <c r="R178">
        <v>0</v>
      </c>
      <c r="S178">
        <v>0</v>
      </c>
      <c r="T178" s="1">
        <v>0</v>
      </c>
      <c r="U178" s="1">
        <v>0</v>
      </c>
      <c r="V178">
        <v>0</v>
      </c>
      <c r="W178" s="1">
        <v>0</v>
      </c>
      <c r="Z178">
        <f t="shared" si="8"/>
        <v>0</v>
      </c>
      <c r="AA178">
        <f t="shared" si="9"/>
        <v>0</v>
      </c>
      <c r="AB178">
        <f t="shared" si="10"/>
        <v>0</v>
      </c>
      <c r="AC178" s="87">
        <f t="shared" si="11"/>
        <v>0</v>
      </c>
    </row>
    <row r="179" spans="1:29" x14ac:dyDescent="0.35">
      <c r="A179" t="s">
        <v>93</v>
      </c>
      <c r="B179" t="s">
        <v>517</v>
      </c>
      <c r="C179" t="s">
        <v>1034</v>
      </c>
      <c r="D179">
        <v>500</v>
      </c>
      <c r="E179">
        <v>60</v>
      </c>
      <c r="F179">
        <v>0</v>
      </c>
      <c r="G179">
        <v>0</v>
      </c>
      <c r="H179">
        <v>0</v>
      </c>
      <c r="I179" s="1">
        <v>0</v>
      </c>
      <c r="J179">
        <v>0</v>
      </c>
      <c r="K179" s="1">
        <v>0</v>
      </c>
      <c r="M179" t="s">
        <v>93</v>
      </c>
      <c r="N179" t="s">
        <v>517</v>
      </c>
      <c r="O179" t="s">
        <v>1034</v>
      </c>
      <c r="P179">
        <v>500</v>
      </c>
      <c r="Q179">
        <v>60</v>
      </c>
      <c r="R179">
        <v>0</v>
      </c>
      <c r="S179">
        <v>0</v>
      </c>
      <c r="T179" s="1">
        <v>0</v>
      </c>
      <c r="U179" s="1">
        <v>0</v>
      </c>
      <c r="V179">
        <v>0</v>
      </c>
      <c r="W179" s="1">
        <v>0</v>
      </c>
      <c r="Z179">
        <f t="shared" si="8"/>
        <v>0</v>
      </c>
      <c r="AA179">
        <f t="shared" si="9"/>
        <v>0</v>
      </c>
      <c r="AB179">
        <f t="shared" si="10"/>
        <v>0</v>
      </c>
      <c r="AC179" s="87">
        <f t="shared" si="11"/>
        <v>0</v>
      </c>
    </row>
    <row r="180" spans="1:29" x14ac:dyDescent="0.35">
      <c r="A180" t="s">
        <v>182</v>
      </c>
      <c r="B180" t="s">
        <v>653</v>
      </c>
      <c r="C180" t="s">
        <v>1034</v>
      </c>
      <c r="D180">
        <v>500</v>
      </c>
      <c r="E180">
        <v>222</v>
      </c>
      <c r="F180">
        <v>0</v>
      </c>
      <c r="G180">
        <v>0</v>
      </c>
      <c r="H180">
        <v>0</v>
      </c>
      <c r="I180" s="1">
        <v>0</v>
      </c>
      <c r="J180">
        <v>0</v>
      </c>
      <c r="K180" s="1">
        <v>0</v>
      </c>
      <c r="M180" t="s">
        <v>182</v>
      </c>
      <c r="N180" t="s">
        <v>653</v>
      </c>
      <c r="O180" t="s">
        <v>1034</v>
      </c>
      <c r="P180">
        <v>500</v>
      </c>
      <c r="Q180">
        <v>222</v>
      </c>
      <c r="R180">
        <v>0</v>
      </c>
      <c r="S180">
        <v>0</v>
      </c>
      <c r="T180" s="1">
        <v>0</v>
      </c>
      <c r="U180" s="1">
        <v>0</v>
      </c>
      <c r="V180">
        <v>0</v>
      </c>
      <c r="W180" s="1">
        <v>0</v>
      </c>
      <c r="Z180">
        <f t="shared" si="8"/>
        <v>0</v>
      </c>
      <c r="AA180">
        <f t="shared" si="9"/>
        <v>0</v>
      </c>
      <c r="AB180">
        <f t="shared" si="10"/>
        <v>0</v>
      </c>
      <c r="AC180" s="87">
        <f t="shared" si="11"/>
        <v>0</v>
      </c>
    </row>
    <row r="181" spans="1:29" x14ac:dyDescent="0.35">
      <c r="A181" t="s">
        <v>148</v>
      </c>
      <c r="B181" t="s">
        <v>1500</v>
      </c>
      <c r="C181" t="s">
        <v>1501</v>
      </c>
      <c r="D181">
        <v>60</v>
      </c>
      <c r="E181">
        <v>108.33333</v>
      </c>
      <c r="F181">
        <v>0</v>
      </c>
      <c r="G181">
        <v>0</v>
      </c>
      <c r="H181">
        <v>0</v>
      </c>
      <c r="I181" s="1">
        <v>0</v>
      </c>
      <c r="J181">
        <v>0</v>
      </c>
      <c r="K181" s="1">
        <v>0</v>
      </c>
      <c r="M181" t="s">
        <v>148</v>
      </c>
      <c r="N181" t="s">
        <v>1500</v>
      </c>
      <c r="O181" t="s">
        <v>1501</v>
      </c>
      <c r="P181">
        <v>60</v>
      </c>
      <c r="Q181">
        <v>108.33333</v>
      </c>
      <c r="R181">
        <v>0</v>
      </c>
      <c r="S181">
        <v>0</v>
      </c>
      <c r="T181" s="1">
        <v>0</v>
      </c>
      <c r="U181" s="1">
        <v>0</v>
      </c>
      <c r="V181">
        <v>0</v>
      </c>
      <c r="W181" s="1">
        <v>0</v>
      </c>
      <c r="Z181">
        <f t="shared" si="8"/>
        <v>0</v>
      </c>
      <c r="AA181">
        <f t="shared" si="9"/>
        <v>0</v>
      </c>
      <c r="AB181">
        <f t="shared" si="10"/>
        <v>0</v>
      </c>
      <c r="AC181" s="87">
        <f t="shared" si="11"/>
        <v>0</v>
      </c>
    </row>
    <row r="182" spans="1:29" x14ac:dyDescent="0.35">
      <c r="A182" t="s">
        <v>106</v>
      </c>
      <c r="B182" t="s">
        <v>1670</v>
      </c>
      <c r="C182" t="s">
        <v>940</v>
      </c>
      <c r="D182">
        <v>1000</v>
      </c>
      <c r="E182">
        <v>90</v>
      </c>
      <c r="F182">
        <v>0</v>
      </c>
      <c r="G182">
        <v>0</v>
      </c>
      <c r="H182">
        <v>0</v>
      </c>
      <c r="I182" s="1">
        <v>0</v>
      </c>
      <c r="J182">
        <v>0</v>
      </c>
      <c r="K182" s="1">
        <v>0</v>
      </c>
      <c r="M182" t="s">
        <v>106</v>
      </c>
      <c r="N182" t="s">
        <v>1670</v>
      </c>
      <c r="O182" t="s">
        <v>940</v>
      </c>
      <c r="P182">
        <v>1000</v>
      </c>
      <c r="Q182">
        <v>90</v>
      </c>
      <c r="R182">
        <v>0.2</v>
      </c>
      <c r="S182">
        <v>18000</v>
      </c>
      <c r="T182" s="1">
        <v>0</v>
      </c>
      <c r="U182" s="1">
        <v>0</v>
      </c>
      <c r="V182">
        <v>0.2</v>
      </c>
      <c r="W182" s="1">
        <v>18000</v>
      </c>
      <c r="Z182">
        <f t="shared" si="8"/>
        <v>0</v>
      </c>
      <c r="AA182">
        <f t="shared" si="9"/>
        <v>0</v>
      </c>
      <c r="AB182">
        <f t="shared" si="10"/>
        <v>-0.2</v>
      </c>
      <c r="AC182" s="87">
        <f t="shared" si="11"/>
        <v>-18000</v>
      </c>
    </row>
    <row r="183" spans="1:29" x14ac:dyDescent="0.35">
      <c r="A183" t="s">
        <v>94</v>
      </c>
      <c r="B183" t="s">
        <v>519</v>
      </c>
      <c r="C183" t="s">
        <v>940</v>
      </c>
      <c r="D183">
        <v>1000</v>
      </c>
      <c r="E183">
        <v>15</v>
      </c>
      <c r="F183">
        <v>0</v>
      </c>
      <c r="G183">
        <v>0</v>
      </c>
      <c r="H183">
        <v>0</v>
      </c>
      <c r="I183" s="1">
        <v>0</v>
      </c>
      <c r="J183">
        <v>0</v>
      </c>
      <c r="K183" s="1">
        <v>0</v>
      </c>
      <c r="M183" t="s">
        <v>94</v>
      </c>
      <c r="N183" t="s">
        <v>519</v>
      </c>
      <c r="O183" t="s">
        <v>940</v>
      </c>
      <c r="P183">
        <v>1000</v>
      </c>
      <c r="Q183">
        <v>15</v>
      </c>
      <c r="R183">
        <v>0</v>
      </c>
      <c r="S183">
        <v>0</v>
      </c>
      <c r="T183" s="1">
        <v>0</v>
      </c>
      <c r="U183" s="1">
        <v>0</v>
      </c>
      <c r="V183">
        <v>0</v>
      </c>
      <c r="W183" s="1">
        <v>0</v>
      </c>
      <c r="Z183">
        <f t="shared" si="8"/>
        <v>0</v>
      </c>
      <c r="AA183">
        <f t="shared" si="9"/>
        <v>0</v>
      </c>
      <c r="AB183">
        <f t="shared" si="10"/>
        <v>0</v>
      </c>
      <c r="AC183" s="87">
        <f t="shared" si="11"/>
        <v>0</v>
      </c>
    </row>
    <row r="184" spans="1:29" x14ac:dyDescent="0.35">
      <c r="A184" t="s">
        <v>94</v>
      </c>
      <c r="B184" t="s">
        <v>519</v>
      </c>
      <c r="C184" t="s">
        <v>1034</v>
      </c>
      <c r="D184">
        <v>500</v>
      </c>
      <c r="E184">
        <v>15.33333</v>
      </c>
      <c r="F184">
        <v>0</v>
      </c>
      <c r="G184">
        <v>0</v>
      </c>
      <c r="H184">
        <v>0</v>
      </c>
      <c r="I184" s="1">
        <v>0</v>
      </c>
      <c r="J184">
        <v>0</v>
      </c>
      <c r="K184" s="1">
        <v>0</v>
      </c>
      <c r="M184" t="s">
        <v>94</v>
      </c>
      <c r="N184" t="s">
        <v>519</v>
      </c>
      <c r="O184" t="s">
        <v>1034</v>
      </c>
      <c r="P184">
        <v>500</v>
      </c>
      <c r="Q184">
        <v>15</v>
      </c>
      <c r="R184">
        <v>0</v>
      </c>
      <c r="S184">
        <v>0</v>
      </c>
      <c r="T184" s="1">
        <v>0</v>
      </c>
      <c r="U184" s="1">
        <v>0</v>
      </c>
      <c r="V184">
        <v>0</v>
      </c>
      <c r="W184" s="1">
        <v>0</v>
      </c>
      <c r="Z184">
        <f t="shared" si="8"/>
        <v>0</v>
      </c>
      <c r="AA184">
        <f t="shared" si="9"/>
        <v>0</v>
      </c>
      <c r="AB184">
        <f t="shared" si="10"/>
        <v>0</v>
      </c>
      <c r="AC184" s="87">
        <f t="shared" si="11"/>
        <v>0</v>
      </c>
    </row>
    <row r="185" spans="1:29" x14ac:dyDescent="0.35">
      <c r="A185" t="s">
        <v>22</v>
      </c>
      <c r="B185" t="s">
        <v>395</v>
      </c>
      <c r="C185" t="s">
        <v>1304</v>
      </c>
      <c r="D185">
        <v>750</v>
      </c>
      <c r="E185">
        <v>160</v>
      </c>
      <c r="F185">
        <v>0</v>
      </c>
      <c r="G185">
        <v>0</v>
      </c>
      <c r="H185">
        <v>0</v>
      </c>
      <c r="I185" s="1">
        <v>0</v>
      </c>
      <c r="J185">
        <v>0</v>
      </c>
      <c r="K185" s="1">
        <v>0</v>
      </c>
      <c r="M185" t="s">
        <v>22</v>
      </c>
      <c r="N185" t="s">
        <v>395</v>
      </c>
      <c r="O185" t="s">
        <v>1304</v>
      </c>
      <c r="P185">
        <v>750</v>
      </c>
      <c r="Q185">
        <v>160</v>
      </c>
      <c r="R185">
        <v>0</v>
      </c>
      <c r="S185">
        <v>0</v>
      </c>
      <c r="T185" s="1">
        <v>0</v>
      </c>
      <c r="U185" s="1">
        <v>0</v>
      </c>
      <c r="V185">
        <v>0</v>
      </c>
      <c r="W185" s="1">
        <v>0</v>
      </c>
      <c r="Z185">
        <f t="shared" si="8"/>
        <v>0</v>
      </c>
      <c r="AA185">
        <f t="shared" si="9"/>
        <v>0</v>
      </c>
      <c r="AB185">
        <f t="shared" si="10"/>
        <v>0</v>
      </c>
      <c r="AC185" s="87">
        <f t="shared" si="11"/>
        <v>0</v>
      </c>
    </row>
    <row r="186" spans="1:29" x14ac:dyDescent="0.35">
      <c r="A186" t="s">
        <v>23</v>
      </c>
      <c r="B186" t="s">
        <v>396</v>
      </c>
      <c r="C186" t="s">
        <v>1034</v>
      </c>
      <c r="D186">
        <v>500</v>
      </c>
      <c r="E186">
        <v>60</v>
      </c>
      <c r="F186">
        <v>0</v>
      </c>
      <c r="G186">
        <v>0</v>
      </c>
      <c r="H186">
        <v>0</v>
      </c>
      <c r="I186" s="1">
        <v>0</v>
      </c>
      <c r="J186">
        <v>0</v>
      </c>
      <c r="K186" s="1">
        <v>0</v>
      </c>
      <c r="M186" t="s">
        <v>23</v>
      </c>
      <c r="N186" t="s">
        <v>396</v>
      </c>
      <c r="O186" t="s">
        <v>1034</v>
      </c>
      <c r="P186">
        <v>500</v>
      </c>
      <c r="Q186">
        <v>60</v>
      </c>
      <c r="R186">
        <v>0</v>
      </c>
      <c r="S186">
        <v>0</v>
      </c>
      <c r="T186" s="1">
        <v>0</v>
      </c>
      <c r="U186" s="1">
        <v>0</v>
      </c>
      <c r="V186">
        <v>0</v>
      </c>
      <c r="W186" s="1">
        <v>0</v>
      </c>
      <c r="Z186">
        <f t="shared" si="8"/>
        <v>0</v>
      </c>
      <c r="AA186">
        <f t="shared" si="9"/>
        <v>0</v>
      </c>
      <c r="AB186">
        <f t="shared" si="10"/>
        <v>0</v>
      </c>
      <c r="AC186" s="87">
        <f t="shared" si="11"/>
        <v>0</v>
      </c>
    </row>
    <row r="187" spans="1:29" x14ac:dyDescent="0.35">
      <c r="A187" t="s">
        <v>107</v>
      </c>
      <c r="B187" t="s">
        <v>536</v>
      </c>
      <c r="C187" t="s">
        <v>940</v>
      </c>
      <c r="D187">
        <v>1000</v>
      </c>
      <c r="E187">
        <v>62</v>
      </c>
      <c r="F187">
        <v>0.2</v>
      </c>
      <c r="G187">
        <v>12400</v>
      </c>
      <c r="H187">
        <v>0.2</v>
      </c>
      <c r="I187" s="1">
        <v>12400</v>
      </c>
      <c r="J187">
        <v>0</v>
      </c>
      <c r="K187" s="1">
        <v>0</v>
      </c>
      <c r="M187" t="s">
        <v>107</v>
      </c>
      <c r="N187" t="s">
        <v>536</v>
      </c>
      <c r="O187" t="s">
        <v>940</v>
      </c>
      <c r="P187">
        <v>1000</v>
      </c>
      <c r="Q187">
        <v>66</v>
      </c>
      <c r="R187">
        <v>0.3</v>
      </c>
      <c r="S187">
        <v>19800</v>
      </c>
      <c r="T187" s="1">
        <v>0.2</v>
      </c>
      <c r="U187" s="1">
        <v>13200</v>
      </c>
      <c r="V187">
        <v>0.1</v>
      </c>
      <c r="W187" s="1">
        <v>6600</v>
      </c>
      <c r="Z187">
        <f t="shared" si="8"/>
        <v>0</v>
      </c>
      <c r="AA187">
        <f t="shared" si="9"/>
        <v>-800</v>
      </c>
      <c r="AB187">
        <f t="shared" si="10"/>
        <v>-0.1</v>
      </c>
      <c r="AC187" s="87">
        <f t="shared" si="11"/>
        <v>-6600</v>
      </c>
    </row>
    <row r="188" spans="1:29" x14ac:dyDescent="0.35">
      <c r="A188" t="s">
        <v>1547</v>
      </c>
      <c r="B188" t="s">
        <v>1548</v>
      </c>
      <c r="C188" t="s">
        <v>1549</v>
      </c>
      <c r="D188">
        <v>200</v>
      </c>
      <c r="E188">
        <v>350</v>
      </c>
      <c r="F188">
        <v>0</v>
      </c>
      <c r="G188">
        <v>0</v>
      </c>
      <c r="H188">
        <v>0</v>
      </c>
      <c r="I188" s="1">
        <v>0</v>
      </c>
      <c r="J188">
        <v>0</v>
      </c>
      <c r="K188" s="1">
        <v>0</v>
      </c>
      <c r="M188" t="s">
        <v>1547</v>
      </c>
      <c r="N188" t="s">
        <v>1548</v>
      </c>
      <c r="O188" t="s">
        <v>1549</v>
      </c>
      <c r="P188">
        <v>200</v>
      </c>
      <c r="Q188">
        <v>350</v>
      </c>
      <c r="R188">
        <v>0</v>
      </c>
      <c r="S188">
        <v>0</v>
      </c>
      <c r="T188" s="1">
        <v>0</v>
      </c>
      <c r="U188" s="1">
        <v>0</v>
      </c>
      <c r="V188">
        <v>0</v>
      </c>
      <c r="W188" s="1">
        <v>0</v>
      </c>
      <c r="Z188">
        <f t="shared" si="8"/>
        <v>0</v>
      </c>
      <c r="AA188">
        <f t="shared" si="9"/>
        <v>0</v>
      </c>
      <c r="AB188">
        <f t="shared" si="10"/>
        <v>0</v>
      </c>
      <c r="AC188" s="87">
        <f t="shared" si="11"/>
        <v>0</v>
      </c>
    </row>
    <row r="189" spans="1:29" x14ac:dyDescent="0.35">
      <c r="A189" t="s">
        <v>149</v>
      </c>
      <c r="B189" t="s">
        <v>600</v>
      </c>
      <c r="C189" t="s">
        <v>1034</v>
      </c>
      <c r="D189">
        <v>500</v>
      </c>
      <c r="E189">
        <v>33.299999999999997</v>
      </c>
      <c r="F189">
        <v>0</v>
      </c>
      <c r="G189">
        <v>0</v>
      </c>
      <c r="H189">
        <v>0</v>
      </c>
      <c r="I189" s="1">
        <v>0</v>
      </c>
      <c r="J189">
        <v>0</v>
      </c>
      <c r="K189" s="1">
        <v>0</v>
      </c>
      <c r="M189" t="s">
        <v>149</v>
      </c>
      <c r="N189" t="s">
        <v>600</v>
      </c>
      <c r="O189" t="s">
        <v>1034</v>
      </c>
      <c r="P189">
        <v>500</v>
      </c>
      <c r="Q189">
        <v>33.299999999999997</v>
      </c>
      <c r="R189">
        <v>0</v>
      </c>
      <c r="S189">
        <v>0</v>
      </c>
      <c r="T189" s="1">
        <v>0</v>
      </c>
      <c r="U189" s="1">
        <v>0</v>
      </c>
      <c r="V189">
        <v>0</v>
      </c>
      <c r="W189" s="1">
        <v>0</v>
      </c>
      <c r="Z189">
        <f t="shared" si="8"/>
        <v>0</v>
      </c>
      <c r="AA189">
        <f t="shared" si="9"/>
        <v>0</v>
      </c>
      <c r="AB189">
        <f t="shared" si="10"/>
        <v>0</v>
      </c>
      <c r="AC189" s="87">
        <f t="shared" si="11"/>
        <v>0</v>
      </c>
    </row>
    <row r="190" spans="1:29" x14ac:dyDescent="0.35">
      <c r="A190" t="s">
        <v>150</v>
      </c>
      <c r="B190" t="s">
        <v>601</v>
      </c>
      <c r="C190" t="s">
        <v>1034</v>
      </c>
      <c r="D190">
        <v>500</v>
      </c>
      <c r="E190">
        <v>111</v>
      </c>
      <c r="F190">
        <v>0</v>
      </c>
      <c r="G190">
        <v>0</v>
      </c>
      <c r="H190">
        <v>0</v>
      </c>
      <c r="I190" s="1">
        <v>0</v>
      </c>
      <c r="J190">
        <v>0</v>
      </c>
      <c r="K190" s="1">
        <v>0</v>
      </c>
      <c r="M190" t="s">
        <v>150</v>
      </c>
      <c r="N190" t="s">
        <v>601</v>
      </c>
      <c r="O190" t="s">
        <v>1034</v>
      </c>
      <c r="P190">
        <v>500</v>
      </c>
      <c r="Q190">
        <v>111</v>
      </c>
      <c r="R190">
        <v>0</v>
      </c>
      <c r="S190">
        <v>0</v>
      </c>
      <c r="T190" s="1">
        <v>0</v>
      </c>
      <c r="U190" s="1">
        <v>0</v>
      </c>
      <c r="V190">
        <v>0</v>
      </c>
      <c r="W190" s="1">
        <v>0</v>
      </c>
      <c r="Z190">
        <f t="shared" si="8"/>
        <v>0</v>
      </c>
      <c r="AA190">
        <f t="shared" si="9"/>
        <v>0</v>
      </c>
      <c r="AB190">
        <f t="shared" si="10"/>
        <v>0</v>
      </c>
      <c r="AC190" s="87">
        <f t="shared" si="11"/>
        <v>0</v>
      </c>
    </row>
    <row r="191" spans="1:29" x14ac:dyDescent="0.35">
      <c r="A191" t="s">
        <v>151</v>
      </c>
      <c r="B191" t="s">
        <v>602</v>
      </c>
      <c r="C191" t="s">
        <v>1034</v>
      </c>
      <c r="D191">
        <v>500</v>
      </c>
      <c r="E191">
        <v>58.3</v>
      </c>
      <c r="F191">
        <v>0</v>
      </c>
      <c r="G191">
        <v>0</v>
      </c>
      <c r="H191">
        <v>0</v>
      </c>
      <c r="I191" s="1">
        <v>0</v>
      </c>
      <c r="J191">
        <v>0</v>
      </c>
      <c r="K191" s="1">
        <v>0</v>
      </c>
      <c r="M191" t="s">
        <v>151</v>
      </c>
      <c r="N191" t="s">
        <v>602</v>
      </c>
      <c r="O191" t="s">
        <v>1034</v>
      </c>
      <c r="P191">
        <v>500</v>
      </c>
      <c r="Q191">
        <v>58.3</v>
      </c>
      <c r="R191">
        <v>0</v>
      </c>
      <c r="S191">
        <v>0</v>
      </c>
      <c r="T191" s="1">
        <v>0</v>
      </c>
      <c r="U191" s="1">
        <v>0</v>
      </c>
      <c r="V191">
        <v>0</v>
      </c>
      <c r="W191" s="1">
        <v>0</v>
      </c>
      <c r="Z191">
        <f t="shared" si="8"/>
        <v>0</v>
      </c>
      <c r="AA191">
        <f t="shared" si="9"/>
        <v>0</v>
      </c>
      <c r="AB191">
        <f t="shared" si="10"/>
        <v>0</v>
      </c>
      <c r="AC191" s="87">
        <f t="shared" si="11"/>
        <v>0</v>
      </c>
    </row>
    <row r="192" spans="1:29" x14ac:dyDescent="0.35">
      <c r="A192" t="s">
        <v>152</v>
      </c>
      <c r="B192" t="s">
        <v>603</v>
      </c>
      <c r="C192" t="s">
        <v>1034</v>
      </c>
      <c r="D192">
        <v>500</v>
      </c>
      <c r="E192">
        <v>32.744999999999997</v>
      </c>
      <c r="F192">
        <v>0</v>
      </c>
      <c r="G192">
        <v>0</v>
      </c>
      <c r="H192">
        <v>0</v>
      </c>
      <c r="I192" s="1">
        <v>0</v>
      </c>
      <c r="J192">
        <v>0</v>
      </c>
      <c r="K192" s="1">
        <v>0</v>
      </c>
      <c r="M192" t="s">
        <v>152</v>
      </c>
      <c r="N192" t="s">
        <v>603</v>
      </c>
      <c r="O192" t="s">
        <v>1034</v>
      </c>
      <c r="P192">
        <v>500</v>
      </c>
      <c r="Q192">
        <v>32.744999999999997</v>
      </c>
      <c r="R192">
        <v>0</v>
      </c>
      <c r="S192">
        <v>0</v>
      </c>
      <c r="T192" s="1">
        <v>0</v>
      </c>
      <c r="U192" s="1">
        <v>0</v>
      </c>
      <c r="V192">
        <v>0</v>
      </c>
      <c r="W192" s="1">
        <v>0</v>
      </c>
      <c r="Z192">
        <f t="shared" si="8"/>
        <v>0</v>
      </c>
      <c r="AA192">
        <f t="shared" si="9"/>
        <v>0</v>
      </c>
      <c r="AB192">
        <f t="shared" si="10"/>
        <v>0</v>
      </c>
      <c r="AC192" s="87">
        <f t="shared" si="11"/>
        <v>0</v>
      </c>
    </row>
    <row r="193" spans="1:29" x14ac:dyDescent="0.35">
      <c r="A193" t="s">
        <v>153</v>
      </c>
      <c r="B193" t="s">
        <v>605</v>
      </c>
      <c r="C193" t="s">
        <v>1034</v>
      </c>
      <c r="D193">
        <v>500</v>
      </c>
      <c r="E193">
        <v>35.520000000000003</v>
      </c>
      <c r="F193">
        <v>0.5</v>
      </c>
      <c r="G193">
        <v>8880</v>
      </c>
      <c r="H193">
        <v>0</v>
      </c>
      <c r="I193" s="1">
        <v>0</v>
      </c>
      <c r="J193">
        <v>0.5</v>
      </c>
      <c r="K193" s="1">
        <v>8880</v>
      </c>
      <c r="M193" t="s">
        <v>153</v>
      </c>
      <c r="N193" t="s">
        <v>605</v>
      </c>
      <c r="O193" t="s">
        <v>1034</v>
      </c>
      <c r="P193">
        <v>500</v>
      </c>
      <c r="Q193">
        <v>33.299999999999997</v>
      </c>
      <c r="R193">
        <v>1.2</v>
      </c>
      <c r="S193">
        <v>19980</v>
      </c>
      <c r="T193" s="1">
        <v>0</v>
      </c>
      <c r="U193" s="1">
        <v>0</v>
      </c>
      <c r="V193">
        <v>1.2</v>
      </c>
      <c r="W193" s="1">
        <v>19980</v>
      </c>
      <c r="Z193">
        <f t="shared" si="8"/>
        <v>0</v>
      </c>
      <c r="AA193">
        <f t="shared" si="9"/>
        <v>0</v>
      </c>
      <c r="AB193">
        <f t="shared" si="10"/>
        <v>-0.7</v>
      </c>
      <c r="AC193" s="87">
        <f t="shared" si="11"/>
        <v>-11100</v>
      </c>
    </row>
    <row r="194" spans="1:29" x14ac:dyDescent="0.35">
      <c r="A194" t="s">
        <v>95</v>
      </c>
      <c r="B194" t="s">
        <v>520</v>
      </c>
      <c r="C194" t="s">
        <v>1034</v>
      </c>
      <c r="D194">
        <v>500</v>
      </c>
      <c r="E194">
        <v>44</v>
      </c>
      <c r="F194">
        <v>1.2</v>
      </c>
      <c r="G194">
        <v>26400</v>
      </c>
      <c r="H194">
        <v>2</v>
      </c>
      <c r="I194" s="1">
        <v>44000</v>
      </c>
      <c r="J194">
        <v>-0.8</v>
      </c>
      <c r="K194" s="1">
        <v>-17600</v>
      </c>
      <c r="M194" t="s">
        <v>95</v>
      </c>
      <c r="N194" t="s">
        <v>520</v>
      </c>
      <c r="O194" t="s">
        <v>1034</v>
      </c>
      <c r="P194">
        <v>500</v>
      </c>
      <c r="Q194">
        <v>48</v>
      </c>
      <c r="R194">
        <v>2.2000000000000002</v>
      </c>
      <c r="S194">
        <v>52800</v>
      </c>
      <c r="T194" s="1">
        <v>2</v>
      </c>
      <c r="U194" s="1">
        <v>48000</v>
      </c>
      <c r="V194">
        <v>0.2</v>
      </c>
      <c r="W194" s="1">
        <v>4800</v>
      </c>
      <c r="Z194">
        <f t="shared" si="8"/>
        <v>0</v>
      </c>
      <c r="AA194">
        <f t="shared" si="9"/>
        <v>-4000</v>
      </c>
      <c r="AB194">
        <f t="shared" si="10"/>
        <v>-1</v>
      </c>
      <c r="AC194" s="87">
        <f t="shared" si="11"/>
        <v>-22400</v>
      </c>
    </row>
    <row r="195" spans="1:29" x14ac:dyDescent="0.35">
      <c r="A195" t="s">
        <v>42</v>
      </c>
      <c r="B195" t="s">
        <v>424</v>
      </c>
      <c r="C195" t="s">
        <v>1181</v>
      </c>
      <c r="D195">
        <v>10</v>
      </c>
      <c r="E195">
        <v>10000</v>
      </c>
      <c r="F195">
        <v>0</v>
      </c>
      <c r="G195">
        <v>0</v>
      </c>
      <c r="H195">
        <v>0</v>
      </c>
      <c r="I195" s="1">
        <v>0</v>
      </c>
      <c r="J195">
        <v>0</v>
      </c>
      <c r="K195" s="1">
        <v>0</v>
      </c>
      <c r="M195" t="s">
        <v>42</v>
      </c>
      <c r="N195" t="s">
        <v>424</v>
      </c>
      <c r="O195" t="s">
        <v>1181</v>
      </c>
      <c r="P195">
        <v>10</v>
      </c>
      <c r="Q195">
        <v>10000</v>
      </c>
      <c r="R195">
        <v>0</v>
      </c>
      <c r="S195">
        <v>0</v>
      </c>
      <c r="T195" s="1">
        <v>0</v>
      </c>
      <c r="U195" s="1">
        <v>0</v>
      </c>
      <c r="V195">
        <v>0</v>
      </c>
      <c r="W195" s="1">
        <v>0</v>
      </c>
      <c r="Z195">
        <f t="shared" si="8"/>
        <v>0</v>
      </c>
      <c r="AA195">
        <f t="shared" si="9"/>
        <v>0</v>
      </c>
      <c r="AB195">
        <f t="shared" si="10"/>
        <v>0</v>
      </c>
      <c r="AC195" s="87">
        <f t="shared" si="11"/>
        <v>0</v>
      </c>
    </row>
    <row r="196" spans="1:29" x14ac:dyDescent="0.35">
      <c r="A196" t="s">
        <v>199</v>
      </c>
      <c r="B196" t="s">
        <v>677</v>
      </c>
      <c r="C196" t="s">
        <v>1254</v>
      </c>
      <c r="D196">
        <v>5000</v>
      </c>
      <c r="E196">
        <v>52.44</v>
      </c>
      <c r="F196">
        <v>1.484</v>
      </c>
      <c r="G196">
        <v>389104.8</v>
      </c>
      <c r="H196">
        <v>1.5</v>
      </c>
      <c r="I196" s="1">
        <v>393300</v>
      </c>
      <c r="J196">
        <v>-1.6E-2</v>
      </c>
      <c r="K196" s="1">
        <v>-4195.2</v>
      </c>
      <c r="M196" t="s">
        <v>199</v>
      </c>
      <c r="N196" t="s">
        <v>677</v>
      </c>
      <c r="O196" t="s">
        <v>1254</v>
      </c>
      <c r="P196">
        <v>5000</v>
      </c>
      <c r="Q196">
        <v>52.44</v>
      </c>
      <c r="R196">
        <v>1.68</v>
      </c>
      <c r="S196">
        <v>440496</v>
      </c>
      <c r="T196" s="1">
        <v>1.5</v>
      </c>
      <c r="U196" s="1">
        <v>393300</v>
      </c>
      <c r="V196">
        <v>0.18</v>
      </c>
      <c r="W196" s="1">
        <v>47196</v>
      </c>
      <c r="Z196">
        <f t="shared" ref="Z196:Z259" si="12">H196-T196</f>
        <v>0</v>
      </c>
      <c r="AA196">
        <f t="shared" ref="AA196:AA259" si="13">I196-U196</f>
        <v>0</v>
      </c>
      <c r="AB196">
        <f t="shared" ref="AB196:AB259" si="14">J196-V196</f>
        <v>-0.19600000000000001</v>
      </c>
      <c r="AC196" s="87">
        <f t="shared" ref="AC196:AC259" si="15">K196-W196</f>
        <v>-51391.199999999997</v>
      </c>
    </row>
    <row r="197" spans="1:29" x14ac:dyDescent="0.35">
      <c r="A197" t="s">
        <v>40</v>
      </c>
      <c r="B197" t="s">
        <v>422</v>
      </c>
      <c r="C197" t="s">
        <v>940</v>
      </c>
      <c r="D197">
        <v>1000</v>
      </c>
      <c r="E197">
        <v>261.14999999999998</v>
      </c>
      <c r="F197">
        <v>0.106</v>
      </c>
      <c r="G197">
        <v>27681.9</v>
      </c>
      <c r="H197">
        <v>0.67900000000000005</v>
      </c>
      <c r="I197" s="1">
        <v>177320.85</v>
      </c>
      <c r="J197">
        <v>-0.57299999999999995</v>
      </c>
      <c r="K197" s="1">
        <v>-149638.95000000001</v>
      </c>
      <c r="M197" t="s">
        <v>40</v>
      </c>
      <c r="N197" t="s">
        <v>422</v>
      </c>
      <c r="O197" t="s">
        <v>940</v>
      </c>
      <c r="P197">
        <v>1000</v>
      </c>
      <c r="Q197">
        <v>20</v>
      </c>
      <c r="R197">
        <v>0.106</v>
      </c>
      <c r="S197">
        <v>2120</v>
      </c>
      <c r="T197" s="1">
        <v>0.67900000000000005</v>
      </c>
      <c r="U197" s="1">
        <v>13580</v>
      </c>
      <c r="V197">
        <v>-0.57299999999999995</v>
      </c>
      <c r="W197" s="1">
        <v>-11460</v>
      </c>
      <c r="Z197">
        <f t="shared" si="12"/>
        <v>0</v>
      </c>
      <c r="AA197">
        <f t="shared" si="13"/>
        <v>163740.85</v>
      </c>
      <c r="AB197">
        <f t="shared" si="14"/>
        <v>0</v>
      </c>
      <c r="AC197" s="87">
        <f t="shared" si="15"/>
        <v>-138178.95000000001</v>
      </c>
    </row>
    <row r="198" spans="1:29" x14ac:dyDescent="0.35">
      <c r="A198" t="s">
        <v>247</v>
      </c>
      <c r="B198" t="s">
        <v>756</v>
      </c>
      <c r="C198" t="s">
        <v>940</v>
      </c>
      <c r="D198">
        <v>1000</v>
      </c>
      <c r="E198">
        <v>312.89</v>
      </c>
      <c r="F198">
        <v>0</v>
      </c>
      <c r="G198">
        <v>0</v>
      </c>
      <c r="H198">
        <v>0.06</v>
      </c>
      <c r="I198" s="1">
        <v>18773.400000000001</v>
      </c>
      <c r="J198">
        <v>-0.06</v>
      </c>
      <c r="K198" s="1">
        <v>-18773.400000000001</v>
      </c>
      <c r="M198" t="s">
        <v>247</v>
      </c>
      <c r="N198" t="s">
        <v>756</v>
      </c>
      <c r="O198" t="s">
        <v>940</v>
      </c>
      <c r="P198">
        <v>1000</v>
      </c>
      <c r="Q198">
        <v>30</v>
      </c>
      <c r="R198">
        <v>0</v>
      </c>
      <c r="S198">
        <v>0</v>
      </c>
      <c r="T198" s="1">
        <v>5.8999999999999997E-2</v>
      </c>
      <c r="U198" s="1">
        <v>1770</v>
      </c>
      <c r="V198">
        <v>-5.8999999999999997E-2</v>
      </c>
      <c r="W198" s="1">
        <v>-1770</v>
      </c>
      <c r="Z198">
        <f t="shared" si="12"/>
        <v>1.0000000000000009E-3</v>
      </c>
      <c r="AA198">
        <f t="shared" si="13"/>
        <v>17003.400000000001</v>
      </c>
      <c r="AB198">
        <f t="shared" si="14"/>
        <v>-1.0000000000000009E-3</v>
      </c>
      <c r="AC198" s="87">
        <f t="shared" si="15"/>
        <v>-17003.400000000001</v>
      </c>
    </row>
    <row r="199" spans="1:29" x14ac:dyDescent="0.35">
      <c r="A199" t="s">
        <v>248</v>
      </c>
      <c r="B199" t="s">
        <v>757</v>
      </c>
      <c r="C199" t="s">
        <v>940</v>
      </c>
      <c r="D199">
        <v>1000</v>
      </c>
      <c r="E199">
        <v>70</v>
      </c>
      <c r="F199">
        <v>0</v>
      </c>
      <c r="G199">
        <v>0</v>
      </c>
      <c r="H199">
        <v>0</v>
      </c>
      <c r="I199" s="1">
        <v>0</v>
      </c>
      <c r="J199">
        <v>0</v>
      </c>
      <c r="K199" s="1">
        <v>0</v>
      </c>
      <c r="M199" t="s">
        <v>248</v>
      </c>
      <c r="N199" t="s">
        <v>757</v>
      </c>
      <c r="O199" t="s">
        <v>940</v>
      </c>
      <c r="P199">
        <v>1000</v>
      </c>
      <c r="Q199">
        <v>70</v>
      </c>
      <c r="R199">
        <v>0</v>
      </c>
      <c r="S199">
        <v>0</v>
      </c>
      <c r="T199" s="1">
        <v>0</v>
      </c>
      <c r="U199" s="1">
        <v>0</v>
      </c>
      <c r="V199">
        <v>0</v>
      </c>
      <c r="W199" s="1">
        <v>0</v>
      </c>
      <c r="Z199">
        <f t="shared" si="12"/>
        <v>0</v>
      </c>
      <c r="AA199">
        <f t="shared" si="13"/>
        <v>0</v>
      </c>
      <c r="AB199">
        <f t="shared" si="14"/>
        <v>0</v>
      </c>
      <c r="AC199" s="87">
        <f t="shared" si="15"/>
        <v>0</v>
      </c>
    </row>
    <row r="200" spans="1:29" x14ac:dyDescent="0.35">
      <c r="A200" t="s">
        <v>64</v>
      </c>
      <c r="B200" t="s">
        <v>466</v>
      </c>
      <c r="C200" t="s">
        <v>940</v>
      </c>
      <c r="D200">
        <v>1000</v>
      </c>
      <c r="E200">
        <v>320</v>
      </c>
      <c r="F200">
        <v>2.5000000000000001E-2</v>
      </c>
      <c r="G200">
        <v>8000</v>
      </c>
      <c r="H200">
        <v>0</v>
      </c>
      <c r="I200" s="1">
        <v>0</v>
      </c>
      <c r="J200">
        <v>2.5000000000000001E-2</v>
      </c>
      <c r="K200" s="1">
        <v>8000</v>
      </c>
      <c r="M200" t="s">
        <v>64</v>
      </c>
      <c r="N200" t="s">
        <v>466</v>
      </c>
      <c r="O200" t="s">
        <v>940</v>
      </c>
      <c r="P200">
        <v>1000</v>
      </c>
      <c r="Q200">
        <v>428</v>
      </c>
      <c r="R200">
        <v>1.6419999999999999</v>
      </c>
      <c r="S200">
        <v>702776</v>
      </c>
      <c r="T200" s="1">
        <v>0</v>
      </c>
      <c r="U200" s="1">
        <v>0</v>
      </c>
      <c r="V200">
        <v>1.6419999999999999</v>
      </c>
      <c r="W200" s="1">
        <v>702776</v>
      </c>
      <c r="Z200">
        <f t="shared" si="12"/>
        <v>0</v>
      </c>
      <c r="AA200">
        <f t="shared" si="13"/>
        <v>0</v>
      </c>
      <c r="AB200">
        <f t="shared" si="14"/>
        <v>-1.617</v>
      </c>
      <c r="AC200" s="87">
        <f t="shared" si="15"/>
        <v>-694776</v>
      </c>
    </row>
    <row r="201" spans="1:29" x14ac:dyDescent="0.35">
      <c r="A201" t="s">
        <v>64</v>
      </c>
      <c r="B201" t="s">
        <v>466</v>
      </c>
      <c r="C201" t="s">
        <v>1115</v>
      </c>
      <c r="D201">
        <v>100</v>
      </c>
      <c r="E201">
        <v>428</v>
      </c>
      <c r="F201">
        <v>0</v>
      </c>
      <c r="G201">
        <v>0</v>
      </c>
      <c r="H201">
        <v>3</v>
      </c>
      <c r="I201" s="1">
        <v>128400</v>
      </c>
      <c r="J201">
        <v>-3</v>
      </c>
      <c r="K201" s="1">
        <v>-128400</v>
      </c>
      <c r="M201" t="s">
        <v>64</v>
      </c>
      <c r="N201" t="s">
        <v>466</v>
      </c>
      <c r="O201" t="s">
        <v>1115</v>
      </c>
      <c r="P201">
        <v>100</v>
      </c>
      <c r="Q201">
        <v>428</v>
      </c>
      <c r="R201">
        <v>3</v>
      </c>
      <c r="S201">
        <v>128400</v>
      </c>
      <c r="T201" s="1">
        <v>3</v>
      </c>
      <c r="U201" s="1">
        <v>128400</v>
      </c>
      <c r="V201">
        <v>0</v>
      </c>
      <c r="W201" s="1">
        <v>0</v>
      </c>
      <c r="Z201">
        <f t="shared" si="12"/>
        <v>0</v>
      </c>
      <c r="AA201">
        <f t="shared" si="13"/>
        <v>0</v>
      </c>
      <c r="AB201">
        <f t="shared" si="14"/>
        <v>-3</v>
      </c>
      <c r="AC201" s="87">
        <f t="shared" si="15"/>
        <v>-128400</v>
      </c>
    </row>
    <row r="202" spans="1:29" x14ac:dyDescent="0.35">
      <c r="A202" t="s">
        <v>65</v>
      </c>
      <c r="B202" t="s">
        <v>467</v>
      </c>
      <c r="C202" t="s">
        <v>940</v>
      </c>
      <c r="D202">
        <v>1000</v>
      </c>
      <c r="E202">
        <v>285</v>
      </c>
      <c r="F202">
        <v>0.74</v>
      </c>
      <c r="G202">
        <v>210900</v>
      </c>
      <c r="H202">
        <v>0.73</v>
      </c>
      <c r="I202" s="1">
        <v>208050</v>
      </c>
      <c r="J202">
        <v>0.01</v>
      </c>
      <c r="K202" s="1">
        <v>2850</v>
      </c>
      <c r="M202" t="s">
        <v>65</v>
      </c>
      <c r="N202" t="s">
        <v>467</v>
      </c>
      <c r="O202" t="s">
        <v>940</v>
      </c>
      <c r="P202">
        <v>1000</v>
      </c>
      <c r="Q202">
        <v>400</v>
      </c>
      <c r="R202">
        <v>1.145</v>
      </c>
      <c r="S202">
        <v>458000</v>
      </c>
      <c r="T202" s="1">
        <v>0.73</v>
      </c>
      <c r="U202" s="1">
        <v>292000</v>
      </c>
      <c r="V202">
        <v>0.41499999999999998</v>
      </c>
      <c r="W202" s="1">
        <v>166000</v>
      </c>
      <c r="Z202">
        <f t="shared" si="12"/>
        <v>0</v>
      </c>
      <c r="AA202">
        <f t="shared" si="13"/>
        <v>-83950</v>
      </c>
      <c r="AB202">
        <f t="shared" si="14"/>
        <v>-0.40499999999999997</v>
      </c>
      <c r="AC202" s="87">
        <f t="shared" si="15"/>
        <v>-163150</v>
      </c>
    </row>
    <row r="203" spans="1:29" x14ac:dyDescent="0.35">
      <c r="A203" t="s">
        <v>65</v>
      </c>
      <c r="B203" t="s">
        <v>467</v>
      </c>
      <c r="C203" t="s">
        <v>1115</v>
      </c>
      <c r="D203">
        <v>100</v>
      </c>
      <c r="E203">
        <v>400</v>
      </c>
      <c r="F203">
        <v>0</v>
      </c>
      <c r="G203">
        <v>0</v>
      </c>
      <c r="H203">
        <v>4</v>
      </c>
      <c r="I203" s="1">
        <v>160000</v>
      </c>
      <c r="J203">
        <v>-4</v>
      </c>
      <c r="K203" s="1">
        <v>-160000</v>
      </c>
      <c r="M203" t="s">
        <v>65</v>
      </c>
      <c r="N203" t="s">
        <v>467</v>
      </c>
      <c r="O203" t="s">
        <v>1115</v>
      </c>
      <c r="P203">
        <v>100</v>
      </c>
      <c r="Q203">
        <v>400</v>
      </c>
      <c r="R203">
        <v>4</v>
      </c>
      <c r="S203">
        <v>160000</v>
      </c>
      <c r="T203" s="1">
        <v>4</v>
      </c>
      <c r="U203" s="1">
        <v>160000</v>
      </c>
      <c r="V203">
        <v>0</v>
      </c>
      <c r="W203" s="1">
        <v>0</v>
      </c>
      <c r="Z203">
        <f t="shared" si="12"/>
        <v>0</v>
      </c>
      <c r="AA203">
        <f t="shared" si="13"/>
        <v>0</v>
      </c>
      <c r="AB203">
        <f t="shared" si="14"/>
        <v>-4</v>
      </c>
      <c r="AC203" s="87">
        <f t="shared" si="15"/>
        <v>-160000</v>
      </c>
    </row>
    <row r="204" spans="1:29" x14ac:dyDescent="0.35">
      <c r="A204" t="s">
        <v>108</v>
      </c>
      <c r="B204" t="s">
        <v>538</v>
      </c>
      <c r="C204" t="s">
        <v>1038</v>
      </c>
      <c r="D204">
        <v>1000</v>
      </c>
      <c r="E204">
        <v>871.96</v>
      </c>
      <c r="F204">
        <v>0</v>
      </c>
      <c r="G204">
        <v>0</v>
      </c>
      <c r="H204">
        <v>1</v>
      </c>
      <c r="I204" s="1">
        <v>871960</v>
      </c>
      <c r="J204">
        <v>-1</v>
      </c>
      <c r="K204" s="1">
        <v>-871960</v>
      </c>
      <c r="M204" t="s">
        <v>108</v>
      </c>
      <c r="N204" t="s">
        <v>538</v>
      </c>
      <c r="O204" t="s">
        <v>1038</v>
      </c>
      <c r="P204">
        <v>1000</v>
      </c>
      <c r="Q204">
        <v>40</v>
      </c>
      <c r="R204">
        <v>0</v>
      </c>
      <c r="S204">
        <v>0</v>
      </c>
      <c r="T204" s="1">
        <v>1</v>
      </c>
      <c r="U204" s="1">
        <v>40000</v>
      </c>
      <c r="V204">
        <v>-1</v>
      </c>
      <c r="W204" s="1">
        <v>-40000</v>
      </c>
      <c r="Z204">
        <f t="shared" si="12"/>
        <v>0</v>
      </c>
      <c r="AA204">
        <f t="shared" si="13"/>
        <v>831960</v>
      </c>
      <c r="AB204">
        <f t="shared" si="14"/>
        <v>0</v>
      </c>
      <c r="AC204" s="87">
        <f t="shared" si="15"/>
        <v>-831960</v>
      </c>
    </row>
    <row r="205" spans="1:29" x14ac:dyDescent="0.35">
      <c r="A205" t="s">
        <v>1544</v>
      </c>
      <c r="B205" t="s">
        <v>1545</v>
      </c>
      <c r="C205" t="s">
        <v>1034</v>
      </c>
      <c r="D205">
        <v>500</v>
      </c>
      <c r="E205">
        <v>160</v>
      </c>
      <c r="F205">
        <v>0</v>
      </c>
      <c r="G205">
        <v>0</v>
      </c>
      <c r="H205">
        <v>0</v>
      </c>
      <c r="I205" s="1">
        <v>0</v>
      </c>
      <c r="J205">
        <v>0</v>
      </c>
      <c r="K205" s="1">
        <v>0</v>
      </c>
      <c r="M205" t="s">
        <v>1544</v>
      </c>
      <c r="N205" t="s">
        <v>1545</v>
      </c>
      <c r="O205" t="s">
        <v>1034</v>
      </c>
      <c r="P205">
        <v>500</v>
      </c>
      <c r="Q205">
        <v>160</v>
      </c>
      <c r="R205">
        <v>0</v>
      </c>
      <c r="S205">
        <v>0</v>
      </c>
      <c r="T205" s="1">
        <v>0</v>
      </c>
      <c r="U205" s="1">
        <v>0</v>
      </c>
      <c r="V205">
        <v>0</v>
      </c>
      <c r="W205" s="1">
        <v>0</v>
      </c>
      <c r="Z205">
        <f t="shared" si="12"/>
        <v>0</v>
      </c>
      <c r="AA205">
        <f t="shared" si="13"/>
        <v>0</v>
      </c>
      <c r="AB205">
        <f t="shared" si="14"/>
        <v>0</v>
      </c>
      <c r="AC205" s="87">
        <f t="shared" si="15"/>
        <v>0</v>
      </c>
    </row>
    <row r="206" spans="1:29" x14ac:dyDescent="0.35">
      <c r="A206" t="s">
        <v>1541</v>
      </c>
      <c r="B206" t="s">
        <v>1542</v>
      </c>
      <c r="C206" t="s">
        <v>940</v>
      </c>
      <c r="D206">
        <v>1000</v>
      </c>
      <c r="E206">
        <v>23</v>
      </c>
      <c r="F206">
        <v>0</v>
      </c>
      <c r="G206">
        <v>0</v>
      </c>
      <c r="H206">
        <v>0</v>
      </c>
      <c r="I206" s="1">
        <v>0</v>
      </c>
      <c r="J206">
        <v>0</v>
      </c>
      <c r="K206" s="1">
        <v>0</v>
      </c>
      <c r="M206" t="s">
        <v>1541</v>
      </c>
      <c r="N206" t="s">
        <v>1542</v>
      </c>
      <c r="O206" t="s">
        <v>940</v>
      </c>
      <c r="P206">
        <v>1000</v>
      </c>
      <c r="Q206">
        <v>23</v>
      </c>
      <c r="R206">
        <v>0</v>
      </c>
      <c r="S206">
        <v>0</v>
      </c>
      <c r="T206" s="1">
        <v>0</v>
      </c>
      <c r="U206" s="1">
        <v>0</v>
      </c>
      <c r="V206">
        <v>0</v>
      </c>
      <c r="W206" s="1">
        <v>0</v>
      </c>
      <c r="Z206">
        <f t="shared" si="12"/>
        <v>0</v>
      </c>
      <c r="AA206">
        <f t="shared" si="13"/>
        <v>0</v>
      </c>
      <c r="AB206">
        <f t="shared" si="14"/>
        <v>0</v>
      </c>
      <c r="AC206" s="87">
        <f t="shared" si="15"/>
        <v>0</v>
      </c>
    </row>
    <row r="207" spans="1:29" x14ac:dyDescent="0.35">
      <c r="A207" t="s">
        <v>200</v>
      </c>
      <c r="B207" t="s">
        <v>678</v>
      </c>
      <c r="C207" t="s">
        <v>1471</v>
      </c>
      <c r="D207">
        <v>750</v>
      </c>
      <c r="E207">
        <v>115.556</v>
      </c>
      <c r="F207">
        <v>0</v>
      </c>
      <c r="G207">
        <v>0</v>
      </c>
      <c r="H207">
        <v>1.45</v>
      </c>
      <c r="I207" s="1">
        <v>125667.15</v>
      </c>
      <c r="J207">
        <v>-1.45</v>
      </c>
      <c r="K207" s="1">
        <v>-125667.15</v>
      </c>
      <c r="M207" t="s">
        <v>200</v>
      </c>
      <c r="N207" t="s">
        <v>678</v>
      </c>
      <c r="O207" t="s">
        <v>1471</v>
      </c>
      <c r="P207">
        <v>750</v>
      </c>
      <c r="Q207">
        <v>115.556</v>
      </c>
      <c r="R207">
        <v>0</v>
      </c>
      <c r="S207">
        <v>0</v>
      </c>
      <c r="T207" s="1">
        <v>1.45</v>
      </c>
      <c r="U207" s="1">
        <v>125667.15</v>
      </c>
      <c r="V207">
        <v>-1.45</v>
      </c>
      <c r="W207" s="1">
        <v>-125667.15</v>
      </c>
      <c r="Z207">
        <f t="shared" si="12"/>
        <v>0</v>
      </c>
      <c r="AA207">
        <f t="shared" si="13"/>
        <v>0</v>
      </c>
      <c r="AB207">
        <f t="shared" si="14"/>
        <v>0</v>
      </c>
      <c r="AC207" s="87">
        <f t="shared" si="15"/>
        <v>0</v>
      </c>
    </row>
    <row r="208" spans="1:29" x14ac:dyDescent="0.35">
      <c r="A208" t="s">
        <v>109</v>
      </c>
      <c r="B208" t="s">
        <v>539</v>
      </c>
      <c r="C208" t="s">
        <v>1664</v>
      </c>
      <c r="D208">
        <v>250</v>
      </c>
      <c r="E208">
        <v>104</v>
      </c>
      <c r="F208">
        <v>0</v>
      </c>
      <c r="G208">
        <v>0</v>
      </c>
      <c r="H208">
        <v>0</v>
      </c>
      <c r="I208" s="1">
        <v>0</v>
      </c>
      <c r="J208">
        <v>0</v>
      </c>
      <c r="K208" s="1">
        <v>0</v>
      </c>
      <c r="M208" t="s">
        <v>109</v>
      </c>
      <c r="N208" t="s">
        <v>539</v>
      </c>
      <c r="O208" t="s">
        <v>1664</v>
      </c>
      <c r="P208">
        <v>250</v>
      </c>
      <c r="Q208">
        <v>104</v>
      </c>
      <c r="R208">
        <v>0</v>
      </c>
      <c r="S208">
        <v>0</v>
      </c>
      <c r="T208" s="1">
        <v>0</v>
      </c>
      <c r="U208" s="1">
        <v>0</v>
      </c>
      <c r="V208">
        <v>0</v>
      </c>
      <c r="W208" s="1">
        <v>0</v>
      </c>
      <c r="Z208">
        <f t="shared" si="12"/>
        <v>0</v>
      </c>
      <c r="AA208">
        <f t="shared" si="13"/>
        <v>0</v>
      </c>
      <c r="AB208">
        <f t="shared" si="14"/>
        <v>0</v>
      </c>
      <c r="AC208" s="87">
        <f t="shared" si="15"/>
        <v>0</v>
      </c>
    </row>
    <row r="209" spans="1:29" x14ac:dyDescent="0.35">
      <c r="A209" t="s">
        <v>110</v>
      </c>
      <c r="B209" t="s">
        <v>540</v>
      </c>
      <c r="C209" t="s">
        <v>1664</v>
      </c>
      <c r="D209">
        <v>250</v>
      </c>
      <c r="E209">
        <v>100</v>
      </c>
      <c r="F209">
        <v>0</v>
      </c>
      <c r="G209">
        <v>0</v>
      </c>
      <c r="H209">
        <v>0</v>
      </c>
      <c r="I209" s="1">
        <v>0</v>
      </c>
      <c r="J209">
        <v>0</v>
      </c>
      <c r="K209" s="1">
        <v>0</v>
      </c>
      <c r="M209" t="s">
        <v>110</v>
      </c>
      <c r="N209" t="s">
        <v>540</v>
      </c>
      <c r="O209" t="s">
        <v>1664</v>
      </c>
      <c r="P209">
        <v>250</v>
      </c>
      <c r="Q209">
        <v>100</v>
      </c>
      <c r="R209">
        <v>0</v>
      </c>
      <c r="S209">
        <v>0</v>
      </c>
      <c r="T209" s="1">
        <v>0</v>
      </c>
      <c r="U209" s="1">
        <v>0</v>
      </c>
      <c r="V209">
        <v>0</v>
      </c>
      <c r="W209" s="1">
        <v>0</v>
      </c>
      <c r="Z209">
        <f t="shared" si="12"/>
        <v>0</v>
      </c>
      <c r="AA209">
        <f t="shared" si="13"/>
        <v>0</v>
      </c>
      <c r="AB209">
        <f t="shared" si="14"/>
        <v>0</v>
      </c>
      <c r="AC209" s="87">
        <f t="shared" si="15"/>
        <v>0</v>
      </c>
    </row>
    <row r="210" spans="1:29" x14ac:dyDescent="0.35">
      <c r="A210" t="s">
        <v>111</v>
      </c>
      <c r="B210" t="s">
        <v>541</v>
      </c>
      <c r="C210" t="s">
        <v>1664</v>
      </c>
      <c r="D210">
        <v>250</v>
      </c>
      <c r="E210">
        <v>100</v>
      </c>
      <c r="F210">
        <v>0</v>
      </c>
      <c r="G210">
        <v>0</v>
      </c>
      <c r="H210">
        <v>0</v>
      </c>
      <c r="I210" s="1">
        <v>0</v>
      </c>
      <c r="J210">
        <v>0</v>
      </c>
      <c r="K210" s="1">
        <v>0</v>
      </c>
      <c r="M210" t="s">
        <v>111</v>
      </c>
      <c r="N210" t="s">
        <v>541</v>
      </c>
      <c r="O210" t="s">
        <v>1664</v>
      </c>
      <c r="P210">
        <v>250</v>
      </c>
      <c r="Q210">
        <v>100</v>
      </c>
      <c r="R210">
        <v>0</v>
      </c>
      <c r="S210">
        <v>0</v>
      </c>
      <c r="T210" s="1">
        <v>0</v>
      </c>
      <c r="U210" s="1">
        <v>0</v>
      </c>
      <c r="V210">
        <v>0</v>
      </c>
      <c r="W210" s="1">
        <v>0</v>
      </c>
      <c r="Z210">
        <f t="shared" si="12"/>
        <v>0</v>
      </c>
      <c r="AA210">
        <f t="shared" si="13"/>
        <v>0</v>
      </c>
      <c r="AB210">
        <f t="shared" si="14"/>
        <v>0</v>
      </c>
      <c r="AC210" s="87">
        <f t="shared" si="15"/>
        <v>0</v>
      </c>
    </row>
    <row r="211" spans="1:29" x14ac:dyDescent="0.35">
      <c r="A211" t="s">
        <v>112</v>
      </c>
      <c r="B211" t="s">
        <v>542</v>
      </c>
      <c r="C211" t="s">
        <v>1662</v>
      </c>
      <c r="D211">
        <v>30</v>
      </c>
      <c r="E211">
        <v>600</v>
      </c>
      <c r="F211">
        <v>0</v>
      </c>
      <c r="G211">
        <v>0</v>
      </c>
      <c r="H211">
        <v>0</v>
      </c>
      <c r="I211" s="1">
        <v>0</v>
      </c>
      <c r="J211">
        <v>0</v>
      </c>
      <c r="K211" s="1">
        <v>0</v>
      </c>
      <c r="M211" t="s">
        <v>112</v>
      </c>
      <c r="N211" t="s">
        <v>542</v>
      </c>
      <c r="O211" t="s">
        <v>1662</v>
      </c>
      <c r="P211">
        <v>30</v>
      </c>
      <c r="Q211">
        <v>600</v>
      </c>
      <c r="R211">
        <v>0</v>
      </c>
      <c r="S211">
        <v>0</v>
      </c>
      <c r="T211" s="1">
        <v>0</v>
      </c>
      <c r="U211" s="1">
        <v>0</v>
      </c>
      <c r="V211">
        <v>0</v>
      </c>
      <c r="W211" s="1">
        <v>0</v>
      </c>
      <c r="Z211">
        <f t="shared" si="12"/>
        <v>0</v>
      </c>
      <c r="AA211">
        <f t="shared" si="13"/>
        <v>0</v>
      </c>
      <c r="AB211">
        <f t="shared" si="14"/>
        <v>0</v>
      </c>
      <c r="AC211" s="87">
        <f t="shared" si="15"/>
        <v>0</v>
      </c>
    </row>
    <row r="212" spans="1:29" x14ac:dyDescent="0.35">
      <c r="A212" t="s">
        <v>1658</v>
      </c>
      <c r="B212" t="s">
        <v>1659</v>
      </c>
      <c r="C212" t="s">
        <v>1660</v>
      </c>
      <c r="D212">
        <v>22</v>
      </c>
      <c r="E212">
        <v>136.36364</v>
      </c>
      <c r="F212">
        <v>0</v>
      </c>
      <c r="G212">
        <v>0</v>
      </c>
      <c r="H212">
        <v>0</v>
      </c>
      <c r="I212" s="1">
        <v>0</v>
      </c>
      <c r="J212">
        <v>0</v>
      </c>
      <c r="K212" s="1">
        <v>0</v>
      </c>
      <c r="M212" t="s">
        <v>1658</v>
      </c>
      <c r="N212" t="s">
        <v>1659</v>
      </c>
      <c r="O212" t="s">
        <v>1660</v>
      </c>
      <c r="P212">
        <v>22</v>
      </c>
      <c r="Q212">
        <v>136.36364</v>
      </c>
      <c r="R212">
        <v>0</v>
      </c>
      <c r="S212">
        <v>0</v>
      </c>
      <c r="T212" s="1">
        <v>0</v>
      </c>
      <c r="U212" s="1">
        <v>0</v>
      </c>
      <c r="V212">
        <v>0</v>
      </c>
      <c r="W212" s="1">
        <v>0</v>
      </c>
      <c r="Z212">
        <f t="shared" si="12"/>
        <v>0</v>
      </c>
      <c r="AA212">
        <f t="shared" si="13"/>
        <v>0</v>
      </c>
      <c r="AB212">
        <f t="shared" si="14"/>
        <v>0</v>
      </c>
      <c r="AC212" s="87">
        <f t="shared" si="15"/>
        <v>0</v>
      </c>
    </row>
    <row r="213" spans="1:29" x14ac:dyDescent="0.35">
      <c r="A213" t="s">
        <v>1422</v>
      </c>
      <c r="B213" t="s">
        <v>1423</v>
      </c>
      <c r="C213" t="s">
        <v>1420</v>
      </c>
      <c r="D213">
        <v>7</v>
      </c>
      <c r="E213">
        <v>714.28570999999999</v>
      </c>
      <c r="F213">
        <v>0</v>
      </c>
      <c r="G213">
        <v>0</v>
      </c>
      <c r="H213">
        <v>0</v>
      </c>
      <c r="I213" s="1">
        <v>0</v>
      </c>
      <c r="J213">
        <v>0</v>
      </c>
      <c r="K213" s="1">
        <v>0</v>
      </c>
      <c r="M213" t="s">
        <v>1422</v>
      </c>
      <c r="N213" t="s">
        <v>1423</v>
      </c>
      <c r="O213" t="s">
        <v>1420</v>
      </c>
      <c r="P213">
        <v>7</v>
      </c>
      <c r="Q213">
        <v>714.28570999999999</v>
      </c>
      <c r="R213">
        <v>0</v>
      </c>
      <c r="S213">
        <v>0</v>
      </c>
      <c r="T213" s="1">
        <v>0</v>
      </c>
      <c r="U213" s="1">
        <v>0</v>
      </c>
      <c r="V213">
        <v>0</v>
      </c>
      <c r="W213" s="1">
        <v>0</v>
      </c>
      <c r="Z213">
        <f t="shared" si="12"/>
        <v>0</v>
      </c>
      <c r="AA213">
        <f t="shared" si="13"/>
        <v>0</v>
      </c>
      <c r="AB213">
        <f t="shared" si="14"/>
        <v>0</v>
      </c>
      <c r="AC213" s="87">
        <f t="shared" si="15"/>
        <v>0</v>
      </c>
    </row>
    <row r="214" spans="1:29" x14ac:dyDescent="0.35">
      <c r="A214" t="s">
        <v>113</v>
      </c>
      <c r="B214" t="s">
        <v>543</v>
      </c>
      <c r="C214" t="s">
        <v>1083</v>
      </c>
      <c r="D214">
        <v>250</v>
      </c>
      <c r="E214">
        <v>69.025099999999995</v>
      </c>
      <c r="F214">
        <v>0.1</v>
      </c>
      <c r="G214">
        <v>1725.6275000000001</v>
      </c>
      <c r="H214">
        <v>1</v>
      </c>
      <c r="I214" s="1">
        <v>17256.275000000001</v>
      </c>
      <c r="J214">
        <v>-0.9</v>
      </c>
      <c r="K214" s="1">
        <v>-15530.647499999999</v>
      </c>
      <c r="M214" t="s">
        <v>113</v>
      </c>
      <c r="N214" t="s">
        <v>543</v>
      </c>
      <c r="O214" t="s">
        <v>1083</v>
      </c>
      <c r="P214">
        <v>250</v>
      </c>
      <c r="Q214">
        <v>60</v>
      </c>
      <c r="R214">
        <v>0.1</v>
      </c>
      <c r="S214">
        <v>1500</v>
      </c>
      <c r="T214" s="1">
        <v>1</v>
      </c>
      <c r="U214" s="1">
        <v>15000</v>
      </c>
      <c r="V214">
        <v>-0.9</v>
      </c>
      <c r="W214" s="1">
        <v>-13500</v>
      </c>
      <c r="Z214">
        <f t="shared" si="12"/>
        <v>0</v>
      </c>
      <c r="AA214">
        <f t="shared" si="13"/>
        <v>2256.2750000000015</v>
      </c>
      <c r="AB214">
        <f t="shared" si="14"/>
        <v>0</v>
      </c>
      <c r="AC214" s="87">
        <f t="shared" si="15"/>
        <v>-2030.6474999999991</v>
      </c>
    </row>
    <row r="215" spans="1:29" x14ac:dyDescent="0.35">
      <c r="A215" t="s">
        <v>87</v>
      </c>
      <c r="B215" t="s">
        <v>508</v>
      </c>
      <c r="C215" t="s">
        <v>1420</v>
      </c>
      <c r="D215">
        <v>7</v>
      </c>
      <c r="E215">
        <v>714.28570999999999</v>
      </c>
      <c r="F215">
        <v>0</v>
      </c>
      <c r="G215">
        <v>0</v>
      </c>
      <c r="H215">
        <v>0</v>
      </c>
      <c r="I215" s="1">
        <v>0</v>
      </c>
      <c r="J215">
        <v>0</v>
      </c>
      <c r="K215" s="1">
        <v>0</v>
      </c>
      <c r="M215" t="s">
        <v>87</v>
      </c>
      <c r="N215" t="s">
        <v>508</v>
      </c>
      <c r="O215" t="s">
        <v>1420</v>
      </c>
      <c r="P215">
        <v>7</v>
      </c>
      <c r="Q215">
        <v>714.28570999999999</v>
      </c>
      <c r="R215">
        <v>0</v>
      </c>
      <c r="S215">
        <v>0</v>
      </c>
      <c r="T215" s="1">
        <v>0</v>
      </c>
      <c r="U215" s="1">
        <v>0</v>
      </c>
      <c r="V215">
        <v>0</v>
      </c>
      <c r="W215" s="1">
        <v>0</v>
      </c>
      <c r="Z215">
        <f t="shared" si="12"/>
        <v>0</v>
      </c>
      <c r="AA215">
        <f t="shared" si="13"/>
        <v>0</v>
      </c>
      <c r="AB215">
        <f t="shared" si="14"/>
        <v>0</v>
      </c>
      <c r="AC215" s="87">
        <f t="shared" si="15"/>
        <v>0</v>
      </c>
    </row>
    <row r="216" spans="1:29" x14ac:dyDescent="0.35">
      <c r="A216" t="s">
        <v>1417</v>
      </c>
      <c r="B216" t="s">
        <v>1418</v>
      </c>
      <c r="C216" t="s">
        <v>1415</v>
      </c>
      <c r="D216">
        <v>15</v>
      </c>
      <c r="E216">
        <v>346.66667000000001</v>
      </c>
      <c r="F216">
        <v>0</v>
      </c>
      <c r="G216">
        <v>0</v>
      </c>
      <c r="H216">
        <v>0</v>
      </c>
      <c r="I216" s="1">
        <v>0</v>
      </c>
      <c r="J216">
        <v>0</v>
      </c>
      <c r="K216" s="1">
        <v>0</v>
      </c>
      <c r="M216" t="s">
        <v>1417</v>
      </c>
      <c r="N216" t="s">
        <v>1418</v>
      </c>
      <c r="O216" t="s">
        <v>1415</v>
      </c>
      <c r="P216">
        <v>15</v>
      </c>
      <c r="Q216">
        <v>346.66667000000001</v>
      </c>
      <c r="R216">
        <v>0</v>
      </c>
      <c r="S216">
        <v>0</v>
      </c>
      <c r="T216" s="1">
        <v>0</v>
      </c>
      <c r="U216" s="1">
        <v>0</v>
      </c>
      <c r="V216">
        <v>0</v>
      </c>
      <c r="W216" s="1">
        <v>0</v>
      </c>
      <c r="Z216">
        <f t="shared" si="12"/>
        <v>0</v>
      </c>
      <c r="AA216">
        <f t="shared" si="13"/>
        <v>0</v>
      </c>
      <c r="AB216">
        <f t="shared" si="14"/>
        <v>0</v>
      </c>
      <c r="AC216" s="87">
        <f t="shared" si="15"/>
        <v>0</v>
      </c>
    </row>
    <row r="217" spans="1:29" x14ac:dyDescent="0.35">
      <c r="A217" t="s">
        <v>88</v>
      </c>
      <c r="B217" t="s">
        <v>509</v>
      </c>
      <c r="C217" t="s">
        <v>1415</v>
      </c>
      <c r="D217">
        <v>15</v>
      </c>
      <c r="E217">
        <v>333.33</v>
      </c>
      <c r="F217">
        <v>0</v>
      </c>
      <c r="G217">
        <v>0</v>
      </c>
      <c r="H217">
        <v>0</v>
      </c>
      <c r="I217" s="1">
        <v>0</v>
      </c>
      <c r="J217">
        <v>0</v>
      </c>
      <c r="K217" s="1">
        <v>0</v>
      </c>
      <c r="M217" t="s">
        <v>88</v>
      </c>
      <c r="N217" t="s">
        <v>509</v>
      </c>
      <c r="O217" t="s">
        <v>1415</v>
      </c>
      <c r="P217">
        <v>15</v>
      </c>
      <c r="Q217">
        <v>346.66667000000001</v>
      </c>
      <c r="R217">
        <v>0</v>
      </c>
      <c r="S217">
        <v>0</v>
      </c>
      <c r="T217" s="1">
        <v>0</v>
      </c>
      <c r="U217" s="1">
        <v>0</v>
      </c>
      <c r="V217">
        <v>0</v>
      </c>
      <c r="W217" s="1">
        <v>0</v>
      </c>
      <c r="Z217">
        <f t="shared" si="12"/>
        <v>0</v>
      </c>
      <c r="AA217">
        <f t="shared" si="13"/>
        <v>0</v>
      </c>
      <c r="AB217">
        <f t="shared" si="14"/>
        <v>0</v>
      </c>
      <c r="AC217" s="87">
        <f t="shared" si="15"/>
        <v>0</v>
      </c>
    </row>
    <row r="218" spans="1:29" x14ac:dyDescent="0.35">
      <c r="A218" t="s">
        <v>139</v>
      </c>
      <c r="B218" t="s">
        <v>584</v>
      </c>
      <c r="C218" t="s">
        <v>940</v>
      </c>
      <c r="D218">
        <v>1000</v>
      </c>
      <c r="E218">
        <v>135</v>
      </c>
      <c r="F218">
        <v>0</v>
      </c>
      <c r="G218">
        <v>0</v>
      </c>
      <c r="H218">
        <v>0</v>
      </c>
      <c r="I218" s="1">
        <v>0</v>
      </c>
      <c r="J218">
        <v>0</v>
      </c>
      <c r="K218" s="1">
        <v>0</v>
      </c>
      <c r="M218" t="s">
        <v>139</v>
      </c>
      <c r="N218" t="s">
        <v>584</v>
      </c>
      <c r="O218" t="s">
        <v>940</v>
      </c>
      <c r="P218">
        <v>1000</v>
      </c>
      <c r="Q218">
        <v>135</v>
      </c>
      <c r="R218">
        <v>0</v>
      </c>
      <c r="S218">
        <v>0</v>
      </c>
      <c r="T218" s="1">
        <v>0</v>
      </c>
      <c r="U218" s="1">
        <v>0</v>
      </c>
      <c r="V218">
        <v>0</v>
      </c>
      <c r="W218" s="1">
        <v>0</v>
      </c>
      <c r="Z218">
        <f t="shared" si="12"/>
        <v>0</v>
      </c>
      <c r="AA218">
        <f t="shared" si="13"/>
        <v>0</v>
      </c>
      <c r="AB218">
        <f t="shared" si="14"/>
        <v>0</v>
      </c>
      <c r="AC218" s="87">
        <f t="shared" si="15"/>
        <v>0</v>
      </c>
    </row>
    <row r="219" spans="1:29" x14ac:dyDescent="0.35">
      <c r="A219" t="s">
        <v>139</v>
      </c>
      <c r="B219" t="s">
        <v>584</v>
      </c>
      <c r="C219" t="s">
        <v>1034</v>
      </c>
      <c r="D219">
        <v>500</v>
      </c>
      <c r="E219">
        <v>42.105260000000001</v>
      </c>
      <c r="F219">
        <v>0</v>
      </c>
      <c r="G219">
        <v>0</v>
      </c>
      <c r="H219">
        <v>0</v>
      </c>
      <c r="I219" s="1">
        <v>0</v>
      </c>
      <c r="J219">
        <v>0</v>
      </c>
      <c r="K219" s="1">
        <v>0</v>
      </c>
      <c r="M219" t="s">
        <v>139</v>
      </c>
      <c r="N219" t="s">
        <v>584</v>
      </c>
      <c r="O219" t="s">
        <v>1034</v>
      </c>
      <c r="P219">
        <v>500</v>
      </c>
      <c r="Q219">
        <v>135</v>
      </c>
      <c r="R219">
        <v>0</v>
      </c>
      <c r="S219">
        <v>0</v>
      </c>
      <c r="T219" s="1">
        <v>0</v>
      </c>
      <c r="U219" s="1">
        <v>0</v>
      </c>
      <c r="V219">
        <v>0</v>
      </c>
      <c r="W219" s="1">
        <v>0</v>
      </c>
      <c r="Z219">
        <f t="shared" si="12"/>
        <v>0</v>
      </c>
      <c r="AA219">
        <f t="shared" si="13"/>
        <v>0</v>
      </c>
      <c r="AB219">
        <f t="shared" si="14"/>
        <v>0</v>
      </c>
      <c r="AC219" s="87">
        <f t="shared" si="15"/>
        <v>0</v>
      </c>
    </row>
    <row r="220" spans="1:29" x14ac:dyDescent="0.35">
      <c r="A220" t="s">
        <v>86</v>
      </c>
      <c r="B220" t="s">
        <v>507</v>
      </c>
      <c r="C220" t="s">
        <v>1334</v>
      </c>
      <c r="D220">
        <v>500</v>
      </c>
      <c r="E220">
        <v>142.5</v>
      </c>
      <c r="F220">
        <v>0</v>
      </c>
      <c r="G220">
        <v>0</v>
      </c>
      <c r="H220">
        <v>2</v>
      </c>
      <c r="I220" s="1">
        <v>142500</v>
      </c>
      <c r="J220">
        <v>-2</v>
      </c>
      <c r="K220" s="1">
        <v>-142500</v>
      </c>
      <c r="M220" t="s">
        <v>86</v>
      </c>
      <c r="N220" t="s">
        <v>507</v>
      </c>
      <c r="O220" t="s">
        <v>1334</v>
      </c>
      <c r="P220">
        <v>500</v>
      </c>
      <c r="Q220">
        <v>142.5</v>
      </c>
      <c r="R220">
        <v>0</v>
      </c>
      <c r="S220">
        <v>0</v>
      </c>
      <c r="T220" s="1">
        <v>2</v>
      </c>
      <c r="U220" s="1">
        <v>142500</v>
      </c>
      <c r="V220">
        <v>-2</v>
      </c>
      <c r="W220" s="1">
        <v>-142500</v>
      </c>
      <c r="Z220">
        <f t="shared" si="12"/>
        <v>0</v>
      </c>
      <c r="AA220">
        <f t="shared" si="13"/>
        <v>0</v>
      </c>
      <c r="AB220">
        <f t="shared" si="14"/>
        <v>0</v>
      </c>
      <c r="AC220" s="87">
        <f t="shared" si="15"/>
        <v>0</v>
      </c>
    </row>
    <row r="221" spans="1:29" x14ac:dyDescent="0.35">
      <c r="A221" t="s">
        <v>66</v>
      </c>
      <c r="B221" t="s">
        <v>468</v>
      </c>
      <c r="C221" t="s">
        <v>940</v>
      </c>
      <c r="D221">
        <v>1000</v>
      </c>
      <c r="E221">
        <v>34</v>
      </c>
      <c r="F221">
        <v>20</v>
      </c>
      <c r="G221">
        <v>680000</v>
      </c>
      <c r="H221">
        <v>0.4</v>
      </c>
      <c r="I221" s="1">
        <v>13600</v>
      </c>
      <c r="J221">
        <v>19.600000000000001</v>
      </c>
      <c r="K221" s="1">
        <v>666400</v>
      </c>
      <c r="M221" t="s">
        <v>66</v>
      </c>
      <c r="N221" t="s">
        <v>468</v>
      </c>
      <c r="O221" t="s">
        <v>940</v>
      </c>
      <c r="P221">
        <v>1000</v>
      </c>
      <c r="Q221">
        <v>34</v>
      </c>
      <c r="R221">
        <v>20</v>
      </c>
      <c r="S221">
        <v>680000</v>
      </c>
      <c r="T221" s="1">
        <v>0.4</v>
      </c>
      <c r="U221" s="1">
        <v>13600</v>
      </c>
      <c r="V221">
        <v>19.600000000000001</v>
      </c>
      <c r="W221" s="1">
        <v>666400</v>
      </c>
      <c r="Z221">
        <f t="shared" si="12"/>
        <v>0</v>
      </c>
      <c r="AA221">
        <f t="shared" si="13"/>
        <v>0</v>
      </c>
      <c r="AB221">
        <f t="shared" si="14"/>
        <v>0</v>
      </c>
      <c r="AC221" s="87">
        <f t="shared" si="15"/>
        <v>0</v>
      </c>
    </row>
    <row r="222" spans="1:29" x14ac:dyDescent="0.35">
      <c r="A222" t="s">
        <v>1538</v>
      </c>
      <c r="B222" t="s">
        <v>1539</v>
      </c>
      <c r="C222" t="s">
        <v>940</v>
      </c>
      <c r="D222">
        <v>1000</v>
      </c>
      <c r="E222">
        <v>52</v>
      </c>
      <c r="F222">
        <v>0</v>
      </c>
      <c r="G222">
        <v>0</v>
      </c>
      <c r="H222">
        <v>0</v>
      </c>
      <c r="I222" s="1">
        <v>0</v>
      </c>
      <c r="J222">
        <v>0</v>
      </c>
      <c r="K222" s="1">
        <v>0</v>
      </c>
      <c r="M222" t="s">
        <v>1538</v>
      </c>
      <c r="N222" t="s">
        <v>1539</v>
      </c>
      <c r="O222" t="s">
        <v>940</v>
      </c>
      <c r="P222">
        <v>1000</v>
      </c>
      <c r="Q222">
        <v>52</v>
      </c>
      <c r="R222">
        <v>0</v>
      </c>
      <c r="S222">
        <v>0</v>
      </c>
      <c r="T222" s="1">
        <v>0</v>
      </c>
      <c r="U222" s="1">
        <v>0</v>
      </c>
      <c r="V222">
        <v>0</v>
      </c>
      <c r="W222" s="1">
        <v>0</v>
      </c>
      <c r="Z222">
        <f t="shared" si="12"/>
        <v>0</v>
      </c>
      <c r="AA222">
        <f t="shared" si="13"/>
        <v>0</v>
      </c>
      <c r="AB222">
        <f t="shared" si="14"/>
        <v>0</v>
      </c>
      <c r="AC222" s="87">
        <f t="shared" si="15"/>
        <v>0</v>
      </c>
    </row>
    <row r="223" spans="1:29" x14ac:dyDescent="0.35">
      <c r="A223" t="s">
        <v>1491</v>
      </c>
      <c r="B223" t="s">
        <v>594</v>
      </c>
      <c r="C223" t="s">
        <v>1493</v>
      </c>
      <c r="D223">
        <v>1000</v>
      </c>
      <c r="E223">
        <v>146.66</v>
      </c>
      <c r="F223">
        <v>0</v>
      </c>
      <c r="G223">
        <v>0</v>
      </c>
      <c r="H223">
        <v>0</v>
      </c>
      <c r="I223" s="1">
        <v>0</v>
      </c>
      <c r="J223">
        <v>0</v>
      </c>
      <c r="K223" s="1">
        <v>0</v>
      </c>
      <c r="M223" t="s">
        <v>1491</v>
      </c>
      <c r="N223" t="s">
        <v>594</v>
      </c>
      <c r="O223" t="s">
        <v>1493</v>
      </c>
      <c r="P223">
        <v>1000</v>
      </c>
      <c r="Q223">
        <v>146.66</v>
      </c>
      <c r="R223">
        <v>0</v>
      </c>
      <c r="S223">
        <v>0</v>
      </c>
      <c r="T223" s="1">
        <v>0</v>
      </c>
      <c r="U223" s="1">
        <v>0</v>
      </c>
      <c r="V223">
        <v>0</v>
      </c>
      <c r="W223" s="1">
        <v>0</v>
      </c>
      <c r="Z223">
        <f t="shared" si="12"/>
        <v>0</v>
      </c>
      <c r="AA223">
        <f t="shared" si="13"/>
        <v>0</v>
      </c>
      <c r="AB223">
        <f t="shared" si="14"/>
        <v>0</v>
      </c>
      <c r="AC223" s="87">
        <f t="shared" si="15"/>
        <v>0</v>
      </c>
    </row>
    <row r="224" spans="1:29" x14ac:dyDescent="0.35">
      <c r="A224" t="s">
        <v>1491</v>
      </c>
      <c r="B224" t="s">
        <v>594</v>
      </c>
      <c r="C224" t="s">
        <v>1137</v>
      </c>
      <c r="D224">
        <v>1000</v>
      </c>
      <c r="E224">
        <v>146.66</v>
      </c>
      <c r="F224">
        <v>0</v>
      </c>
      <c r="G224">
        <v>0</v>
      </c>
      <c r="H224">
        <v>0</v>
      </c>
      <c r="I224" s="1">
        <v>0</v>
      </c>
      <c r="J224">
        <v>0</v>
      </c>
      <c r="K224" s="1">
        <v>0</v>
      </c>
      <c r="M224" t="s">
        <v>1491</v>
      </c>
      <c r="N224" t="s">
        <v>594</v>
      </c>
      <c r="O224" t="s">
        <v>1137</v>
      </c>
      <c r="P224">
        <v>1000</v>
      </c>
      <c r="Q224">
        <v>146.66</v>
      </c>
      <c r="R224">
        <v>0</v>
      </c>
      <c r="S224">
        <v>0</v>
      </c>
      <c r="T224" s="1">
        <v>0</v>
      </c>
      <c r="U224" s="1">
        <v>0</v>
      </c>
      <c r="V224">
        <v>0</v>
      </c>
      <c r="W224" s="1">
        <v>0</v>
      </c>
      <c r="Z224">
        <f t="shared" si="12"/>
        <v>0</v>
      </c>
      <c r="AA224">
        <f t="shared" si="13"/>
        <v>0</v>
      </c>
      <c r="AB224">
        <f t="shared" si="14"/>
        <v>0</v>
      </c>
      <c r="AC224" s="87">
        <f t="shared" si="15"/>
        <v>0</v>
      </c>
    </row>
    <row r="225" spans="1:29" x14ac:dyDescent="0.35">
      <c r="A225" t="s">
        <v>1488</v>
      </c>
      <c r="B225" t="s">
        <v>1489</v>
      </c>
      <c r="C225" t="s">
        <v>1034</v>
      </c>
      <c r="D225">
        <v>500</v>
      </c>
      <c r="E225">
        <v>33.299999999999997</v>
      </c>
      <c r="F225">
        <v>0</v>
      </c>
      <c r="G225">
        <v>0</v>
      </c>
      <c r="H225">
        <v>0</v>
      </c>
      <c r="I225" s="1">
        <v>0</v>
      </c>
      <c r="J225">
        <v>0</v>
      </c>
      <c r="K225" s="1">
        <v>0</v>
      </c>
      <c r="M225" t="s">
        <v>1488</v>
      </c>
      <c r="N225" t="s">
        <v>1489</v>
      </c>
      <c r="O225" t="s">
        <v>1034</v>
      </c>
      <c r="P225">
        <v>500</v>
      </c>
      <c r="Q225">
        <v>33.299999999999997</v>
      </c>
      <c r="R225">
        <v>0</v>
      </c>
      <c r="S225">
        <v>0</v>
      </c>
      <c r="T225" s="1">
        <v>0</v>
      </c>
      <c r="U225" s="1">
        <v>0</v>
      </c>
      <c r="V225">
        <v>0</v>
      </c>
      <c r="W225" s="1">
        <v>0</v>
      </c>
      <c r="Z225">
        <f t="shared" si="12"/>
        <v>0</v>
      </c>
      <c r="AA225">
        <f t="shared" si="13"/>
        <v>0</v>
      </c>
      <c r="AB225">
        <f t="shared" si="14"/>
        <v>0</v>
      </c>
      <c r="AC225" s="87">
        <f t="shared" si="15"/>
        <v>0</v>
      </c>
    </row>
    <row r="226" spans="1:29" x14ac:dyDescent="0.35">
      <c r="A226" t="s">
        <v>988</v>
      </c>
      <c r="B226" t="s">
        <v>989</v>
      </c>
      <c r="C226" t="s">
        <v>940</v>
      </c>
      <c r="D226">
        <v>1000</v>
      </c>
      <c r="E226">
        <v>5</v>
      </c>
      <c r="F226">
        <v>0</v>
      </c>
      <c r="G226">
        <v>0</v>
      </c>
      <c r="H226">
        <v>0</v>
      </c>
      <c r="I226" s="1">
        <v>0</v>
      </c>
      <c r="J226">
        <v>0</v>
      </c>
      <c r="K226" s="1">
        <v>0</v>
      </c>
      <c r="M226" t="s">
        <v>988</v>
      </c>
      <c r="N226" t="s">
        <v>989</v>
      </c>
      <c r="O226" t="s">
        <v>940</v>
      </c>
      <c r="P226">
        <v>1000</v>
      </c>
      <c r="Q226">
        <v>5</v>
      </c>
      <c r="R226">
        <v>0</v>
      </c>
      <c r="S226">
        <v>0</v>
      </c>
      <c r="T226" s="1">
        <v>0</v>
      </c>
      <c r="U226" s="1">
        <v>0</v>
      </c>
      <c r="V226">
        <v>0</v>
      </c>
      <c r="W226" s="1">
        <v>0</v>
      </c>
      <c r="Z226">
        <f t="shared" si="12"/>
        <v>0</v>
      </c>
      <c r="AA226">
        <f t="shared" si="13"/>
        <v>0</v>
      </c>
      <c r="AB226">
        <f t="shared" si="14"/>
        <v>0</v>
      </c>
      <c r="AC226" s="87">
        <f t="shared" si="15"/>
        <v>0</v>
      </c>
    </row>
    <row r="227" spans="1:29" x14ac:dyDescent="0.35">
      <c r="M227" t="s">
        <v>1755</v>
      </c>
      <c r="N227" t="s">
        <v>1756</v>
      </c>
      <c r="O227" t="s">
        <v>1757</v>
      </c>
      <c r="P227">
        <v>1</v>
      </c>
      <c r="Q227">
        <v>1000</v>
      </c>
      <c r="R227">
        <v>0</v>
      </c>
      <c r="S227">
        <v>0</v>
      </c>
      <c r="T227" s="1">
        <v>0</v>
      </c>
      <c r="U227" s="1">
        <v>0</v>
      </c>
      <c r="V227">
        <v>0</v>
      </c>
      <c r="W227" s="1">
        <v>0</v>
      </c>
      <c r="Z227">
        <f t="shared" si="12"/>
        <v>0</v>
      </c>
      <c r="AA227">
        <f t="shared" si="13"/>
        <v>0</v>
      </c>
      <c r="AB227">
        <f t="shared" si="14"/>
        <v>0</v>
      </c>
      <c r="AC227" s="87">
        <f t="shared" si="15"/>
        <v>0</v>
      </c>
    </row>
    <row r="228" spans="1:29" x14ac:dyDescent="0.35">
      <c r="A228" t="s">
        <v>43</v>
      </c>
      <c r="B228" t="s">
        <v>425</v>
      </c>
      <c r="C228" t="s">
        <v>1096</v>
      </c>
      <c r="D228">
        <v>1</v>
      </c>
      <c r="E228">
        <v>1000</v>
      </c>
      <c r="F228">
        <v>0</v>
      </c>
      <c r="G228">
        <v>0</v>
      </c>
      <c r="H228">
        <v>0</v>
      </c>
      <c r="I228" s="1">
        <v>0</v>
      </c>
      <c r="J228">
        <v>0</v>
      </c>
      <c r="K228" s="1">
        <v>0</v>
      </c>
      <c r="M228" t="s">
        <v>43</v>
      </c>
      <c r="N228" t="s">
        <v>425</v>
      </c>
      <c r="O228" t="s">
        <v>1096</v>
      </c>
      <c r="P228">
        <v>1</v>
      </c>
      <c r="Q228">
        <v>1000</v>
      </c>
      <c r="R228">
        <v>0</v>
      </c>
      <c r="S228">
        <v>0</v>
      </c>
      <c r="T228" s="1">
        <v>0</v>
      </c>
      <c r="U228" s="1">
        <v>0</v>
      </c>
      <c r="V228">
        <v>0</v>
      </c>
      <c r="W228" s="1">
        <v>0</v>
      </c>
      <c r="Z228">
        <f t="shared" si="12"/>
        <v>0</v>
      </c>
      <c r="AA228">
        <f t="shared" si="13"/>
        <v>0</v>
      </c>
      <c r="AB228">
        <f t="shared" si="14"/>
        <v>0</v>
      </c>
      <c r="AC228" s="87">
        <f t="shared" si="15"/>
        <v>0</v>
      </c>
    </row>
    <row r="229" spans="1:29" x14ac:dyDescent="0.35">
      <c r="A229" t="s">
        <v>213</v>
      </c>
      <c r="B229" t="s">
        <v>698</v>
      </c>
      <c r="C229" t="s">
        <v>940</v>
      </c>
      <c r="D229">
        <v>1000</v>
      </c>
      <c r="E229">
        <v>50</v>
      </c>
      <c r="F229">
        <v>0</v>
      </c>
      <c r="G229">
        <v>0</v>
      </c>
      <c r="H229">
        <v>0</v>
      </c>
      <c r="I229" s="1">
        <v>0</v>
      </c>
      <c r="J229">
        <v>0</v>
      </c>
      <c r="K229" s="1">
        <v>0</v>
      </c>
      <c r="M229" t="s">
        <v>213</v>
      </c>
      <c r="N229" t="s">
        <v>698</v>
      </c>
      <c r="O229" t="s">
        <v>940</v>
      </c>
      <c r="P229">
        <v>1000</v>
      </c>
      <c r="Q229">
        <v>50</v>
      </c>
      <c r="R229">
        <v>0</v>
      </c>
      <c r="S229">
        <v>0</v>
      </c>
      <c r="T229" s="1">
        <v>0</v>
      </c>
      <c r="U229" s="1">
        <v>0</v>
      </c>
      <c r="V229">
        <v>0</v>
      </c>
      <c r="W229" s="1">
        <v>0</v>
      </c>
      <c r="Z229">
        <f t="shared" si="12"/>
        <v>0</v>
      </c>
      <c r="AA229">
        <f t="shared" si="13"/>
        <v>0</v>
      </c>
      <c r="AB229">
        <f t="shared" si="14"/>
        <v>0</v>
      </c>
      <c r="AC229" s="87">
        <f t="shared" si="15"/>
        <v>0</v>
      </c>
    </row>
    <row r="230" spans="1:29" x14ac:dyDescent="0.35">
      <c r="A230" t="s">
        <v>311</v>
      </c>
      <c r="B230" t="s">
        <v>796</v>
      </c>
      <c r="C230" t="s">
        <v>940</v>
      </c>
      <c r="D230">
        <v>1000</v>
      </c>
      <c r="E230">
        <v>20</v>
      </c>
      <c r="F230">
        <v>0</v>
      </c>
      <c r="G230">
        <v>0</v>
      </c>
      <c r="H230">
        <v>0</v>
      </c>
      <c r="I230" s="1">
        <v>0</v>
      </c>
      <c r="J230">
        <v>0</v>
      </c>
      <c r="K230" s="1">
        <v>0</v>
      </c>
      <c r="M230" t="s">
        <v>311</v>
      </c>
      <c r="N230" t="s">
        <v>796</v>
      </c>
      <c r="O230" t="s">
        <v>940</v>
      </c>
      <c r="P230">
        <v>1000</v>
      </c>
      <c r="Q230">
        <v>25</v>
      </c>
      <c r="R230">
        <v>0</v>
      </c>
      <c r="S230">
        <v>0</v>
      </c>
      <c r="T230" s="1">
        <v>0</v>
      </c>
      <c r="U230" s="1">
        <v>0</v>
      </c>
      <c r="V230">
        <v>0</v>
      </c>
      <c r="W230" s="1">
        <v>0</v>
      </c>
      <c r="Z230">
        <f t="shared" si="12"/>
        <v>0</v>
      </c>
      <c r="AA230">
        <f t="shared" si="13"/>
        <v>0</v>
      </c>
      <c r="AB230">
        <f t="shared" si="14"/>
        <v>0</v>
      </c>
      <c r="AC230" s="87">
        <f t="shared" si="15"/>
        <v>0</v>
      </c>
    </row>
    <row r="231" spans="1:29" x14ac:dyDescent="0.35">
      <c r="A231" t="s">
        <v>312</v>
      </c>
      <c r="B231" t="s">
        <v>837</v>
      </c>
      <c r="C231" t="s">
        <v>940</v>
      </c>
      <c r="D231">
        <v>1000</v>
      </c>
      <c r="E231">
        <v>20</v>
      </c>
      <c r="F231">
        <v>0</v>
      </c>
      <c r="G231">
        <v>0</v>
      </c>
      <c r="H231">
        <v>0</v>
      </c>
      <c r="I231" s="1">
        <v>0</v>
      </c>
      <c r="J231">
        <v>0</v>
      </c>
      <c r="K231" s="1">
        <v>0</v>
      </c>
      <c r="M231" t="s">
        <v>312</v>
      </c>
      <c r="N231" t="s">
        <v>837</v>
      </c>
      <c r="O231" t="s">
        <v>940</v>
      </c>
      <c r="P231">
        <v>1000</v>
      </c>
      <c r="Q231">
        <v>20</v>
      </c>
      <c r="R231">
        <v>0</v>
      </c>
      <c r="S231">
        <v>0</v>
      </c>
      <c r="T231" s="1">
        <v>0</v>
      </c>
      <c r="U231" s="1">
        <v>0</v>
      </c>
      <c r="V231">
        <v>0</v>
      </c>
      <c r="W231" s="1">
        <v>0</v>
      </c>
      <c r="Z231">
        <f t="shared" si="12"/>
        <v>0</v>
      </c>
      <c r="AA231">
        <f t="shared" si="13"/>
        <v>0</v>
      </c>
      <c r="AB231">
        <f t="shared" si="14"/>
        <v>0</v>
      </c>
      <c r="AC231" s="87">
        <f t="shared" si="15"/>
        <v>0</v>
      </c>
    </row>
    <row r="232" spans="1:29" x14ac:dyDescent="0.35">
      <c r="A232" t="s">
        <v>249</v>
      </c>
      <c r="B232" t="s">
        <v>758</v>
      </c>
      <c r="C232" t="s">
        <v>940</v>
      </c>
      <c r="D232">
        <v>1000</v>
      </c>
      <c r="E232">
        <v>30</v>
      </c>
      <c r="F232">
        <v>0</v>
      </c>
      <c r="G232">
        <v>0</v>
      </c>
      <c r="H232">
        <v>0</v>
      </c>
      <c r="I232" s="1">
        <v>0</v>
      </c>
      <c r="J232">
        <v>0</v>
      </c>
      <c r="K232" s="1">
        <v>0</v>
      </c>
      <c r="M232" t="s">
        <v>249</v>
      </c>
      <c r="N232" t="s">
        <v>758</v>
      </c>
      <c r="O232" t="s">
        <v>940</v>
      </c>
      <c r="P232">
        <v>1000</v>
      </c>
      <c r="Q232">
        <v>30</v>
      </c>
      <c r="R232">
        <v>0</v>
      </c>
      <c r="S232">
        <v>0</v>
      </c>
      <c r="T232" s="1">
        <v>0</v>
      </c>
      <c r="U232" s="1">
        <v>0</v>
      </c>
      <c r="V232">
        <v>0</v>
      </c>
      <c r="W232" s="1">
        <v>0</v>
      </c>
      <c r="Z232">
        <f t="shared" si="12"/>
        <v>0</v>
      </c>
      <c r="AA232">
        <f t="shared" si="13"/>
        <v>0</v>
      </c>
      <c r="AB232">
        <f t="shared" si="14"/>
        <v>0</v>
      </c>
      <c r="AC232" s="87">
        <f t="shared" si="15"/>
        <v>0</v>
      </c>
    </row>
    <row r="233" spans="1:29" x14ac:dyDescent="0.35">
      <c r="A233" t="s">
        <v>77</v>
      </c>
      <c r="B233" t="s">
        <v>486</v>
      </c>
      <c r="C233" t="s">
        <v>940</v>
      </c>
      <c r="D233">
        <v>1000</v>
      </c>
      <c r="E233">
        <v>33.5</v>
      </c>
      <c r="F233">
        <v>0</v>
      </c>
      <c r="G233">
        <v>0</v>
      </c>
      <c r="H233">
        <v>0</v>
      </c>
      <c r="I233" s="1">
        <v>0</v>
      </c>
      <c r="J233">
        <v>0</v>
      </c>
      <c r="K233" s="1">
        <v>0</v>
      </c>
      <c r="M233" t="s">
        <v>77</v>
      </c>
      <c r="N233" t="s">
        <v>486</v>
      </c>
      <c r="O233" t="s">
        <v>940</v>
      </c>
      <c r="P233">
        <v>1000</v>
      </c>
      <c r="Q233">
        <v>33.5</v>
      </c>
      <c r="R233">
        <v>0</v>
      </c>
      <c r="S233">
        <v>0</v>
      </c>
      <c r="T233" s="1">
        <v>0</v>
      </c>
      <c r="U233" s="1">
        <v>0</v>
      </c>
      <c r="V233">
        <v>0</v>
      </c>
      <c r="W233" s="1">
        <v>0</v>
      </c>
      <c r="Z233">
        <f t="shared" si="12"/>
        <v>0</v>
      </c>
      <c r="AA233">
        <f t="shared" si="13"/>
        <v>0</v>
      </c>
      <c r="AB233">
        <f t="shared" si="14"/>
        <v>0</v>
      </c>
      <c r="AC233" s="87">
        <f t="shared" si="15"/>
        <v>0</v>
      </c>
    </row>
    <row r="234" spans="1:29" x14ac:dyDescent="0.35">
      <c r="A234" t="s">
        <v>78</v>
      </c>
      <c r="B234" t="s">
        <v>487</v>
      </c>
      <c r="C234" t="s">
        <v>940</v>
      </c>
      <c r="D234">
        <v>1000</v>
      </c>
      <c r="E234">
        <v>30</v>
      </c>
      <c r="F234">
        <v>0</v>
      </c>
      <c r="G234">
        <v>0</v>
      </c>
      <c r="H234">
        <v>0</v>
      </c>
      <c r="I234" s="1">
        <v>0</v>
      </c>
      <c r="J234">
        <v>0</v>
      </c>
      <c r="K234" s="1">
        <v>0</v>
      </c>
      <c r="M234" t="s">
        <v>78</v>
      </c>
      <c r="N234" t="s">
        <v>487</v>
      </c>
      <c r="O234" t="s">
        <v>940</v>
      </c>
      <c r="P234">
        <v>1000</v>
      </c>
      <c r="Q234">
        <v>30</v>
      </c>
      <c r="R234">
        <v>0</v>
      </c>
      <c r="S234">
        <v>0</v>
      </c>
      <c r="T234" s="1">
        <v>0</v>
      </c>
      <c r="U234" s="1">
        <v>0</v>
      </c>
      <c r="V234">
        <v>0</v>
      </c>
      <c r="W234" s="1">
        <v>0</v>
      </c>
      <c r="Z234">
        <f t="shared" si="12"/>
        <v>0</v>
      </c>
      <c r="AA234">
        <f t="shared" si="13"/>
        <v>0</v>
      </c>
      <c r="AB234">
        <f t="shared" si="14"/>
        <v>0</v>
      </c>
      <c r="AC234" s="87">
        <f t="shared" si="15"/>
        <v>0</v>
      </c>
    </row>
    <row r="235" spans="1:29" x14ac:dyDescent="0.35">
      <c r="A235" t="s">
        <v>56</v>
      </c>
      <c r="B235" t="s">
        <v>450</v>
      </c>
      <c r="C235" t="s">
        <v>1151</v>
      </c>
      <c r="D235">
        <v>1</v>
      </c>
      <c r="E235">
        <v>3990</v>
      </c>
      <c r="F235">
        <v>0</v>
      </c>
      <c r="G235">
        <v>0</v>
      </c>
      <c r="H235">
        <v>0</v>
      </c>
      <c r="I235" s="1">
        <v>0</v>
      </c>
      <c r="J235">
        <v>0</v>
      </c>
      <c r="K235" s="1">
        <v>0</v>
      </c>
      <c r="M235" t="s">
        <v>56</v>
      </c>
      <c r="N235" t="s">
        <v>450</v>
      </c>
      <c r="O235" t="s">
        <v>1151</v>
      </c>
      <c r="P235">
        <v>1</v>
      </c>
      <c r="Q235">
        <v>3990</v>
      </c>
      <c r="R235">
        <v>0</v>
      </c>
      <c r="S235">
        <v>0</v>
      </c>
      <c r="T235" s="1">
        <v>0</v>
      </c>
      <c r="U235" s="1">
        <v>0</v>
      </c>
      <c r="V235">
        <v>0</v>
      </c>
      <c r="W235" s="1">
        <v>0</v>
      </c>
      <c r="Z235">
        <f t="shared" si="12"/>
        <v>0</v>
      </c>
      <c r="AA235">
        <f t="shared" si="13"/>
        <v>0</v>
      </c>
      <c r="AB235">
        <f t="shared" si="14"/>
        <v>0</v>
      </c>
      <c r="AC235" s="87">
        <f t="shared" si="15"/>
        <v>0</v>
      </c>
    </row>
    <row r="236" spans="1:29" x14ac:dyDescent="0.35">
      <c r="A236" t="s">
        <v>1098</v>
      </c>
      <c r="B236" t="s">
        <v>1099</v>
      </c>
      <c r="C236" t="s">
        <v>940</v>
      </c>
      <c r="D236">
        <v>1000</v>
      </c>
      <c r="E236">
        <v>45</v>
      </c>
      <c r="F236">
        <v>0</v>
      </c>
      <c r="G236">
        <v>0</v>
      </c>
      <c r="H236">
        <v>0</v>
      </c>
      <c r="I236" s="1">
        <v>0</v>
      </c>
      <c r="J236">
        <v>0</v>
      </c>
      <c r="K236" s="1">
        <v>0</v>
      </c>
      <c r="M236" t="s">
        <v>1098</v>
      </c>
      <c r="N236" t="s">
        <v>1099</v>
      </c>
      <c r="O236" t="s">
        <v>940</v>
      </c>
      <c r="P236">
        <v>1000</v>
      </c>
      <c r="Q236">
        <v>45</v>
      </c>
      <c r="R236">
        <v>0</v>
      </c>
      <c r="S236">
        <v>0</v>
      </c>
      <c r="T236" s="1">
        <v>0</v>
      </c>
      <c r="U236" s="1">
        <v>0</v>
      </c>
      <c r="V236">
        <v>0</v>
      </c>
      <c r="W236" s="1">
        <v>0</v>
      </c>
      <c r="Z236">
        <f t="shared" si="12"/>
        <v>0</v>
      </c>
      <c r="AA236">
        <f t="shared" si="13"/>
        <v>0</v>
      </c>
      <c r="AB236">
        <f t="shared" si="14"/>
        <v>0</v>
      </c>
      <c r="AC236" s="87">
        <f t="shared" si="15"/>
        <v>0</v>
      </c>
    </row>
    <row r="237" spans="1:29" x14ac:dyDescent="0.35">
      <c r="A237" t="s">
        <v>985</v>
      </c>
      <c r="B237" t="s">
        <v>986</v>
      </c>
      <c r="C237" t="s">
        <v>940</v>
      </c>
      <c r="D237">
        <v>1000</v>
      </c>
      <c r="E237">
        <v>11</v>
      </c>
      <c r="F237">
        <v>0</v>
      </c>
      <c r="G237">
        <v>0</v>
      </c>
      <c r="H237">
        <v>0</v>
      </c>
      <c r="I237" s="1">
        <v>0</v>
      </c>
      <c r="J237">
        <v>0</v>
      </c>
      <c r="K237" s="1">
        <v>0</v>
      </c>
      <c r="M237" t="s">
        <v>985</v>
      </c>
      <c r="N237" t="s">
        <v>986</v>
      </c>
      <c r="O237" t="s">
        <v>940</v>
      </c>
      <c r="P237">
        <v>1000</v>
      </c>
      <c r="Q237">
        <v>11</v>
      </c>
      <c r="R237">
        <v>0</v>
      </c>
      <c r="S237">
        <v>0</v>
      </c>
      <c r="T237" s="1">
        <v>0</v>
      </c>
      <c r="U237" s="1">
        <v>0</v>
      </c>
      <c r="V237">
        <v>0</v>
      </c>
      <c r="W237" s="1">
        <v>0</v>
      </c>
      <c r="Z237">
        <f t="shared" si="12"/>
        <v>0</v>
      </c>
      <c r="AA237">
        <f t="shared" si="13"/>
        <v>0</v>
      </c>
      <c r="AB237">
        <f t="shared" si="14"/>
        <v>0</v>
      </c>
      <c r="AC237" s="87">
        <f t="shared" si="15"/>
        <v>0</v>
      </c>
    </row>
    <row r="238" spans="1:29" x14ac:dyDescent="0.35">
      <c r="A238" t="s">
        <v>214</v>
      </c>
      <c r="B238" t="s">
        <v>699</v>
      </c>
      <c r="C238" t="s">
        <v>940</v>
      </c>
      <c r="D238">
        <v>1000</v>
      </c>
      <c r="E238">
        <v>36.340580000000003</v>
      </c>
      <c r="F238">
        <v>0.53</v>
      </c>
      <c r="G238">
        <v>19260.507399999999</v>
      </c>
      <c r="H238">
        <v>0.4</v>
      </c>
      <c r="I238" s="1">
        <v>14536.232</v>
      </c>
      <c r="J238">
        <v>0.13</v>
      </c>
      <c r="K238" s="1">
        <v>4724.2754000000004</v>
      </c>
      <c r="M238" t="s">
        <v>214</v>
      </c>
      <c r="N238" t="s">
        <v>699</v>
      </c>
      <c r="O238" t="s">
        <v>940</v>
      </c>
      <c r="P238">
        <v>1000</v>
      </c>
      <c r="Q238">
        <v>27</v>
      </c>
      <c r="R238">
        <v>1.1000000000000001</v>
      </c>
      <c r="S238">
        <v>29700</v>
      </c>
      <c r="T238" s="1">
        <v>0.4</v>
      </c>
      <c r="U238" s="1">
        <v>10800</v>
      </c>
      <c r="V238">
        <v>0.7</v>
      </c>
      <c r="W238" s="1">
        <v>18900</v>
      </c>
      <c r="Z238">
        <f t="shared" si="12"/>
        <v>0</v>
      </c>
      <c r="AA238">
        <f t="shared" si="13"/>
        <v>3736.232</v>
      </c>
      <c r="AB238">
        <f t="shared" si="14"/>
        <v>-0.56999999999999995</v>
      </c>
      <c r="AC238" s="87">
        <f t="shared" si="15"/>
        <v>-14175.7246</v>
      </c>
    </row>
    <row r="239" spans="1:29" x14ac:dyDescent="0.35">
      <c r="A239" t="s">
        <v>1007</v>
      </c>
      <c r="B239" t="s">
        <v>1008</v>
      </c>
      <c r="C239" t="s">
        <v>940</v>
      </c>
      <c r="D239">
        <v>1000</v>
      </c>
      <c r="E239">
        <v>114</v>
      </c>
      <c r="F239">
        <v>0</v>
      </c>
      <c r="G239">
        <v>0</v>
      </c>
      <c r="H239">
        <v>0</v>
      </c>
      <c r="I239" s="1">
        <v>0</v>
      </c>
      <c r="J239">
        <v>0</v>
      </c>
      <c r="K239" s="1">
        <v>0</v>
      </c>
      <c r="M239" t="s">
        <v>1007</v>
      </c>
      <c r="N239" t="s">
        <v>1008</v>
      </c>
      <c r="O239" t="s">
        <v>940</v>
      </c>
      <c r="P239">
        <v>1000</v>
      </c>
      <c r="Q239">
        <v>114</v>
      </c>
      <c r="R239">
        <v>0</v>
      </c>
      <c r="S239">
        <v>0</v>
      </c>
      <c r="T239" s="1">
        <v>0</v>
      </c>
      <c r="U239" s="1">
        <v>0</v>
      </c>
      <c r="V239">
        <v>0</v>
      </c>
      <c r="W239" s="1">
        <v>0</v>
      </c>
      <c r="Z239">
        <f t="shared" si="12"/>
        <v>0</v>
      </c>
      <c r="AA239">
        <f t="shared" si="13"/>
        <v>0</v>
      </c>
      <c r="AB239">
        <f t="shared" si="14"/>
        <v>0</v>
      </c>
      <c r="AC239" s="87">
        <f t="shared" si="15"/>
        <v>0</v>
      </c>
    </row>
    <row r="240" spans="1:29" x14ac:dyDescent="0.35">
      <c r="A240" t="s">
        <v>225</v>
      </c>
      <c r="B240" t="s">
        <v>719</v>
      </c>
      <c r="C240" t="s">
        <v>940</v>
      </c>
      <c r="D240">
        <v>1000</v>
      </c>
      <c r="E240">
        <v>49.383330000000001</v>
      </c>
      <c r="F240">
        <v>0</v>
      </c>
      <c r="G240">
        <v>0</v>
      </c>
      <c r="H240">
        <v>0</v>
      </c>
      <c r="I240" s="1">
        <v>0</v>
      </c>
      <c r="J240">
        <v>0</v>
      </c>
      <c r="K240" s="1">
        <v>0</v>
      </c>
      <c r="M240" t="s">
        <v>225</v>
      </c>
      <c r="N240" t="s">
        <v>719</v>
      </c>
      <c r="O240" t="s">
        <v>940</v>
      </c>
      <c r="P240">
        <v>1000</v>
      </c>
      <c r="Q240">
        <v>60</v>
      </c>
      <c r="R240">
        <v>0</v>
      </c>
      <c r="S240">
        <v>0</v>
      </c>
      <c r="T240" s="1">
        <v>0</v>
      </c>
      <c r="U240" s="1">
        <v>0</v>
      </c>
      <c r="V240">
        <v>0</v>
      </c>
      <c r="W240" s="1">
        <v>0</v>
      </c>
      <c r="Z240">
        <f t="shared" si="12"/>
        <v>0</v>
      </c>
      <c r="AA240">
        <f t="shared" si="13"/>
        <v>0</v>
      </c>
      <c r="AB240">
        <f t="shared" si="14"/>
        <v>0</v>
      </c>
      <c r="AC240" s="87">
        <f t="shared" si="15"/>
        <v>0</v>
      </c>
    </row>
    <row r="241" spans="1:29" x14ac:dyDescent="0.35">
      <c r="A241" t="s">
        <v>250</v>
      </c>
      <c r="B241" t="s">
        <v>759</v>
      </c>
      <c r="C241" t="s">
        <v>1096</v>
      </c>
      <c r="D241">
        <v>1</v>
      </c>
      <c r="E241">
        <v>6000</v>
      </c>
      <c r="F241">
        <v>0</v>
      </c>
      <c r="G241">
        <v>0</v>
      </c>
      <c r="H241">
        <v>1</v>
      </c>
      <c r="I241" s="1">
        <v>6000</v>
      </c>
      <c r="J241">
        <v>-1</v>
      </c>
      <c r="K241" s="1">
        <v>-6000</v>
      </c>
      <c r="M241" t="s">
        <v>250</v>
      </c>
      <c r="N241" t="s">
        <v>759</v>
      </c>
      <c r="O241" t="s">
        <v>1096</v>
      </c>
      <c r="P241">
        <v>1</v>
      </c>
      <c r="Q241">
        <v>6000</v>
      </c>
      <c r="R241">
        <v>1</v>
      </c>
      <c r="S241">
        <v>6000</v>
      </c>
      <c r="T241" s="1">
        <v>1</v>
      </c>
      <c r="U241" s="1">
        <v>6000</v>
      </c>
      <c r="V241">
        <v>0</v>
      </c>
      <c r="W241" s="1">
        <v>0</v>
      </c>
      <c r="Z241">
        <f t="shared" si="12"/>
        <v>0</v>
      </c>
      <c r="AA241">
        <f t="shared" si="13"/>
        <v>0</v>
      </c>
      <c r="AB241">
        <f t="shared" si="14"/>
        <v>-1</v>
      </c>
      <c r="AC241" s="87">
        <f t="shared" si="15"/>
        <v>-6000</v>
      </c>
    </row>
    <row r="242" spans="1:29" x14ac:dyDescent="0.35">
      <c r="A242" t="s">
        <v>250</v>
      </c>
      <c r="B242" t="s">
        <v>759</v>
      </c>
      <c r="C242" t="s">
        <v>1094</v>
      </c>
      <c r="D242">
        <v>3</v>
      </c>
      <c r="E242">
        <v>6000</v>
      </c>
      <c r="F242">
        <v>0</v>
      </c>
      <c r="G242">
        <v>0</v>
      </c>
      <c r="H242">
        <v>0</v>
      </c>
      <c r="I242" s="1">
        <v>0</v>
      </c>
      <c r="J242">
        <v>0</v>
      </c>
      <c r="K242" s="1">
        <v>0</v>
      </c>
      <c r="M242" t="s">
        <v>250</v>
      </c>
      <c r="N242" t="s">
        <v>759</v>
      </c>
      <c r="O242" t="s">
        <v>1094</v>
      </c>
      <c r="P242">
        <v>3</v>
      </c>
      <c r="Q242">
        <v>6000</v>
      </c>
      <c r="R242">
        <v>0</v>
      </c>
      <c r="S242">
        <v>0</v>
      </c>
      <c r="T242" s="1">
        <v>0</v>
      </c>
      <c r="U242" s="1">
        <v>0</v>
      </c>
      <c r="V242">
        <v>0</v>
      </c>
      <c r="W242" s="1">
        <v>0</v>
      </c>
      <c r="Z242">
        <f t="shared" si="12"/>
        <v>0</v>
      </c>
      <c r="AA242">
        <f t="shared" si="13"/>
        <v>0</v>
      </c>
      <c r="AB242">
        <f t="shared" si="14"/>
        <v>0</v>
      </c>
      <c r="AC242" s="87">
        <f t="shared" si="15"/>
        <v>0</v>
      </c>
    </row>
    <row r="243" spans="1:29" x14ac:dyDescent="0.35">
      <c r="A243" t="s">
        <v>320</v>
      </c>
      <c r="B243" t="s">
        <v>845</v>
      </c>
      <c r="C243" t="s">
        <v>940</v>
      </c>
      <c r="D243">
        <v>1000</v>
      </c>
      <c r="E243">
        <v>10</v>
      </c>
      <c r="F243">
        <v>0</v>
      </c>
      <c r="G243">
        <v>0</v>
      </c>
      <c r="H243">
        <v>0</v>
      </c>
      <c r="I243" s="1">
        <v>0</v>
      </c>
      <c r="J243">
        <v>0</v>
      </c>
      <c r="K243" s="1">
        <v>0</v>
      </c>
      <c r="M243" t="s">
        <v>320</v>
      </c>
      <c r="N243" t="s">
        <v>845</v>
      </c>
      <c r="O243" t="s">
        <v>940</v>
      </c>
      <c r="P243">
        <v>1000</v>
      </c>
      <c r="Q243">
        <v>10</v>
      </c>
      <c r="R243">
        <v>0</v>
      </c>
      <c r="S243">
        <v>0</v>
      </c>
      <c r="T243" s="1">
        <v>0</v>
      </c>
      <c r="U243" s="1">
        <v>0</v>
      </c>
      <c r="V243">
        <v>0</v>
      </c>
      <c r="W243" s="1">
        <v>0</v>
      </c>
      <c r="Z243">
        <f t="shared" si="12"/>
        <v>0</v>
      </c>
      <c r="AA243">
        <f t="shared" si="13"/>
        <v>0</v>
      </c>
      <c r="AB243">
        <f t="shared" si="14"/>
        <v>0</v>
      </c>
      <c r="AC243" s="87">
        <f t="shared" si="15"/>
        <v>0</v>
      </c>
    </row>
    <row r="244" spans="1:29" x14ac:dyDescent="0.35">
      <c r="A244" t="s">
        <v>951</v>
      </c>
      <c r="B244" t="s">
        <v>952</v>
      </c>
      <c r="C244" t="s">
        <v>940</v>
      </c>
      <c r="D244">
        <v>1000</v>
      </c>
      <c r="E244">
        <v>80</v>
      </c>
      <c r="F244">
        <v>0</v>
      </c>
      <c r="G244">
        <v>0</v>
      </c>
      <c r="H244">
        <v>0</v>
      </c>
      <c r="I244" s="1">
        <v>0</v>
      </c>
      <c r="J244">
        <v>0</v>
      </c>
      <c r="K244" s="1">
        <v>0</v>
      </c>
      <c r="M244" t="s">
        <v>951</v>
      </c>
      <c r="N244" t="s">
        <v>952</v>
      </c>
      <c r="O244" t="s">
        <v>940</v>
      </c>
      <c r="P244">
        <v>1000</v>
      </c>
      <c r="Q244">
        <v>80</v>
      </c>
      <c r="R244">
        <v>0</v>
      </c>
      <c r="S244">
        <v>0</v>
      </c>
      <c r="T244" s="1">
        <v>0</v>
      </c>
      <c r="U244" s="1">
        <v>0</v>
      </c>
      <c r="V244">
        <v>0</v>
      </c>
      <c r="W244" s="1">
        <v>0</v>
      </c>
      <c r="Z244">
        <f t="shared" si="12"/>
        <v>0</v>
      </c>
      <c r="AA244">
        <f t="shared" si="13"/>
        <v>0</v>
      </c>
      <c r="AB244">
        <f t="shared" si="14"/>
        <v>0</v>
      </c>
      <c r="AC244" s="87">
        <f t="shared" si="15"/>
        <v>0</v>
      </c>
    </row>
    <row r="245" spans="1:29" x14ac:dyDescent="0.35">
      <c r="A245" t="s">
        <v>1485</v>
      </c>
      <c r="B245" t="s">
        <v>1486</v>
      </c>
      <c r="C245" t="s">
        <v>940</v>
      </c>
      <c r="D245">
        <v>1000</v>
      </c>
      <c r="E245">
        <v>32</v>
      </c>
      <c r="F245">
        <v>0</v>
      </c>
      <c r="G245">
        <v>0</v>
      </c>
      <c r="H245">
        <v>0</v>
      </c>
      <c r="I245" s="1">
        <v>0</v>
      </c>
      <c r="J245">
        <v>0</v>
      </c>
      <c r="K245" s="1">
        <v>0</v>
      </c>
      <c r="M245" t="s">
        <v>1485</v>
      </c>
      <c r="N245" t="s">
        <v>1486</v>
      </c>
      <c r="O245" t="s">
        <v>940</v>
      </c>
      <c r="P245">
        <v>1000</v>
      </c>
      <c r="Q245">
        <v>32</v>
      </c>
      <c r="R245">
        <v>0</v>
      </c>
      <c r="S245">
        <v>0</v>
      </c>
      <c r="T245" s="1">
        <v>0</v>
      </c>
      <c r="U245" s="1">
        <v>0</v>
      </c>
      <c r="V245">
        <v>0</v>
      </c>
      <c r="W245" s="1">
        <v>0</v>
      </c>
      <c r="Z245">
        <f t="shared" si="12"/>
        <v>0</v>
      </c>
      <c r="AA245">
        <f t="shared" si="13"/>
        <v>0</v>
      </c>
      <c r="AB245">
        <f t="shared" si="14"/>
        <v>0</v>
      </c>
      <c r="AC245" s="87">
        <f t="shared" si="15"/>
        <v>0</v>
      </c>
    </row>
    <row r="246" spans="1:29" x14ac:dyDescent="0.35">
      <c r="A246" t="s">
        <v>1220</v>
      </c>
      <c r="B246" t="s">
        <v>1221</v>
      </c>
      <c r="C246" t="s">
        <v>940</v>
      </c>
      <c r="D246">
        <v>1000</v>
      </c>
      <c r="E246">
        <v>130</v>
      </c>
      <c r="F246">
        <v>0</v>
      </c>
      <c r="G246">
        <v>0</v>
      </c>
      <c r="H246">
        <v>0</v>
      </c>
      <c r="I246" s="1">
        <v>0</v>
      </c>
      <c r="J246">
        <v>0</v>
      </c>
      <c r="K246" s="1">
        <v>0</v>
      </c>
      <c r="M246" t="s">
        <v>1220</v>
      </c>
      <c r="N246" t="s">
        <v>1221</v>
      </c>
      <c r="O246" t="s">
        <v>940</v>
      </c>
      <c r="P246">
        <v>1000</v>
      </c>
      <c r="Q246">
        <v>130</v>
      </c>
      <c r="R246">
        <v>0</v>
      </c>
      <c r="S246">
        <v>0</v>
      </c>
      <c r="T246" s="1">
        <v>0</v>
      </c>
      <c r="U246" s="1">
        <v>0</v>
      </c>
      <c r="V246">
        <v>0</v>
      </c>
      <c r="W246" s="1">
        <v>0</v>
      </c>
      <c r="Z246">
        <f t="shared" si="12"/>
        <v>0</v>
      </c>
      <c r="AA246">
        <f t="shared" si="13"/>
        <v>0</v>
      </c>
      <c r="AB246">
        <f t="shared" si="14"/>
        <v>0</v>
      </c>
      <c r="AC246" s="87">
        <f t="shared" si="15"/>
        <v>0</v>
      </c>
    </row>
    <row r="247" spans="1:29" x14ac:dyDescent="0.35">
      <c r="A247" t="s">
        <v>215</v>
      </c>
      <c r="B247" t="s">
        <v>700</v>
      </c>
      <c r="C247" t="s">
        <v>940</v>
      </c>
      <c r="D247">
        <v>1000</v>
      </c>
      <c r="E247">
        <v>120.25641</v>
      </c>
      <c r="F247">
        <v>3.54</v>
      </c>
      <c r="G247">
        <v>425707.69140000001</v>
      </c>
      <c r="H247">
        <v>1.6</v>
      </c>
      <c r="I247" s="1">
        <v>192410.25599999999</v>
      </c>
      <c r="J247">
        <v>1.94</v>
      </c>
      <c r="K247" s="1">
        <v>233297.43539999999</v>
      </c>
      <c r="M247" t="s">
        <v>215</v>
      </c>
      <c r="N247" t="s">
        <v>700</v>
      </c>
      <c r="O247" t="s">
        <v>940</v>
      </c>
      <c r="P247">
        <v>1000</v>
      </c>
      <c r="Q247">
        <v>145</v>
      </c>
      <c r="R247">
        <v>4.3</v>
      </c>
      <c r="S247">
        <v>623500</v>
      </c>
      <c r="T247" s="1">
        <v>1.6</v>
      </c>
      <c r="U247" s="1">
        <v>232000</v>
      </c>
      <c r="V247">
        <v>2.7</v>
      </c>
      <c r="W247" s="1">
        <v>391500</v>
      </c>
      <c r="Z247">
        <f t="shared" si="12"/>
        <v>0</v>
      </c>
      <c r="AA247">
        <f t="shared" si="13"/>
        <v>-39589.744000000006</v>
      </c>
      <c r="AB247">
        <f t="shared" si="14"/>
        <v>-0.76000000000000023</v>
      </c>
      <c r="AC247" s="87">
        <f t="shared" si="15"/>
        <v>-158202.56460000001</v>
      </c>
    </row>
    <row r="248" spans="1:29" x14ac:dyDescent="0.35">
      <c r="A248" t="s">
        <v>313</v>
      </c>
      <c r="B248" t="s">
        <v>838</v>
      </c>
      <c r="C248" t="s">
        <v>940</v>
      </c>
      <c r="D248">
        <v>1000</v>
      </c>
      <c r="E248">
        <v>14.844720000000001</v>
      </c>
      <c r="F248">
        <v>5.6</v>
      </c>
      <c r="G248">
        <v>83130.432000000001</v>
      </c>
      <c r="H248">
        <v>0.3</v>
      </c>
      <c r="I248" s="1">
        <v>4453.4160000000002</v>
      </c>
      <c r="J248">
        <v>5.3</v>
      </c>
      <c r="K248" s="1">
        <v>78677.016000000003</v>
      </c>
      <c r="M248" t="s">
        <v>313</v>
      </c>
      <c r="N248" t="s">
        <v>838</v>
      </c>
      <c r="O248" t="s">
        <v>940</v>
      </c>
      <c r="P248">
        <v>1000</v>
      </c>
      <c r="Q248">
        <v>12</v>
      </c>
      <c r="R248">
        <v>5.6</v>
      </c>
      <c r="S248">
        <v>67200</v>
      </c>
      <c r="T248" s="1">
        <v>0.3</v>
      </c>
      <c r="U248" s="1">
        <v>3600</v>
      </c>
      <c r="V248">
        <v>5.3</v>
      </c>
      <c r="W248" s="1">
        <v>63600</v>
      </c>
      <c r="Z248">
        <f t="shared" si="12"/>
        <v>0</v>
      </c>
      <c r="AA248">
        <f t="shared" si="13"/>
        <v>853.41600000000017</v>
      </c>
      <c r="AB248">
        <f t="shared" si="14"/>
        <v>0</v>
      </c>
      <c r="AC248" s="87">
        <f t="shared" si="15"/>
        <v>15077.016000000003</v>
      </c>
    </row>
    <row r="249" spans="1:29" x14ac:dyDescent="0.35">
      <c r="A249" t="s">
        <v>1405</v>
      </c>
      <c r="B249" t="s">
        <v>1406</v>
      </c>
      <c r="C249" t="s">
        <v>940</v>
      </c>
      <c r="D249">
        <v>1000</v>
      </c>
      <c r="E249">
        <v>150</v>
      </c>
      <c r="F249">
        <v>0</v>
      </c>
      <c r="G249">
        <v>0</v>
      </c>
      <c r="H249">
        <v>0</v>
      </c>
      <c r="I249" s="1">
        <v>0</v>
      </c>
      <c r="J249">
        <v>0</v>
      </c>
      <c r="K249" s="1">
        <v>0</v>
      </c>
      <c r="M249" t="s">
        <v>1405</v>
      </c>
      <c r="N249" t="s">
        <v>1406</v>
      </c>
      <c r="O249" t="s">
        <v>940</v>
      </c>
      <c r="P249">
        <v>1000</v>
      </c>
      <c r="Q249">
        <v>150</v>
      </c>
      <c r="R249">
        <v>0</v>
      </c>
      <c r="S249">
        <v>0</v>
      </c>
      <c r="T249" s="1">
        <v>0</v>
      </c>
      <c r="U249" s="1">
        <v>0</v>
      </c>
      <c r="V249">
        <v>0</v>
      </c>
      <c r="W249" s="1">
        <v>0</v>
      </c>
      <c r="Z249">
        <f t="shared" si="12"/>
        <v>0</v>
      </c>
      <c r="AA249">
        <f t="shared" si="13"/>
        <v>0</v>
      </c>
      <c r="AB249">
        <f t="shared" si="14"/>
        <v>0</v>
      </c>
      <c r="AC249" s="87">
        <f t="shared" si="15"/>
        <v>0</v>
      </c>
    </row>
    <row r="250" spans="1:29" x14ac:dyDescent="0.35">
      <c r="A250" t="s">
        <v>251</v>
      </c>
      <c r="B250" t="s">
        <v>760</v>
      </c>
      <c r="C250" t="s">
        <v>940</v>
      </c>
      <c r="D250">
        <v>1000</v>
      </c>
      <c r="E250">
        <v>75</v>
      </c>
      <c r="F250">
        <v>0</v>
      </c>
      <c r="G250">
        <v>0</v>
      </c>
      <c r="H250">
        <v>0</v>
      </c>
      <c r="I250" s="1">
        <v>0</v>
      </c>
      <c r="J250">
        <v>0</v>
      </c>
      <c r="K250" s="1">
        <v>0</v>
      </c>
      <c r="M250" t="s">
        <v>251</v>
      </c>
      <c r="N250" t="s">
        <v>760</v>
      </c>
      <c r="O250" t="s">
        <v>940</v>
      </c>
      <c r="P250">
        <v>1000</v>
      </c>
      <c r="Q250">
        <v>75</v>
      </c>
      <c r="R250">
        <v>0</v>
      </c>
      <c r="S250">
        <v>0</v>
      </c>
      <c r="T250" s="1">
        <v>0</v>
      </c>
      <c r="U250" s="1">
        <v>0</v>
      </c>
      <c r="V250">
        <v>0</v>
      </c>
      <c r="W250" s="1">
        <v>0</v>
      </c>
      <c r="Z250">
        <f t="shared" si="12"/>
        <v>0</v>
      </c>
      <c r="AA250">
        <f t="shared" si="13"/>
        <v>0</v>
      </c>
      <c r="AB250">
        <f t="shared" si="14"/>
        <v>0</v>
      </c>
      <c r="AC250" s="87">
        <f t="shared" si="15"/>
        <v>0</v>
      </c>
    </row>
    <row r="251" spans="1:29" x14ac:dyDescent="0.35">
      <c r="A251" t="s">
        <v>231</v>
      </c>
      <c r="B251" t="s">
        <v>1028</v>
      </c>
      <c r="C251" t="s">
        <v>940</v>
      </c>
      <c r="D251">
        <v>1000</v>
      </c>
      <c r="E251">
        <v>30</v>
      </c>
      <c r="F251">
        <v>0</v>
      </c>
      <c r="G251">
        <v>0</v>
      </c>
      <c r="H251">
        <v>0</v>
      </c>
      <c r="I251" s="1">
        <v>0</v>
      </c>
      <c r="J251">
        <v>0</v>
      </c>
      <c r="K251" s="1">
        <v>0</v>
      </c>
      <c r="M251" t="s">
        <v>231</v>
      </c>
      <c r="N251" t="s">
        <v>1028</v>
      </c>
      <c r="O251" t="s">
        <v>940</v>
      </c>
      <c r="P251">
        <v>1000</v>
      </c>
      <c r="Q251">
        <v>30</v>
      </c>
      <c r="R251">
        <v>0</v>
      </c>
      <c r="S251">
        <v>0</v>
      </c>
      <c r="T251" s="1">
        <v>0</v>
      </c>
      <c r="U251" s="1">
        <v>0</v>
      </c>
      <c r="V251">
        <v>0</v>
      </c>
      <c r="W251" s="1">
        <v>0</v>
      </c>
      <c r="Z251">
        <f t="shared" si="12"/>
        <v>0</v>
      </c>
      <c r="AA251">
        <f t="shared" si="13"/>
        <v>0</v>
      </c>
      <c r="AB251">
        <f t="shared" si="14"/>
        <v>0</v>
      </c>
      <c r="AC251" s="87">
        <f t="shared" si="15"/>
        <v>0</v>
      </c>
    </row>
    <row r="252" spans="1:29" x14ac:dyDescent="0.35">
      <c r="A252" t="s">
        <v>216</v>
      </c>
      <c r="B252" t="s">
        <v>948</v>
      </c>
      <c r="C252" t="s">
        <v>940</v>
      </c>
      <c r="D252">
        <v>1000</v>
      </c>
      <c r="E252">
        <v>60</v>
      </c>
      <c r="F252">
        <v>0</v>
      </c>
      <c r="G252">
        <v>0</v>
      </c>
      <c r="H252">
        <v>0</v>
      </c>
      <c r="I252" s="1">
        <v>0</v>
      </c>
      <c r="J252">
        <v>0</v>
      </c>
      <c r="K252" s="1">
        <v>0</v>
      </c>
      <c r="M252" t="s">
        <v>216</v>
      </c>
      <c r="N252" t="s">
        <v>948</v>
      </c>
      <c r="O252" t="s">
        <v>940</v>
      </c>
      <c r="P252">
        <v>1000</v>
      </c>
      <c r="Q252">
        <v>43</v>
      </c>
      <c r="R252">
        <v>0</v>
      </c>
      <c r="S252">
        <v>0</v>
      </c>
      <c r="T252" s="1">
        <v>0</v>
      </c>
      <c r="U252" s="1">
        <v>0</v>
      </c>
      <c r="V252">
        <v>0</v>
      </c>
      <c r="W252" s="1">
        <v>0</v>
      </c>
      <c r="Z252">
        <f t="shared" si="12"/>
        <v>0</v>
      </c>
      <c r="AA252">
        <f t="shared" si="13"/>
        <v>0</v>
      </c>
      <c r="AB252">
        <f t="shared" si="14"/>
        <v>0</v>
      </c>
      <c r="AC252" s="87">
        <f t="shared" si="15"/>
        <v>0</v>
      </c>
    </row>
    <row r="253" spans="1:29" x14ac:dyDescent="0.35">
      <c r="A253" t="s">
        <v>1249</v>
      </c>
      <c r="B253" t="s">
        <v>1250</v>
      </c>
      <c r="C253" t="s">
        <v>1251</v>
      </c>
      <c r="D253">
        <v>24</v>
      </c>
      <c r="E253">
        <v>833.33333000000005</v>
      </c>
      <c r="F253">
        <v>0</v>
      </c>
      <c r="G253">
        <v>0</v>
      </c>
      <c r="H253">
        <v>0</v>
      </c>
      <c r="I253" s="1">
        <v>0</v>
      </c>
      <c r="J253">
        <v>0</v>
      </c>
      <c r="K253" s="1">
        <v>0</v>
      </c>
      <c r="M253" t="s">
        <v>1751</v>
      </c>
      <c r="N253" t="s">
        <v>1752</v>
      </c>
      <c r="O253" t="s">
        <v>1753</v>
      </c>
      <c r="P253">
        <v>1000</v>
      </c>
      <c r="Q253">
        <v>0</v>
      </c>
      <c r="R253">
        <v>0</v>
      </c>
      <c r="S253">
        <v>0</v>
      </c>
      <c r="T253" s="1">
        <v>0</v>
      </c>
      <c r="U253" s="1">
        <v>0</v>
      </c>
      <c r="V253">
        <v>0</v>
      </c>
      <c r="W253" s="1">
        <v>0</v>
      </c>
      <c r="Z253">
        <f t="shared" si="12"/>
        <v>0</v>
      </c>
      <c r="AA253">
        <f t="shared" si="13"/>
        <v>0</v>
      </c>
      <c r="AB253">
        <f t="shared" si="14"/>
        <v>0</v>
      </c>
      <c r="AC253" s="87">
        <f t="shared" si="15"/>
        <v>0</v>
      </c>
    </row>
    <row r="254" spans="1:29" x14ac:dyDescent="0.35">
      <c r="A254" t="s">
        <v>1133</v>
      </c>
      <c r="B254" t="s">
        <v>1134</v>
      </c>
      <c r="C254" t="s">
        <v>940</v>
      </c>
      <c r="D254">
        <v>1000</v>
      </c>
      <c r="E254">
        <v>19</v>
      </c>
      <c r="F254">
        <v>0</v>
      </c>
      <c r="G254">
        <v>0</v>
      </c>
      <c r="H254">
        <v>0</v>
      </c>
      <c r="I254" s="1">
        <v>0</v>
      </c>
      <c r="J254">
        <v>0</v>
      </c>
      <c r="K254" s="1">
        <v>0</v>
      </c>
      <c r="M254" t="s">
        <v>1249</v>
      </c>
      <c r="N254" t="s">
        <v>1250</v>
      </c>
      <c r="O254" t="s">
        <v>1251</v>
      </c>
      <c r="P254">
        <v>24</v>
      </c>
      <c r="Q254">
        <v>833.33333000000005</v>
      </c>
      <c r="R254">
        <v>0</v>
      </c>
      <c r="S254">
        <v>0</v>
      </c>
      <c r="T254" s="1">
        <v>0</v>
      </c>
      <c r="U254" s="1">
        <v>0</v>
      </c>
      <c r="V254">
        <v>0</v>
      </c>
      <c r="W254" s="1">
        <v>0</v>
      </c>
      <c r="Z254">
        <f t="shared" si="12"/>
        <v>0</v>
      </c>
      <c r="AA254">
        <f t="shared" si="13"/>
        <v>0</v>
      </c>
      <c r="AB254">
        <f t="shared" si="14"/>
        <v>0</v>
      </c>
      <c r="AC254" s="87">
        <f t="shared" si="15"/>
        <v>0</v>
      </c>
    </row>
    <row r="255" spans="1:29" x14ac:dyDescent="0.35">
      <c r="A255" t="s">
        <v>13</v>
      </c>
      <c r="B255" t="s">
        <v>386</v>
      </c>
      <c r="C255" t="s">
        <v>1225</v>
      </c>
      <c r="D255">
        <v>1</v>
      </c>
      <c r="E255">
        <v>1479</v>
      </c>
      <c r="F255">
        <v>36</v>
      </c>
      <c r="G255">
        <v>53244</v>
      </c>
      <c r="H255">
        <v>30</v>
      </c>
      <c r="I255" s="1">
        <v>44370</v>
      </c>
      <c r="J255">
        <v>6</v>
      </c>
      <c r="K255" s="1">
        <v>8874</v>
      </c>
      <c r="M255" t="s">
        <v>1133</v>
      </c>
      <c r="N255" t="s">
        <v>1134</v>
      </c>
      <c r="O255" t="s">
        <v>940</v>
      </c>
      <c r="P255">
        <v>1000</v>
      </c>
      <c r="Q255">
        <v>19</v>
      </c>
      <c r="R255">
        <v>0</v>
      </c>
      <c r="S255">
        <v>0</v>
      </c>
      <c r="T255" s="1">
        <v>0</v>
      </c>
      <c r="U255" s="1">
        <v>0</v>
      </c>
      <c r="V255">
        <v>0</v>
      </c>
      <c r="W255" s="1">
        <v>0</v>
      </c>
      <c r="Z255">
        <f t="shared" si="12"/>
        <v>30</v>
      </c>
      <c r="AA255">
        <f t="shared" si="13"/>
        <v>44370</v>
      </c>
      <c r="AB255">
        <f t="shared" si="14"/>
        <v>6</v>
      </c>
      <c r="AC255" s="87">
        <f t="shared" si="15"/>
        <v>8874</v>
      </c>
    </row>
    <row r="256" spans="1:29" x14ac:dyDescent="0.35">
      <c r="A256" t="s">
        <v>1245</v>
      </c>
      <c r="B256" t="s">
        <v>1246</v>
      </c>
      <c r="C256" t="s">
        <v>1225</v>
      </c>
      <c r="D256">
        <v>1</v>
      </c>
      <c r="E256">
        <v>2000</v>
      </c>
      <c r="F256">
        <v>0</v>
      </c>
      <c r="G256">
        <v>0</v>
      </c>
      <c r="H256">
        <v>0</v>
      </c>
      <c r="I256" s="1">
        <v>0</v>
      </c>
      <c r="J256">
        <v>0</v>
      </c>
      <c r="K256" s="1">
        <v>0</v>
      </c>
      <c r="M256" t="s">
        <v>13</v>
      </c>
      <c r="N256" t="s">
        <v>386</v>
      </c>
      <c r="O256" t="s">
        <v>1225</v>
      </c>
      <c r="P256">
        <v>1</v>
      </c>
      <c r="Q256">
        <v>1500</v>
      </c>
      <c r="R256">
        <v>33</v>
      </c>
      <c r="S256">
        <v>49500</v>
      </c>
      <c r="T256" s="1">
        <v>30</v>
      </c>
      <c r="U256" s="1">
        <v>45000</v>
      </c>
      <c r="V256">
        <v>3</v>
      </c>
      <c r="W256" s="1">
        <v>4500</v>
      </c>
      <c r="Z256">
        <f t="shared" si="12"/>
        <v>-30</v>
      </c>
      <c r="AA256">
        <f t="shared" si="13"/>
        <v>-45000</v>
      </c>
      <c r="AB256">
        <f t="shared" si="14"/>
        <v>-3</v>
      </c>
      <c r="AC256" s="87">
        <f t="shared" si="15"/>
        <v>-4500</v>
      </c>
    </row>
    <row r="257" spans="1:29" x14ac:dyDescent="0.35">
      <c r="A257" t="s">
        <v>140</v>
      </c>
      <c r="B257" t="s">
        <v>585</v>
      </c>
      <c r="C257" t="s">
        <v>1034</v>
      </c>
      <c r="D257">
        <v>500</v>
      </c>
      <c r="E257">
        <v>39.6</v>
      </c>
      <c r="F257">
        <v>0</v>
      </c>
      <c r="G257">
        <v>0</v>
      </c>
      <c r="H257">
        <v>0</v>
      </c>
      <c r="I257" s="1">
        <v>0</v>
      </c>
      <c r="J257">
        <v>0</v>
      </c>
      <c r="K257" s="1">
        <v>0</v>
      </c>
      <c r="M257" t="s">
        <v>1245</v>
      </c>
      <c r="N257" t="s">
        <v>1246</v>
      </c>
      <c r="O257" t="s">
        <v>1225</v>
      </c>
      <c r="P257">
        <v>1</v>
      </c>
      <c r="Q257">
        <v>2000</v>
      </c>
      <c r="R257">
        <v>0</v>
      </c>
      <c r="S257">
        <v>0</v>
      </c>
      <c r="T257" s="1">
        <v>0</v>
      </c>
      <c r="U257" s="1">
        <v>0</v>
      </c>
      <c r="V257">
        <v>0</v>
      </c>
      <c r="W257" s="1">
        <v>0</v>
      </c>
      <c r="Z257">
        <f t="shared" si="12"/>
        <v>0</v>
      </c>
      <c r="AA257">
        <f t="shared" si="13"/>
        <v>0</v>
      </c>
      <c r="AB257">
        <f t="shared" si="14"/>
        <v>0</v>
      </c>
      <c r="AC257" s="87">
        <f t="shared" si="15"/>
        <v>0</v>
      </c>
    </row>
    <row r="258" spans="1:29" x14ac:dyDescent="0.35">
      <c r="A258" t="s">
        <v>154</v>
      </c>
      <c r="B258" t="s">
        <v>606</v>
      </c>
      <c r="C258" t="s">
        <v>1483</v>
      </c>
      <c r="D258">
        <v>335</v>
      </c>
      <c r="E258">
        <v>96.774190000000004</v>
      </c>
      <c r="F258">
        <v>0</v>
      </c>
      <c r="G258">
        <v>0</v>
      </c>
      <c r="H258">
        <v>0</v>
      </c>
      <c r="I258" s="1">
        <v>0</v>
      </c>
      <c r="J258">
        <v>0</v>
      </c>
      <c r="K258" s="1">
        <v>0</v>
      </c>
      <c r="M258" t="s">
        <v>140</v>
      </c>
      <c r="N258" t="s">
        <v>585</v>
      </c>
      <c r="O258" t="s">
        <v>1034</v>
      </c>
      <c r="P258">
        <v>500</v>
      </c>
      <c r="Q258">
        <v>39.6</v>
      </c>
      <c r="R258">
        <v>0</v>
      </c>
      <c r="S258">
        <v>0</v>
      </c>
      <c r="T258" s="1">
        <v>0</v>
      </c>
      <c r="U258" s="1">
        <v>0</v>
      </c>
      <c r="V258">
        <v>0</v>
      </c>
      <c r="W258" s="1">
        <v>0</v>
      </c>
      <c r="Z258">
        <f t="shared" si="12"/>
        <v>0</v>
      </c>
      <c r="AA258">
        <f t="shared" si="13"/>
        <v>0</v>
      </c>
      <c r="AB258">
        <f t="shared" si="14"/>
        <v>0</v>
      </c>
      <c r="AC258" s="87">
        <f t="shared" si="15"/>
        <v>0</v>
      </c>
    </row>
    <row r="259" spans="1:29" x14ac:dyDescent="0.35">
      <c r="A259" t="s">
        <v>154</v>
      </c>
      <c r="B259" t="s">
        <v>606</v>
      </c>
      <c r="C259" t="s">
        <v>1481</v>
      </c>
      <c r="D259">
        <v>930</v>
      </c>
      <c r="E259">
        <v>69.89</v>
      </c>
      <c r="F259">
        <v>0</v>
      </c>
      <c r="G259">
        <v>0</v>
      </c>
      <c r="H259">
        <v>1</v>
      </c>
      <c r="I259" s="1">
        <v>64997.7</v>
      </c>
      <c r="J259">
        <v>-1</v>
      </c>
      <c r="K259" s="1">
        <v>-64997.7</v>
      </c>
      <c r="M259" t="s">
        <v>154</v>
      </c>
      <c r="N259" t="s">
        <v>606</v>
      </c>
      <c r="O259" t="s">
        <v>1483</v>
      </c>
      <c r="P259">
        <v>335</v>
      </c>
      <c r="Q259">
        <v>96.774190000000004</v>
      </c>
      <c r="R259">
        <v>0</v>
      </c>
      <c r="S259">
        <v>0</v>
      </c>
      <c r="T259" s="1">
        <v>0</v>
      </c>
      <c r="U259" s="1">
        <v>0</v>
      </c>
      <c r="V259">
        <v>0</v>
      </c>
      <c r="W259" s="1">
        <v>0</v>
      </c>
      <c r="Z259">
        <f t="shared" si="12"/>
        <v>1</v>
      </c>
      <c r="AA259">
        <f t="shared" si="13"/>
        <v>64997.7</v>
      </c>
      <c r="AB259">
        <f t="shared" si="14"/>
        <v>-1</v>
      </c>
      <c r="AC259" s="87">
        <f t="shared" si="15"/>
        <v>-64997.7</v>
      </c>
    </row>
    <row r="260" spans="1:29" x14ac:dyDescent="0.35">
      <c r="A260" t="s">
        <v>1735</v>
      </c>
      <c r="B260" t="s">
        <v>1736</v>
      </c>
      <c r="C260" t="s">
        <v>1737</v>
      </c>
      <c r="D260">
        <v>1600</v>
      </c>
      <c r="E260">
        <v>12.3</v>
      </c>
      <c r="F260">
        <v>0</v>
      </c>
      <c r="G260">
        <v>0</v>
      </c>
      <c r="H260">
        <v>0</v>
      </c>
      <c r="I260" s="1">
        <v>0</v>
      </c>
      <c r="J260">
        <v>0</v>
      </c>
      <c r="K260" s="1">
        <v>0</v>
      </c>
      <c r="M260" t="s">
        <v>154</v>
      </c>
      <c r="N260" t="s">
        <v>606</v>
      </c>
      <c r="O260" t="s">
        <v>1481</v>
      </c>
      <c r="P260">
        <v>930</v>
      </c>
      <c r="Q260">
        <v>96.774190000000004</v>
      </c>
      <c r="R260">
        <v>0</v>
      </c>
      <c r="S260">
        <v>0</v>
      </c>
      <c r="T260" s="1">
        <v>1</v>
      </c>
      <c r="U260" s="1">
        <v>89999.996700000003</v>
      </c>
      <c r="V260">
        <v>-1</v>
      </c>
      <c r="W260" s="1">
        <v>-89999.996700000003</v>
      </c>
      <c r="Z260">
        <f t="shared" ref="Z260:Z323" si="16">H260-T260</f>
        <v>-1</v>
      </c>
      <c r="AA260">
        <f t="shared" ref="AA260:AA323" si="17">I260-U260</f>
        <v>-89999.996700000003</v>
      </c>
      <c r="AB260">
        <f t="shared" ref="AB260:AB323" si="18">J260-V260</f>
        <v>1</v>
      </c>
      <c r="AC260" s="87">
        <f t="shared" ref="AC260:AC323" si="19">K260-W260</f>
        <v>89999.996700000003</v>
      </c>
    </row>
    <row r="261" spans="1:29" x14ac:dyDescent="0.35">
      <c r="A261" t="s">
        <v>1731</v>
      </c>
      <c r="B261" t="s">
        <v>1732</v>
      </c>
      <c r="C261" t="s">
        <v>1733</v>
      </c>
      <c r="D261">
        <v>1400</v>
      </c>
      <c r="E261">
        <v>42.385710000000003</v>
      </c>
      <c r="F261">
        <v>0</v>
      </c>
      <c r="G261">
        <v>0</v>
      </c>
      <c r="H261">
        <v>0</v>
      </c>
      <c r="I261" s="1">
        <v>0</v>
      </c>
      <c r="J261">
        <v>0</v>
      </c>
      <c r="K261" s="1">
        <v>0</v>
      </c>
      <c r="M261" t="s">
        <v>1735</v>
      </c>
      <c r="N261" t="s">
        <v>1736</v>
      </c>
      <c r="O261" t="s">
        <v>1737</v>
      </c>
      <c r="P261">
        <v>1600</v>
      </c>
      <c r="Q261">
        <v>12.3</v>
      </c>
      <c r="R261">
        <v>0</v>
      </c>
      <c r="S261">
        <v>0</v>
      </c>
      <c r="T261" s="1">
        <v>0</v>
      </c>
      <c r="U261" s="1">
        <v>0</v>
      </c>
      <c r="V261">
        <v>0</v>
      </c>
      <c r="W261" s="1">
        <v>0</v>
      </c>
      <c r="Z261">
        <f t="shared" si="16"/>
        <v>0</v>
      </c>
      <c r="AA261">
        <f t="shared" si="17"/>
        <v>0</v>
      </c>
      <c r="AB261">
        <f t="shared" si="18"/>
        <v>0</v>
      </c>
      <c r="AC261" s="87">
        <f t="shared" si="19"/>
        <v>0</v>
      </c>
    </row>
    <row r="262" spans="1:29" x14ac:dyDescent="0.35">
      <c r="A262" t="s">
        <v>1727</v>
      </c>
      <c r="B262" t="s">
        <v>1728</v>
      </c>
      <c r="C262" t="s">
        <v>1729</v>
      </c>
      <c r="D262">
        <v>150</v>
      </c>
      <c r="E262">
        <v>14.44833</v>
      </c>
      <c r="F262">
        <v>0</v>
      </c>
      <c r="G262">
        <v>0</v>
      </c>
      <c r="H262">
        <v>0</v>
      </c>
      <c r="I262" s="1">
        <v>0</v>
      </c>
      <c r="J262">
        <v>0</v>
      </c>
      <c r="K262" s="1">
        <v>0</v>
      </c>
      <c r="M262" t="s">
        <v>1731</v>
      </c>
      <c r="N262" t="s">
        <v>1732</v>
      </c>
      <c r="O262" t="s">
        <v>1733</v>
      </c>
      <c r="P262">
        <v>1400</v>
      </c>
      <c r="Q262">
        <v>42.385710000000003</v>
      </c>
      <c r="R262">
        <v>0</v>
      </c>
      <c r="S262">
        <v>0</v>
      </c>
      <c r="T262" s="1">
        <v>0</v>
      </c>
      <c r="U262" s="1">
        <v>0</v>
      </c>
      <c r="V262">
        <v>0</v>
      </c>
      <c r="W262" s="1">
        <v>0</v>
      </c>
      <c r="Z262">
        <f t="shared" si="16"/>
        <v>0</v>
      </c>
      <c r="AA262">
        <f t="shared" si="17"/>
        <v>0</v>
      </c>
      <c r="AB262">
        <f t="shared" si="18"/>
        <v>0</v>
      </c>
      <c r="AC262" s="87">
        <f t="shared" si="19"/>
        <v>0</v>
      </c>
    </row>
    <row r="263" spans="1:29" x14ac:dyDescent="0.35">
      <c r="A263" t="s">
        <v>1724</v>
      </c>
      <c r="B263" t="s">
        <v>1725</v>
      </c>
      <c r="C263" t="s">
        <v>1708</v>
      </c>
      <c r="D263">
        <v>225</v>
      </c>
      <c r="E263">
        <v>0.94667000000000001</v>
      </c>
      <c r="F263">
        <v>0</v>
      </c>
      <c r="G263">
        <v>0</v>
      </c>
      <c r="H263">
        <v>0</v>
      </c>
      <c r="I263" s="1">
        <v>0</v>
      </c>
      <c r="J263">
        <v>0</v>
      </c>
      <c r="K263" s="1">
        <v>0</v>
      </c>
      <c r="M263" t="s">
        <v>1727</v>
      </c>
      <c r="N263" t="s">
        <v>1728</v>
      </c>
      <c r="O263" t="s">
        <v>1729</v>
      </c>
      <c r="P263">
        <v>150</v>
      </c>
      <c r="Q263">
        <v>14.44833</v>
      </c>
      <c r="R263">
        <v>0</v>
      </c>
      <c r="S263">
        <v>0</v>
      </c>
      <c r="T263" s="1">
        <v>0</v>
      </c>
      <c r="U263" s="1">
        <v>0</v>
      </c>
      <c r="V263">
        <v>0</v>
      </c>
      <c r="W263" s="1">
        <v>0</v>
      </c>
      <c r="Z263">
        <f t="shared" si="16"/>
        <v>0</v>
      </c>
      <c r="AA263">
        <f t="shared" si="17"/>
        <v>0</v>
      </c>
      <c r="AB263">
        <f t="shared" si="18"/>
        <v>0</v>
      </c>
      <c r="AC263" s="87">
        <f t="shared" si="19"/>
        <v>0</v>
      </c>
    </row>
    <row r="264" spans="1:29" x14ac:dyDescent="0.35">
      <c r="M264" t="s">
        <v>1724</v>
      </c>
      <c r="N264" t="s">
        <v>1725</v>
      </c>
      <c r="O264" t="s">
        <v>1708</v>
      </c>
      <c r="P264">
        <v>225</v>
      </c>
      <c r="Q264">
        <v>0.94667000000000001</v>
      </c>
      <c r="R264">
        <v>0</v>
      </c>
      <c r="S264">
        <v>0</v>
      </c>
      <c r="T264" s="1">
        <v>0</v>
      </c>
      <c r="U264" s="1">
        <v>0</v>
      </c>
      <c r="V264">
        <v>0</v>
      </c>
      <c r="W264" s="1">
        <v>0</v>
      </c>
      <c r="Z264">
        <f t="shared" si="16"/>
        <v>0</v>
      </c>
      <c r="AA264">
        <f t="shared" si="17"/>
        <v>0</v>
      </c>
      <c r="AB264">
        <f t="shared" si="18"/>
        <v>0</v>
      </c>
      <c r="AC264" s="87">
        <f t="shared" si="19"/>
        <v>0</v>
      </c>
    </row>
    <row r="265" spans="1:29" x14ac:dyDescent="0.35">
      <c r="A265" t="s">
        <v>1721</v>
      </c>
      <c r="B265" t="s">
        <v>1722</v>
      </c>
      <c r="C265" t="s">
        <v>1259</v>
      </c>
      <c r="D265">
        <v>1000</v>
      </c>
      <c r="E265">
        <v>3.08</v>
      </c>
      <c r="F265">
        <v>0</v>
      </c>
      <c r="G265">
        <v>0</v>
      </c>
      <c r="H265">
        <v>0</v>
      </c>
      <c r="I265" s="1">
        <v>0</v>
      </c>
      <c r="J265">
        <v>0</v>
      </c>
      <c r="K265" s="1">
        <v>0</v>
      </c>
      <c r="M265" t="s">
        <v>1721</v>
      </c>
      <c r="N265" t="s">
        <v>1722</v>
      </c>
      <c r="O265" t="s">
        <v>1259</v>
      </c>
      <c r="P265">
        <v>1000</v>
      </c>
      <c r="Q265">
        <v>3.08</v>
      </c>
      <c r="R265">
        <v>0</v>
      </c>
      <c r="S265">
        <v>0</v>
      </c>
      <c r="T265" s="1">
        <v>0</v>
      </c>
      <c r="U265" s="1">
        <v>0</v>
      </c>
      <c r="V265">
        <v>0</v>
      </c>
      <c r="W265" s="1">
        <v>0</v>
      </c>
      <c r="Z265">
        <f t="shared" si="16"/>
        <v>0</v>
      </c>
      <c r="AA265">
        <f t="shared" si="17"/>
        <v>0</v>
      </c>
      <c r="AB265">
        <f t="shared" si="18"/>
        <v>0</v>
      </c>
      <c r="AC265" s="87">
        <f t="shared" si="19"/>
        <v>0</v>
      </c>
    </row>
    <row r="266" spans="1:29" x14ac:dyDescent="0.35">
      <c r="A266" t="s">
        <v>1718</v>
      </c>
      <c r="B266" t="s">
        <v>1719</v>
      </c>
      <c r="C266" t="s">
        <v>1501</v>
      </c>
      <c r="D266">
        <v>60</v>
      </c>
      <c r="E266">
        <v>44.68</v>
      </c>
      <c r="F266">
        <v>0</v>
      </c>
      <c r="G266">
        <v>0</v>
      </c>
      <c r="H266">
        <v>0</v>
      </c>
      <c r="I266" s="1">
        <v>0</v>
      </c>
      <c r="J266">
        <v>0</v>
      </c>
      <c r="K266" s="1">
        <v>0</v>
      </c>
      <c r="M266" t="s">
        <v>1718</v>
      </c>
      <c r="N266" t="s">
        <v>1719</v>
      </c>
      <c r="O266" t="s">
        <v>1501</v>
      </c>
      <c r="P266">
        <v>60</v>
      </c>
      <c r="Q266">
        <v>44.68</v>
      </c>
      <c r="R266">
        <v>0</v>
      </c>
      <c r="S266">
        <v>0</v>
      </c>
      <c r="T266" s="1">
        <v>0</v>
      </c>
      <c r="U266" s="1">
        <v>0</v>
      </c>
      <c r="V266">
        <v>0</v>
      </c>
      <c r="W266" s="1">
        <v>0</v>
      </c>
      <c r="Z266">
        <f t="shared" si="16"/>
        <v>0</v>
      </c>
      <c r="AA266">
        <f t="shared" si="17"/>
        <v>0</v>
      </c>
      <c r="AB266">
        <f t="shared" si="18"/>
        <v>0</v>
      </c>
      <c r="AC266" s="87">
        <f t="shared" si="19"/>
        <v>0</v>
      </c>
    </row>
    <row r="267" spans="1:29" x14ac:dyDescent="0.35">
      <c r="A267" t="s">
        <v>1714</v>
      </c>
      <c r="B267" t="s">
        <v>1715</v>
      </c>
      <c r="C267" t="s">
        <v>1716</v>
      </c>
      <c r="D267">
        <v>1200</v>
      </c>
      <c r="E267">
        <v>47.5</v>
      </c>
      <c r="F267">
        <v>0</v>
      </c>
      <c r="G267">
        <v>0</v>
      </c>
      <c r="H267">
        <v>0</v>
      </c>
      <c r="I267" s="1">
        <v>0</v>
      </c>
      <c r="J267">
        <v>0</v>
      </c>
      <c r="K267" s="1">
        <v>0</v>
      </c>
      <c r="M267" t="s">
        <v>1714</v>
      </c>
      <c r="N267" t="s">
        <v>1715</v>
      </c>
      <c r="O267" t="s">
        <v>1716</v>
      </c>
      <c r="P267">
        <v>1200</v>
      </c>
      <c r="Q267">
        <v>47.5</v>
      </c>
      <c r="R267">
        <v>0</v>
      </c>
      <c r="S267">
        <v>0</v>
      </c>
      <c r="T267" s="1">
        <v>0</v>
      </c>
      <c r="U267" s="1">
        <v>0</v>
      </c>
      <c r="V267">
        <v>0</v>
      </c>
      <c r="W267" s="1">
        <v>0</v>
      </c>
      <c r="Z267">
        <f t="shared" si="16"/>
        <v>0</v>
      </c>
      <c r="AA267">
        <f t="shared" si="17"/>
        <v>0</v>
      </c>
      <c r="AB267">
        <f t="shared" si="18"/>
        <v>0</v>
      </c>
      <c r="AC267" s="87">
        <f t="shared" si="19"/>
        <v>0</v>
      </c>
    </row>
    <row r="268" spans="1:29" x14ac:dyDescent="0.35">
      <c r="A268" t="s">
        <v>1711</v>
      </c>
      <c r="B268" t="s">
        <v>1712</v>
      </c>
      <c r="C268" t="s">
        <v>1512</v>
      </c>
      <c r="D268">
        <v>200</v>
      </c>
      <c r="E268">
        <v>19.68</v>
      </c>
      <c r="F268">
        <v>0</v>
      </c>
      <c r="G268">
        <v>0</v>
      </c>
      <c r="H268">
        <v>0</v>
      </c>
      <c r="I268" s="1">
        <v>0</v>
      </c>
      <c r="J268">
        <v>0</v>
      </c>
      <c r="K268" s="1">
        <v>0</v>
      </c>
      <c r="M268" t="s">
        <v>1711</v>
      </c>
      <c r="N268" t="s">
        <v>1712</v>
      </c>
      <c r="O268" t="s">
        <v>1512</v>
      </c>
      <c r="P268">
        <v>200</v>
      </c>
      <c r="Q268">
        <v>19.68</v>
      </c>
      <c r="R268">
        <v>0</v>
      </c>
      <c r="S268">
        <v>0</v>
      </c>
      <c r="T268" s="1">
        <v>0</v>
      </c>
      <c r="U268" s="1">
        <v>0</v>
      </c>
      <c r="V268">
        <v>0</v>
      </c>
      <c r="W268" s="1">
        <v>0</v>
      </c>
      <c r="Z268">
        <f t="shared" si="16"/>
        <v>0</v>
      </c>
      <c r="AA268">
        <f t="shared" si="17"/>
        <v>0</v>
      </c>
      <c r="AB268">
        <f t="shared" si="18"/>
        <v>0</v>
      </c>
      <c r="AC268" s="87">
        <f t="shared" si="19"/>
        <v>0</v>
      </c>
    </row>
    <row r="269" spans="1:29" x14ac:dyDescent="0.35">
      <c r="A269" t="s">
        <v>1706</v>
      </c>
      <c r="B269" t="s">
        <v>1707</v>
      </c>
      <c r="C269" t="s">
        <v>1708</v>
      </c>
      <c r="D269">
        <v>225</v>
      </c>
      <c r="E269">
        <v>26.01333</v>
      </c>
      <c r="F269">
        <v>0</v>
      </c>
      <c r="G269">
        <v>0</v>
      </c>
      <c r="H269">
        <v>0</v>
      </c>
      <c r="I269" s="1">
        <v>0</v>
      </c>
      <c r="J269">
        <v>0</v>
      </c>
      <c r="K269" s="1">
        <v>0</v>
      </c>
      <c r="M269" t="s">
        <v>1706</v>
      </c>
      <c r="N269" t="s">
        <v>1707</v>
      </c>
      <c r="O269" t="s">
        <v>1708</v>
      </c>
      <c r="P269">
        <v>225</v>
      </c>
      <c r="Q269">
        <v>26.01333</v>
      </c>
      <c r="R269">
        <v>0</v>
      </c>
      <c r="S269">
        <v>0</v>
      </c>
      <c r="T269" s="1">
        <v>0</v>
      </c>
      <c r="U269" s="1">
        <v>0</v>
      </c>
      <c r="V269">
        <v>0</v>
      </c>
      <c r="W269" s="1">
        <v>0</v>
      </c>
      <c r="Z269">
        <f t="shared" si="16"/>
        <v>0</v>
      </c>
      <c r="AA269">
        <f t="shared" si="17"/>
        <v>0</v>
      </c>
      <c r="AB269">
        <f t="shared" si="18"/>
        <v>0</v>
      </c>
      <c r="AC269" s="87">
        <f t="shared" si="19"/>
        <v>0</v>
      </c>
    </row>
    <row r="270" spans="1:29" x14ac:dyDescent="0.35">
      <c r="A270" t="s">
        <v>292</v>
      </c>
      <c r="B270" t="s">
        <v>816</v>
      </c>
      <c r="C270" t="s">
        <v>940</v>
      </c>
      <c r="D270">
        <v>1000</v>
      </c>
      <c r="E270">
        <v>15</v>
      </c>
      <c r="F270">
        <v>0</v>
      </c>
      <c r="G270">
        <v>0</v>
      </c>
      <c r="H270">
        <v>0</v>
      </c>
      <c r="I270" s="1">
        <v>0</v>
      </c>
      <c r="J270">
        <v>0</v>
      </c>
      <c r="K270" s="1">
        <v>0</v>
      </c>
      <c r="M270" t="s">
        <v>292</v>
      </c>
      <c r="N270" t="s">
        <v>816</v>
      </c>
      <c r="O270" t="s">
        <v>940</v>
      </c>
      <c r="P270">
        <v>1000</v>
      </c>
      <c r="Q270">
        <v>15</v>
      </c>
      <c r="R270">
        <v>0</v>
      </c>
      <c r="S270">
        <v>0</v>
      </c>
      <c r="T270" s="1">
        <v>0</v>
      </c>
      <c r="U270" s="1">
        <v>0</v>
      </c>
      <c r="V270">
        <v>0</v>
      </c>
      <c r="W270" s="1">
        <v>0</v>
      </c>
      <c r="Z270">
        <f t="shared" si="16"/>
        <v>0</v>
      </c>
      <c r="AA270">
        <f t="shared" si="17"/>
        <v>0</v>
      </c>
      <c r="AB270">
        <f t="shared" si="18"/>
        <v>0</v>
      </c>
      <c r="AC270" s="87">
        <f t="shared" si="19"/>
        <v>0</v>
      </c>
    </row>
    <row r="271" spans="1:29" x14ac:dyDescent="0.35">
      <c r="A271" t="s">
        <v>252</v>
      </c>
      <c r="B271" t="s">
        <v>761</v>
      </c>
      <c r="C271" t="s">
        <v>940</v>
      </c>
      <c r="D271">
        <v>1000</v>
      </c>
      <c r="E271">
        <v>30</v>
      </c>
      <c r="F271">
        <v>0</v>
      </c>
      <c r="G271">
        <v>0</v>
      </c>
      <c r="H271">
        <v>0</v>
      </c>
      <c r="I271" s="1">
        <v>0</v>
      </c>
      <c r="J271">
        <v>0</v>
      </c>
      <c r="K271" s="1">
        <v>0</v>
      </c>
      <c r="M271" t="s">
        <v>252</v>
      </c>
      <c r="N271" t="s">
        <v>761</v>
      </c>
      <c r="O271" t="s">
        <v>940</v>
      </c>
      <c r="P271">
        <v>1000</v>
      </c>
      <c r="Q271">
        <v>30</v>
      </c>
      <c r="R271">
        <v>0</v>
      </c>
      <c r="S271">
        <v>0</v>
      </c>
      <c r="T271" s="1">
        <v>0</v>
      </c>
      <c r="U271" s="1">
        <v>0</v>
      </c>
      <c r="V271">
        <v>0</v>
      </c>
      <c r="W271" s="1">
        <v>0</v>
      </c>
      <c r="Z271">
        <f t="shared" si="16"/>
        <v>0</v>
      </c>
      <c r="AA271">
        <f t="shared" si="17"/>
        <v>0</v>
      </c>
      <c r="AB271">
        <f t="shared" si="18"/>
        <v>0</v>
      </c>
      <c r="AC271" s="87">
        <f t="shared" si="19"/>
        <v>0</v>
      </c>
    </row>
    <row r="272" spans="1:29" x14ac:dyDescent="0.35">
      <c r="A272" t="s">
        <v>41</v>
      </c>
      <c r="B272" t="s">
        <v>1270</v>
      </c>
      <c r="C272" t="s">
        <v>1034</v>
      </c>
      <c r="D272">
        <v>500</v>
      </c>
      <c r="E272">
        <v>30</v>
      </c>
      <c r="F272">
        <v>0</v>
      </c>
      <c r="G272">
        <v>0</v>
      </c>
      <c r="H272">
        <v>0</v>
      </c>
      <c r="I272" s="1">
        <v>0</v>
      </c>
      <c r="J272">
        <v>0</v>
      </c>
      <c r="K272" s="1">
        <v>0</v>
      </c>
      <c r="M272" t="s">
        <v>41</v>
      </c>
      <c r="N272" t="s">
        <v>1270</v>
      </c>
      <c r="O272" t="s">
        <v>1034</v>
      </c>
      <c r="P272">
        <v>500</v>
      </c>
      <c r="Q272">
        <v>30</v>
      </c>
      <c r="R272">
        <v>0</v>
      </c>
      <c r="S272">
        <v>0</v>
      </c>
      <c r="T272" s="1">
        <v>0</v>
      </c>
      <c r="U272" s="1">
        <v>0</v>
      </c>
      <c r="V272">
        <v>0</v>
      </c>
      <c r="W272" s="1">
        <v>0</v>
      </c>
      <c r="Z272">
        <f t="shared" si="16"/>
        <v>0</v>
      </c>
      <c r="AA272">
        <f t="shared" si="17"/>
        <v>0</v>
      </c>
      <c r="AB272">
        <f t="shared" si="18"/>
        <v>0</v>
      </c>
      <c r="AC272" s="87">
        <f t="shared" si="19"/>
        <v>0</v>
      </c>
    </row>
    <row r="273" spans="1:29" x14ac:dyDescent="0.35">
      <c r="M273" t="s">
        <v>1748</v>
      </c>
      <c r="N273" t="s">
        <v>1749</v>
      </c>
      <c r="O273" t="s">
        <v>940</v>
      </c>
      <c r="P273">
        <v>1000</v>
      </c>
      <c r="Q273">
        <v>198</v>
      </c>
      <c r="R273">
        <v>0</v>
      </c>
      <c r="S273">
        <v>0</v>
      </c>
      <c r="T273" s="1">
        <v>0</v>
      </c>
      <c r="U273" s="1">
        <v>0</v>
      </c>
      <c r="V273">
        <v>0</v>
      </c>
      <c r="W273" s="1">
        <v>0</v>
      </c>
      <c r="Z273">
        <f t="shared" si="16"/>
        <v>0</v>
      </c>
      <c r="AA273">
        <f t="shared" si="17"/>
        <v>0</v>
      </c>
      <c r="AB273">
        <f t="shared" si="18"/>
        <v>0</v>
      </c>
      <c r="AC273" s="87">
        <f t="shared" si="19"/>
        <v>0</v>
      </c>
    </row>
    <row r="274" spans="1:29" x14ac:dyDescent="0.35">
      <c r="A274" t="s">
        <v>217</v>
      </c>
      <c r="B274" t="s">
        <v>946</v>
      </c>
      <c r="C274" t="s">
        <v>940</v>
      </c>
      <c r="D274">
        <v>1000</v>
      </c>
      <c r="E274">
        <v>120</v>
      </c>
      <c r="F274">
        <v>0</v>
      </c>
      <c r="G274">
        <v>0</v>
      </c>
      <c r="H274">
        <v>0</v>
      </c>
      <c r="I274" s="1">
        <v>0</v>
      </c>
      <c r="J274">
        <v>0</v>
      </c>
      <c r="K274" s="1">
        <v>0</v>
      </c>
      <c r="M274" t="s">
        <v>217</v>
      </c>
      <c r="N274" t="s">
        <v>946</v>
      </c>
      <c r="O274" t="s">
        <v>940</v>
      </c>
      <c r="P274">
        <v>1000</v>
      </c>
      <c r="Q274">
        <v>120</v>
      </c>
      <c r="R274">
        <v>0</v>
      </c>
      <c r="S274">
        <v>0</v>
      </c>
      <c r="T274" s="1">
        <v>0</v>
      </c>
      <c r="U274" s="1">
        <v>0</v>
      </c>
      <c r="V274">
        <v>0</v>
      </c>
      <c r="W274" s="1">
        <v>0</v>
      </c>
      <c r="Z274">
        <f t="shared" si="16"/>
        <v>0</v>
      </c>
      <c r="AA274">
        <f t="shared" si="17"/>
        <v>0</v>
      </c>
      <c r="AB274">
        <f t="shared" si="18"/>
        <v>0</v>
      </c>
      <c r="AC274" s="87">
        <f t="shared" si="19"/>
        <v>0</v>
      </c>
    </row>
    <row r="275" spans="1:29" x14ac:dyDescent="0.35">
      <c r="A275" t="s">
        <v>253</v>
      </c>
      <c r="B275" t="s">
        <v>763</v>
      </c>
      <c r="C275" t="s">
        <v>940</v>
      </c>
      <c r="D275">
        <v>1000</v>
      </c>
      <c r="E275">
        <v>36.303879999999999</v>
      </c>
      <c r="F275">
        <v>3.2</v>
      </c>
      <c r="G275">
        <v>116172.416</v>
      </c>
      <c r="H275">
        <v>0</v>
      </c>
      <c r="I275" s="1">
        <v>972.41600000000005</v>
      </c>
      <c r="J275">
        <v>3.2</v>
      </c>
      <c r="K275" s="1">
        <v>115200</v>
      </c>
      <c r="M275" t="s">
        <v>253</v>
      </c>
      <c r="N275" t="s">
        <v>763</v>
      </c>
      <c r="O275" t="s">
        <v>940</v>
      </c>
      <c r="P275">
        <v>1000</v>
      </c>
      <c r="Q275">
        <v>28</v>
      </c>
      <c r="R275">
        <v>3.2</v>
      </c>
      <c r="S275">
        <v>89600</v>
      </c>
      <c r="T275" s="1">
        <v>0</v>
      </c>
      <c r="U275" s="1">
        <v>0</v>
      </c>
      <c r="V275">
        <v>3.2</v>
      </c>
      <c r="W275" s="1">
        <v>89600</v>
      </c>
      <c r="Z275">
        <f t="shared" si="16"/>
        <v>0</v>
      </c>
      <c r="AA275">
        <f t="shared" si="17"/>
        <v>972.41600000000005</v>
      </c>
      <c r="AB275">
        <f t="shared" si="18"/>
        <v>0</v>
      </c>
      <c r="AC275" s="87">
        <f t="shared" si="19"/>
        <v>25600</v>
      </c>
    </row>
    <row r="276" spans="1:29" x14ac:dyDescent="0.35">
      <c r="A276" t="s">
        <v>254</v>
      </c>
      <c r="B276" t="s">
        <v>764</v>
      </c>
      <c r="C276" t="s">
        <v>940</v>
      </c>
      <c r="D276">
        <v>1000</v>
      </c>
      <c r="E276">
        <v>46.520820000000001</v>
      </c>
      <c r="F276">
        <v>0.89061199999999996</v>
      </c>
      <c r="G276">
        <v>41432.000542000002</v>
      </c>
      <c r="H276">
        <v>1</v>
      </c>
      <c r="I276" s="1">
        <v>46520.82</v>
      </c>
      <c r="J276">
        <v>-0.109388</v>
      </c>
      <c r="K276" s="1">
        <v>-5088.8194579999999</v>
      </c>
      <c r="M276" t="s">
        <v>254</v>
      </c>
      <c r="N276" t="s">
        <v>764</v>
      </c>
      <c r="O276" t="s">
        <v>940</v>
      </c>
      <c r="P276">
        <v>1000</v>
      </c>
      <c r="Q276">
        <v>30</v>
      </c>
      <c r="R276">
        <v>1.4602040000000001</v>
      </c>
      <c r="S276">
        <v>43806.12</v>
      </c>
      <c r="T276" s="1">
        <v>1</v>
      </c>
      <c r="U276" s="1">
        <v>30000</v>
      </c>
      <c r="V276">
        <v>0.460204</v>
      </c>
      <c r="W276" s="1">
        <v>13806.12</v>
      </c>
      <c r="Z276">
        <f t="shared" si="16"/>
        <v>0</v>
      </c>
      <c r="AA276">
        <f t="shared" si="17"/>
        <v>16520.82</v>
      </c>
      <c r="AB276">
        <f t="shared" si="18"/>
        <v>-0.56959199999999999</v>
      </c>
      <c r="AC276" s="87">
        <f t="shared" si="19"/>
        <v>-18894.939458000001</v>
      </c>
    </row>
    <row r="277" spans="1:29" x14ac:dyDescent="0.35">
      <c r="A277" t="s">
        <v>255</v>
      </c>
      <c r="B277" t="s">
        <v>767</v>
      </c>
      <c r="C277" t="s">
        <v>940</v>
      </c>
      <c r="D277">
        <v>1000</v>
      </c>
      <c r="E277">
        <v>52.657870000000003</v>
      </c>
      <c r="F277">
        <v>0.84650000000000003</v>
      </c>
      <c r="G277">
        <v>44574.886955000002</v>
      </c>
      <c r="H277">
        <v>0</v>
      </c>
      <c r="I277" s="1">
        <v>0</v>
      </c>
      <c r="J277">
        <v>0.84650000000000003</v>
      </c>
      <c r="K277" s="1">
        <v>44574.886955000002</v>
      </c>
      <c r="M277" t="s">
        <v>255</v>
      </c>
      <c r="N277" t="s">
        <v>767</v>
      </c>
      <c r="O277" t="s">
        <v>940</v>
      </c>
      <c r="P277">
        <v>1000</v>
      </c>
      <c r="Q277">
        <v>45</v>
      </c>
      <c r="R277">
        <v>0.98299999999999998</v>
      </c>
      <c r="S277">
        <v>44235</v>
      </c>
      <c r="T277" s="1">
        <v>0</v>
      </c>
      <c r="U277" s="1">
        <v>0</v>
      </c>
      <c r="V277">
        <v>0.98299999999999998</v>
      </c>
      <c r="W277" s="1">
        <v>44235</v>
      </c>
      <c r="Z277">
        <f t="shared" si="16"/>
        <v>0</v>
      </c>
      <c r="AA277">
        <f t="shared" si="17"/>
        <v>0</v>
      </c>
      <c r="AB277">
        <f t="shared" si="18"/>
        <v>-0.13649999999999995</v>
      </c>
      <c r="AC277" s="87">
        <f t="shared" si="19"/>
        <v>339.88695500000176</v>
      </c>
    </row>
    <row r="278" spans="1:29" x14ac:dyDescent="0.35">
      <c r="A278" t="s">
        <v>183</v>
      </c>
      <c r="B278" t="s">
        <v>655</v>
      </c>
      <c r="C278" t="s">
        <v>940</v>
      </c>
      <c r="D278">
        <v>1000</v>
      </c>
      <c r="E278">
        <v>67.522729999999996</v>
      </c>
      <c r="F278">
        <v>0.49077900000000002</v>
      </c>
      <c r="G278">
        <v>33138.737907000002</v>
      </c>
      <c r="H278">
        <v>0</v>
      </c>
      <c r="I278" s="1">
        <v>0</v>
      </c>
      <c r="J278">
        <v>0.49077900000000002</v>
      </c>
      <c r="K278" s="1">
        <v>33138.737907000002</v>
      </c>
      <c r="M278" t="s">
        <v>183</v>
      </c>
      <c r="N278" t="s">
        <v>655</v>
      </c>
      <c r="O278" t="s">
        <v>940</v>
      </c>
      <c r="P278">
        <v>1000</v>
      </c>
      <c r="Q278">
        <v>40</v>
      </c>
      <c r="R278">
        <v>0.65867799999999999</v>
      </c>
      <c r="S278">
        <v>52694.239999999998</v>
      </c>
      <c r="T278" s="1">
        <v>0</v>
      </c>
      <c r="U278" s="1">
        <v>0</v>
      </c>
      <c r="V278">
        <v>0.65867799999999999</v>
      </c>
      <c r="W278" s="1">
        <v>52694.239999999998</v>
      </c>
      <c r="Z278">
        <f t="shared" si="16"/>
        <v>0</v>
      </c>
      <c r="AA278">
        <f t="shared" si="17"/>
        <v>0</v>
      </c>
      <c r="AB278">
        <f t="shared" si="18"/>
        <v>-0.16789899999999996</v>
      </c>
      <c r="AC278" s="87">
        <f t="shared" si="19"/>
        <v>-19555.502092999996</v>
      </c>
    </row>
    <row r="279" spans="1:29" x14ac:dyDescent="0.35">
      <c r="A279" t="s">
        <v>184</v>
      </c>
      <c r="B279" t="s">
        <v>656</v>
      </c>
      <c r="C279" t="s">
        <v>940</v>
      </c>
      <c r="D279">
        <v>1000</v>
      </c>
      <c r="E279">
        <v>120</v>
      </c>
      <c r="F279">
        <v>0.2</v>
      </c>
      <c r="G279">
        <v>24000</v>
      </c>
      <c r="H279">
        <v>0.2</v>
      </c>
      <c r="I279" s="1">
        <v>24000</v>
      </c>
      <c r="J279">
        <v>0</v>
      </c>
      <c r="K279" s="1">
        <v>0</v>
      </c>
      <c r="M279" t="s">
        <v>184</v>
      </c>
      <c r="N279" t="s">
        <v>656</v>
      </c>
      <c r="O279" t="s">
        <v>940</v>
      </c>
      <c r="P279">
        <v>1000</v>
      </c>
      <c r="Q279">
        <v>80</v>
      </c>
      <c r="R279">
        <v>0.2</v>
      </c>
      <c r="S279">
        <v>16000</v>
      </c>
      <c r="T279" s="1">
        <v>0.2</v>
      </c>
      <c r="U279" s="1">
        <v>16000</v>
      </c>
      <c r="V279">
        <v>0</v>
      </c>
      <c r="W279" s="1">
        <v>0</v>
      </c>
      <c r="Z279">
        <f t="shared" si="16"/>
        <v>0</v>
      </c>
      <c r="AA279">
        <f t="shared" si="17"/>
        <v>8000</v>
      </c>
      <c r="AB279">
        <f t="shared" si="18"/>
        <v>0</v>
      </c>
      <c r="AC279" s="87">
        <f t="shared" si="19"/>
        <v>0</v>
      </c>
    </row>
    <row r="280" spans="1:29" x14ac:dyDescent="0.35">
      <c r="A280" t="s">
        <v>184</v>
      </c>
      <c r="B280" t="s">
        <v>656</v>
      </c>
      <c r="C280" t="s">
        <v>1535</v>
      </c>
      <c r="D280">
        <v>64</v>
      </c>
      <c r="E280">
        <v>80</v>
      </c>
      <c r="F280">
        <v>0</v>
      </c>
      <c r="G280">
        <v>0</v>
      </c>
      <c r="H280">
        <v>0</v>
      </c>
      <c r="I280" s="1">
        <v>0</v>
      </c>
      <c r="J280">
        <v>0</v>
      </c>
      <c r="K280" s="1">
        <v>0</v>
      </c>
      <c r="M280" t="s">
        <v>184</v>
      </c>
      <c r="N280" t="s">
        <v>656</v>
      </c>
      <c r="O280" t="s">
        <v>1535</v>
      </c>
      <c r="P280">
        <v>64</v>
      </c>
      <c r="Q280">
        <v>80</v>
      </c>
      <c r="R280">
        <v>0</v>
      </c>
      <c r="S280">
        <v>0</v>
      </c>
      <c r="T280" s="1">
        <v>0</v>
      </c>
      <c r="U280" s="1">
        <v>0</v>
      </c>
      <c r="V280">
        <v>0</v>
      </c>
      <c r="W280" s="1">
        <v>0</v>
      </c>
      <c r="Z280">
        <f t="shared" si="16"/>
        <v>0</v>
      </c>
      <c r="AA280">
        <f t="shared" si="17"/>
        <v>0</v>
      </c>
      <c r="AB280">
        <f t="shared" si="18"/>
        <v>0</v>
      </c>
      <c r="AC280" s="87">
        <f t="shared" si="19"/>
        <v>0</v>
      </c>
    </row>
    <row r="281" spans="1:29" x14ac:dyDescent="0.35">
      <c r="A281" t="s">
        <v>114</v>
      </c>
      <c r="B281" t="s">
        <v>1655</v>
      </c>
      <c r="C281" t="s">
        <v>940</v>
      </c>
      <c r="D281">
        <v>1000</v>
      </c>
      <c r="E281">
        <v>30.5</v>
      </c>
      <c r="F281">
        <v>5.9616670000000003</v>
      </c>
      <c r="G281">
        <v>181830.84349999999</v>
      </c>
      <c r="H281">
        <v>4</v>
      </c>
      <c r="I281" s="1">
        <v>122000</v>
      </c>
      <c r="J281">
        <v>1.961667</v>
      </c>
      <c r="K281" s="1">
        <v>59830.843500000003</v>
      </c>
      <c r="M281" t="s">
        <v>114</v>
      </c>
      <c r="N281" t="s">
        <v>1655</v>
      </c>
      <c r="O281" t="s">
        <v>940</v>
      </c>
      <c r="P281">
        <v>1000</v>
      </c>
      <c r="Q281">
        <v>25.3</v>
      </c>
      <c r="R281">
        <v>12.039445000000001</v>
      </c>
      <c r="S281">
        <v>304597.95850000001</v>
      </c>
      <c r="T281" s="1">
        <v>4</v>
      </c>
      <c r="U281" s="1">
        <v>101200</v>
      </c>
      <c r="V281">
        <v>8.0394450000000006</v>
      </c>
      <c r="W281" s="1">
        <v>203397.95850000001</v>
      </c>
      <c r="Z281">
        <f t="shared" si="16"/>
        <v>0</v>
      </c>
      <c r="AA281">
        <f t="shared" si="17"/>
        <v>20800</v>
      </c>
      <c r="AB281">
        <f t="shared" si="18"/>
        <v>-6.0777780000000003</v>
      </c>
      <c r="AC281" s="87">
        <f t="shared" si="19"/>
        <v>-143567.11499999999</v>
      </c>
    </row>
    <row r="282" spans="1:29" x14ac:dyDescent="0.35">
      <c r="A282" t="s">
        <v>293</v>
      </c>
      <c r="B282" t="s">
        <v>817</v>
      </c>
      <c r="C282" t="s">
        <v>940</v>
      </c>
      <c r="D282">
        <v>1000</v>
      </c>
      <c r="E282">
        <v>17.587789999999998</v>
      </c>
      <c r="F282">
        <v>1.685918</v>
      </c>
      <c r="G282">
        <v>29651.571741</v>
      </c>
      <c r="H282">
        <v>0.8</v>
      </c>
      <c r="I282" s="1">
        <v>14070.232</v>
      </c>
      <c r="J282">
        <v>0.88591799999999998</v>
      </c>
      <c r="K282" s="1">
        <v>15581.339741</v>
      </c>
      <c r="M282" t="s">
        <v>293</v>
      </c>
      <c r="N282" t="s">
        <v>817</v>
      </c>
      <c r="O282" t="s">
        <v>940</v>
      </c>
      <c r="P282">
        <v>1000</v>
      </c>
      <c r="Q282">
        <v>8</v>
      </c>
      <c r="R282">
        <v>2.2859180000000001</v>
      </c>
      <c r="S282">
        <v>18287.344000000001</v>
      </c>
      <c r="T282" s="1">
        <v>0.8</v>
      </c>
      <c r="U282" s="1">
        <v>6400</v>
      </c>
      <c r="V282">
        <v>1.4859180000000001</v>
      </c>
      <c r="W282" s="1">
        <v>11887.343999999999</v>
      </c>
      <c r="Z282">
        <f t="shared" si="16"/>
        <v>0</v>
      </c>
      <c r="AA282">
        <f t="shared" si="17"/>
        <v>7670.232</v>
      </c>
      <c r="AB282">
        <f t="shared" si="18"/>
        <v>-0.60000000000000009</v>
      </c>
      <c r="AC282" s="87">
        <f t="shared" si="19"/>
        <v>3693.9957410000006</v>
      </c>
    </row>
    <row r="283" spans="1:29" x14ac:dyDescent="0.35">
      <c r="A283" t="s">
        <v>278</v>
      </c>
      <c r="B283" t="s">
        <v>797</v>
      </c>
      <c r="C283" t="s">
        <v>940</v>
      </c>
      <c r="D283">
        <v>1000</v>
      </c>
      <c r="E283">
        <v>35.21978</v>
      </c>
      <c r="F283">
        <v>1.565715</v>
      </c>
      <c r="G283">
        <v>55144.137842999997</v>
      </c>
      <c r="H283">
        <v>0.2</v>
      </c>
      <c r="I283" s="1">
        <v>7043.9560000000001</v>
      </c>
      <c r="J283">
        <v>1.365715</v>
      </c>
      <c r="K283" s="1">
        <v>48100.181842999998</v>
      </c>
      <c r="M283" t="s">
        <v>278</v>
      </c>
      <c r="N283" t="s">
        <v>797</v>
      </c>
      <c r="O283" t="s">
        <v>940</v>
      </c>
      <c r="P283">
        <v>1000</v>
      </c>
      <c r="Q283">
        <v>20</v>
      </c>
      <c r="R283">
        <v>1.495306</v>
      </c>
      <c r="S283">
        <v>29906.12</v>
      </c>
      <c r="T283" s="1">
        <v>0.2</v>
      </c>
      <c r="U283" s="1">
        <v>4000</v>
      </c>
      <c r="V283">
        <v>1.2953060000000001</v>
      </c>
      <c r="W283" s="1">
        <v>25906.12</v>
      </c>
      <c r="Z283">
        <f t="shared" si="16"/>
        <v>0</v>
      </c>
      <c r="AA283">
        <f t="shared" si="17"/>
        <v>3043.9560000000001</v>
      </c>
      <c r="AB283">
        <f t="shared" si="18"/>
        <v>7.0408999999999944E-2</v>
      </c>
      <c r="AC283" s="87">
        <f t="shared" si="19"/>
        <v>22194.061842999999</v>
      </c>
    </row>
    <row r="284" spans="1:29" x14ac:dyDescent="0.35">
      <c r="A284" t="s">
        <v>294</v>
      </c>
      <c r="B284" t="s">
        <v>818</v>
      </c>
      <c r="C284" t="s">
        <v>940</v>
      </c>
      <c r="D284">
        <v>1000</v>
      </c>
      <c r="E284">
        <v>38.968449999999997</v>
      </c>
      <c r="F284">
        <v>2.2653059999999998</v>
      </c>
      <c r="G284">
        <v>88275.463596000001</v>
      </c>
      <c r="H284">
        <v>1.5</v>
      </c>
      <c r="I284" s="1">
        <v>58452.675000000003</v>
      </c>
      <c r="J284">
        <v>0.76530600000000004</v>
      </c>
      <c r="K284" s="1">
        <v>29822.788595999999</v>
      </c>
      <c r="M284" t="s">
        <v>294</v>
      </c>
      <c r="N284" t="s">
        <v>818</v>
      </c>
      <c r="O284" t="s">
        <v>940</v>
      </c>
      <c r="P284">
        <v>1000</v>
      </c>
      <c r="Q284">
        <v>20</v>
      </c>
      <c r="R284">
        <v>2.563266</v>
      </c>
      <c r="S284">
        <v>51265.32</v>
      </c>
      <c r="T284" s="1">
        <v>1.5</v>
      </c>
      <c r="U284" s="1">
        <v>30000</v>
      </c>
      <c r="V284">
        <v>1.063266</v>
      </c>
      <c r="W284" s="1">
        <v>21265.32</v>
      </c>
      <c r="Z284">
        <f t="shared" si="16"/>
        <v>0</v>
      </c>
      <c r="AA284">
        <f t="shared" si="17"/>
        <v>28452.675000000003</v>
      </c>
      <c r="AB284">
        <f t="shared" si="18"/>
        <v>-0.29796</v>
      </c>
      <c r="AC284" s="87">
        <f t="shared" si="19"/>
        <v>8557.4685959999988</v>
      </c>
    </row>
    <row r="285" spans="1:29" x14ac:dyDescent="0.35">
      <c r="A285" t="s">
        <v>295</v>
      </c>
      <c r="B285" t="s">
        <v>820</v>
      </c>
      <c r="C285" t="s">
        <v>940</v>
      </c>
      <c r="D285">
        <v>1000</v>
      </c>
      <c r="E285">
        <v>35</v>
      </c>
      <c r="F285">
        <v>0</v>
      </c>
      <c r="G285">
        <v>0</v>
      </c>
      <c r="H285">
        <v>0</v>
      </c>
      <c r="I285" s="1">
        <v>0</v>
      </c>
      <c r="J285">
        <v>0</v>
      </c>
      <c r="K285" s="1">
        <v>0</v>
      </c>
      <c r="M285" t="s">
        <v>295</v>
      </c>
      <c r="N285" t="s">
        <v>820</v>
      </c>
      <c r="O285" t="s">
        <v>940</v>
      </c>
      <c r="P285">
        <v>1000</v>
      </c>
      <c r="Q285">
        <v>70</v>
      </c>
      <c r="R285">
        <v>0</v>
      </c>
      <c r="S285">
        <v>0</v>
      </c>
      <c r="T285" s="1">
        <v>0</v>
      </c>
      <c r="U285" s="1">
        <v>0</v>
      </c>
      <c r="V285">
        <v>0</v>
      </c>
      <c r="W285" s="1">
        <v>0</v>
      </c>
      <c r="Z285">
        <f t="shared" si="16"/>
        <v>0</v>
      </c>
      <c r="AA285">
        <f t="shared" si="17"/>
        <v>0</v>
      </c>
      <c r="AB285">
        <f t="shared" si="18"/>
        <v>0</v>
      </c>
      <c r="AC285" s="87">
        <f t="shared" si="19"/>
        <v>0</v>
      </c>
    </row>
    <row r="286" spans="1:29" x14ac:dyDescent="0.35">
      <c r="A286" t="s">
        <v>256</v>
      </c>
      <c r="B286" t="s">
        <v>768</v>
      </c>
      <c r="C286" t="s">
        <v>940</v>
      </c>
      <c r="D286">
        <v>1000</v>
      </c>
      <c r="E286">
        <v>11</v>
      </c>
      <c r="F286">
        <v>0</v>
      </c>
      <c r="G286">
        <v>0</v>
      </c>
      <c r="H286">
        <v>0</v>
      </c>
      <c r="I286" s="1">
        <v>0</v>
      </c>
      <c r="J286">
        <v>0</v>
      </c>
      <c r="K286" s="1">
        <v>0</v>
      </c>
      <c r="M286" t="s">
        <v>256</v>
      </c>
      <c r="N286" t="s">
        <v>768</v>
      </c>
      <c r="O286" t="s">
        <v>940</v>
      </c>
      <c r="P286">
        <v>1000</v>
      </c>
      <c r="Q286">
        <v>11</v>
      </c>
      <c r="R286">
        <v>0</v>
      </c>
      <c r="S286">
        <v>0</v>
      </c>
      <c r="T286" s="1">
        <v>0</v>
      </c>
      <c r="U286" s="1">
        <v>0</v>
      </c>
      <c r="V286">
        <v>0</v>
      </c>
      <c r="W286" s="1">
        <v>0</v>
      </c>
      <c r="Z286">
        <f t="shared" si="16"/>
        <v>0</v>
      </c>
      <c r="AA286">
        <f t="shared" si="17"/>
        <v>0</v>
      </c>
      <c r="AB286">
        <f t="shared" si="18"/>
        <v>0</v>
      </c>
      <c r="AC286" s="87">
        <f t="shared" si="19"/>
        <v>0</v>
      </c>
    </row>
    <row r="287" spans="1:29" x14ac:dyDescent="0.35">
      <c r="A287" t="s">
        <v>218</v>
      </c>
      <c r="B287" t="s">
        <v>703</v>
      </c>
      <c r="C287" t="s">
        <v>940</v>
      </c>
      <c r="D287">
        <v>1000</v>
      </c>
      <c r="E287">
        <v>93.475610000000003</v>
      </c>
      <c r="F287">
        <v>1.86</v>
      </c>
      <c r="G287">
        <v>173864.63459999999</v>
      </c>
      <c r="H287">
        <v>2</v>
      </c>
      <c r="I287" s="1">
        <v>186951.22</v>
      </c>
      <c r="J287">
        <v>-0.14000000000000001</v>
      </c>
      <c r="K287" s="1">
        <v>-13086.5854</v>
      </c>
      <c r="M287" t="s">
        <v>218</v>
      </c>
      <c r="N287" t="s">
        <v>703</v>
      </c>
      <c r="O287" t="s">
        <v>940</v>
      </c>
      <c r="P287">
        <v>1000</v>
      </c>
      <c r="Q287">
        <v>82</v>
      </c>
      <c r="R287">
        <v>3.74</v>
      </c>
      <c r="S287">
        <v>306680</v>
      </c>
      <c r="T287" s="1">
        <v>2</v>
      </c>
      <c r="U287" s="1">
        <v>164000</v>
      </c>
      <c r="V287">
        <v>1.74</v>
      </c>
      <c r="W287" s="1">
        <v>142680</v>
      </c>
      <c r="Z287">
        <f t="shared" si="16"/>
        <v>0</v>
      </c>
      <c r="AA287">
        <f t="shared" si="17"/>
        <v>22951.22</v>
      </c>
      <c r="AB287">
        <f t="shared" si="18"/>
        <v>-1.88</v>
      </c>
      <c r="AC287" s="87">
        <f t="shared" si="19"/>
        <v>-155766.58540000001</v>
      </c>
    </row>
    <row r="288" spans="1:29" x14ac:dyDescent="0.35">
      <c r="A288" t="s">
        <v>257</v>
      </c>
      <c r="B288" t="s">
        <v>769</v>
      </c>
      <c r="C288" t="s">
        <v>940</v>
      </c>
      <c r="D288">
        <v>1000</v>
      </c>
      <c r="E288">
        <v>10</v>
      </c>
      <c r="F288">
        <v>0</v>
      </c>
      <c r="G288">
        <v>0</v>
      </c>
      <c r="H288">
        <v>0</v>
      </c>
      <c r="I288" s="1">
        <v>0</v>
      </c>
      <c r="J288">
        <v>0</v>
      </c>
      <c r="K288" s="1">
        <v>0</v>
      </c>
      <c r="M288" t="s">
        <v>257</v>
      </c>
      <c r="N288" t="s">
        <v>769</v>
      </c>
      <c r="O288" t="s">
        <v>940</v>
      </c>
      <c r="P288">
        <v>1000</v>
      </c>
      <c r="Q288">
        <v>10</v>
      </c>
      <c r="R288">
        <v>0</v>
      </c>
      <c r="S288">
        <v>0</v>
      </c>
      <c r="T288" s="1">
        <v>0</v>
      </c>
      <c r="U288" s="1">
        <v>0</v>
      </c>
      <c r="V288">
        <v>0</v>
      </c>
      <c r="W288" s="1">
        <v>0</v>
      </c>
      <c r="Z288">
        <f t="shared" si="16"/>
        <v>0</v>
      </c>
      <c r="AA288">
        <f t="shared" si="17"/>
        <v>0</v>
      </c>
      <c r="AB288">
        <f t="shared" si="18"/>
        <v>0</v>
      </c>
      <c r="AC288" s="87">
        <f t="shared" si="19"/>
        <v>0</v>
      </c>
    </row>
    <row r="289" spans="1:29" x14ac:dyDescent="0.35">
      <c r="A289" t="s">
        <v>296</v>
      </c>
      <c r="B289" t="s">
        <v>821</v>
      </c>
      <c r="C289" t="s">
        <v>940</v>
      </c>
      <c r="D289">
        <v>1000</v>
      </c>
      <c r="E289">
        <v>55</v>
      </c>
      <c r="F289">
        <v>0</v>
      </c>
      <c r="G289">
        <v>0</v>
      </c>
      <c r="H289">
        <v>0</v>
      </c>
      <c r="I289" s="1">
        <v>0</v>
      </c>
      <c r="J289">
        <v>0</v>
      </c>
      <c r="K289" s="1">
        <v>0</v>
      </c>
      <c r="M289" t="s">
        <v>296</v>
      </c>
      <c r="N289" t="s">
        <v>821</v>
      </c>
      <c r="O289" t="s">
        <v>940</v>
      </c>
      <c r="P289">
        <v>1000</v>
      </c>
      <c r="Q289">
        <v>45</v>
      </c>
      <c r="R289">
        <v>0</v>
      </c>
      <c r="S289">
        <v>0</v>
      </c>
      <c r="T289" s="1">
        <v>0</v>
      </c>
      <c r="U289" s="1">
        <v>0</v>
      </c>
      <c r="V289">
        <v>0</v>
      </c>
      <c r="W289" s="1">
        <v>0</v>
      </c>
      <c r="Z289">
        <f t="shared" si="16"/>
        <v>0</v>
      </c>
      <c r="AA289">
        <f t="shared" si="17"/>
        <v>0</v>
      </c>
      <c r="AB289">
        <f t="shared" si="18"/>
        <v>0</v>
      </c>
      <c r="AC289" s="87">
        <f t="shared" si="19"/>
        <v>0</v>
      </c>
    </row>
    <row r="290" spans="1:29" x14ac:dyDescent="0.35">
      <c r="A290" t="s">
        <v>297</v>
      </c>
      <c r="B290" t="s">
        <v>822</v>
      </c>
      <c r="C290" t="s">
        <v>940</v>
      </c>
      <c r="D290">
        <v>1000</v>
      </c>
      <c r="E290">
        <v>60</v>
      </c>
      <c r="F290">
        <v>0</v>
      </c>
      <c r="G290">
        <v>0</v>
      </c>
      <c r="H290">
        <v>0</v>
      </c>
      <c r="I290" s="1">
        <v>0</v>
      </c>
      <c r="J290">
        <v>0</v>
      </c>
      <c r="K290" s="1">
        <v>0</v>
      </c>
      <c r="M290" t="s">
        <v>297</v>
      </c>
      <c r="N290" t="s">
        <v>822</v>
      </c>
      <c r="O290" t="s">
        <v>940</v>
      </c>
      <c r="P290">
        <v>1000</v>
      </c>
      <c r="Q290">
        <v>60</v>
      </c>
      <c r="R290">
        <v>0</v>
      </c>
      <c r="S290">
        <v>0</v>
      </c>
      <c r="T290" s="1">
        <v>0</v>
      </c>
      <c r="U290" s="1">
        <v>0</v>
      </c>
      <c r="V290">
        <v>0</v>
      </c>
      <c r="W290" s="1">
        <v>0</v>
      </c>
      <c r="Z290">
        <f t="shared" si="16"/>
        <v>0</v>
      </c>
      <c r="AA290">
        <f t="shared" si="17"/>
        <v>0</v>
      </c>
      <c r="AB290">
        <f t="shared" si="18"/>
        <v>0</v>
      </c>
      <c r="AC290" s="87">
        <f t="shared" si="19"/>
        <v>0</v>
      </c>
    </row>
    <row r="291" spans="1:29" x14ac:dyDescent="0.35">
      <c r="A291" t="s">
        <v>258</v>
      </c>
      <c r="B291" t="s">
        <v>770</v>
      </c>
      <c r="C291" t="s">
        <v>940</v>
      </c>
      <c r="D291">
        <v>1000</v>
      </c>
      <c r="E291">
        <v>9</v>
      </c>
      <c r="F291">
        <v>0</v>
      </c>
      <c r="G291">
        <v>0</v>
      </c>
      <c r="H291">
        <v>0</v>
      </c>
      <c r="I291" s="1">
        <v>0</v>
      </c>
      <c r="J291">
        <v>0</v>
      </c>
      <c r="K291" s="1">
        <v>0</v>
      </c>
      <c r="M291" t="s">
        <v>258</v>
      </c>
      <c r="N291" t="s">
        <v>770</v>
      </c>
      <c r="O291" t="s">
        <v>940</v>
      </c>
      <c r="P291">
        <v>1000</v>
      </c>
      <c r="Q291">
        <v>9</v>
      </c>
      <c r="R291">
        <v>0</v>
      </c>
      <c r="S291">
        <v>0</v>
      </c>
      <c r="T291" s="1">
        <v>0</v>
      </c>
      <c r="U291" s="1">
        <v>0</v>
      </c>
      <c r="V291">
        <v>0</v>
      </c>
      <c r="W291" s="1">
        <v>0</v>
      </c>
      <c r="Z291">
        <f t="shared" si="16"/>
        <v>0</v>
      </c>
      <c r="AA291">
        <f t="shared" si="17"/>
        <v>0</v>
      </c>
      <c r="AB291">
        <f t="shared" si="18"/>
        <v>0</v>
      </c>
      <c r="AC291" s="87">
        <f t="shared" si="19"/>
        <v>0</v>
      </c>
    </row>
    <row r="292" spans="1:29" x14ac:dyDescent="0.35">
      <c r="A292" t="s">
        <v>298</v>
      </c>
      <c r="B292" t="s">
        <v>823</v>
      </c>
      <c r="C292" t="s">
        <v>940</v>
      </c>
      <c r="D292">
        <v>1000</v>
      </c>
      <c r="E292">
        <v>42.3</v>
      </c>
      <c r="F292">
        <v>0.34084799999999998</v>
      </c>
      <c r="G292">
        <v>14417.8704</v>
      </c>
      <c r="H292">
        <v>0</v>
      </c>
      <c r="I292" s="1">
        <v>0</v>
      </c>
      <c r="J292">
        <v>0.34084799999999998</v>
      </c>
      <c r="K292" s="1">
        <v>14417.8704</v>
      </c>
      <c r="M292" t="s">
        <v>298</v>
      </c>
      <c r="N292" t="s">
        <v>823</v>
      </c>
      <c r="O292" t="s">
        <v>940</v>
      </c>
      <c r="P292">
        <v>1000</v>
      </c>
      <c r="Q292">
        <v>40</v>
      </c>
      <c r="R292">
        <v>0.4</v>
      </c>
      <c r="S292">
        <v>16000</v>
      </c>
      <c r="T292" s="1">
        <v>0</v>
      </c>
      <c r="U292" s="1">
        <v>0</v>
      </c>
      <c r="V292">
        <v>0.4</v>
      </c>
      <c r="W292" s="1">
        <v>16000</v>
      </c>
      <c r="Z292">
        <f t="shared" si="16"/>
        <v>0</v>
      </c>
      <c r="AA292">
        <f t="shared" si="17"/>
        <v>0</v>
      </c>
      <c r="AB292">
        <f t="shared" si="18"/>
        <v>-5.9152000000000038E-2</v>
      </c>
      <c r="AC292" s="87">
        <f t="shared" si="19"/>
        <v>-1582.1296000000002</v>
      </c>
    </row>
    <row r="293" spans="1:29" x14ac:dyDescent="0.35">
      <c r="A293" t="s">
        <v>155</v>
      </c>
      <c r="B293" t="s">
        <v>608</v>
      </c>
      <c r="C293" t="s">
        <v>1137</v>
      </c>
      <c r="D293">
        <v>1000</v>
      </c>
      <c r="E293">
        <v>33.299999999999997</v>
      </c>
      <c r="F293">
        <v>0</v>
      </c>
      <c r="G293">
        <v>0</v>
      </c>
      <c r="H293">
        <v>0</v>
      </c>
      <c r="I293" s="1">
        <v>0</v>
      </c>
      <c r="J293">
        <v>0</v>
      </c>
      <c r="K293" s="1">
        <v>0</v>
      </c>
      <c r="M293" t="s">
        <v>155</v>
      </c>
      <c r="N293" t="s">
        <v>608</v>
      </c>
      <c r="O293" t="s">
        <v>1137</v>
      </c>
      <c r="P293">
        <v>1000</v>
      </c>
      <c r="Q293">
        <v>33.299999999999997</v>
      </c>
      <c r="R293">
        <v>0</v>
      </c>
      <c r="S293">
        <v>0</v>
      </c>
      <c r="T293" s="1">
        <v>0</v>
      </c>
      <c r="U293" s="1">
        <v>0</v>
      </c>
      <c r="V293">
        <v>0</v>
      </c>
      <c r="W293" s="1">
        <v>0</v>
      </c>
      <c r="Z293">
        <f t="shared" si="16"/>
        <v>0</v>
      </c>
      <c r="AA293">
        <f t="shared" si="17"/>
        <v>0</v>
      </c>
      <c r="AB293">
        <f t="shared" si="18"/>
        <v>0</v>
      </c>
      <c r="AC293" s="87">
        <f t="shared" si="19"/>
        <v>0</v>
      </c>
    </row>
    <row r="294" spans="1:29" x14ac:dyDescent="0.35">
      <c r="A294" t="s">
        <v>155</v>
      </c>
      <c r="B294" t="s">
        <v>608</v>
      </c>
      <c r="C294" t="s">
        <v>1477</v>
      </c>
      <c r="D294">
        <v>3000</v>
      </c>
      <c r="E294">
        <v>33.299999999999997</v>
      </c>
      <c r="F294">
        <v>0</v>
      </c>
      <c r="G294">
        <v>0</v>
      </c>
      <c r="H294">
        <v>0</v>
      </c>
      <c r="I294" s="1">
        <v>0</v>
      </c>
      <c r="J294">
        <v>0</v>
      </c>
      <c r="K294" s="1">
        <v>0</v>
      </c>
      <c r="M294" t="s">
        <v>155</v>
      </c>
      <c r="N294" t="s">
        <v>608</v>
      </c>
      <c r="O294" t="s">
        <v>1477</v>
      </c>
      <c r="P294">
        <v>3000</v>
      </c>
      <c r="Q294">
        <v>33.299999999999997</v>
      </c>
      <c r="R294">
        <v>0</v>
      </c>
      <c r="S294">
        <v>0</v>
      </c>
      <c r="T294" s="1">
        <v>0</v>
      </c>
      <c r="U294" s="1">
        <v>0</v>
      </c>
      <c r="V294">
        <v>0</v>
      </c>
      <c r="W294" s="1">
        <v>0</v>
      </c>
      <c r="Z294">
        <f t="shared" si="16"/>
        <v>0</v>
      </c>
      <c r="AA294">
        <f t="shared" si="17"/>
        <v>0</v>
      </c>
      <c r="AB294">
        <f t="shared" si="18"/>
        <v>0</v>
      </c>
      <c r="AC294" s="87">
        <f t="shared" si="19"/>
        <v>0</v>
      </c>
    </row>
    <row r="295" spans="1:29" x14ac:dyDescent="0.35">
      <c r="A295" t="s">
        <v>155</v>
      </c>
      <c r="B295" t="s">
        <v>608</v>
      </c>
      <c r="C295" t="s">
        <v>1479</v>
      </c>
      <c r="D295">
        <v>500</v>
      </c>
      <c r="E295">
        <v>33.299999999999997</v>
      </c>
      <c r="F295">
        <v>6.87</v>
      </c>
      <c r="G295">
        <v>114385.5</v>
      </c>
      <c r="H295">
        <v>3</v>
      </c>
      <c r="I295" s="1">
        <v>49950</v>
      </c>
      <c r="J295">
        <v>3.87</v>
      </c>
      <c r="K295" s="1">
        <v>64435.5</v>
      </c>
      <c r="M295" t="s">
        <v>155</v>
      </c>
      <c r="N295" t="s">
        <v>608</v>
      </c>
      <c r="O295" t="s">
        <v>1479</v>
      </c>
      <c r="P295">
        <v>500</v>
      </c>
      <c r="Q295">
        <v>33.299999999999997</v>
      </c>
      <c r="R295">
        <v>11.73</v>
      </c>
      <c r="S295">
        <v>195304.5</v>
      </c>
      <c r="T295" s="1">
        <v>3</v>
      </c>
      <c r="U295" s="1">
        <v>49950</v>
      </c>
      <c r="V295">
        <v>8.73</v>
      </c>
      <c r="W295" s="1">
        <v>145354.5</v>
      </c>
      <c r="Z295">
        <f t="shared" si="16"/>
        <v>0</v>
      </c>
      <c r="AA295">
        <f t="shared" si="17"/>
        <v>0</v>
      </c>
      <c r="AB295">
        <f t="shared" si="18"/>
        <v>-4.8600000000000003</v>
      </c>
      <c r="AC295" s="87">
        <f t="shared" si="19"/>
        <v>-80919</v>
      </c>
    </row>
    <row r="296" spans="1:29" x14ac:dyDescent="0.35">
      <c r="A296" t="s">
        <v>299</v>
      </c>
      <c r="B296" t="s">
        <v>824</v>
      </c>
      <c r="C296" t="s">
        <v>940</v>
      </c>
      <c r="D296">
        <v>1000</v>
      </c>
      <c r="E296">
        <v>20</v>
      </c>
      <c r="F296">
        <v>1.5627770000000001</v>
      </c>
      <c r="G296">
        <v>31255.54</v>
      </c>
      <c r="H296">
        <v>0.3</v>
      </c>
      <c r="I296" s="1">
        <v>6000</v>
      </c>
      <c r="J296">
        <v>1.262777</v>
      </c>
      <c r="K296" s="1">
        <v>25255.54</v>
      </c>
      <c r="M296" t="s">
        <v>299</v>
      </c>
      <c r="N296" t="s">
        <v>824</v>
      </c>
      <c r="O296" t="s">
        <v>940</v>
      </c>
      <c r="P296">
        <v>1000</v>
      </c>
      <c r="Q296">
        <v>14</v>
      </c>
      <c r="R296">
        <v>1.7</v>
      </c>
      <c r="S296">
        <v>23800</v>
      </c>
      <c r="T296" s="1">
        <v>0.3</v>
      </c>
      <c r="U296" s="1">
        <v>4200</v>
      </c>
      <c r="V296">
        <v>1.4</v>
      </c>
      <c r="W296" s="1">
        <v>19600</v>
      </c>
      <c r="Z296">
        <f t="shared" si="16"/>
        <v>0</v>
      </c>
      <c r="AA296">
        <f t="shared" si="17"/>
        <v>1800</v>
      </c>
      <c r="AB296">
        <f t="shared" si="18"/>
        <v>-0.13722299999999987</v>
      </c>
      <c r="AC296" s="87">
        <f t="shared" si="19"/>
        <v>5655.5400000000009</v>
      </c>
    </row>
    <row r="297" spans="1:29" x14ac:dyDescent="0.35">
      <c r="A297" t="s">
        <v>259</v>
      </c>
      <c r="B297" t="s">
        <v>771</v>
      </c>
      <c r="C297" t="s">
        <v>940</v>
      </c>
      <c r="D297">
        <v>1000</v>
      </c>
      <c r="E297">
        <v>11</v>
      </c>
      <c r="F297">
        <v>0</v>
      </c>
      <c r="G297">
        <v>0</v>
      </c>
      <c r="H297">
        <v>0</v>
      </c>
      <c r="I297" s="1">
        <v>0</v>
      </c>
      <c r="J297">
        <v>0</v>
      </c>
      <c r="K297" s="1">
        <v>0</v>
      </c>
      <c r="M297" t="s">
        <v>259</v>
      </c>
      <c r="N297" t="s">
        <v>771</v>
      </c>
      <c r="O297" t="s">
        <v>940</v>
      </c>
      <c r="P297">
        <v>1000</v>
      </c>
      <c r="Q297">
        <v>11</v>
      </c>
      <c r="R297">
        <v>0</v>
      </c>
      <c r="S297">
        <v>0</v>
      </c>
      <c r="T297" s="1">
        <v>0</v>
      </c>
      <c r="U297" s="1">
        <v>0</v>
      </c>
      <c r="V297">
        <v>0</v>
      </c>
      <c r="W297" s="1">
        <v>0</v>
      </c>
      <c r="Z297">
        <f t="shared" si="16"/>
        <v>0</v>
      </c>
      <c r="AA297">
        <f t="shared" si="17"/>
        <v>0</v>
      </c>
      <c r="AB297">
        <f t="shared" si="18"/>
        <v>0</v>
      </c>
      <c r="AC297" s="87">
        <f t="shared" si="19"/>
        <v>0</v>
      </c>
    </row>
    <row r="298" spans="1:29" x14ac:dyDescent="0.35">
      <c r="A298" t="s">
        <v>260</v>
      </c>
      <c r="B298" t="s">
        <v>772</v>
      </c>
      <c r="C298" t="s">
        <v>1083</v>
      </c>
      <c r="D298">
        <v>250</v>
      </c>
      <c r="E298">
        <v>65.977779999999996</v>
      </c>
      <c r="F298">
        <v>2.6</v>
      </c>
      <c r="G298">
        <v>42885.557000000001</v>
      </c>
      <c r="H298">
        <v>1</v>
      </c>
      <c r="I298" s="1">
        <v>16494.445</v>
      </c>
      <c r="J298">
        <v>1.6</v>
      </c>
      <c r="K298" s="1">
        <v>26391.112000000001</v>
      </c>
      <c r="M298" t="s">
        <v>260</v>
      </c>
      <c r="N298" t="s">
        <v>772</v>
      </c>
      <c r="O298" t="s">
        <v>1083</v>
      </c>
      <c r="P298">
        <v>250</v>
      </c>
      <c r="Q298">
        <v>48</v>
      </c>
      <c r="R298">
        <v>2.2400000000000002</v>
      </c>
      <c r="S298">
        <v>26880</v>
      </c>
      <c r="T298" s="1">
        <v>1</v>
      </c>
      <c r="U298" s="1">
        <v>12000</v>
      </c>
      <c r="V298">
        <v>1.24</v>
      </c>
      <c r="W298" s="1">
        <v>14880</v>
      </c>
      <c r="Z298">
        <f t="shared" si="16"/>
        <v>0</v>
      </c>
      <c r="AA298">
        <f t="shared" si="17"/>
        <v>4494.4449999999997</v>
      </c>
      <c r="AB298">
        <f t="shared" si="18"/>
        <v>0.3600000000000001</v>
      </c>
      <c r="AC298" s="87">
        <f t="shared" si="19"/>
        <v>11511.112000000001</v>
      </c>
    </row>
    <row r="299" spans="1:29" x14ac:dyDescent="0.35">
      <c r="A299" t="s">
        <v>300</v>
      </c>
      <c r="B299" t="s">
        <v>825</v>
      </c>
      <c r="C299" t="s">
        <v>940</v>
      </c>
      <c r="D299">
        <v>1000</v>
      </c>
      <c r="E299">
        <v>9.1953999999999994</v>
      </c>
      <c r="F299">
        <v>1.285714</v>
      </c>
      <c r="G299">
        <v>11822.654516000001</v>
      </c>
      <c r="H299">
        <v>6</v>
      </c>
      <c r="I299" s="1">
        <v>55172.4</v>
      </c>
      <c r="J299">
        <v>-4.7142860000000004</v>
      </c>
      <c r="K299" s="1">
        <v>-43349.745483999999</v>
      </c>
      <c r="M299" t="s">
        <v>300</v>
      </c>
      <c r="N299" t="s">
        <v>825</v>
      </c>
      <c r="O299" t="s">
        <v>940</v>
      </c>
      <c r="P299">
        <v>1000</v>
      </c>
      <c r="Q299">
        <v>8.5</v>
      </c>
      <c r="R299">
        <v>1.285714</v>
      </c>
      <c r="S299">
        <v>10928.569</v>
      </c>
      <c r="T299" s="1">
        <v>6</v>
      </c>
      <c r="U299" s="1">
        <v>51000</v>
      </c>
      <c r="V299">
        <v>-4.7142860000000004</v>
      </c>
      <c r="W299" s="1">
        <v>-40071.430999999997</v>
      </c>
      <c r="Z299">
        <f t="shared" si="16"/>
        <v>0</v>
      </c>
      <c r="AA299">
        <f t="shared" si="17"/>
        <v>4172.4000000000015</v>
      </c>
      <c r="AB299">
        <f t="shared" si="18"/>
        <v>0</v>
      </c>
      <c r="AC299" s="87">
        <f t="shared" si="19"/>
        <v>-3278.3144840000023</v>
      </c>
    </row>
    <row r="300" spans="1:29" x14ac:dyDescent="0.35">
      <c r="A300" t="s">
        <v>261</v>
      </c>
      <c r="B300" t="s">
        <v>774</v>
      </c>
      <c r="C300" t="s">
        <v>940</v>
      </c>
      <c r="D300">
        <v>1000</v>
      </c>
      <c r="E300">
        <v>24.291340000000002</v>
      </c>
      <c r="F300">
        <v>1.2725660000000001</v>
      </c>
      <c r="G300">
        <v>30912.333377999999</v>
      </c>
      <c r="H300">
        <v>0.1</v>
      </c>
      <c r="I300" s="1">
        <v>2429.134</v>
      </c>
      <c r="J300">
        <v>1.172566</v>
      </c>
      <c r="K300" s="1">
        <v>28483.199378000001</v>
      </c>
      <c r="M300" t="s">
        <v>261</v>
      </c>
      <c r="N300" t="s">
        <v>774</v>
      </c>
      <c r="O300" t="s">
        <v>940</v>
      </c>
      <c r="P300">
        <v>1000</v>
      </c>
      <c r="Q300">
        <v>9</v>
      </c>
      <c r="R300">
        <v>1.222364</v>
      </c>
      <c r="S300">
        <v>11001.276</v>
      </c>
      <c r="T300" s="1">
        <v>0.1</v>
      </c>
      <c r="U300" s="1">
        <v>900</v>
      </c>
      <c r="V300">
        <v>1.1223639999999999</v>
      </c>
      <c r="W300" s="1">
        <v>10101.276</v>
      </c>
      <c r="Z300">
        <f t="shared" si="16"/>
        <v>0</v>
      </c>
      <c r="AA300">
        <f t="shared" si="17"/>
        <v>1529.134</v>
      </c>
      <c r="AB300">
        <f t="shared" si="18"/>
        <v>5.020200000000008E-2</v>
      </c>
      <c r="AC300" s="87">
        <f t="shared" si="19"/>
        <v>18381.923378</v>
      </c>
    </row>
    <row r="301" spans="1:29" x14ac:dyDescent="0.35">
      <c r="A301" t="s">
        <v>59</v>
      </c>
      <c r="B301" t="s">
        <v>455</v>
      </c>
      <c r="C301" t="s">
        <v>1174</v>
      </c>
      <c r="D301">
        <v>380</v>
      </c>
      <c r="E301">
        <v>51.661619999999999</v>
      </c>
      <c r="F301">
        <v>8.2368419999999993</v>
      </c>
      <c r="G301">
        <v>161700.86853400001</v>
      </c>
      <c r="H301">
        <v>5</v>
      </c>
      <c r="I301" s="1">
        <v>98157.077999999994</v>
      </c>
      <c r="J301">
        <v>3.2368420000000002</v>
      </c>
      <c r="K301" s="1">
        <v>63543.790534</v>
      </c>
      <c r="M301" t="s">
        <v>59</v>
      </c>
      <c r="N301" t="s">
        <v>455</v>
      </c>
      <c r="O301" t="s">
        <v>1174</v>
      </c>
      <c r="P301">
        <v>380</v>
      </c>
      <c r="Q301">
        <v>50</v>
      </c>
      <c r="R301">
        <v>9.0789480000000005</v>
      </c>
      <c r="S301">
        <v>172500.01199999999</v>
      </c>
      <c r="T301" s="1">
        <v>5</v>
      </c>
      <c r="U301" s="1">
        <v>95000</v>
      </c>
      <c r="V301">
        <v>4.0789479999999996</v>
      </c>
      <c r="W301" s="1">
        <v>77500.012000000002</v>
      </c>
      <c r="Z301">
        <f t="shared" si="16"/>
        <v>0</v>
      </c>
      <c r="AA301">
        <f t="shared" si="17"/>
        <v>3157.0779999999941</v>
      </c>
      <c r="AB301">
        <f t="shared" si="18"/>
        <v>-0.84210599999999936</v>
      </c>
      <c r="AC301" s="87">
        <f t="shared" si="19"/>
        <v>-13956.221466000003</v>
      </c>
    </row>
    <row r="302" spans="1:29" x14ac:dyDescent="0.35">
      <c r="A302" t="s">
        <v>59</v>
      </c>
      <c r="B302" t="s">
        <v>455</v>
      </c>
      <c r="C302" t="s">
        <v>1178</v>
      </c>
      <c r="D302">
        <v>380</v>
      </c>
      <c r="E302">
        <v>50</v>
      </c>
      <c r="F302">
        <v>0</v>
      </c>
      <c r="G302">
        <v>0</v>
      </c>
      <c r="H302">
        <v>0</v>
      </c>
      <c r="I302" s="1">
        <v>0</v>
      </c>
      <c r="J302">
        <v>0</v>
      </c>
      <c r="K302" s="1">
        <v>0</v>
      </c>
      <c r="M302" t="s">
        <v>59</v>
      </c>
      <c r="N302" t="s">
        <v>455</v>
      </c>
      <c r="O302" t="s">
        <v>1178</v>
      </c>
      <c r="P302">
        <v>380</v>
      </c>
      <c r="Q302">
        <v>50</v>
      </c>
      <c r="R302">
        <v>0</v>
      </c>
      <c r="S302">
        <v>0</v>
      </c>
      <c r="T302" s="1">
        <v>0</v>
      </c>
      <c r="U302" s="1">
        <v>0</v>
      </c>
      <c r="V302">
        <v>0</v>
      </c>
      <c r="W302" s="1">
        <v>0</v>
      </c>
      <c r="Z302">
        <f t="shared" si="16"/>
        <v>0</v>
      </c>
      <c r="AA302">
        <f t="shared" si="17"/>
        <v>0</v>
      </c>
      <c r="AB302">
        <f t="shared" si="18"/>
        <v>0</v>
      </c>
      <c r="AC302" s="87">
        <f t="shared" si="19"/>
        <v>0</v>
      </c>
    </row>
    <row r="303" spans="1:29" x14ac:dyDescent="0.35">
      <c r="A303" t="s">
        <v>59</v>
      </c>
      <c r="B303" t="s">
        <v>455</v>
      </c>
      <c r="C303" t="s">
        <v>1176</v>
      </c>
      <c r="D303">
        <v>380</v>
      </c>
      <c r="E303">
        <v>50</v>
      </c>
      <c r="F303">
        <v>0</v>
      </c>
      <c r="G303">
        <v>0</v>
      </c>
      <c r="H303">
        <v>0</v>
      </c>
      <c r="I303" s="1">
        <v>0</v>
      </c>
      <c r="J303">
        <v>0</v>
      </c>
      <c r="K303" s="1">
        <v>0</v>
      </c>
      <c r="M303" t="s">
        <v>59</v>
      </c>
      <c r="N303" t="s">
        <v>455</v>
      </c>
      <c r="O303" t="s">
        <v>1176</v>
      </c>
      <c r="P303">
        <v>380</v>
      </c>
      <c r="Q303">
        <v>50</v>
      </c>
      <c r="R303">
        <v>0</v>
      </c>
      <c r="S303">
        <v>0</v>
      </c>
      <c r="T303" s="1">
        <v>0</v>
      </c>
      <c r="U303" s="1">
        <v>0</v>
      </c>
      <c r="V303">
        <v>0</v>
      </c>
      <c r="W303" s="1">
        <v>0</v>
      </c>
      <c r="Z303">
        <f t="shared" si="16"/>
        <v>0</v>
      </c>
      <c r="AA303">
        <f t="shared" si="17"/>
        <v>0</v>
      </c>
      <c r="AB303">
        <f t="shared" si="18"/>
        <v>0</v>
      </c>
      <c r="AC303" s="87">
        <f t="shared" si="19"/>
        <v>0</v>
      </c>
    </row>
    <row r="304" spans="1:29" x14ac:dyDescent="0.35">
      <c r="A304" t="s">
        <v>166</v>
      </c>
      <c r="B304" t="s">
        <v>1522</v>
      </c>
      <c r="C304" t="s">
        <v>1449</v>
      </c>
      <c r="D304">
        <v>170</v>
      </c>
      <c r="E304">
        <v>147.06</v>
      </c>
      <c r="F304">
        <v>0</v>
      </c>
      <c r="G304">
        <v>0</v>
      </c>
      <c r="H304">
        <v>0</v>
      </c>
      <c r="I304" s="1">
        <v>0</v>
      </c>
      <c r="J304">
        <v>0</v>
      </c>
      <c r="K304" s="1">
        <v>0</v>
      </c>
      <c r="M304" t="s">
        <v>166</v>
      </c>
      <c r="N304" t="s">
        <v>1522</v>
      </c>
      <c r="O304" t="s">
        <v>1449</v>
      </c>
      <c r="P304">
        <v>170</v>
      </c>
      <c r="Q304">
        <v>158.82353000000001</v>
      </c>
      <c r="R304">
        <v>0</v>
      </c>
      <c r="S304">
        <v>0</v>
      </c>
      <c r="T304" s="1">
        <v>0</v>
      </c>
      <c r="U304" s="1">
        <v>0</v>
      </c>
      <c r="V304">
        <v>0</v>
      </c>
      <c r="W304" s="1">
        <v>0</v>
      </c>
      <c r="Z304">
        <f t="shared" si="16"/>
        <v>0</v>
      </c>
      <c r="AA304">
        <f t="shared" si="17"/>
        <v>0</v>
      </c>
      <c r="AB304">
        <f t="shared" si="18"/>
        <v>0</v>
      </c>
      <c r="AC304" s="87">
        <f t="shared" si="19"/>
        <v>0</v>
      </c>
    </row>
    <row r="305" spans="1:29" x14ac:dyDescent="0.35">
      <c r="A305" t="s">
        <v>166</v>
      </c>
      <c r="B305" t="s">
        <v>1522</v>
      </c>
      <c r="C305" t="s">
        <v>1524</v>
      </c>
      <c r="D305">
        <v>185</v>
      </c>
      <c r="E305">
        <v>158.82353000000001</v>
      </c>
      <c r="F305">
        <v>0</v>
      </c>
      <c r="G305">
        <v>0</v>
      </c>
      <c r="H305">
        <v>0</v>
      </c>
      <c r="I305" s="1">
        <v>0</v>
      </c>
      <c r="J305">
        <v>0</v>
      </c>
      <c r="K305" s="1">
        <v>0</v>
      </c>
      <c r="M305" t="s">
        <v>166</v>
      </c>
      <c r="N305" t="s">
        <v>1522</v>
      </c>
      <c r="O305" t="s">
        <v>1524</v>
      </c>
      <c r="P305">
        <v>185</v>
      </c>
      <c r="Q305">
        <v>158.82353000000001</v>
      </c>
      <c r="R305">
        <v>0</v>
      </c>
      <c r="S305">
        <v>0</v>
      </c>
      <c r="T305" s="1">
        <v>0</v>
      </c>
      <c r="U305" s="1">
        <v>0</v>
      </c>
      <c r="V305">
        <v>0</v>
      </c>
      <c r="W305" s="1">
        <v>0</v>
      </c>
      <c r="Z305">
        <f t="shared" si="16"/>
        <v>0</v>
      </c>
      <c r="AA305">
        <f t="shared" si="17"/>
        <v>0</v>
      </c>
      <c r="AB305">
        <f t="shared" si="18"/>
        <v>0</v>
      </c>
      <c r="AC305" s="87">
        <f t="shared" si="19"/>
        <v>0</v>
      </c>
    </row>
    <row r="306" spans="1:29" x14ac:dyDescent="0.35">
      <c r="A306" t="s">
        <v>166</v>
      </c>
      <c r="B306" t="s">
        <v>1522</v>
      </c>
      <c r="C306" t="s">
        <v>1526</v>
      </c>
      <c r="D306">
        <v>1880</v>
      </c>
      <c r="E306">
        <v>158.82353000000001</v>
      </c>
      <c r="F306">
        <v>0</v>
      </c>
      <c r="G306">
        <v>0</v>
      </c>
      <c r="H306">
        <v>0</v>
      </c>
      <c r="I306" s="1">
        <v>0</v>
      </c>
      <c r="J306">
        <v>0</v>
      </c>
      <c r="K306" s="1">
        <v>0</v>
      </c>
      <c r="M306" t="s">
        <v>166</v>
      </c>
      <c r="N306" t="s">
        <v>1522</v>
      </c>
      <c r="O306" t="s">
        <v>1526</v>
      </c>
      <c r="P306">
        <v>1880</v>
      </c>
      <c r="Q306">
        <v>158.82353000000001</v>
      </c>
      <c r="R306">
        <v>0</v>
      </c>
      <c r="S306">
        <v>0</v>
      </c>
      <c r="T306" s="1">
        <v>0</v>
      </c>
      <c r="U306" s="1">
        <v>0</v>
      </c>
      <c r="V306">
        <v>0</v>
      </c>
      <c r="W306" s="1">
        <v>0</v>
      </c>
      <c r="Z306">
        <f t="shared" si="16"/>
        <v>0</v>
      </c>
      <c r="AA306">
        <f t="shared" si="17"/>
        <v>0</v>
      </c>
      <c r="AB306">
        <f t="shared" si="18"/>
        <v>0</v>
      </c>
      <c r="AC306" s="87">
        <f t="shared" si="19"/>
        <v>0</v>
      </c>
    </row>
    <row r="307" spans="1:29" x14ac:dyDescent="0.35">
      <c r="A307" t="s">
        <v>242</v>
      </c>
      <c r="B307" t="s">
        <v>750</v>
      </c>
      <c r="C307" t="s">
        <v>940</v>
      </c>
      <c r="D307">
        <v>1000</v>
      </c>
      <c r="E307">
        <v>150</v>
      </c>
      <c r="F307">
        <v>0.91428500000000001</v>
      </c>
      <c r="G307">
        <v>137142.75</v>
      </c>
      <c r="H307">
        <v>0.5</v>
      </c>
      <c r="I307" s="1">
        <v>75000</v>
      </c>
      <c r="J307">
        <v>0.41428500000000001</v>
      </c>
      <c r="K307" s="1">
        <v>62142.75</v>
      </c>
      <c r="M307" t="s">
        <v>242</v>
      </c>
      <c r="N307" t="s">
        <v>750</v>
      </c>
      <c r="O307" t="s">
        <v>940</v>
      </c>
      <c r="P307">
        <v>1000</v>
      </c>
      <c r="Q307">
        <v>150</v>
      </c>
      <c r="R307">
        <v>2</v>
      </c>
      <c r="S307">
        <v>300000</v>
      </c>
      <c r="T307" s="1">
        <v>0.5</v>
      </c>
      <c r="U307" s="1">
        <v>75000</v>
      </c>
      <c r="V307">
        <v>1.5</v>
      </c>
      <c r="W307" s="1">
        <v>225000</v>
      </c>
      <c r="Z307">
        <f t="shared" si="16"/>
        <v>0</v>
      </c>
      <c r="AA307">
        <f t="shared" si="17"/>
        <v>0</v>
      </c>
      <c r="AB307">
        <f t="shared" si="18"/>
        <v>-1.085715</v>
      </c>
      <c r="AC307" s="87">
        <f t="shared" si="19"/>
        <v>-162857.25</v>
      </c>
    </row>
    <row r="308" spans="1:29" x14ac:dyDescent="0.35">
      <c r="A308" t="s">
        <v>262</v>
      </c>
      <c r="B308" t="s">
        <v>775</v>
      </c>
      <c r="C308" t="s">
        <v>940</v>
      </c>
      <c r="D308">
        <v>1000</v>
      </c>
      <c r="E308">
        <v>24.225809999999999</v>
      </c>
      <c r="F308">
        <v>1.4876670000000001</v>
      </c>
      <c r="G308">
        <v>36039.938085000002</v>
      </c>
      <c r="H308">
        <v>0</v>
      </c>
      <c r="I308" s="1">
        <v>0</v>
      </c>
      <c r="J308">
        <v>1.4876670000000001</v>
      </c>
      <c r="K308" s="1">
        <v>36039.938085000002</v>
      </c>
      <c r="M308" t="s">
        <v>262</v>
      </c>
      <c r="N308" t="s">
        <v>775</v>
      </c>
      <c r="O308" t="s">
        <v>940</v>
      </c>
      <c r="P308">
        <v>1000</v>
      </c>
      <c r="Q308">
        <v>17</v>
      </c>
      <c r="R308">
        <v>1.6846669999999999</v>
      </c>
      <c r="S308">
        <v>28639.339</v>
      </c>
      <c r="T308" s="1">
        <v>0</v>
      </c>
      <c r="U308" s="1">
        <v>0</v>
      </c>
      <c r="V308">
        <v>1.6846669999999999</v>
      </c>
      <c r="W308" s="1">
        <v>28639.339</v>
      </c>
      <c r="Z308">
        <f t="shared" si="16"/>
        <v>0</v>
      </c>
      <c r="AA308">
        <f t="shared" si="17"/>
        <v>0</v>
      </c>
      <c r="AB308">
        <f t="shared" si="18"/>
        <v>-0.19699999999999984</v>
      </c>
      <c r="AC308" s="87">
        <f t="shared" si="19"/>
        <v>7400.5990850000017</v>
      </c>
    </row>
    <row r="309" spans="1:29" x14ac:dyDescent="0.35">
      <c r="A309" t="s">
        <v>115</v>
      </c>
      <c r="B309" t="s">
        <v>547</v>
      </c>
      <c r="C309" t="s">
        <v>1653</v>
      </c>
      <c r="D309">
        <v>418</v>
      </c>
      <c r="E309">
        <v>50.239229999999999</v>
      </c>
      <c r="F309">
        <v>0</v>
      </c>
      <c r="G309">
        <v>0</v>
      </c>
      <c r="H309">
        <v>0</v>
      </c>
      <c r="I309" s="1">
        <v>0</v>
      </c>
      <c r="J309">
        <v>0</v>
      </c>
      <c r="K309" s="1">
        <v>0</v>
      </c>
      <c r="M309" t="s">
        <v>115</v>
      </c>
      <c r="N309" t="s">
        <v>547</v>
      </c>
      <c r="O309" t="s">
        <v>1653</v>
      </c>
      <c r="P309">
        <v>418</v>
      </c>
      <c r="Q309">
        <v>50.239229999999999</v>
      </c>
      <c r="R309">
        <v>0</v>
      </c>
      <c r="S309">
        <v>0</v>
      </c>
      <c r="T309" s="1">
        <v>0</v>
      </c>
      <c r="U309" s="1">
        <v>0</v>
      </c>
      <c r="V309">
        <v>0</v>
      </c>
      <c r="W309" s="1">
        <v>0</v>
      </c>
      <c r="Z309">
        <f t="shared" si="16"/>
        <v>0</v>
      </c>
      <c r="AA309">
        <f t="shared" si="17"/>
        <v>0</v>
      </c>
      <c r="AB309">
        <f t="shared" si="18"/>
        <v>0</v>
      </c>
      <c r="AC309" s="87">
        <f t="shared" si="19"/>
        <v>0</v>
      </c>
    </row>
    <row r="310" spans="1:29" x14ac:dyDescent="0.35">
      <c r="A310" t="s">
        <v>201</v>
      </c>
      <c r="B310" t="s">
        <v>679</v>
      </c>
      <c r="C310" t="s">
        <v>1254</v>
      </c>
      <c r="D310">
        <v>5000</v>
      </c>
      <c r="E310">
        <v>184.61537999999999</v>
      </c>
      <c r="F310">
        <v>0</v>
      </c>
      <c r="G310">
        <v>0</v>
      </c>
      <c r="H310">
        <v>0</v>
      </c>
      <c r="I310" s="1">
        <v>0</v>
      </c>
      <c r="J310">
        <v>0</v>
      </c>
      <c r="K310" s="1">
        <v>0</v>
      </c>
      <c r="M310" t="s">
        <v>201</v>
      </c>
      <c r="N310" t="s">
        <v>679</v>
      </c>
      <c r="O310" t="s">
        <v>1254</v>
      </c>
      <c r="P310">
        <v>5000</v>
      </c>
      <c r="Q310">
        <v>184.61537999999999</v>
      </c>
      <c r="R310">
        <v>0</v>
      </c>
      <c r="S310">
        <v>0</v>
      </c>
      <c r="T310" s="1">
        <v>0</v>
      </c>
      <c r="U310" s="1">
        <v>0</v>
      </c>
      <c r="V310">
        <v>0</v>
      </c>
      <c r="W310" s="1">
        <v>0</v>
      </c>
      <c r="Z310">
        <f t="shared" si="16"/>
        <v>0</v>
      </c>
      <c r="AA310">
        <f t="shared" si="17"/>
        <v>0</v>
      </c>
      <c r="AB310">
        <f t="shared" si="18"/>
        <v>0</v>
      </c>
      <c r="AC310" s="87">
        <f t="shared" si="19"/>
        <v>0</v>
      </c>
    </row>
    <row r="311" spans="1:29" x14ac:dyDescent="0.35">
      <c r="A311" t="s">
        <v>201</v>
      </c>
      <c r="B311" t="s">
        <v>679</v>
      </c>
      <c r="C311" t="s">
        <v>1581</v>
      </c>
      <c r="D311">
        <v>650</v>
      </c>
      <c r="E311">
        <v>192.31</v>
      </c>
      <c r="F311">
        <v>0</v>
      </c>
      <c r="G311">
        <v>0</v>
      </c>
      <c r="H311">
        <v>1</v>
      </c>
      <c r="I311" s="1">
        <v>125001.5</v>
      </c>
      <c r="J311">
        <v>-1</v>
      </c>
      <c r="K311" s="1">
        <v>-125001.5</v>
      </c>
      <c r="M311" t="s">
        <v>201</v>
      </c>
      <c r="N311" t="s">
        <v>679</v>
      </c>
      <c r="O311" t="s">
        <v>1581</v>
      </c>
      <c r="P311">
        <v>650</v>
      </c>
      <c r="Q311">
        <v>184.61537999999999</v>
      </c>
      <c r="R311">
        <v>0</v>
      </c>
      <c r="S311">
        <v>0</v>
      </c>
      <c r="T311" s="1">
        <v>1</v>
      </c>
      <c r="U311" s="1">
        <v>119999.997</v>
      </c>
      <c r="V311">
        <v>-1</v>
      </c>
      <c r="W311" s="1">
        <v>-119999.997</v>
      </c>
      <c r="Z311">
        <f t="shared" si="16"/>
        <v>0</v>
      </c>
      <c r="AA311">
        <f t="shared" si="17"/>
        <v>5001.502999999997</v>
      </c>
      <c r="AB311">
        <f t="shared" si="18"/>
        <v>0</v>
      </c>
      <c r="AC311" s="87">
        <f t="shared" si="19"/>
        <v>-5001.502999999997</v>
      </c>
    </row>
    <row r="312" spans="1:29" x14ac:dyDescent="0.35">
      <c r="A312" t="s">
        <v>116</v>
      </c>
      <c r="B312" t="s">
        <v>1650</v>
      </c>
      <c r="C312" t="s">
        <v>1651</v>
      </c>
      <c r="D312">
        <v>567</v>
      </c>
      <c r="E312">
        <v>56.844290000000001</v>
      </c>
      <c r="F312">
        <v>9.7566140000000008</v>
      </c>
      <c r="G312">
        <v>314462.62012500002</v>
      </c>
      <c r="H312">
        <v>7</v>
      </c>
      <c r="I312" s="1">
        <v>225614.98701000001</v>
      </c>
      <c r="J312">
        <v>2.7566139999999999</v>
      </c>
      <c r="K312" s="1">
        <v>88847.633115000004</v>
      </c>
      <c r="M312" t="s">
        <v>116</v>
      </c>
      <c r="N312" t="s">
        <v>1650</v>
      </c>
      <c r="O312" t="s">
        <v>1651</v>
      </c>
      <c r="P312">
        <v>567</v>
      </c>
      <c r="Q312">
        <v>47.619050000000001</v>
      </c>
      <c r="R312">
        <v>11</v>
      </c>
      <c r="S312">
        <v>297000.01484999998</v>
      </c>
      <c r="T312" s="1">
        <v>7</v>
      </c>
      <c r="U312" s="1">
        <v>189000.00945000001</v>
      </c>
      <c r="V312">
        <v>4</v>
      </c>
      <c r="W312" s="1">
        <v>108000.00539999999</v>
      </c>
      <c r="Z312">
        <f t="shared" si="16"/>
        <v>0</v>
      </c>
      <c r="AA312">
        <f t="shared" si="17"/>
        <v>36614.977559999999</v>
      </c>
      <c r="AB312">
        <f t="shared" si="18"/>
        <v>-1.2433860000000001</v>
      </c>
      <c r="AC312" s="87">
        <f t="shared" si="19"/>
        <v>-19152.37228499999</v>
      </c>
    </row>
    <row r="313" spans="1:29" x14ac:dyDescent="0.35">
      <c r="A313" t="s">
        <v>229</v>
      </c>
      <c r="B313" t="s">
        <v>726</v>
      </c>
      <c r="C313" t="s">
        <v>1137</v>
      </c>
      <c r="D313">
        <v>1000</v>
      </c>
      <c r="E313">
        <v>60</v>
      </c>
      <c r="F313">
        <v>0</v>
      </c>
      <c r="G313">
        <v>0</v>
      </c>
      <c r="H313">
        <v>0</v>
      </c>
      <c r="I313" s="1">
        <v>0</v>
      </c>
      <c r="J313">
        <v>0</v>
      </c>
      <c r="K313" s="1">
        <v>0</v>
      </c>
      <c r="M313" t="s">
        <v>229</v>
      </c>
      <c r="N313" t="s">
        <v>726</v>
      </c>
      <c r="O313" t="s">
        <v>1137</v>
      </c>
      <c r="P313">
        <v>1000</v>
      </c>
      <c r="Q313">
        <v>60</v>
      </c>
      <c r="R313">
        <v>0.2</v>
      </c>
      <c r="S313">
        <v>12000</v>
      </c>
      <c r="T313" s="1">
        <v>0</v>
      </c>
      <c r="U313" s="1">
        <v>0</v>
      </c>
      <c r="V313">
        <v>0.2</v>
      </c>
      <c r="W313" s="1">
        <v>12000</v>
      </c>
      <c r="Z313">
        <f t="shared" si="16"/>
        <v>0</v>
      </c>
      <c r="AA313">
        <f t="shared" si="17"/>
        <v>0</v>
      </c>
      <c r="AB313">
        <f t="shared" si="18"/>
        <v>-0.2</v>
      </c>
      <c r="AC313" s="87">
        <f t="shared" si="19"/>
        <v>-12000</v>
      </c>
    </row>
    <row r="314" spans="1:29" x14ac:dyDescent="0.35">
      <c r="A314" t="s">
        <v>229</v>
      </c>
      <c r="B314" t="s">
        <v>726</v>
      </c>
      <c r="C314" t="s">
        <v>1147</v>
      </c>
      <c r="D314">
        <v>3000</v>
      </c>
      <c r="E314">
        <v>60</v>
      </c>
      <c r="F314">
        <v>0</v>
      </c>
      <c r="G314">
        <v>0</v>
      </c>
      <c r="H314">
        <v>0</v>
      </c>
      <c r="I314" s="1">
        <v>0</v>
      </c>
      <c r="J314">
        <v>0</v>
      </c>
      <c r="K314" s="1">
        <v>0</v>
      </c>
      <c r="M314" t="s">
        <v>229</v>
      </c>
      <c r="N314" t="s">
        <v>726</v>
      </c>
      <c r="O314" t="s">
        <v>1147</v>
      </c>
      <c r="P314">
        <v>3000</v>
      </c>
      <c r="Q314">
        <v>60</v>
      </c>
      <c r="R314">
        <v>0</v>
      </c>
      <c r="S314">
        <v>0</v>
      </c>
      <c r="T314" s="1">
        <v>0</v>
      </c>
      <c r="U314" s="1">
        <v>0</v>
      </c>
      <c r="V314">
        <v>0</v>
      </c>
      <c r="W314" s="1">
        <v>0</v>
      </c>
      <c r="Z314">
        <f t="shared" si="16"/>
        <v>0</v>
      </c>
      <c r="AA314">
        <f t="shared" si="17"/>
        <v>0</v>
      </c>
      <c r="AB314">
        <f t="shared" si="18"/>
        <v>0</v>
      </c>
      <c r="AC314" s="87">
        <f t="shared" si="19"/>
        <v>0</v>
      </c>
    </row>
    <row r="315" spans="1:29" x14ac:dyDescent="0.35">
      <c r="A315" t="s">
        <v>60</v>
      </c>
      <c r="B315" t="s">
        <v>457</v>
      </c>
      <c r="C315" t="s">
        <v>1167</v>
      </c>
      <c r="D315">
        <v>370</v>
      </c>
      <c r="E315">
        <v>33.78</v>
      </c>
      <c r="F315">
        <v>1.621621</v>
      </c>
      <c r="G315">
        <v>20267.992231</v>
      </c>
      <c r="H315">
        <v>0</v>
      </c>
      <c r="I315" s="1">
        <v>0</v>
      </c>
      <c r="J315">
        <v>1.621621</v>
      </c>
      <c r="K315" s="1">
        <v>20267.992231</v>
      </c>
      <c r="M315" t="s">
        <v>60</v>
      </c>
      <c r="N315" t="s">
        <v>457</v>
      </c>
      <c r="O315" t="s">
        <v>1167</v>
      </c>
      <c r="P315">
        <v>370</v>
      </c>
      <c r="Q315">
        <v>35.13514</v>
      </c>
      <c r="R315">
        <v>1.581081</v>
      </c>
      <c r="S315">
        <v>20554.055845999999</v>
      </c>
      <c r="T315" s="1">
        <v>0</v>
      </c>
      <c r="U315" s="1">
        <v>0</v>
      </c>
      <c r="V315">
        <v>1.581081</v>
      </c>
      <c r="W315" s="1">
        <v>20554.055845999999</v>
      </c>
      <c r="Z315">
        <f t="shared" si="16"/>
        <v>0</v>
      </c>
      <c r="AA315">
        <f t="shared" si="17"/>
        <v>0</v>
      </c>
      <c r="AB315">
        <f t="shared" si="18"/>
        <v>4.054000000000002E-2</v>
      </c>
      <c r="AC315" s="87">
        <f t="shared" si="19"/>
        <v>-286.06361499999912</v>
      </c>
    </row>
    <row r="316" spans="1:29" x14ac:dyDescent="0.35">
      <c r="A316" t="s">
        <v>60</v>
      </c>
      <c r="B316" t="s">
        <v>457</v>
      </c>
      <c r="C316" t="s">
        <v>1172</v>
      </c>
      <c r="D316">
        <v>370</v>
      </c>
      <c r="E316">
        <v>35.13514</v>
      </c>
      <c r="F316">
        <v>0</v>
      </c>
      <c r="G316">
        <v>0</v>
      </c>
      <c r="H316">
        <v>0</v>
      </c>
      <c r="I316" s="1">
        <v>0</v>
      </c>
      <c r="J316">
        <v>0</v>
      </c>
      <c r="K316" s="1">
        <v>0</v>
      </c>
      <c r="M316" t="s">
        <v>60</v>
      </c>
      <c r="N316" t="s">
        <v>457</v>
      </c>
      <c r="O316" t="s">
        <v>1172</v>
      </c>
      <c r="P316">
        <v>370</v>
      </c>
      <c r="Q316">
        <v>35.13514</v>
      </c>
      <c r="R316">
        <v>0</v>
      </c>
      <c r="S316">
        <v>0</v>
      </c>
      <c r="T316" s="1">
        <v>0</v>
      </c>
      <c r="U316" s="1">
        <v>0</v>
      </c>
      <c r="V316">
        <v>0</v>
      </c>
      <c r="W316" s="1">
        <v>0</v>
      </c>
      <c r="Z316">
        <f t="shared" si="16"/>
        <v>0</v>
      </c>
      <c r="AA316">
        <f t="shared" si="17"/>
        <v>0</v>
      </c>
      <c r="AB316">
        <f t="shared" si="18"/>
        <v>0</v>
      </c>
      <c r="AC316" s="87">
        <f t="shared" si="19"/>
        <v>0</v>
      </c>
    </row>
    <row r="317" spans="1:29" x14ac:dyDescent="0.35">
      <c r="A317" t="s">
        <v>60</v>
      </c>
      <c r="B317" t="s">
        <v>457</v>
      </c>
      <c r="C317" t="s">
        <v>1170</v>
      </c>
      <c r="D317">
        <v>380</v>
      </c>
      <c r="E317">
        <v>35.13514</v>
      </c>
      <c r="F317">
        <v>0</v>
      </c>
      <c r="G317">
        <v>0</v>
      </c>
      <c r="H317">
        <v>0</v>
      </c>
      <c r="I317" s="1">
        <v>0</v>
      </c>
      <c r="J317">
        <v>0</v>
      </c>
      <c r="K317" s="1">
        <v>0</v>
      </c>
      <c r="M317" t="s">
        <v>60</v>
      </c>
      <c r="N317" t="s">
        <v>457</v>
      </c>
      <c r="O317" t="s">
        <v>1170</v>
      </c>
      <c r="P317">
        <v>380</v>
      </c>
      <c r="Q317">
        <v>35.13514</v>
      </c>
      <c r="R317">
        <v>0</v>
      </c>
      <c r="S317">
        <v>0</v>
      </c>
      <c r="T317" s="1">
        <v>0</v>
      </c>
      <c r="U317" s="1">
        <v>0</v>
      </c>
      <c r="V317">
        <v>0</v>
      </c>
      <c r="W317" s="1">
        <v>0</v>
      </c>
      <c r="Z317">
        <f t="shared" si="16"/>
        <v>0</v>
      </c>
      <c r="AA317">
        <f t="shared" si="17"/>
        <v>0</v>
      </c>
      <c r="AB317">
        <f t="shared" si="18"/>
        <v>0</v>
      </c>
      <c r="AC317" s="87">
        <f t="shared" si="19"/>
        <v>0</v>
      </c>
    </row>
    <row r="318" spans="1:29" x14ac:dyDescent="0.35">
      <c r="A318" t="s">
        <v>60</v>
      </c>
      <c r="B318" t="s">
        <v>457</v>
      </c>
      <c r="C318" t="s">
        <v>1169</v>
      </c>
      <c r="D318">
        <v>387</v>
      </c>
      <c r="E318">
        <v>31.422499999999999</v>
      </c>
      <c r="F318">
        <v>1.550387</v>
      </c>
      <c r="G318">
        <v>18853.492740999998</v>
      </c>
      <c r="H318">
        <v>9</v>
      </c>
      <c r="I318" s="1">
        <v>109444.5675</v>
      </c>
      <c r="J318">
        <v>-7.4496130000000003</v>
      </c>
      <c r="K318" s="1">
        <v>-90591.074758999996</v>
      </c>
      <c r="M318" t="s">
        <v>60</v>
      </c>
      <c r="N318" t="s">
        <v>457</v>
      </c>
      <c r="O318" t="s">
        <v>1169</v>
      </c>
      <c r="P318">
        <v>387</v>
      </c>
      <c r="Q318">
        <v>35.13514</v>
      </c>
      <c r="R318">
        <v>10.511627000000001</v>
      </c>
      <c r="S318">
        <v>142929.737188</v>
      </c>
      <c r="T318" s="1">
        <v>9</v>
      </c>
      <c r="U318" s="1">
        <v>122375.69262</v>
      </c>
      <c r="V318">
        <v>1.5116270000000001</v>
      </c>
      <c r="W318" s="1">
        <v>20554.044568000001</v>
      </c>
      <c r="Z318">
        <f t="shared" si="16"/>
        <v>0</v>
      </c>
      <c r="AA318">
        <f t="shared" si="17"/>
        <v>-12931.125119999997</v>
      </c>
      <c r="AB318">
        <f t="shared" si="18"/>
        <v>-8.9612400000000001</v>
      </c>
      <c r="AC318" s="87">
        <f t="shared" si="19"/>
        <v>-111145.11932699999</v>
      </c>
    </row>
    <row r="319" spans="1:29" x14ac:dyDescent="0.35">
      <c r="A319" t="s">
        <v>61</v>
      </c>
      <c r="B319" t="s">
        <v>459</v>
      </c>
      <c r="C319" t="s">
        <v>1165</v>
      </c>
      <c r="D319">
        <v>385</v>
      </c>
      <c r="E319">
        <v>36.363639999999997</v>
      </c>
      <c r="F319">
        <v>0</v>
      </c>
      <c r="G319">
        <v>0</v>
      </c>
      <c r="H319">
        <v>0</v>
      </c>
      <c r="I319" s="1">
        <v>0</v>
      </c>
      <c r="J319">
        <v>0</v>
      </c>
      <c r="K319" s="1">
        <v>0</v>
      </c>
      <c r="M319" t="s">
        <v>61</v>
      </c>
      <c r="N319" t="s">
        <v>459</v>
      </c>
      <c r="O319" t="s">
        <v>1165</v>
      </c>
      <c r="P319">
        <v>385</v>
      </c>
      <c r="Q319">
        <v>36.363639999999997</v>
      </c>
      <c r="R319">
        <v>0</v>
      </c>
      <c r="S319">
        <v>0</v>
      </c>
      <c r="T319" s="1">
        <v>0</v>
      </c>
      <c r="U319" s="1">
        <v>0</v>
      </c>
      <c r="V319">
        <v>0</v>
      </c>
      <c r="W319" s="1">
        <v>0</v>
      </c>
      <c r="Z319">
        <f t="shared" si="16"/>
        <v>0</v>
      </c>
      <c r="AA319">
        <f t="shared" si="17"/>
        <v>0</v>
      </c>
      <c r="AB319">
        <f t="shared" si="18"/>
        <v>0</v>
      </c>
      <c r="AC319" s="87">
        <f t="shared" si="19"/>
        <v>0</v>
      </c>
    </row>
    <row r="320" spans="1:29" x14ac:dyDescent="0.35">
      <c r="A320" t="s">
        <v>57</v>
      </c>
      <c r="B320" t="s">
        <v>1153</v>
      </c>
      <c r="C320" t="s">
        <v>940</v>
      </c>
      <c r="D320">
        <v>1000</v>
      </c>
      <c r="E320">
        <v>29.02721</v>
      </c>
      <c r="F320">
        <v>3.7657750000000001</v>
      </c>
      <c r="G320">
        <v>109309.94173799999</v>
      </c>
      <c r="H320">
        <v>1.5</v>
      </c>
      <c r="I320" s="1">
        <v>43540.815000000002</v>
      </c>
      <c r="J320">
        <v>2.2657750000000001</v>
      </c>
      <c r="K320" s="1">
        <v>65769.126738000006</v>
      </c>
      <c r="M320" t="s">
        <v>57</v>
      </c>
      <c r="N320" t="s">
        <v>1153</v>
      </c>
      <c r="O320" t="s">
        <v>940</v>
      </c>
      <c r="P320">
        <v>1000</v>
      </c>
      <c r="Q320">
        <v>26</v>
      </c>
      <c r="R320">
        <v>3.5582240000000001</v>
      </c>
      <c r="S320">
        <v>106746.72</v>
      </c>
      <c r="T320" s="1">
        <v>1.5</v>
      </c>
      <c r="U320" s="1">
        <v>45000</v>
      </c>
      <c r="V320">
        <v>2.0582240000000001</v>
      </c>
      <c r="W320" s="1">
        <v>61746.720000000001</v>
      </c>
      <c r="Z320">
        <f t="shared" si="16"/>
        <v>0</v>
      </c>
      <c r="AA320">
        <f t="shared" si="17"/>
        <v>-1459.1849999999977</v>
      </c>
      <c r="AB320">
        <f t="shared" si="18"/>
        <v>0.20755100000000004</v>
      </c>
      <c r="AC320" s="87">
        <f t="shared" si="19"/>
        <v>4022.4067380000051</v>
      </c>
    </row>
    <row r="321" spans="1:29" x14ac:dyDescent="0.35">
      <c r="A321" t="s">
        <v>62</v>
      </c>
      <c r="B321" t="s">
        <v>1162</v>
      </c>
      <c r="C321" t="s">
        <v>940</v>
      </c>
      <c r="D321">
        <v>1000</v>
      </c>
      <c r="E321">
        <v>64.685000000000002</v>
      </c>
      <c r="F321">
        <v>0</v>
      </c>
      <c r="G321">
        <v>0</v>
      </c>
      <c r="H321">
        <v>0</v>
      </c>
      <c r="I321" s="1">
        <v>0</v>
      </c>
      <c r="J321">
        <v>0</v>
      </c>
      <c r="K321" s="1">
        <v>0</v>
      </c>
      <c r="M321" t="s">
        <v>62</v>
      </c>
      <c r="N321" t="s">
        <v>1162</v>
      </c>
      <c r="O321" t="s">
        <v>940</v>
      </c>
      <c r="P321">
        <v>1000</v>
      </c>
      <c r="Q321">
        <v>64.686000000000007</v>
      </c>
      <c r="R321">
        <v>0</v>
      </c>
      <c r="S321">
        <v>0</v>
      </c>
      <c r="T321" s="1">
        <v>0</v>
      </c>
      <c r="U321" s="1">
        <v>0</v>
      </c>
      <c r="V321">
        <v>0</v>
      </c>
      <c r="W321" s="1">
        <v>0</v>
      </c>
      <c r="Z321">
        <f t="shared" si="16"/>
        <v>0</v>
      </c>
      <c r="AA321">
        <f t="shared" si="17"/>
        <v>0</v>
      </c>
      <c r="AB321">
        <f t="shared" si="18"/>
        <v>0</v>
      </c>
      <c r="AC321" s="87">
        <f t="shared" si="19"/>
        <v>0</v>
      </c>
    </row>
    <row r="322" spans="1:29" x14ac:dyDescent="0.35">
      <c r="A322" t="s">
        <v>62</v>
      </c>
      <c r="B322" t="s">
        <v>1162</v>
      </c>
      <c r="C322" t="s">
        <v>1038</v>
      </c>
      <c r="D322">
        <v>1000</v>
      </c>
      <c r="E322">
        <v>55.5</v>
      </c>
      <c r="F322">
        <v>0</v>
      </c>
      <c r="G322">
        <v>0</v>
      </c>
      <c r="H322">
        <v>0</v>
      </c>
      <c r="I322" s="1">
        <v>0</v>
      </c>
      <c r="J322">
        <v>0</v>
      </c>
      <c r="K322" s="1">
        <v>0</v>
      </c>
      <c r="M322" t="s">
        <v>62</v>
      </c>
      <c r="N322" t="s">
        <v>1162</v>
      </c>
      <c r="O322" t="s">
        <v>1038</v>
      </c>
      <c r="P322">
        <v>1000</v>
      </c>
      <c r="Q322">
        <v>64.686000000000007</v>
      </c>
      <c r="R322">
        <v>0</v>
      </c>
      <c r="S322">
        <v>0</v>
      </c>
      <c r="T322" s="1">
        <v>0</v>
      </c>
      <c r="U322" s="1">
        <v>0</v>
      </c>
      <c r="V322">
        <v>0</v>
      </c>
      <c r="W322" s="1">
        <v>0</v>
      </c>
      <c r="Z322">
        <f t="shared" si="16"/>
        <v>0</v>
      </c>
      <c r="AA322">
        <f t="shared" si="17"/>
        <v>0</v>
      </c>
      <c r="AB322">
        <f t="shared" si="18"/>
        <v>0</v>
      </c>
      <c r="AC322" s="87">
        <f t="shared" si="19"/>
        <v>0</v>
      </c>
    </row>
    <row r="323" spans="1:29" x14ac:dyDescent="0.35">
      <c r="A323" t="s">
        <v>63</v>
      </c>
      <c r="B323" t="s">
        <v>1156</v>
      </c>
      <c r="C323" t="s">
        <v>1157</v>
      </c>
      <c r="D323">
        <v>1000</v>
      </c>
      <c r="E323">
        <v>16.040690000000001</v>
      </c>
      <c r="F323">
        <v>0</v>
      </c>
      <c r="G323">
        <v>0</v>
      </c>
      <c r="H323">
        <v>10</v>
      </c>
      <c r="I323" s="1">
        <v>160406.9</v>
      </c>
      <c r="J323">
        <v>-10</v>
      </c>
      <c r="K323" s="1">
        <v>-160406.9</v>
      </c>
      <c r="M323" t="s">
        <v>63</v>
      </c>
      <c r="N323" t="s">
        <v>1156</v>
      </c>
      <c r="O323" t="s">
        <v>1157</v>
      </c>
      <c r="P323">
        <v>1000</v>
      </c>
      <c r="Q323">
        <v>16.5</v>
      </c>
      <c r="R323">
        <v>51</v>
      </c>
      <c r="S323">
        <v>841500</v>
      </c>
      <c r="T323" s="1">
        <v>10</v>
      </c>
      <c r="U323" s="1">
        <v>165000</v>
      </c>
      <c r="V323">
        <v>41</v>
      </c>
      <c r="W323" s="1">
        <v>676500</v>
      </c>
      <c r="Z323">
        <f t="shared" si="16"/>
        <v>0</v>
      </c>
      <c r="AA323">
        <f t="shared" si="17"/>
        <v>-4593.1000000000058</v>
      </c>
      <c r="AB323">
        <f t="shared" si="18"/>
        <v>-51</v>
      </c>
      <c r="AC323" s="87">
        <f t="shared" si="19"/>
        <v>-836906.9</v>
      </c>
    </row>
    <row r="324" spans="1:29" x14ac:dyDescent="0.35">
      <c r="A324" t="s">
        <v>63</v>
      </c>
      <c r="B324" t="s">
        <v>1156</v>
      </c>
      <c r="C324" t="s">
        <v>1159</v>
      </c>
      <c r="D324">
        <v>950</v>
      </c>
      <c r="E324">
        <v>16.84</v>
      </c>
      <c r="F324">
        <v>21.705262999999999</v>
      </c>
      <c r="G324">
        <v>347240.79747400002</v>
      </c>
      <c r="H324">
        <v>0</v>
      </c>
      <c r="I324" s="1">
        <v>0</v>
      </c>
      <c r="J324">
        <v>21.705262999999999</v>
      </c>
      <c r="K324" s="1">
        <v>347240.79747400002</v>
      </c>
      <c r="M324" t="s">
        <v>63</v>
      </c>
      <c r="N324" t="s">
        <v>1156</v>
      </c>
      <c r="O324" t="s">
        <v>1159</v>
      </c>
      <c r="P324">
        <v>950</v>
      </c>
      <c r="Q324">
        <v>16.5</v>
      </c>
      <c r="R324">
        <v>20.089473000000002</v>
      </c>
      <c r="S324">
        <v>314902.489275</v>
      </c>
      <c r="T324" s="1">
        <v>0</v>
      </c>
      <c r="U324" s="1">
        <v>0</v>
      </c>
      <c r="V324">
        <v>20.089473000000002</v>
      </c>
      <c r="W324" s="1">
        <v>314902.489275</v>
      </c>
      <c r="Z324">
        <f t="shared" ref="Z324:Z387" si="20">H324-T324</f>
        <v>0</v>
      </c>
      <c r="AA324">
        <f t="shared" ref="AA324:AA387" si="21">I324-U324</f>
        <v>0</v>
      </c>
      <c r="AB324">
        <f t="shared" ref="AB324:AB387" si="22">J324-V324</f>
        <v>1.615789999999997</v>
      </c>
      <c r="AC324" s="87">
        <f t="shared" ref="AC324:AC387" si="23">K324-W324</f>
        <v>32338.308199000021</v>
      </c>
    </row>
    <row r="325" spans="1:29" x14ac:dyDescent="0.35">
      <c r="A325" t="s">
        <v>301</v>
      </c>
      <c r="B325" t="s">
        <v>826</v>
      </c>
      <c r="C325" t="s">
        <v>1096</v>
      </c>
      <c r="D325">
        <v>1</v>
      </c>
      <c r="E325">
        <v>650</v>
      </c>
      <c r="F325">
        <v>0</v>
      </c>
      <c r="G325">
        <v>0</v>
      </c>
      <c r="H325">
        <v>0</v>
      </c>
      <c r="I325" s="1">
        <v>0</v>
      </c>
      <c r="J325">
        <v>0</v>
      </c>
      <c r="K325" s="1">
        <v>0</v>
      </c>
      <c r="M325" t="s">
        <v>301</v>
      </c>
      <c r="N325" t="s">
        <v>826</v>
      </c>
      <c r="O325" t="s">
        <v>1096</v>
      </c>
      <c r="P325">
        <v>1</v>
      </c>
      <c r="Q325">
        <v>650</v>
      </c>
      <c r="R325">
        <v>0</v>
      </c>
      <c r="S325">
        <v>0</v>
      </c>
      <c r="T325" s="1">
        <v>0</v>
      </c>
      <c r="U325" s="1">
        <v>0</v>
      </c>
      <c r="V325">
        <v>0</v>
      </c>
      <c r="W325" s="1">
        <v>0</v>
      </c>
      <c r="Z325">
        <f t="shared" si="20"/>
        <v>0</v>
      </c>
      <c r="AA325">
        <f t="shared" si="21"/>
        <v>0</v>
      </c>
      <c r="AB325">
        <f t="shared" si="22"/>
        <v>0</v>
      </c>
      <c r="AC325" s="87">
        <f t="shared" si="23"/>
        <v>0</v>
      </c>
    </row>
    <row r="326" spans="1:29" x14ac:dyDescent="0.35">
      <c r="A326" t="s">
        <v>202</v>
      </c>
      <c r="B326" t="s">
        <v>681</v>
      </c>
      <c r="C326" t="s">
        <v>1591</v>
      </c>
      <c r="D326">
        <v>1000</v>
      </c>
      <c r="E326">
        <v>80</v>
      </c>
      <c r="F326">
        <v>0.79</v>
      </c>
      <c r="G326">
        <v>63200</v>
      </c>
      <c r="H326">
        <v>2.7</v>
      </c>
      <c r="I326" s="1">
        <v>216000</v>
      </c>
      <c r="J326">
        <v>-1.91</v>
      </c>
      <c r="K326" s="1">
        <v>-152800</v>
      </c>
      <c r="M326" t="s">
        <v>202</v>
      </c>
      <c r="N326" t="s">
        <v>681</v>
      </c>
      <c r="O326" t="s">
        <v>1591</v>
      </c>
      <c r="P326">
        <v>1000</v>
      </c>
      <c r="Q326">
        <v>122.66667</v>
      </c>
      <c r="R326">
        <v>1</v>
      </c>
      <c r="S326">
        <v>122666.67</v>
      </c>
      <c r="T326" s="1">
        <v>2.7</v>
      </c>
      <c r="U326" s="1">
        <v>331200.00900000002</v>
      </c>
      <c r="V326">
        <v>-1.7</v>
      </c>
      <c r="W326" s="1">
        <v>-208533.33900000001</v>
      </c>
      <c r="Z326">
        <f t="shared" si="20"/>
        <v>0</v>
      </c>
      <c r="AA326">
        <f t="shared" si="21"/>
        <v>-115200.00900000002</v>
      </c>
      <c r="AB326">
        <f t="shared" si="22"/>
        <v>-0.20999999999999996</v>
      </c>
      <c r="AC326" s="87">
        <f t="shared" si="23"/>
        <v>55733.339000000007</v>
      </c>
    </row>
    <row r="327" spans="1:29" x14ac:dyDescent="0.35">
      <c r="A327" t="s">
        <v>202</v>
      </c>
      <c r="B327" t="s">
        <v>681</v>
      </c>
      <c r="C327" t="s">
        <v>1471</v>
      </c>
      <c r="D327">
        <v>750</v>
      </c>
      <c r="E327">
        <v>122.66667</v>
      </c>
      <c r="F327">
        <v>0</v>
      </c>
      <c r="G327">
        <v>0</v>
      </c>
      <c r="H327">
        <v>0</v>
      </c>
      <c r="I327" s="1">
        <v>0</v>
      </c>
      <c r="J327">
        <v>0</v>
      </c>
      <c r="K327" s="1">
        <v>0</v>
      </c>
      <c r="M327" t="s">
        <v>202</v>
      </c>
      <c r="N327" t="s">
        <v>681</v>
      </c>
      <c r="O327" t="s">
        <v>1471</v>
      </c>
      <c r="P327">
        <v>750</v>
      </c>
      <c r="Q327">
        <v>122.66667</v>
      </c>
      <c r="R327">
        <v>0</v>
      </c>
      <c r="S327">
        <v>0</v>
      </c>
      <c r="T327" s="1">
        <v>0</v>
      </c>
      <c r="U327" s="1">
        <v>0</v>
      </c>
      <c r="V327">
        <v>0</v>
      </c>
      <c r="W327" s="1">
        <v>0</v>
      </c>
      <c r="Z327">
        <f t="shared" si="20"/>
        <v>0</v>
      </c>
      <c r="AA327">
        <f t="shared" si="21"/>
        <v>0</v>
      </c>
      <c r="AB327">
        <f t="shared" si="22"/>
        <v>0</v>
      </c>
      <c r="AC327" s="87">
        <f t="shared" si="23"/>
        <v>0</v>
      </c>
    </row>
    <row r="328" spans="1:29" x14ac:dyDescent="0.35">
      <c r="A328" t="s">
        <v>203</v>
      </c>
      <c r="B328" t="s">
        <v>683</v>
      </c>
      <c r="C328" t="s">
        <v>1591</v>
      </c>
      <c r="D328">
        <v>1000</v>
      </c>
      <c r="E328">
        <v>122.66667</v>
      </c>
      <c r="F328">
        <v>0</v>
      </c>
      <c r="G328">
        <v>0</v>
      </c>
      <c r="H328">
        <v>1.1100000000000001</v>
      </c>
      <c r="I328" s="1">
        <v>136160.0037</v>
      </c>
      <c r="J328">
        <v>-1.1100000000000001</v>
      </c>
      <c r="K328" s="1">
        <v>-136160.0037</v>
      </c>
      <c r="M328" t="s">
        <v>203</v>
      </c>
      <c r="N328" t="s">
        <v>683</v>
      </c>
      <c r="O328" t="s">
        <v>1591</v>
      </c>
      <c r="P328">
        <v>1000</v>
      </c>
      <c r="Q328">
        <v>122.66667</v>
      </c>
      <c r="R328">
        <v>0</v>
      </c>
      <c r="S328">
        <v>0</v>
      </c>
      <c r="T328" s="1">
        <v>1.1100000000000001</v>
      </c>
      <c r="U328" s="1">
        <v>136160.0037</v>
      </c>
      <c r="V328">
        <v>-1.1100000000000001</v>
      </c>
      <c r="W328" s="1">
        <v>-136160.0037</v>
      </c>
      <c r="Z328">
        <f t="shared" si="20"/>
        <v>0</v>
      </c>
      <c r="AA328">
        <f t="shared" si="21"/>
        <v>0</v>
      </c>
      <c r="AB328">
        <f t="shared" si="22"/>
        <v>0</v>
      </c>
      <c r="AC328" s="87">
        <f t="shared" si="23"/>
        <v>0</v>
      </c>
    </row>
    <row r="329" spans="1:29" x14ac:dyDescent="0.35">
      <c r="A329" t="s">
        <v>203</v>
      </c>
      <c r="B329" t="s">
        <v>683</v>
      </c>
      <c r="C329" t="s">
        <v>1471</v>
      </c>
      <c r="D329">
        <v>750</v>
      </c>
      <c r="E329">
        <v>122.66667</v>
      </c>
      <c r="F329">
        <v>0</v>
      </c>
      <c r="G329">
        <v>0</v>
      </c>
      <c r="H329">
        <v>0</v>
      </c>
      <c r="I329" s="1">
        <v>0</v>
      </c>
      <c r="J329">
        <v>0</v>
      </c>
      <c r="K329" s="1">
        <v>0</v>
      </c>
      <c r="M329" t="s">
        <v>203</v>
      </c>
      <c r="N329" t="s">
        <v>683</v>
      </c>
      <c r="O329" t="s">
        <v>1471</v>
      </c>
      <c r="P329">
        <v>750</v>
      </c>
      <c r="Q329">
        <v>122.66667</v>
      </c>
      <c r="R329">
        <v>0</v>
      </c>
      <c r="S329">
        <v>0</v>
      </c>
      <c r="T329" s="1">
        <v>0</v>
      </c>
      <c r="U329" s="1">
        <v>0</v>
      </c>
      <c r="V329">
        <v>0</v>
      </c>
      <c r="W329" s="1">
        <v>0</v>
      </c>
      <c r="Z329">
        <f t="shared" si="20"/>
        <v>0</v>
      </c>
      <c r="AA329">
        <f t="shared" si="21"/>
        <v>0</v>
      </c>
      <c r="AB329">
        <f t="shared" si="22"/>
        <v>0</v>
      </c>
      <c r="AC329" s="87">
        <f t="shared" si="23"/>
        <v>0</v>
      </c>
    </row>
    <row r="330" spans="1:29" x14ac:dyDescent="0.35">
      <c r="A330" t="s">
        <v>204</v>
      </c>
      <c r="B330" t="s">
        <v>685</v>
      </c>
      <c r="C330" t="s">
        <v>1591</v>
      </c>
      <c r="D330">
        <v>1000</v>
      </c>
      <c r="E330">
        <v>80</v>
      </c>
      <c r="F330">
        <v>3.02</v>
      </c>
      <c r="G330">
        <v>241600</v>
      </c>
      <c r="H330">
        <v>2.8</v>
      </c>
      <c r="I330" s="1">
        <v>224000</v>
      </c>
      <c r="J330">
        <v>0.22</v>
      </c>
      <c r="K330" s="1">
        <v>17600</v>
      </c>
      <c r="M330" t="s">
        <v>204</v>
      </c>
      <c r="N330" t="s">
        <v>685</v>
      </c>
      <c r="O330" t="s">
        <v>1591</v>
      </c>
      <c r="P330">
        <v>1000</v>
      </c>
      <c r="Q330">
        <v>28.86</v>
      </c>
      <c r="R330">
        <v>5.5549999999999997</v>
      </c>
      <c r="S330">
        <v>160317.29999999999</v>
      </c>
      <c r="T330" s="1">
        <v>2.8</v>
      </c>
      <c r="U330" s="1">
        <v>80808</v>
      </c>
      <c r="V330">
        <v>2.7549999999999999</v>
      </c>
      <c r="W330" s="1">
        <v>79509.3</v>
      </c>
      <c r="Z330">
        <f t="shared" si="20"/>
        <v>0</v>
      </c>
      <c r="AA330">
        <f t="shared" si="21"/>
        <v>143192</v>
      </c>
      <c r="AB330">
        <f t="shared" si="22"/>
        <v>-2.5349999999999997</v>
      </c>
      <c r="AC330" s="87">
        <f t="shared" si="23"/>
        <v>-61909.3</v>
      </c>
    </row>
    <row r="331" spans="1:29" x14ac:dyDescent="0.35">
      <c r="A331" t="s">
        <v>204</v>
      </c>
      <c r="B331" t="s">
        <v>685</v>
      </c>
      <c r="C331" t="s">
        <v>1616</v>
      </c>
      <c r="D331">
        <v>2000</v>
      </c>
      <c r="E331">
        <v>28.86</v>
      </c>
      <c r="F331">
        <v>0</v>
      </c>
      <c r="G331">
        <v>0</v>
      </c>
      <c r="H331">
        <v>2.8</v>
      </c>
      <c r="I331" s="1">
        <v>161616</v>
      </c>
      <c r="J331">
        <v>-2.8</v>
      </c>
      <c r="K331" s="1">
        <v>-161616</v>
      </c>
      <c r="M331" t="s">
        <v>204</v>
      </c>
      <c r="N331" t="s">
        <v>685</v>
      </c>
      <c r="O331" t="s">
        <v>1616</v>
      </c>
      <c r="P331">
        <v>2000</v>
      </c>
      <c r="Q331">
        <v>28.86</v>
      </c>
      <c r="R331">
        <v>0</v>
      </c>
      <c r="S331">
        <v>0</v>
      </c>
      <c r="T331" s="1">
        <v>0</v>
      </c>
      <c r="U331" s="1">
        <v>0</v>
      </c>
      <c r="V331">
        <v>0</v>
      </c>
      <c r="W331" s="1">
        <v>0</v>
      </c>
      <c r="Z331">
        <f t="shared" si="20"/>
        <v>2.8</v>
      </c>
      <c r="AA331">
        <f t="shared" si="21"/>
        <v>161616</v>
      </c>
      <c r="AB331">
        <f t="shared" si="22"/>
        <v>-2.8</v>
      </c>
      <c r="AC331" s="87">
        <f t="shared" si="23"/>
        <v>-161616</v>
      </c>
    </row>
    <row r="332" spans="1:29" x14ac:dyDescent="0.35">
      <c r="A332" t="s">
        <v>204</v>
      </c>
      <c r="B332" t="s">
        <v>685</v>
      </c>
      <c r="C332" t="s">
        <v>1471</v>
      </c>
      <c r="D332">
        <v>750</v>
      </c>
      <c r="E332">
        <v>28.86</v>
      </c>
      <c r="F332">
        <v>0</v>
      </c>
      <c r="G332">
        <v>0</v>
      </c>
      <c r="H332">
        <v>0</v>
      </c>
      <c r="I332" s="1">
        <v>0</v>
      </c>
      <c r="J332">
        <v>0</v>
      </c>
      <c r="K332" s="1">
        <v>0</v>
      </c>
      <c r="M332" t="s">
        <v>204</v>
      </c>
      <c r="N332" t="s">
        <v>685</v>
      </c>
      <c r="O332" t="s">
        <v>1471</v>
      </c>
      <c r="P332">
        <v>750</v>
      </c>
      <c r="Q332">
        <v>28.86</v>
      </c>
      <c r="R332">
        <v>0</v>
      </c>
      <c r="S332">
        <v>0</v>
      </c>
      <c r="T332" s="1">
        <v>0</v>
      </c>
      <c r="U332" s="1">
        <v>0</v>
      </c>
      <c r="V332">
        <v>0</v>
      </c>
      <c r="W332" s="1">
        <v>0</v>
      </c>
      <c r="Z332">
        <f t="shared" si="20"/>
        <v>0</v>
      </c>
      <c r="AA332">
        <f t="shared" si="21"/>
        <v>0</v>
      </c>
      <c r="AB332">
        <f t="shared" si="22"/>
        <v>0</v>
      </c>
      <c r="AC332" s="87">
        <f t="shared" si="23"/>
        <v>0</v>
      </c>
    </row>
    <row r="333" spans="1:29" x14ac:dyDescent="0.35">
      <c r="A333" t="s">
        <v>205</v>
      </c>
      <c r="B333" t="s">
        <v>686</v>
      </c>
      <c r="C333" t="s">
        <v>1591</v>
      </c>
      <c r="D333">
        <v>1000</v>
      </c>
      <c r="E333">
        <v>115.556</v>
      </c>
      <c r="F333">
        <v>0</v>
      </c>
      <c r="G333">
        <v>0</v>
      </c>
      <c r="H333">
        <v>0</v>
      </c>
      <c r="I333" s="1">
        <v>0</v>
      </c>
      <c r="J333">
        <v>0</v>
      </c>
      <c r="K333" s="1">
        <v>0</v>
      </c>
      <c r="M333" t="s">
        <v>205</v>
      </c>
      <c r="N333" t="s">
        <v>686</v>
      </c>
      <c r="O333" t="s">
        <v>1591</v>
      </c>
      <c r="P333">
        <v>1000</v>
      </c>
      <c r="Q333">
        <v>115.556</v>
      </c>
      <c r="R333">
        <v>0</v>
      </c>
      <c r="S333">
        <v>0</v>
      </c>
      <c r="T333" s="1">
        <v>0</v>
      </c>
      <c r="U333" s="1">
        <v>0</v>
      </c>
      <c r="V333">
        <v>0</v>
      </c>
      <c r="W333" s="1">
        <v>0</v>
      </c>
      <c r="Z333">
        <f t="shared" si="20"/>
        <v>0</v>
      </c>
      <c r="AA333">
        <f t="shared" si="21"/>
        <v>0</v>
      </c>
      <c r="AB333">
        <f t="shared" si="22"/>
        <v>0</v>
      </c>
      <c r="AC333" s="87">
        <f t="shared" si="23"/>
        <v>0</v>
      </c>
    </row>
    <row r="334" spans="1:29" x14ac:dyDescent="0.35">
      <c r="A334" t="s">
        <v>205</v>
      </c>
      <c r="B334" t="s">
        <v>686</v>
      </c>
      <c r="C334" t="s">
        <v>1471</v>
      </c>
      <c r="D334">
        <v>750</v>
      </c>
      <c r="E334">
        <v>115.556</v>
      </c>
      <c r="F334">
        <v>0</v>
      </c>
      <c r="G334">
        <v>0</v>
      </c>
      <c r="H334">
        <v>0</v>
      </c>
      <c r="I334" s="1">
        <v>0</v>
      </c>
      <c r="J334">
        <v>0</v>
      </c>
      <c r="K334" s="1">
        <v>0</v>
      </c>
      <c r="M334" t="s">
        <v>205</v>
      </c>
      <c r="N334" t="s">
        <v>686</v>
      </c>
      <c r="O334" t="s">
        <v>1471</v>
      </c>
      <c r="P334">
        <v>750</v>
      </c>
      <c r="Q334">
        <v>115.556</v>
      </c>
      <c r="R334">
        <v>0</v>
      </c>
      <c r="S334">
        <v>0</v>
      </c>
      <c r="T334" s="1">
        <v>0</v>
      </c>
      <c r="U334" s="1">
        <v>0</v>
      </c>
      <c r="V334">
        <v>0</v>
      </c>
      <c r="W334" s="1">
        <v>0</v>
      </c>
      <c r="Z334">
        <f t="shared" si="20"/>
        <v>0</v>
      </c>
      <c r="AA334">
        <f t="shared" si="21"/>
        <v>0</v>
      </c>
      <c r="AB334">
        <f t="shared" si="22"/>
        <v>0</v>
      </c>
      <c r="AC334" s="87">
        <f t="shared" si="23"/>
        <v>0</v>
      </c>
    </row>
    <row r="335" spans="1:29" x14ac:dyDescent="0.35">
      <c r="A335" t="s">
        <v>206</v>
      </c>
      <c r="B335" t="s">
        <v>687</v>
      </c>
      <c r="C335" t="s">
        <v>1471</v>
      </c>
      <c r="D335">
        <v>750</v>
      </c>
      <c r="E335">
        <v>32</v>
      </c>
      <c r="F335">
        <v>0</v>
      </c>
      <c r="G335">
        <v>0</v>
      </c>
      <c r="H335">
        <v>0</v>
      </c>
      <c r="I335" s="1">
        <v>0</v>
      </c>
      <c r="J335">
        <v>0</v>
      </c>
      <c r="K335" s="1">
        <v>0</v>
      </c>
      <c r="M335" t="s">
        <v>206</v>
      </c>
      <c r="N335" t="s">
        <v>687</v>
      </c>
      <c r="O335" t="s">
        <v>1471</v>
      </c>
      <c r="P335">
        <v>750</v>
      </c>
      <c r="Q335">
        <v>32</v>
      </c>
      <c r="R335">
        <v>0</v>
      </c>
      <c r="S335">
        <v>0</v>
      </c>
      <c r="T335" s="1">
        <v>0</v>
      </c>
      <c r="U335" s="1">
        <v>0</v>
      </c>
      <c r="V335">
        <v>0</v>
      </c>
      <c r="W335" s="1">
        <v>0</v>
      </c>
      <c r="Z335">
        <f t="shared" si="20"/>
        <v>0</v>
      </c>
      <c r="AA335">
        <f t="shared" si="21"/>
        <v>0</v>
      </c>
      <c r="AB335">
        <f t="shared" si="22"/>
        <v>0</v>
      </c>
      <c r="AC335" s="87">
        <f t="shared" si="23"/>
        <v>0</v>
      </c>
    </row>
    <row r="336" spans="1:29" x14ac:dyDescent="0.35">
      <c r="A336" t="s">
        <v>156</v>
      </c>
      <c r="B336" t="s">
        <v>609</v>
      </c>
      <c r="C336" t="s">
        <v>940</v>
      </c>
      <c r="D336">
        <v>1000</v>
      </c>
      <c r="E336">
        <v>33.299999999999997</v>
      </c>
      <c r="F336">
        <v>0</v>
      </c>
      <c r="G336">
        <v>0</v>
      </c>
      <c r="H336">
        <v>0</v>
      </c>
      <c r="I336" s="1">
        <v>0</v>
      </c>
      <c r="J336">
        <v>0</v>
      </c>
      <c r="K336" s="1">
        <v>0</v>
      </c>
      <c r="M336" t="s">
        <v>156</v>
      </c>
      <c r="N336" t="s">
        <v>609</v>
      </c>
      <c r="O336" t="s">
        <v>940</v>
      </c>
      <c r="P336">
        <v>1000</v>
      </c>
      <c r="Q336">
        <v>33.299999999999997</v>
      </c>
      <c r="R336">
        <v>0</v>
      </c>
      <c r="S336">
        <v>0</v>
      </c>
      <c r="T336" s="1">
        <v>0</v>
      </c>
      <c r="U336" s="1">
        <v>0</v>
      </c>
      <c r="V336">
        <v>0</v>
      </c>
      <c r="W336" s="1">
        <v>0</v>
      </c>
      <c r="Z336">
        <f t="shared" si="20"/>
        <v>0</v>
      </c>
      <c r="AA336">
        <f t="shared" si="21"/>
        <v>0</v>
      </c>
      <c r="AB336">
        <f t="shared" si="22"/>
        <v>0</v>
      </c>
      <c r="AC336" s="87">
        <f t="shared" si="23"/>
        <v>0</v>
      </c>
    </row>
    <row r="337" spans="1:29" x14ac:dyDescent="0.35">
      <c r="A337" t="s">
        <v>156</v>
      </c>
      <c r="B337" t="s">
        <v>609</v>
      </c>
      <c r="C337" t="s">
        <v>1034</v>
      </c>
      <c r="D337">
        <v>500</v>
      </c>
      <c r="E337">
        <v>33.299999999999997</v>
      </c>
      <c r="F337">
        <v>0</v>
      </c>
      <c r="G337">
        <v>0</v>
      </c>
      <c r="H337">
        <v>1</v>
      </c>
      <c r="I337" s="1">
        <v>16650</v>
      </c>
      <c r="J337">
        <v>-1</v>
      </c>
      <c r="K337" s="1">
        <v>-16650</v>
      </c>
      <c r="M337" t="s">
        <v>156</v>
      </c>
      <c r="N337" t="s">
        <v>609</v>
      </c>
      <c r="O337" t="s">
        <v>1034</v>
      </c>
      <c r="P337">
        <v>500</v>
      </c>
      <c r="Q337">
        <v>33.299999999999997</v>
      </c>
      <c r="R337">
        <v>1.1000000000000001</v>
      </c>
      <c r="S337">
        <v>18315</v>
      </c>
      <c r="T337" s="1">
        <v>1</v>
      </c>
      <c r="U337" s="1">
        <v>16650</v>
      </c>
      <c r="V337">
        <v>0.1</v>
      </c>
      <c r="W337" s="1">
        <v>1665</v>
      </c>
      <c r="Z337">
        <f t="shared" si="20"/>
        <v>0</v>
      </c>
      <c r="AA337">
        <f t="shared" si="21"/>
        <v>0</v>
      </c>
      <c r="AB337">
        <f t="shared" si="22"/>
        <v>-1.1000000000000001</v>
      </c>
      <c r="AC337" s="87">
        <f t="shared" si="23"/>
        <v>-18315</v>
      </c>
    </row>
    <row r="338" spans="1:29" x14ac:dyDescent="0.35">
      <c r="A338" t="s">
        <v>157</v>
      </c>
      <c r="B338" t="s">
        <v>610</v>
      </c>
      <c r="C338" t="s">
        <v>1034</v>
      </c>
      <c r="D338">
        <v>500</v>
      </c>
      <c r="E338">
        <v>77.7</v>
      </c>
      <c r="F338">
        <v>1.18</v>
      </c>
      <c r="G338">
        <v>45843</v>
      </c>
      <c r="H338">
        <v>2</v>
      </c>
      <c r="I338" s="1">
        <v>77700</v>
      </c>
      <c r="J338">
        <v>-0.82</v>
      </c>
      <c r="K338" s="1">
        <v>-31857</v>
      </c>
      <c r="M338" t="s">
        <v>157</v>
      </c>
      <c r="N338" t="s">
        <v>610</v>
      </c>
      <c r="O338" t="s">
        <v>1034</v>
      </c>
      <c r="P338">
        <v>500</v>
      </c>
      <c r="Q338">
        <v>77.7</v>
      </c>
      <c r="R338">
        <v>1.1200000000000001</v>
      </c>
      <c r="S338">
        <v>43512</v>
      </c>
      <c r="T338" s="1">
        <v>2</v>
      </c>
      <c r="U338" s="1">
        <v>77700</v>
      </c>
      <c r="V338">
        <v>-0.88</v>
      </c>
      <c r="W338" s="1">
        <v>-34188</v>
      </c>
      <c r="Z338">
        <f t="shared" si="20"/>
        <v>0</v>
      </c>
      <c r="AA338">
        <f t="shared" si="21"/>
        <v>0</v>
      </c>
      <c r="AB338">
        <f t="shared" si="22"/>
        <v>6.0000000000000053E-2</v>
      </c>
      <c r="AC338" s="87">
        <f t="shared" si="23"/>
        <v>2331</v>
      </c>
    </row>
    <row r="339" spans="1:29" x14ac:dyDescent="0.35">
      <c r="A339" t="s">
        <v>240</v>
      </c>
      <c r="B339" t="s">
        <v>746</v>
      </c>
      <c r="C339" t="s">
        <v>940</v>
      </c>
      <c r="D339">
        <v>1000</v>
      </c>
      <c r="E339">
        <v>140</v>
      </c>
      <c r="F339">
        <v>0</v>
      </c>
      <c r="G339">
        <v>0</v>
      </c>
      <c r="H339">
        <v>0</v>
      </c>
      <c r="I339" s="1">
        <v>0</v>
      </c>
      <c r="J339">
        <v>0</v>
      </c>
      <c r="K339" s="1">
        <v>0</v>
      </c>
      <c r="M339" t="s">
        <v>240</v>
      </c>
      <c r="N339" t="s">
        <v>746</v>
      </c>
      <c r="O339" t="s">
        <v>940</v>
      </c>
      <c r="P339">
        <v>1000</v>
      </c>
      <c r="Q339">
        <v>140</v>
      </c>
      <c r="R339">
        <v>0</v>
      </c>
      <c r="S339">
        <v>0</v>
      </c>
      <c r="T339" s="1">
        <v>0</v>
      </c>
      <c r="U339" s="1">
        <v>0</v>
      </c>
      <c r="V339">
        <v>0</v>
      </c>
      <c r="W339" s="1">
        <v>0</v>
      </c>
      <c r="Z339">
        <f t="shared" si="20"/>
        <v>0</v>
      </c>
      <c r="AA339">
        <f t="shared" si="21"/>
        <v>0</v>
      </c>
      <c r="AB339">
        <f t="shared" si="22"/>
        <v>0</v>
      </c>
      <c r="AC339" s="87">
        <f t="shared" si="23"/>
        <v>0</v>
      </c>
    </row>
    <row r="340" spans="1:29" x14ac:dyDescent="0.35">
      <c r="A340" t="s">
        <v>185</v>
      </c>
      <c r="B340" t="s">
        <v>658</v>
      </c>
      <c r="C340" t="s">
        <v>940</v>
      </c>
      <c r="D340">
        <v>1000</v>
      </c>
      <c r="E340">
        <v>89.933099999999996</v>
      </c>
      <c r="F340">
        <v>0</v>
      </c>
      <c r="G340">
        <v>0</v>
      </c>
      <c r="H340">
        <v>0</v>
      </c>
      <c r="I340" s="1">
        <v>0</v>
      </c>
      <c r="J340">
        <v>0</v>
      </c>
      <c r="K340" s="1">
        <v>0</v>
      </c>
      <c r="M340" t="s">
        <v>185</v>
      </c>
      <c r="N340" t="s">
        <v>658</v>
      </c>
      <c r="O340" t="s">
        <v>940</v>
      </c>
      <c r="P340">
        <v>1000</v>
      </c>
      <c r="Q340">
        <v>40</v>
      </c>
      <c r="R340">
        <v>0</v>
      </c>
      <c r="S340">
        <v>0</v>
      </c>
      <c r="T340" s="1">
        <v>0</v>
      </c>
      <c r="U340" s="1">
        <v>0</v>
      </c>
      <c r="V340">
        <v>0</v>
      </c>
      <c r="W340" s="1">
        <v>0</v>
      </c>
      <c r="Z340">
        <f t="shared" si="20"/>
        <v>0</v>
      </c>
      <c r="AA340">
        <f t="shared" si="21"/>
        <v>0</v>
      </c>
      <c r="AB340">
        <f t="shared" si="22"/>
        <v>0</v>
      </c>
      <c r="AC340" s="87">
        <f t="shared" si="23"/>
        <v>0</v>
      </c>
    </row>
    <row r="341" spans="1:29" x14ac:dyDescent="0.35">
      <c r="A341" t="s">
        <v>219</v>
      </c>
      <c r="B341" t="s">
        <v>707</v>
      </c>
      <c r="C341" t="s">
        <v>940</v>
      </c>
      <c r="D341">
        <v>1000</v>
      </c>
      <c r="E341">
        <v>135.13452000000001</v>
      </c>
      <c r="F341">
        <v>0</v>
      </c>
      <c r="G341">
        <v>0</v>
      </c>
      <c r="H341">
        <v>3.5</v>
      </c>
      <c r="I341" s="1">
        <v>472970.82</v>
      </c>
      <c r="J341">
        <v>-3.5</v>
      </c>
      <c r="K341" s="1">
        <v>-472970.82</v>
      </c>
      <c r="M341" t="s">
        <v>219</v>
      </c>
      <c r="N341" t="s">
        <v>707</v>
      </c>
      <c r="O341" t="s">
        <v>940</v>
      </c>
      <c r="P341">
        <v>1000</v>
      </c>
      <c r="Q341">
        <v>160</v>
      </c>
      <c r="R341">
        <v>0</v>
      </c>
      <c r="S341">
        <v>0</v>
      </c>
      <c r="T341" s="1">
        <v>3.5</v>
      </c>
      <c r="U341" s="1">
        <v>560000</v>
      </c>
      <c r="V341">
        <v>-3.5</v>
      </c>
      <c r="W341" s="1">
        <v>-560000</v>
      </c>
      <c r="Z341">
        <f t="shared" si="20"/>
        <v>0</v>
      </c>
      <c r="AA341">
        <f t="shared" si="21"/>
        <v>-87029.18</v>
      </c>
      <c r="AB341">
        <f t="shared" si="22"/>
        <v>0</v>
      </c>
      <c r="AC341" s="87">
        <f t="shared" si="23"/>
        <v>87029.18</v>
      </c>
    </row>
    <row r="342" spans="1:29" x14ac:dyDescent="0.35">
      <c r="A342" t="s">
        <v>279</v>
      </c>
      <c r="B342" t="s">
        <v>800</v>
      </c>
      <c r="C342" t="s">
        <v>940</v>
      </c>
      <c r="D342">
        <v>1000</v>
      </c>
      <c r="E342">
        <v>54.893619999999999</v>
      </c>
      <c r="F342">
        <v>0</v>
      </c>
      <c r="G342">
        <v>0</v>
      </c>
      <c r="H342">
        <v>0.3</v>
      </c>
      <c r="I342" s="1">
        <v>16468.085999999999</v>
      </c>
      <c r="J342">
        <v>-0.3</v>
      </c>
      <c r="K342" s="1">
        <v>-16468.085999999999</v>
      </c>
      <c r="M342" t="s">
        <v>279</v>
      </c>
      <c r="N342" t="s">
        <v>800</v>
      </c>
      <c r="O342" t="s">
        <v>940</v>
      </c>
      <c r="P342">
        <v>1000</v>
      </c>
      <c r="Q342">
        <v>33</v>
      </c>
      <c r="R342">
        <v>0</v>
      </c>
      <c r="S342">
        <v>0</v>
      </c>
      <c r="T342" s="1">
        <v>0.3</v>
      </c>
      <c r="U342" s="1">
        <v>9900</v>
      </c>
      <c r="V342">
        <v>-0.3</v>
      </c>
      <c r="W342" s="1">
        <v>-9900</v>
      </c>
      <c r="Z342">
        <f t="shared" si="20"/>
        <v>0</v>
      </c>
      <c r="AA342">
        <f t="shared" si="21"/>
        <v>6568.0859999999993</v>
      </c>
      <c r="AB342">
        <f t="shared" si="22"/>
        <v>0</v>
      </c>
      <c r="AC342" s="87">
        <f t="shared" si="23"/>
        <v>-6568.0859999999993</v>
      </c>
    </row>
    <row r="343" spans="1:29" x14ac:dyDescent="0.35">
      <c r="A343" t="s">
        <v>302</v>
      </c>
      <c r="B343" t="s">
        <v>827</v>
      </c>
      <c r="C343" t="s">
        <v>940</v>
      </c>
      <c r="D343">
        <v>1000</v>
      </c>
      <c r="E343">
        <v>118.49805000000001</v>
      </c>
      <c r="F343">
        <v>0.31</v>
      </c>
      <c r="G343">
        <v>36734.395499999999</v>
      </c>
      <c r="H343">
        <v>0</v>
      </c>
      <c r="I343" s="1">
        <v>0</v>
      </c>
      <c r="J343">
        <v>0.31</v>
      </c>
      <c r="K343" s="1">
        <v>36734.395499999999</v>
      </c>
      <c r="M343" t="s">
        <v>302</v>
      </c>
      <c r="N343" t="s">
        <v>827</v>
      </c>
      <c r="O343" t="s">
        <v>940</v>
      </c>
      <c r="P343">
        <v>1000</v>
      </c>
      <c r="Q343">
        <v>95</v>
      </c>
      <c r="R343">
        <v>0.502</v>
      </c>
      <c r="S343">
        <v>47690</v>
      </c>
      <c r="T343" s="1">
        <v>0</v>
      </c>
      <c r="U343" s="1">
        <v>0</v>
      </c>
      <c r="V343">
        <v>0.502</v>
      </c>
      <c r="W343" s="1">
        <v>47690</v>
      </c>
      <c r="Z343">
        <f t="shared" si="20"/>
        <v>0</v>
      </c>
      <c r="AA343">
        <f t="shared" si="21"/>
        <v>0</v>
      </c>
      <c r="AB343">
        <f t="shared" si="22"/>
        <v>-0.192</v>
      </c>
      <c r="AC343" s="87">
        <f t="shared" si="23"/>
        <v>-10955.604500000001</v>
      </c>
    </row>
    <row r="344" spans="1:29" x14ac:dyDescent="0.35">
      <c r="A344" t="s">
        <v>280</v>
      </c>
      <c r="B344" t="s">
        <v>801</v>
      </c>
      <c r="C344" t="s">
        <v>940</v>
      </c>
      <c r="D344">
        <v>1000</v>
      </c>
      <c r="E344">
        <v>230</v>
      </c>
      <c r="F344">
        <v>0</v>
      </c>
      <c r="G344">
        <v>0</v>
      </c>
      <c r="H344">
        <v>0</v>
      </c>
      <c r="I344" s="1">
        <v>0</v>
      </c>
      <c r="J344">
        <v>0</v>
      </c>
      <c r="K344" s="1">
        <v>0</v>
      </c>
      <c r="M344" t="s">
        <v>280</v>
      </c>
      <c r="N344" t="s">
        <v>801</v>
      </c>
      <c r="O344" t="s">
        <v>940</v>
      </c>
      <c r="P344">
        <v>1000</v>
      </c>
      <c r="Q344">
        <v>230</v>
      </c>
      <c r="R344">
        <v>0</v>
      </c>
      <c r="S344">
        <v>0</v>
      </c>
      <c r="T344" s="1">
        <v>0</v>
      </c>
      <c r="U344" s="1">
        <v>0</v>
      </c>
      <c r="V344">
        <v>0</v>
      </c>
      <c r="W344" s="1">
        <v>0</v>
      </c>
      <c r="Z344">
        <f t="shared" si="20"/>
        <v>0</v>
      </c>
      <c r="AA344">
        <f t="shared" si="21"/>
        <v>0</v>
      </c>
      <c r="AB344">
        <f t="shared" si="22"/>
        <v>0</v>
      </c>
      <c r="AC344" s="87">
        <f t="shared" si="23"/>
        <v>0</v>
      </c>
    </row>
    <row r="345" spans="1:29" x14ac:dyDescent="0.35">
      <c r="A345" t="s">
        <v>186</v>
      </c>
      <c r="B345" t="s">
        <v>659</v>
      </c>
      <c r="C345" t="s">
        <v>940</v>
      </c>
      <c r="D345">
        <v>1000</v>
      </c>
      <c r="E345">
        <v>30</v>
      </c>
      <c r="F345">
        <v>0</v>
      </c>
      <c r="G345">
        <v>0</v>
      </c>
      <c r="H345">
        <v>0</v>
      </c>
      <c r="I345" s="1">
        <v>0</v>
      </c>
      <c r="J345">
        <v>0</v>
      </c>
      <c r="K345" s="1">
        <v>0</v>
      </c>
      <c r="M345" t="s">
        <v>186</v>
      </c>
      <c r="N345" t="s">
        <v>659</v>
      </c>
      <c r="O345" t="s">
        <v>940</v>
      </c>
      <c r="P345">
        <v>1000</v>
      </c>
      <c r="Q345">
        <v>30</v>
      </c>
      <c r="R345">
        <v>0</v>
      </c>
      <c r="S345">
        <v>0</v>
      </c>
      <c r="T345" s="1">
        <v>0</v>
      </c>
      <c r="U345" s="1">
        <v>0</v>
      </c>
      <c r="V345">
        <v>0</v>
      </c>
      <c r="W345" s="1">
        <v>0</v>
      </c>
      <c r="Z345">
        <f t="shared" si="20"/>
        <v>0</v>
      </c>
      <c r="AA345">
        <f t="shared" si="21"/>
        <v>0</v>
      </c>
      <c r="AB345">
        <f t="shared" si="22"/>
        <v>0</v>
      </c>
      <c r="AC345" s="87">
        <f t="shared" si="23"/>
        <v>0</v>
      </c>
    </row>
    <row r="346" spans="1:29" x14ac:dyDescent="0.35">
      <c r="A346" t="s">
        <v>187</v>
      </c>
      <c r="B346" t="s">
        <v>660</v>
      </c>
      <c r="C346" t="s">
        <v>940</v>
      </c>
      <c r="D346">
        <v>1000</v>
      </c>
      <c r="E346">
        <v>50.166670000000003</v>
      </c>
      <c r="F346">
        <v>0.56159599999999998</v>
      </c>
      <c r="G346">
        <v>28173.401204999998</v>
      </c>
      <c r="H346">
        <v>0.2</v>
      </c>
      <c r="I346" s="1">
        <v>10033.334000000001</v>
      </c>
      <c r="J346">
        <v>0.36159599999999997</v>
      </c>
      <c r="K346" s="1">
        <v>18140.067204999999</v>
      </c>
      <c r="M346" t="s">
        <v>187</v>
      </c>
      <c r="N346" t="s">
        <v>660</v>
      </c>
      <c r="O346" t="s">
        <v>940</v>
      </c>
      <c r="P346">
        <v>1000</v>
      </c>
      <c r="Q346">
        <v>55</v>
      </c>
      <c r="R346">
        <v>0.65959599999999996</v>
      </c>
      <c r="S346">
        <v>36277.78</v>
      </c>
      <c r="T346" s="1">
        <v>0.2</v>
      </c>
      <c r="U346" s="1">
        <v>11000</v>
      </c>
      <c r="V346">
        <v>0.459596</v>
      </c>
      <c r="W346" s="1">
        <v>25277.78</v>
      </c>
      <c r="Z346">
        <f t="shared" si="20"/>
        <v>0</v>
      </c>
      <c r="AA346">
        <f t="shared" si="21"/>
        <v>-966.66599999999926</v>
      </c>
      <c r="AB346">
        <f t="shared" si="22"/>
        <v>-9.8000000000000032E-2</v>
      </c>
      <c r="AC346" s="87">
        <f t="shared" si="23"/>
        <v>-7137.7127949999995</v>
      </c>
    </row>
    <row r="347" spans="1:29" x14ac:dyDescent="0.35">
      <c r="A347" t="s">
        <v>281</v>
      </c>
      <c r="B347" t="s">
        <v>802</v>
      </c>
      <c r="C347" t="s">
        <v>940</v>
      </c>
      <c r="D347">
        <v>1000</v>
      </c>
      <c r="E347">
        <v>13.20857</v>
      </c>
      <c r="F347">
        <v>0</v>
      </c>
      <c r="G347">
        <v>0</v>
      </c>
      <c r="H347">
        <v>0</v>
      </c>
      <c r="I347" s="1">
        <v>0</v>
      </c>
      <c r="J347">
        <v>0</v>
      </c>
      <c r="K347" s="1">
        <v>0</v>
      </c>
      <c r="M347" t="s">
        <v>281</v>
      </c>
      <c r="N347" t="s">
        <v>802</v>
      </c>
      <c r="O347" t="s">
        <v>940</v>
      </c>
      <c r="P347">
        <v>1000</v>
      </c>
      <c r="Q347">
        <v>9</v>
      </c>
      <c r="R347">
        <v>0</v>
      </c>
      <c r="S347">
        <v>0</v>
      </c>
      <c r="T347" s="1">
        <v>0</v>
      </c>
      <c r="U347" s="1">
        <v>0</v>
      </c>
      <c r="V347">
        <v>0</v>
      </c>
      <c r="W347" s="1">
        <v>0</v>
      </c>
      <c r="Z347">
        <f t="shared" si="20"/>
        <v>0</v>
      </c>
      <c r="AA347">
        <f t="shared" si="21"/>
        <v>0</v>
      </c>
      <c r="AB347">
        <f t="shared" si="22"/>
        <v>0</v>
      </c>
      <c r="AC347" s="87">
        <f t="shared" si="23"/>
        <v>0</v>
      </c>
    </row>
    <row r="348" spans="1:29" x14ac:dyDescent="0.35">
      <c r="A348" t="s">
        <v>303</v>
      </c>
      <c r="B348" t="s">
        <v>828</v>
      </c>
      <c r="C348" t="s">
        <v>940</v>
      </c>
      <c r="D348">
        <v>1000</v>
      </c>
      <c r="E348">
        <v>220</v>
      </c>
      <c r="F348">
        <v>0</v>
      </c>
      <c r="G348">
        <v>0</v>
      </c>
      <c r="H348">
        <v>0.2</v>
      </c>
      <c r="I348" s="1">
        <v>44000</v>
      </c>
      <c r="J348">
        <v>-0.2</v>
      </c>
      <c r="K348" s="1">
        <v>-44000</v>
      </c>
      <c r="M348" t="s">
        <v>303</v>
      </c>
      <c r="N348" t="s">
        <v>828</v>
      </c>
      <c r="O348" t="s">
        <v>940</v>
      </c>
      <c r="P348">
        <v>1000</v>
      </c>
      <c r="Q348">
        <v>220</v>
      </c>
      <c r="R348">
        <v>0.1</v>
      </c>
      <c r="S348">
        <v>22000</v>
      </c>
      <c r="T348" s="1">
        <v>0.2</v>
      </c>
      <c r="U348" s="1">
        <v>44000</v>
      </c>
      <c r="V348">
        <v>-0.1</v>
      </c>
      <c r="W348" s="1">
        <v>-22000</v>
      </c>
      <c r="Z348">
        <f t="shared" si="20"/>
        <v>0</v>
      </c>
      <c r="AA348">
        <f t="shared" si="21"/>
        <v>0</v>
      </c>
      <c r="AB348">
        <f t="shared" si="22"/>
        <v>-0.1</v>
      </c>
      <c r="AC348" s="87">
        <f t="shared" si="23"/>
        <v>-22000</v>
      </c>
    </row>
    <row r="349" spans="1:29" x14ac:dyDescent="0.35">
      <c r="A349" t="s">
        <v>282</v>
      </c>
      <c r="B349" t="s">
        <v>803</v>
      </c>
      <c r="C349" t="s">
        <v>940</v>
      </c>
      <c r="D349">
        <v>1000</v>
      </c>
      <c r="E349">
        <v>35.391889999999997</v>
      </c>
      <c r="F349">
        <v>0.52373499999999995</v>
      </c>
      <c r="G349">
        <v>18535.971508999999</v>
      </c>
      <c r="H349">
        <v>0.1</v>
      </c>
      <c r="I349" s="1">
        <v>3539.1889999999999</v>
      </c>
      <c r="J349">
        <v>0.42373499999999997</v>
      </c>
      <c r="K349" s="1">
        <v>14996.782509000001</v>
      </c>
      <c r="M349" t="s">
        <v>282</v>
      </c>
      <c r="N349" t="s">
        <v>803</v>
      </c>
      <c r="O349" t="s">
        <v>940</v>
      </c>
      <c r="P349">
        <v>1000</v>
      </c>
      <c r="Q349">
        <v>28</v>
      </c>
      <c r="R349">
        <v>0.59173500000000001</v>
      </c>
      <c r="S349">
        <v>16568.580000000002</v>
      </c>
      <c r="T349" s="1">
        <v>0.1</v>
      </c>
      <c r="U349" s="1">
        <v>2800</v>
      </c>
      <c r="V349">
        <v>0.49173499999999998</v>
      </c>
      <c r="W349" s="1">
        <v>13768.58</v>
      </c>
      <c r="Z349">
        <f t="shared" si="20"/>
        <v>0</v>
      </c>
      <c r="AA349">
        <f t="shared" si="21"/>
        <v>739.18899999999985</v>
      </c>
      <c r="AB349">
        <f t="shared" si="22"/>
        <v>-6.8000000000000005E-2</v>
      </c>
      <c r="AC349" s="87">
        <f t="shared" si="23"/>
        <v>1228.2025090000006</v>
      </c>
    </row>
    <row r="350" spans="1:29" x14ac:dyDescent="0.35">
      <c r="A350" t="s">
        <v>283</v>
      </c>
      <c r="B350" t="s">
        <v>804</v>
      </c>
      <c r="C350" t="s">
        <v>940</v>
      </c>
      <c r="D350">
        <v>1000</v>
      </c>
      <c r="E350">
        <v>20.94595</v>
      </c>
      <c r="F350">
        <v>0.36919200000000002</v>
      </c>
      <c r="G350">
        <v>7733.0771720000002</v>
      </c>
      <c r="H350">
        <v>0.2</v>
      </c>
      <c r="I350" s="1">
        <v>4189.1899999999996</v>
      </c>
      <c r="J350">
        <v>0.16919200000000001</v>
      </c>
      <c r="K350" s="1">
        <v>3543.8871720000002</v>
      </c>
      <c r="M350" t="s">
        <v>283</v>
      </c>
      <c r="N350" t="s">
        <v>804</v>
      </c>
      <c r="O350" t="s">
        <v>940</v>
      </c>
      <c r="P350">
        <v>1000</v>
      </c>
      <c r="Q350">
        <v>20</v>
      </c>
      <c r="R350">
        <v>0.45</v>
      </c>
      <c r="S350">
        <v>9000</v>
      </c>
      <c r="T350" s="1">
        <v>0.2</v>
      </c>
      <c r="U350" s="1">
        <v>4000</v>
      </c>
      <c r="V350">
        <v>0.25</v>
      </c>
      <c r="W350" s="1">
        <v>5000</v>
      </c>
      <c r="Z350">
        <f t="shared" si="20"/>
        <v>0</v>
      </c>
      <c r="AA350">
        <f t="shared" si="21"/>
        <v>189.1899999999996</v>
      </c>
      <c r="AB350">
        <f t="shared" si="22"/>
        <v>-8.0807999999999991E-2</v>
      </c>
      <c r="AC350" s="87">
        <f t="shared" si="23"/>
        <v>-1456.1128279999998</v>
      </c>
    </row>
    <row r="351" spans="1:29" x14ac:dyDescent="0.35">
      <c r="A351" t="s">
        <v>314</v>
      </c>
      <c r="B351" t="s">
        <v>839</v>
      </c>
      <c r="C351" t="s">
        <v>940</v>
      </c>
      <c r="D351">
        <v>1000</v>
      </c>
      <c r="E351">
        <v>38.571429999999999</v>
      </c>
      <c r="F351">
        <v>0</v>
      </c>
      <c r="G351">
        <v>0</v>
      </c>
      <c r="H351">
        <v>0.2</v>
      </c>
      <c r="I351" s="1">
        <v>7714.2860000000001</v>
      </c>
      <c r="J351">
        <v>-0.2</v>
      </c>
      <c r="K351" s="1">
        <v>-7714.2860000000001</v>
      </c>
      <c r="M351" t="s">
        <v>314</v>
      </c>
      <c r="N351" t="s">
        <v>839</v>
      </c>
      <c r="O351" t="s">
        <v>940</v>
      </c>
      <c r="P351">
        <v>1000</v>
      </c>
      <c r="Q351">
        <v>33</v>
      </c>
      <c r="R351">
        <v>0</v>
      </c>
      <c r="S351">
        <v>0</v>
      </c>
      <c r="T351" s="1">
        <v>0.2</v>
      </c>
      <c r="U351" s="1">
        <v>6600</v>
      </c>
      <c r="V351">
        <v>-0.2</v>
      </c>
      <c r="W351" s="1">
        <v>-6600</v>
      </c>
      <c r="Z351">
        <f t="shared" si="20"/>
        <v>0</v>
      </c>
      <c r="AA351">
        <f t="shared" si="21"/>
        <v>1114.2860000000001</v>
      </c>
      <c r="AB351">
        <f t="shared" si="22"/>
        <v>0</v>
      </c>
      <c r="AC351" s="87">
        <f t="shared" si="23"/>
        <v>-1114.2860000000001</v>
      </c>
    </row>
    <row r="352" spans="1:29" x14ac:dyDescent="0.35">
      <c r="A352" t="s">
        <v>304</v>
      </c>
      <c r="B352" t="s">
        <v>829</v>
      </c>
      <c r="C352" t="s">
        <v>940</v>
      </c>
      <c r="D352">
        <v>1000</v>
      </c>
      <c r="E352">
        <v>48</v>
      </c>
      <c r="F352">
        <v>0.32040800000000003</v>
      </c>
      <c r="G352">
        <v>15379.584000000001</v>
      </c>
      <c r="H352">
        <v>0</v>
      </c>
      <c r="I352" s="1">
        <v>0</v>
      </c>
      <c r="J352">
        <v>0.32040800000000003</v>
      </c>
      <c r="K352" s="1">
        <v>15379.584000000001</v>
      </c>
      <c r="M352" t="s">
        <v>304</v>
      </c>
      <c r="N352" t="s">
        <v>829</v>
      </c>
      <c r="O352" t="s">
        <v>940</v>
      </c>
      <c r="P352">
        <v>1000</v>
      </c>
      <c r="Q352">
        <v>43</v>
      </c>
      <c r="R352">
        <v>0.208367</v>
      </c>
      <c r="S352">
        <v>8959.7810000000009</v>
      </c>
      <c r="T352" s="1">
        <v>0</v>
      </c>
      <c r="U352" s="1">
        <v>0</v>
      </c>
      <c r="V352">
        <v>0.208367</v>
      </c>
      <c r="W352" s="1">
        <v>8959.7810000000009</v>
      </c>
      <c r="Z352">
        <f t="shared" si="20"/>
        <v>0</v>
      </c>
      <c r="AA352">
        <f t="shared" si="21"/>
        <v>0</v>
      </c>
      <c r="AB352">
        <f t="shared" si="22"/>
        <v>0.11204100000000003</v>
      </c>
      <c r="AC352" s="87">
        <f t="shared" si="23"/>
        <v>6419.8029999999999</v>
      </c>
    </row>
    <row r="353" spans="1:29" x14ac:dyDescent="0.35">
      <c r="A353" t="s">
        <v>263</v>
      </c>
      <c r="B353" t="s">
        <v>777</v>
      </c>
      <c r="C353" t="s">
        <v>940</v>
      </c>
      <c r="D353">
        <v>1000</v>
      </c>
      <c r="E353">
        <v>24.476739999999999</v>
      </c>
      <c r="F353">
        <v>1.44</v>
      </c>
      <c r="G353">
        <v>35246.505599999997</v>
      </c>
      <c r="H353">
        <v>0.22</v>
      </c>
      <c r="I353" s="1">
        <v>5384.8828000000003</v>
      </c>
      <c r="J353">
        <v>1.22</v>
      </c>
      <c r="K353" s="1">
        <v>29861.622800000001</v>
      </c>
      <c r="M353" t="s">
        <v>263</v>
      </c>
      <c r="N353" t="s">
        <v>777</v>
      </c>
      <c r="O353" t="s">
        <v>940</v>
      </c>
      <c r="P353">
        <v>1000</v>
      </c>
      <c r="Q353">
        <v>20</v>
      </c>
      <c r="R353">
        <v>1.99</v>
      </c>
      <c r="S353">
        <v>39800</v>
      </c>
      <c r="T353" s="1">
        <v>0.22</v>
      </c>
      <c r="U353" s="1">
        <v>4400</v>
      </c>
      <c r="V353">
        <v>1.77</v>
      </c>
      <c r="W353" s="1">
        <v>35400</v>
      </c>
      <c r="Z353">
        <f t="shared" si="20"/>
        <v>0</v>
      </c>
      <c r="AA353">
        <f t="shared" si="21"/>
        <v>984.88280000000032</v>
      </c>
      <c r="AB353">
        <f t="shared" si="22"/>
        <v>-0.55000000000000004</v>
      </c>
      <c r="AC353" s="87">
        <f t="shared" si="23"/>
        <v>-5538.377199999999</v>
      </c>
    </row>
    <row r="354" spans="1:29" x14ac:dyDescent="0.35">
      <c r="A354" t="s">
        <v>284</v>
      </c>
      <c r="B354" t="s">
        <v>805</v>
      </c>
      <c r="C354" t="s">
        <v>940</v>
      </c>
      <c r="D354">
        <v>1000</v>
      </c>
      <c r="E354">
        <v>35</v>
      </c>
      <c r="F354">
        <v>2.9797000000000001E-2</v>
      </c>
      <c r="G354">
        <v>1042.895</v>
      </c>
      <c r="H354">
        <v>0.1</v>
      </c>
      <c r="I354" s="1">
        <v>3500</v>
      </c>
      <c r="J354">
        <v>-7.0203000000000002E-2</v>
      </c>
      <c r="K354" s="1">
        <v>-2457.105</v>
      </c>
      <c r="M354" t="s">
        <v>284</v>
      </c>
      <c r="N354" t="s">
        <v>805</v>
      </c>
      <c r="O354" t="s">
        <v>940</v>
      </c>
      <c r="P354">
        <v>1000</v>
      </c>
      <c r="Q354">
        <v>35</v>
      </c>
      <c r="R354">
        <v>0.109595</v>
      </c>
      <c r="S354">
        <v>3835.8249999999998</v>
      </c>
      <c r="T354" s="1">
        <v>0.1</v>
      </c>
      <c r="U354" s="1">
        <v>3500</v>
      </c>
      <c r="V354">
        <v>9.5949999999999994E-3</v>
      </c>
      <c r="W354" s="1">
        <v>335.82499999999999</v>
      </c>
      <c r="Z354">
        <f t="shared" si="20"/>
        <v>0</v>
      </c>
      <c r="AA354">
        <f t="shared" si="21"/>
        <v>0</v>
      </c>
      <c r="AB354">
        <f t="shared" si="22"/>
        <v>-7.9798000000000008E-2</v>
      </c>
      <c r="AC354" s="87">
        <f t="shared" si="23"/>
        <v>-2792.93</v>
      </c>
    </row>
    <row r="355" spans="1:29" x14ac:dyDescent="0.35">
      <c r="A355" t="s">
        <v>67</v>
      </c>
      <c r="B355" t="s">
        <v>1365</v>
      </c>
      <c r="C355" t="s">
        <v>940</v>
      </c>
      <c r="D355">
        <v>1000</v>
      </c>
      <c r="E355">
        <v>36.534439999999996</v>
      </c>
      <c r="F355">
        <v>2.35</v>
      </c>
      <c r="G355">
        <v>85855.933999999994</v>
      </c>
      <c r="H355">
        <v>0.3</v>
      </c>
      <c r="I355" s="1">
        <v>10960.332</v>
      </c>
      <c r="J355">
        <v>2.0499999999999998</v>
      </c>
      <c r="K355" s="1">
        <v>74895.601999999999</v>
      </c>
      <c r="M355" t="s">
        <v>67</v>
      </c>
      <c r="N355" t="s">
        <v>1365</v>
      </c>
      <c r="O355" t="s">
        <v>940</v>
      </c>
      <c r="P355">
        <v>1000</v>
      </c>
      <c r="Q355">
        <v>20</v>
      </c>
      <c r="R355">
        <v>2.915</v>
      </c>
      <c r="S355">
        <v>58300</v>
      </c>
      <c r="T355" s="1">
        <v>0.3</v>
      </c>
      <c r="U355" s="1">
        <v>6000</v>
      </c>
      <c r="V355">
        <v>2.6150000000000002</v>
      </c>
      <c r="W355" s="1">
        <v>52300</v>
      </c>
      <c r="Z355">
        <f t="shared" si="20"/>
        <v>0</v>
      </c>
      <c r="AA355">
        <f t="shared" si="21"/>
        <v>4960.3320000000003</v>
      </c>
      <c r="AB355">
        <f t="shared" si="22"/>
        <v>-0.56500000000000039</v>
      </c>
      <c r="AC355" s="87">
        <f t="shared" si="23"/>
        <v>22595.601999999999</v>
      </c>
    </row>
    <row r="356" spans="1:29" x14ac:dyDescent="0.35">
      <c r="A356" t="s">
        <v>68</v>
      </c>
      <c r="B356" t="s">
        <v>473</v>
      </c>
      <c r="C356" t="s">
        <v>940</v>
      </c>
      <c r="D356">
        <v>1000</v>
      </c>
      <c r="E356">
        <v>45</v>
      </c>
      <c r="F356">
        <v>0</v>
      </c>
      <c r="G356">
        <v>0</v>
      </c>
      <c r="H356">
        <v>7.0000000000000007E-2</v>
      </c>
      <c r="I356" s="1">
        <v>3150</v>
      </c>
      <c r="J356">
        <v>-7.0000000000000007E-2</v>
      </c>
      <c r="K356" s="1">
        <v>-3150</v>
      </c>
      <c r="M356" t="s">
        <v>68</v>
      </c>
      <c r="N356" t="s">
        <v>473</v>
      </c>
      <c r="O356" t="s">
        <v>940</v>
      </c>
      <c r="P356">
        <v>1000</v>
      </c>
      <c r="Q356">
        <v>45</v>
      </c>
      <c r="R356">
        <v>0</v>
      </c>
      <c r="S356">
        <v>0</v>
      </c>
      <c r="T356" s="1">
        <v>6.9000000000000006E-2</v>
      </c>
      <c r="U356" s="1">
        <v>3105</v>
      </c>
      <c r="V356">
        <v>-6.9000000000000006E-2</v>
      </c>
      <c r="W356" s="1">
        <v>-3105</v>
      </c>
      <c r="Z356">
        <f t="shared" si="20"/>
        <v>1.0000000000000009E-3</v>
      </c>
      <c r="AA356">
        <f t="shared" si="21"/>
        <v>45</v>
      </c>
      <c r="AB356">
        <f t="shared" si="22"/>
        <v>-1.0000000000000009E-3</v>
      </c>
      <c r="AC356" s="87">
        <f t="shared" si="23"/>
        <v>-45</v>
      </c>
    </row>
    <row r="357" spans="1:29" x14ac:dyDescent="0.35">
      <c r="A357" t="s">
        <v>315</v>
      </c>
      <c r="B357" t="s">
        <v>840</v>
      </c>
      <c r="C357" t="s">
        <v>940</v>
      </c>
      <c r="D357">
        <v>1000</v>
      </c>
      <c r="E357">
        <v>21.103449999999999</v>
      </c>
      <c r="F357">
        <v>4.7984210000000003</v>
      </c>
      <c r="G357">
        <v>101263.237652</v>
      </c>
      <c r="H357">
        <v>1</v>
      </c>
      <c r="I357" s="1">
        <v>21103.45</v>
      </c>
      <c r="J357">
        <v>3.7984209999999998</v>
      </c>
      <c r="K357" s="1">
        <v>80159.787651999999</v>
      </c>
      <c r="M357" t="s">
        <v>315</v>
      </c>
      <c r="N357" t="s">
        <v>840</v>
      </c>
      <c r="O357" t="s">
        <v>940</v>
      </c>
      <c r="P357">
        <v>1000</v>
      </c>
      <c r="Q357">
        <v>21</v>
      </c>
      <c r="R357">
        <v>5.9368420000000004</v>
      </c>
      <c r="S357">
        <v>124673.682</v>
      </c>
      <c r="T357" s="1">
        <v>1</v>
      </c>
      <c r="U357" s="1">
        <v>21000</v>
      </c>
      <c r="V357">
        <v>4.9368420000000004</v>
      </c>
      <c r="W357" s="1">
        <v>103673.682</v>
      </c>
      <c r="Z357">
        <f t="shared" si="20"/>
        <v>0</v>
      </c>
      <c r="AA357">
        <f t="shared" si="21"/>
        <v>103.45000000000073</v>
      </c>
      <c r="AB357">
        <f t="shared" si="22"/>
        <v>-1.1384210000000006</v>
      </c>
      <c r="AC357" s="87">
        <f t="shared" si="23"/>
        <v>-23513.894348000002</v>
      </c>
    </row>
    <row r="358" spans="1:29" x14ac:dyDescent="0.35">
      <c r="A358" t="s">
        <v>264</v>
      </c>
      <c r="B358" t="s">
        <v>778</v>
      </c>
      <c r="C358" t="s">
        <v>940</v>
      </c>
      <c r="D358">
        <v>1000</v>
      </c>
      <c r="E358">
        <v>19.776070000000001</v>
      </c>
      <c r="F358">
        <v>1.601</v>
      </c>
      <c r="G358">
        <v>31661.488069999999</v>
      </c>
      <c r="H358">
        <v>0.6</v>
      </c>
      <c r="I358" s="1">
        <v>11865.642</v>
      </c>
      <c r="J358">
        <v>1.0009999999999999</v>
      </c>
      <c r="K358" s="1">
        <v>19795.84607</v>
      </c>
      <c r="M358" t="s">
        <v>264</v>
      </c>
      <c r="N358" t="s">
        <v>778</v>
      </c>
      <c r="O358" t="s">
        <v>940</v>
      </c>
      <c r="P358">
        <v>1000</v>
      </c>
      <c r="Q358">
        <v>20</v>
      </c>
      <c r="R358">
        <v>1.8757779999999999</v>
      </c>
      <c r="S358">
        <v>37515.56</v>
      </c>
      <c r="T358" s="1">
        <v>0.6</v>
      </c>
      <c r="U358" s="1">
        <v>12000</v>
      </c>
      <c r="V358">
        <v>1.2757780000000001</v>
      </c>
      <c r="W358" s="1">
        <v>25515.56</v>
      </c>
      <c r="Z358">
        <f t="shared" si="20"/>
        <v>0</v>
      </c>
      <c r="AA358">
        <f t="shared" si="21"/>
        <v>-134.35800000000017</v>
      </c>
      <c r="AB358">
        <f t="shared" si="22"/>
        <v>-0.27477800000000019</v>
      </c>
      <c r="AC358" s="87">
        <f t="shared" si="23"/>
        <v>-5719.7139300000017</v>
      </c>
    </row>
    <row r="359" spans="1:29" x14ac:dyDescent="0.35">
      <c r="A359" t="s">
        <v>305</v>
      </c>
      <c r="B359" t="s">
        <v>1118</v>
      </c>
      <c r="C359" t="s">
        <v>940</v>
      </c>
      <c r="D359">
        <v>1000</v>
      </c>
      <c r="E359">
        <v>32</v>
      </c>
      <c r="F359">
        <v>0.375</v>
      </c>
      <c r="G359">
        <v>12000</v>
      </c>
      <c r="H359">
        <v>0.3</v>
      </c>
      <c r="I359" s="1">
        <v>9600</v>
      </c>
      <c r="J359">
        <v>7.4999999999999997E-2</v>
      </c>
      <c r="K359" s="1">
        <v>2400</v>
      </c>
      <c r="M359" t="s">
        <v>305</v>
      </c>
      <c r="N359" t="s">
        <v>1118</v>
      </c>
      <c r="O359" t="s">
        <v>940</v>
      </c>
      <c r="P359">
        <v>1000</v>
      </c>
      <c r="Q359">
        <v>29</v>
      </c>
      <c r="R359">
        <v>0.4</v>
      </c>
      <c r="S359">
        <v>11600</v>
      </c>
      <c r="T359" s="1">
        <v>0.3</v>
      </c>
      <c r="U359" s="1">
        <v>8700</v>
      </c>
      <c r="V359">
        <v>0.1</v>
      </c>
      <c r="W359" s="1">
        <v>2900</v>
      </c>
      <c r="Z359">
        <f t="shared" si="20"/>
        <v>0</v>
      </c>
      <c r="AA359">
        <f t="shared" si="21"/>
        <v>900</v>
      </c>
      <c r="AB359">
        <f t="shared" si="22"/>
        <v>-2.5000000000000008E-2</v>
      </c>
      <c r="AC359" s="87">
        <f t="shared" si="23"/>
        <v>-500</v>
      </c>
    </row>
    <row r="360" spans="1:29" x14ac:dyDescent="0.35">
      <c r="A360" t="s">
        <v>321</v>
      </c>
      <c r="B360" t="s">
        <v>846</v>
      </c>
      <c r="C360" t="s">
        <v>940</v>
      </c>
      <c r="D360">
        <v>1000</v>
      </c>
      <c r="E360">
        <v>12</v>
      </c>
      <c r="F360">
        <v>1.1086320000000001</v>
      </c>
      <c r="G360">
        <v>13303.584000000001</v>
      </c>
      <c r="H360">
        <v>0.05</v>
      </c>
      <c r="I360" s="1">
        <v>600</v>
      </c>
      <c r="J360">
        <v>1.058632</v>
      </c>
      <c r="K360" s="1">
        <v>12703.584000000001</v>
      </c>
      <c r="M360" t="s">
        <v>321</v>
      </c>
      <c r="N360" t="s">
        <v>846</v>
      </c>
      <c r="O360" t="s">
        <v>940</v>
      </c>
      <c r="P360">
        <v>1000</v>
      </c>
      <c r="Q360">
        <v>13</v>
      </c>
      <c r="R360">
        <v>1.1566320000000001</v>
      </c>
      <c r="S360">
        <v>15036.216</v>
      </c>
      <c r="T360" s="1">
        <v>4.9000000000000002E-2</v>
      </c>
      <c r="U360" s="1">
        <v>637</v>
      </c>
      <c r="V360">
        <v>1.1076319999999999</v>
      </c>
      <c r="W360" s="1">
        <v>14399.216</v>
      </c>
      <c r="Z360">
        <f t="shared" si="20"/>
        <v>1.0000000000000009E-3</v>
      </c>
      <c r="AA360">
        <f t="shared" si="21"/>
        <v>-37</v>
      </c>
      <c r="AB360">
        <f t="shared" si="22"/>
        <v>-4.8999999999999932E-2</v>
      </c>
      <c r="AC360" s="87">
        <f t="shared" si="23"/>
        <v>-1695.6319999999996</v>
      </c>
    </row>
    <row r="361" spans="1:29" x14ac:dyDescent="0.35">
      <c r="A361" t="s">
        <v>316</v>
      </c>
      <c r="B361" t="s">
        <v>998</v>
      </c>
      <c r="C361" t="s">
        <v>940</v>
      </c>
      <c r="D361">
        <v>1000</v>
      </c>
      <c r="E361">
        <v>14.642860000000001</v>
      </c>
      <c r="F361">
        <v>0</v>
      </c>
      <c r="G361">
        <v>0</v>
      </c>
      <c r="H361">
        <v>1</v>
      </c>
      <c r="I361" s="1">
        <v>14642.86</v>
      </c>
      <c r="J361">
        <v>-1</v>
      </c>
      <c r="K361" s="1">
        <v>-14642.86</v>
      </c>
      <c r="M361" t="s">
        <v>316</v>
      </c>
      <c r="N361" t="s">
        <v>998</v>
      </c>
      <c r="O361" t="s">
        <v>940</v>
      </c>
      <c r="P361">
        <v>1000</v>
      </c>
      <c r="Q361">
        <v>11</v>
      </c>
      <c r="R361">
        <v>1.2</v>
      </c>
      <c r="S361">
        <v>13200</v>
      </c>
      <c r="T361" s="1">
        <v>1</v>
      </c>
      <c r="U361" s="1">
        <v>11000</v>
      </c>
      <c r="V361">
        <v>0.2</v>
      </c>
      <c r="W361" s="1">
        <v>2200</v>
      </c>
      <c r="Z361">
        <f t="shared" si="20"/>
        <v>0</v>
      </c>
      <c r="AA361">
        <f t="shared" si="21"/>
        <v>3642.8600000000006</v>
      </c>
      <c r="AB361">
        <f t="shared" si="22"/>
        <v>-1.2</v>
      </c>
      <c r="AC361" s="87">
        <f t="shared" si="23"/>
        <v>-16842.86</v>
      </c>
    </row>
    <row r="362" spans="1:29" x14ac:dyDescent="0.35">
      <c r="A362" t="s">
        <v>117</v>
      </c>
      <c r="B362" t="s">
        <v>551</v>
      </c>
      <c r="C362" t="s">
        <v>940</v>
      </c>
      <c r="D362">
        <v>1000</v>
      </c>
      <c r="E362">
        <v>23</v>
      </c>
      <c r="F362">
        <v>0.48</v>
      </c>
      <c r="G362">
        <v>11040</v>
      </c>
      <c r="H362">
        <v>0.2</v>
      </c>
      <c r="I362" s="1">
        <v>4600</v>
      </c>
      <c r="J362">
        <v>0.28000000000000003</v>
      </c>
      <c r="K362" s="1">
        <v>6440</v>
      </c>
      <c r="M362" t="s">
        <v>117</v>
      </c>
      <c r="N362" t="s">
        <v>551</v>
      </c>
      <c r="O362" t="s">
        <v>940</v>
      </c>
      <c r="P362">
        <v>1000</v>
      </c>
      <c r="Q362">
        <v>22</v>
      </c>
      <c r="R362">
        <v>0.48</v>
      </c>
      <c r="S362">
        <v>10560</v>
      </c>
      <c r="T362" s="1">
        <v>0.2</v>
      </c>
      <c r="U362" s="1">
        <v>4400</v>
      </c>
      <c r="V362">
        <v>0.28000000000000003</v>
      </c>
      <c r="W362" s="1">
        <v>6160</v>
      </c>
      <c r="Z362">
        <f t="shared" si="20"/>
        <v>0</v>
      </c>
      <c r="AA362">
        <f t="shared" si="21"/>
        <v>200</v>
      </c>
      <c r="AB362">
        <f t="shared" si="22"/>
        <v>0</v>
      </c>
      <c r="AC362" s="87">
        <f t="shared" si="23"/>
        <v>280</v>
      </c>
    </row>
    <row r="363" spans="1:29" x14ac:dyDescent="0.35">
      <c r="A363" t="s">
        <v>118</v>
      </c>
      <c r="B363" t="s">
        <v>553</v>
      </c>
      <c r="C363" t="s">
        <v>940</v>
      </c>
      <c r="D363">
        <v>1000</v>
      </c>
      <c r="E363">
        <v>106.86275000000001</v>
      </c>
      <c r="F363">
        <v>0.39</v>
      </c>
      <c r="G363">
        <v>41676.472500000003</v>
      </c>
      <c r="H363">
        <v>0</v>
      </c>
      <c r="I363" s="1">
        <v>0</v>
      </c>
      <c r="J363">
        <v>0.39</v>
      </c>
      <c r="K363" s="1">
        <v>41676.472500000003</v>
      </c>
      <c r="M363" t="s">
        <v>118</v>
      </c>
      <c r="N363" t="s">
        <v>553</v>
      </c>
      <c r="O363" t="s">
        <v>940</v>
      </c>
      <c r="P363">
        <v>1000</v>
      </c>
      <c r="Q363">
        <v>110</v>
      </c>
      <c r="R363">
        <v>0.35</v>
      </c>
      <c r="S363">
        <v>38500</v>
      </c>
      <c r="T363" s="1">
        <v>0</v>
      </c>
      <c r="U363" s="1">
        <v>0</v>
      </c>
      <c r="V363">
        <v>0.35</v>
      </c>
      <c r="W363" s="1">
        <v>38500</v>
      </c>
      <c r="Z363">
        <f t="shared" si="20"/>
        <v>0</v>
      </c>
      <c r="AA363">
        <f t="shared" si="21"/>
        <v>0</v>
      </c>
      <c r="AB363">
        <f t="shared" si="22"/>
        <v>4.0000000000000036E-2</v>
      </c>
      <c r="AC363" s="87">
        <f t="shared" si="23"/>
        <v>3176.4725000000035</v>
      </c>
    </row>
    <row r="364" spans="1:29" x14ac:dyDescent="0.35">
      <c r="A364" t="s">
        <v>265</v>
      </c>
      <c r="B364" t="s">
        <v>779</v>
      </c>
      <c r="C364" t="s">
        <v>1073</v>
      </c>
      <c r="D364">
        <v>10</v>
      </c>
      <c r="E364">
        <v>1600</v>
      </c>
      <c r="F364">
        <v>0</v>
      </c>
      <c r="G364">
        <v>0</v>
      </c>
      <c r="H364">
        <v>1</v>
      </c>
      <c r="I364" s="1">
        <v>16000</v>
      </c>
      <c r="J364">
        <v>-1</v>
      </c>
      <c r="K364" s="1">
        <v>-16000</v>
      </c>
      <c r="M364" t="s">
        <v>265</v>
      </c>
      <c r="N364" t="s">
        <v>779</v>
      </c>
      <c r="O364" t="s">
        <v>1073</v>
      </c>
      <c r="P364">
        <v>10</v>
      </c>
      <c r="Q364">
        <v>1600</v>
      </c>
      <c r="R364">
        <v>0</v>
      </c>
      <c r="S364">
        <v>0</v>
      </c>
      <c r="T364" s="1">
        <v>1</v>
      </c>
      <c r="U364" s="1">
        <v>16000</v>
      </c>
      <c r="V364">
        <v>-1</v>
      </c>
      <c r="W364" s="1">
        <v>-16000</v>
      </c>
      <c r="Z364">
        <f t="shared" si="20"/>
        <v>0</v>
      </c>
      <c r="AA364">
        <f t="shared" si="21"/>
        <v>0</v>
      </c>
      <c r="AB364">
        <f t="shared" si="22"/>
        <v>0</v>
      </c>
      <c r="AC364" s="87">
        <f t="shared" si="23"/>
        <v>0</v>
      </c>
    </row>
    <row r="365" spans="1:29" x14ac:dyDescent="0.35">
      <c r="A365" t="s">
        <v>265</v>
      </c>
      <c r="B365" t="s">
        <v>779</v>
      </c>
      <c r="C365" t="s">
        <v>1070</v>
      </c>
      <c r="D365">
        <v>10</v>
      </c>
      <c r="E365">
        <v>1500</v>
      </c>
      <c r="F365">
        <v>0.8</v>
      </c>
      <c r="G365">
        <v>12000</v>
      </c>
      <c r="H365">
        <v>0</v>
      </c>
      <c r="I365" s="1">
        <v>0</v>
      </c>
      <c r="J365">
        <v>0.8</v>
      </c>
      <c r="K365" s="1">
        <v>12000</v>
      </c>
      <c r="M365" t="s">
        <v>265</v>
      </c>
      <c r="N365" t="s">
        <v>779</v>
      </c>
      <c r="O365" t="s">
        <v>1070</v>
      </c>
      <c r="P365">
        <v>10</v>
      </c>
      <c r="Q365">
        <v>1600</v>
      </c>
      <c r="R365">
        <v>0.8</v>
      </c>
      <c r="S365">
        <v>12800</v>
      </c>
      <c r="T365" s="1">
        <v>0</v>
      </c>
      <c r="U365" s="1">
        <v>0</v>
      </c>
      <c r="V365">
        <v>0.8</v>
      </c>
      <c r="W365" s="1">
        <v>12800</v>
      </c>
      <c r="Z365">
        <f t="shared" si="20"/>
        <v>0</v>
      </c>
      <c r="AA365">
        <f t="shared" si="21"/>
        <v>0</v>
      </c>
      <c r="AB365">
        <f t="shared" si="22"/>
        <v>0</v>
      </c>
      <c r="AC365" s="87">
        <f t="shared" si="23"/>
        <v>-800</v>
      </c>
    </row>
    <row r="366" spans="1:29" x14ac:dyDescent="0.35">
      <c r="A366" t="s">
        <v>265</v>
      </c>
      <c r="B366" t="s">
        <v>779</v>
      </c>
      <c r="C366" t="s">
        <v>1072</v>
      </c>
      <c r="D366">
        <v>20</v>
      </c>
      <c r="E366">
        <v>1600</v>
      </c>
      <c r="F366">
        <v>0.4</v>
      </c>
      <c r="G366">
        <v>12800</v>
      </c>
      <c r="H366">
        <v>0</v>
      </c>
      <c r="I366" s="1">
        <v>0</v>
      </c>
      <c r="J366">
        <v>0.4</v>
      </c>
      <c r="K366" s="1">
        <v>12800</v>
      </c>
      <c r="M366" t="s">
        <v>265</v>
      </c>
      <c r="N366" t="s">
        <v>779</v>
      </c>
      <c r="O366" t="s">
        <v>1072</v>
      </c>
      <c r="P366">
        <v>20</v>
      </c>
      <c r="Q366">
        <v>1600</v>
      </c>
      <c r="R366">
        <v>0.4</v>
      </c>
      <c r="S366">
        <v>12800</v>
      </c>
      <c r="T366" s="1">
        <v>0</v>
      </c>
      <c r="U366" s="1">
        <v>0</v>
      </c>
      <c r="V366">
        <v>0.4</v>
      </c>
      <c r="W366" s="1">
        <v>12800</v>
      </c>
      <c r="Z366">
        <f t="shared" si="20"/>
        <v>0</v>
      </c>
      <c r="AA366">
        <f t="shared" si="21"/>
        <v>0</v>
      </c>
      <c r="AB366">
        <f t="shared" si="22"/>
        <v>0</v>
      </c>
      <c r="AC366" s="87">
        <f t="shared" si="23"/>
        <v>0</v>
      </c>
    </row>
    <row r="367" spans="1:29" x14ac:dyDescent="0.35">
      <c r="A367" t="s">
        <v>158</v>
      </c>
      <c r="B367" t="s">
        <v>613</v>
      </c>
      <c r="C367" t="s">
        <v>1471</v>
      </c>
      <c r="D367">
        <v>750</v>
      </c>
      <c r="E367">
        <v>56</v>
      </c>
      <c r="F367">
        <v>0</v>
      </c>
      <c r="G367">
        <v>0</v>
      </c>
      <c r="H367">
        <v>0.1</v>
      </c>
      <c r="I367" s="1">
        <v>4200</v>
      </c>
      <c r="J367">
        <v>-0.1</v>
      </c>
      <c r="K367" s="1">
        <v>-4200</v>
      </c>
      <c r="M367" t="s">
        <v>158</v>
      </c>
      <c r="N367" t="s">
        <v>613</v>
      </c>
      <c r="O367" t="s">
        <v>1471</v>
      </c>
      <c r="P367">
        <v>750</v>
      </c>
      <c r="Q367">
        <v>44</v>
      </c>
      <c r="R367">
        <v>0</v>
      </c>
      <c r="S367">
        <v>0</v>
      </c>
      <c r="T367" s="1">
        <v>0.1</v>
      </c>
      <c r="U367" s="1">
        <v>3300</v>
      </c>
      <c r="V367">
        <v>-0.1</v>
      </c>
      <c r="W367" s="1">
        <v>-3300</v>
      </c>
      <c r="Z367">
        <f t="shared" si="20"/>
        <v>0</v>
      </c>
      <c r="AA367">
        <f t="shared" si="21"/>
        <v>900</v>
      </c>
      <c r="AB367">
        <f t="shared" si="22"/>
        <v>0</v>
      </c>
      <c r="AC367" s="87">
        <f t="shared" si="23"/>
        <v>-900</v>
      </c>
    </row>
    <row r="368" spans="1:29" x14ac:dyDescent="0.35">
      <c r="A368" t="s">
        <v>159</v>
      </c>
      <c r="B368" t="s">
        <v>615</v>
      </c>
      <c r="C368" t="s">
        <v>1137</v>
      </c>
      <c r="D368">
        <v>1000</v>
      </c>
      <c r="E368">
        <v>27.192979999999999</v>
      </c>
      <c r="F368">
        <v>0</v>
      </c>
      <c r="G368">
        <v>0</v>
      </c>
      <c r="H368">
        <v>0</v>
      </c>
      <c r="I368" s="1">
        <v>0</v>
      </c>
      <c r="J368">
        <v>0</v>
      </c>
      <c r="K368" s="1">
        <v>0</v>
      </c>
      <c r="M368" t="s">
        <v>159</v>
      </c>
      <c r="N368" t="s">
        <v>615</v>
      </c>
      <c r="O368" t="s">
        <v>1137</v>
      </c>
      <c r="P368">
        <v>1000</v>
      </c>
      <c r="Q368">
        <v>27.192979999999999</v>
      </c>
      <c r="R368">
        <v>0</v>
      </c>
      <c r="S368">
        <v>0</v>
      </c>
      <c r="T368" s="1">
        <v>0</v>
      </c>
      <c r="U368" s="1">
        <v>0</v>
      </c>
      <c r="V368">
        <v>0</v>
      </c>
      <c r="W368" s="1">
        <v>0</v>
      </c>
      <c r="Z368">
        <f t="shared" si="20"/>
        <v>0</v>
      </c>
      <c r="AA368">
        <f t="shared" si="21"/>
        <v>0</v>
      </c>
      <c r="AB368">
        <f t="shared" si="22"/>
        <v>0</v>
      </c>
      <c r="AC368" s="87">
        <f t="shared" si="23"/>
        <v>0</v>
      </c>
    </row>
    <row r="369" spans="1:29" x14ac:dyDescent="0.35">
      <c r="A369" t="s">
        <v>159</v>
      </c>
      <c r="B369" t="s">
        <v>615</v>
      </c>
      <c r="C369" t="s">
        <v>1254</v>
      </c>
      <c r="D369">
        <v>5000</v>
      </c>
      <c r="E369">
        <v>27.192979999999999</v>
      </c>
      <c r="F369">
        <v>0.77700000000000002</v>
      </c>
      <c r="G369">
        <v>105644.7273</v>
      </c>
      <c r="H369">
        <v>0</v>
      </c>
      <c r="I369" s="1">
        <v>0</v>
      </c>
      <c r="J369">
        <v>0.77700000000000002</v>
      </c>
      <c r="K369" s="1">
        <v>105644.7273</v>
      </c>
      <c r="M369" t="s">
        <v>159</v>
      </c>
      <c r="N369" t="s">
        <v>615</v>
      </c>
      <c r="O369" t="s">
        <v>1254</v>
      </c>
      <c r="P369">
        <v>5000</v>
      </c>
      <c r="Q369">
        <v>27.192979999999999</v>
      </c>
      <c r="R369">
        <v>0.76200000000000001</v>
      </c>
      <c r="S369">
        <v>103605.25380000001</v>
      </c>
      <c r="T369" s="1">
        <v>0</v>
      </c>
      <c r="U369" s="1">
        <v>0</v>
      </c>
      <c r="V369">
        <v>0.76200000000000001</v>
      </c>
      <c r="W369" s="1">
        <v>103605.25380000001</v>
      </c>
      <c r="Z369">
        <f t="shared" si="20"/>
        <v>0</v>
      </c>
      <c r="AA369">
        <f t="shared" si="21"/>
        <v>0</v>
      </c>
      <c r="AB369">
        <f t="shared" si="22"/>
        <v>1.5000000000000013E-2</v>
      </c>
      <c r="AC369" s="87">
        <f t="shared" si="23"/>
        <v>2039.4734999999928</v>
      </c>
    </row>
    <row r="370" spans="1:29" x14ac:dyDescent="0.35">
      <c r="A370" t="s">
        <v>159</v>
      </c>
      <c r="B370" t="s">
        <v>615</v>
      </c>
      <c r="C370" t="s">
        <v>1469</v>
      </c>
      <c r="D370">
        <v>5700</v>
      </c>
      <c r="E370">
        <v>27.192979999999999</v>
      </c>
      <c r="F370">
        <v>0</v>
      </c>
      <c r="G370">
        <v>0</v>
      </c>
      <c r="H370">
        <v>1</v>
      </c>
      <c r="I370" s="1">
        <v>154999.986</v>
      </c>
      <c r="J370">
        <v>-1</v>
      </c>
      <c r="K370" s="1">
        <v>-154999.986</v>
      </c>
      <c r="M370" t="s">
        <v>159</v>
      </c>
      <c r="N370" t="s">
        <v>615</v>
      </c>
      <c r="O370" t="s">
        <v>1469</v>
      </c>
      <c r="P370">
        <v>5700</v>
      </c>
      <c r="Q370">
        <v>27.192979999999999</v>
      </c>
      <c r="R370">
        <v>2.8</v>
      </c>
      <c r="S370">
        <v>433999.9608</v>
      </c>
      <c r="T370" s="1">
        <v>1</v>
      </c>
      <c r="U370" s="1">
        <v>154999.986</v>
      </c>
      <c r="V370">
        <v>1.8</v>
      </c>
      <c r="W370" s="1">
        <v>278999.97480000003</v>
      </c>
      <c r="Z370">
        <f t="shared" si="20"/>
        <v>0</v>
      </c>
      <c r="AA370">
        <f t="shared" si="21"/>
        <v>0</v>
      </c>
      <c r="AB370">
        <f t="shared" si="22"/>
        <v>-2.8</v>
      </c>
      <c r="AC370" s="87">
        <f t="shared" si="23"/>
        <v>-433999.9608</v>
      </c>
    </row>
    <row r="371" spans="1:29" x14ac:dyDescent="0.35">
      <c r="A371" t="s">
        <v>159</v>
      </c>
      <c r="B371" t="s">
        <v>615</v>
      </c>
      <c r="C371" t="s">
        <v>1460</v>
      </c>
      <c r="D371">
        <v>6000</v>
      </c>
      <c r="E371">
        <v>27.192979999999999</v>
      </c>
      <c r="F371">
        <v>0</v>
      </c>
      <c r="G371">
        <v>0</v>
      </c>
      <c r="H371">
        <v>0</v>
      </c>
      <c r="I371" s="1">
        <v>0</v>
      </c>
      <c r="J371">
        <v>0</v>
      </c>
      <c r="K371" s="1">
        <v>0</v>
      </c>
      <c r="M371" t="s">
        <v>159</v>
      </c>
      <c r="N371" t="s">
        <v>615</v>
      </c>
      <c r="O371" t="s">
        <v>1460</v>
      </c>
      <c r="P371">
        <v>6000</v>
      </c>
      <c r="Q371">
        <v>27.192979999999999</v>
      </c>
      <c r="R371">
        <v>0</v>
      </c>
      <c r="S371">
        <v>0</v>
      </c>
      <c r="T371" s="1">
        <v>0</v>
      </c>
      <c r="U371" s="1">
        <v>0</v>
      </c>
      <c r="V371">
        <v>0</v>
      </c>
      <c r="W371" s="1">
        <v>0</v>
      </c>
      <c r="Z371">
        <f t="shared" si="20"/>
        <v>0</v>
      </c>
      <c r="AA371">
        <f t="shared" si="21"/>
        <v>0</v>
      </c>
      <c r="AB371">
        <f t="shared" si="22"/>
        <v>0</v>
      </c>
      <c r="AC371" s="87">
        <f t="shared" si="23"/>
        <v>0</v>
      </c>
    </row>
    <row r="372" spans="1:29" x14ac:dyDescent="0.35">
      <c r="A372" t="s">
        <v>159</v>
      </c>
      <c r="B372" t="s">
        <v>615</v>
      </c>
      <c r="C372" t="s">
        <v>1464</v>
      </c>
      <c r="D372">
        <v>6000</v>
      </c>
      <c r="E372">
        <v>28.33</v>
      </c>
      <c r="F372">
        <v>0.64749999999999996</v>
      </c>
      <c r="G372">
        <v>110062.05</v>
      </c>
      <c r="H372">
        <v>0</v>
      </c>
      <c r="I372" s="1">
        <v>0</v>
      </c>
      <c r="J372">
        <v>0.64749999999999996</v>
      </c>
      <c r="K372" s="1">
        <v>110062.05</v>
      </c>
      <c r="M372" t="s">
        <v>159</v>
      </c>
      <c r="N372" t="s">
        <v>615</v>
      </c>
      <c r="O372" t="s">
        <v>1464</v>
      </c>
      <c r="P372">
        <v>6000</v>
      </c>
      <c r="Q372">
        <v>27.192979999999999</v>
      </c>
      <c r="R372">
        <v>0.63500000000000001</v>
      </c>
      <c r="S372">
        <v>103605.25380000001</v>
      </c>
      <c r="T372" s="1">
        <v>0</v>
      </c>
      <c r="U372" s="1">
        <v>0</v>
      </c>
      <c r="V372">
        <v>0.63500000000000001</v>
      </c>
      <c r="W372" s="1">
        <v>103605.25380000001</v>
      </c>
      <c r="Z372">
        <f t="shared" si="20"/>
        <v>0</v>
      </c>
      <c r="AA372">
        <f t="shared" si="21"/>
        <v>0</v>
      </c>
      <c r="AB372">
        <f t="shared" si="22"/>
        <v>1.2499999999999956E-2</v>
      </c>
      <c r="AC372" s="87">
        <f t="shared" si="23"/>
        <v>6456.796199999997</v>
      </c>
    </row>
    <row r="373" spans="1:29" x14ac:dyDescent="0.35">
      <c r="A373" t="s">
        <v>159</v>
      </c>
      <c r="B373" t="s">
        <v>615</v>
      </c>
      <c r="C373" t="s">
        <v>1465</v>
      </c>
      <c r="D373">
        <v>6200</v>
      </c>
      <c r="E373">
        <v>27.192979999999999</v>
      </c>
      <c r="F373">
        <v>0</v>
      </c>
      <c r="G373">
        <v>0</v>
      </c>
      <c r="H373">
        <v>0</v>
      </c>
      <c r="I373" s="1">
        <v>0</v>
      </c>
      <c r="J373">
        <v>0</v>
      </c>
      <c r="K373" s="1">
        <v>0</v>
      </c>
      <c r="M373" t="s">
        <v>159</v>
      </c>
      <c r="N373" t="s">
        <v>615</v>
      </c>
      <c r="O373" t="s">
        <v>1465</v>
      </c>
      <c r="P373">
        <v>6200</v>
      </c>
      <c r="Q373">
        <v>27.192979999999999</v>
      </c>
      <c r="R373">
        <v>0</v>
      </c>
      <c r="S373">
        <v>0</v>
      </c>
      <c r="T373" s="1">
        <v>0</v>
      </c>
      <c r="U373" s="1">
        <v>0</v>
      </c>
      <c r="V373">
        <v>0</v>
      </c>
      <c r="W373" s="1">
        <v>0</v>
      </c>
      <c r="Z373">
        <f t="shared" si="20"/>
        <v>0</v>
      </c>
      <c r="AA373">
        <f t="shared" si="21"/>
        <v>0</v>
      </c>
      <c r="AB373">
        <f t="shared" si="22"/>
        <v>0</v>
      </c>
      <c r="AC373" s="87">
        <f t="shared" si="23"/>
        <v>0</v>
      </c>
    </row>
    <row r="374" spans="1:29" x14ac:dyDescent="0.35">
      <c r="A374" t="s">
        <v>159</v>
      </c>
      <c r="B374" t="s">
        <v>615</v>
      </c>
      <c r="C374" t="s">
        <v>1467</v>
      </c>
      <c r="D374">
        <v>6500</v>
      </c>
      <c r="E374">
        <v>27.192979999999999</v>
      </c>
      <c r="F374">
        <v>0</v>
      </c>
      <c r="G374">
        <v>0</v>
      </c>
      <c r="H374">
        <v>0</v>
      </c>
      <c r="I374" s="1">
        <v>0</v>
      </c>
      <c r="J374">
        <v>0</v>
      </c>
      <c r="K374" s="1">
        <v>0</v>
      </c>
      <c r="M374" t="s">
        <v>159</v>
      </c>
      <c r="N374" t="s">
        <v>615</v>
      </c>
      <c r="O374" t="s">
        <v>1467</v>
      </c>
      <c r="P374">
        <v>6500</v>
      </c>
      <c r="Q374">
        <v>27.192979999999999</v>
      </c>
      <c r="R374">
        <v>0</v>
      </c>
      <c r="S374">
        <v>0</v>
      </c>
      <c r="T374" s="1">
        <v>0</v>
      </c>
      <c r="U374" s="1">
        <v>0</v>
      </c>
      <c r="V374">
        <v>0</v>
      </c>
      <c r="W374" s="1">
        <v>0</v>
      </c>
      <c r="Z374">
        <f t="shared" si="20"/>
        <v>0</v>
      </c>
      <c r="AA374">
        <f t="shared" si="21"/>
        <v>0</v>
      </c>
      <c r="AB374">
        <f t="shared" si="22"/>
        <v>0</v>
      </c>
      <c r="AC374" s="87">
        <f t="shared" si="23"/>
        <v>0</v>
      </c>
    </row>
    <row r="375" spans="1:29" x14ac:dyDescent="0.35">
      <c r="A375" t="s">
        <v>160</v>
      </c>
      <c r="B375" t="s">
        <v>619</v>
      </c>
      <c r="C375" t="s">
        <v>1458</v>
      </c>
      <c r="D375">
        <v>2200</v>
      </c>
      <c r="E375">
        <v>56.818179999999998</v>
      </c>
      <c r="F375">
        <v>0</v>
      </c>
      <c r="G375">
        <v>0</v>
      </c>
      <c r="H375">
        <v>0</v>
      </c>
      <c r="I375" s="1">
        <v>0</v>
      </c>
      <c r="J375">
        <v>0</v>
      </c>
      <c r="K375" s="1">
        <v>0</v>
      </c>
      <c r="M375" t="s">
        <v>160</v>
      </c>
      <c r="N375" t="s">
        <v>619</v>
      </c>
      <c r="O375" t="s">
        <v>1458</v>
      </c>
      <c r="P375">
        <v>2200</v>
      </c>
      <c r="Q375">
        <v>56.818179999999998</v>
      </c>
      <c r="R375">
        <v>0</v>
      </c>
      <c r="S375">
        <v>0</v>
      </c>
      <c r="T375" s="1">
        <v>0</v>
      </c>
      <c r="U375" s="1">
        <v>0</v>
      </c>
      <c r="V375">
        <v>0</v>
      </c>
      <c r="W375" s="1">
        <v>0</v>
      </c>
      <c r="Z375">
        <f t="shared" si="20"/>
        <v>0</v>
      </c>
      <c r="AA375">
        <f t="shared" si="21"/>
        <v>0</v>
      </c>
      <c r="AB375">
        <f t="shared" si="22"/>
        <v>0</v>
      </c>
      <c r="AC375" s="87">
        <f t="shared" si="23"/>
        <v>0</v>
      </c>
    </row>
    <row r="376" spans="1:29" x14ac:dyDescent="0.35">
      <c r="A376" t="s">
        <v>160</v>
      </c>
      <c r="B376" t="s">
        <v>619</v>
      </c>
      <c r="C376" t="s">
        <v>1454</v>
      </c>
      <c r="D376">
        <v>250</v>
      </c>
      <c r="E376">
        <v>150</v>
      </c>
      <c r="F376">
        <v>0</v>
      </c>
      <c r="G376">
        <v>0</v>
      </c>
      <c r="H376">
        <v>0</v>
      </c>
      <c r="I376" s="1">
        <v>0</v>
      </c>
      <c r="J376">
        <v>0</v>
      </c>
      <c r="K376" s="1">
        <v>0</v>
      </c>
      <c r="M376" t="s">
        <v>160</v>
      </c>
      <c r="N376" t="s">
        <v>619</v>
      </c>
      <c r="O376" t="s">
        <v>1454</v>
      </c>
      <c r="P376">
        <v>250</v>
      </c>
      <c r="Q376">
        <v>56.818179999999998</v>
      </c>
      <c r="R376">
        <v>0</v>
      </c>
      <c r="S376">
        <v>0</v>
      </c>
      <c r="T376" s="1">
        <v>0</v>
      </c>
      <c r="U376" s="1">
        <v>0</v>
      </c>
      <c r="V376">
        <v>0</v>
      </c>
      <c r="W376" s="1">
        <v>0</v>
      </c>
      <c r="Z376">
        <f t="shared" si="20"/>
        <v>0</v>
      </c>
      <c r="AA376">
        <f t="shared" si="21"/>
        <v>0</v>
      </c>
      <c r="AB376">
        <f t="shared" si="22"/>
        <v>0</v>
      </c>
      <c r="AC376" s="87">
        <f t="shared" si="23"/>
        <v>0</v>
      </c>
    </row>
    <row r="377" spans="1:29" x14ac:dyDescent="0.35">
      <c r="A377" t="s">
        <v>160</v>
      </c>
      <c r="B377" t="s">
        <v>619</v>
      </c>
      <c r="C377" t="s">
        <v>1456</v>
      </c>
      <c r="D377">
        <v>5000</v>
      </c>
      <c r="E377">
        <v>56.818179999999998</v>
      </c>
      <c r="F377">
        <v>0</v>
      </c>
      <c r="G377">
        <v>0</v>
      </c>
      <c r="H377">
        <v>0</v>
      </c>
      <c r="I377" s="1">
        <v>0</v>
      </c>
      <c r="J377">
        <v>0</v>
      </c>
      <c r="K377" s="1">
        <v>0</v>
      </c>
      <c r="M377" t="s">
        <v>160</v>
      </c>
      <c r="N377" t="s">
        <v>619</v>
      </c>
      <c r="O377" t="s">
        <v>1456</v>
      </c>
      <c r="P377">
        <v>5000</v>
      </c>
      <c r="Q377">
        <v>56.818179999999998</v>
      </c>
      <c r="R377">
        <v>0</v>
      </c>
      <c r="S377">
        <v>0</v>
      </c>
      <c r="T377" s="1">
        <v>0</v>
      </c>
      <c r="U377" s="1">
        <v>0</v>
      </c>
      <c r="V377">
        <v>0</v>
      </c>
      <c r="W377" s="1">
        <v>0</v>
      </c>
      <c r="Z377">
        <f t="shared" si="20"/>
        <v>0</v>
      </c>
      <c r="AA377">
        <f t="shared" si="21"/>
        <v>0</v>
      </c>
      <c r="AB377">
        <f t="shared" si="22"/>
        <v>0</v>
      </c>
      <c r="AC377" s="87">
        <f t="shared" si="23"/>
        <v>0</v>
      </c>
    </row>
    <row r="378" spans="1:29" x14ac:dyDescent="0.35">
      <c r="A378" t="s">
        <v>230</v>
      </c>
      <c r="B378" t="s">
        <v>727</v>
      </c>
      <c r="C378" t="s">
        <v>1149</v>
      </c>
      <c r="D378">
        <v>600</v>
      </c>
      <c r="E378">
        <v>163.33000000000001</v>
      </c>
      <c r="F378">
        <v>0</v>
      </c>
      <c r="G378">
        <v>0</v>
      </c>
      <c r="H378">
        <v>0</v>
      </c>
      <c r="I378" s="1">
        <v>0</v>
      </c>
      <c r="J378">
        <v>0</v>
      </c>
      <c r="K378" s="1">
        <v>0</v>
      </c>
      <c r="M378" t="s">
        <v>230</v>
      </c>
      <c r="N378" t="s">
        <v>727</v>
      </c>
      <c r="O378" t="s">
        <v>1149</v>
      </c>
      <c r="P378">
        <v>600</v>
      </c>
      <c r="Q378">
        <v>88.333330000000004</v>
      </c>
      <c r="R378">
        <v>0</v>
      </c>
      <c r="S378">
        <v>0</v>
      </c>
      <c r="T378" s="1">
        <v>0</v>
      </c>
      <c r="U378" s="1">
        <v>0</v>
      </c>
      <c r="V378">
        <v>0</v>
      </c>
      <c r="W378" s="1">
        <v>0</v>
      </c>
      <c r="Z378">
        <f t="shared" si="20"/>
        <v>0</v>
      </c>
      <c r="AA378">
        <f t="shared" si="21"/>
        <v>0</v>
      </c>
      <c r="AB378">
        <f t="shared" si="22"/>
        <v>0</v>
      </c>
      <c r="AC378" s="87">
        <f t="shared" si="23"/>
        <v>0</v>
      </c>
    </row>
    <row r="379" spans="1:29" x14ac:dyDescent="0.35">
      <c r="A379" t="s">
        <v>228</v>
      </c>
      <c r="B379" t="s">
        <v>724</v>
      </c>
      <c r="C379" t="s">
        <v>1144</v>
      </c>
      <c r="D379">
        <v>1000</v>
      </c>
      <c r="E379">
        <v>250</v>
      </c>
      <c r="F379">
        <v>0</v>
      </c>
      <c r="G379">
        <v>0</v>
      </c>
      <c r="H379">
        <v>0</v>
      </c>
      <c r="I379" s="1">
        <v>0</v>
      </c>
      <c r="J379">
        <v>0</v>
      </c>
      <c r="K379" s="1">
        <v>0</v>
      </c>
      <c r="M379" t="s">
        <v>228</v>
      </c>
      <c r="N379" t="s">
        <v>724</v>
      </c>
      <c r="O379" t="s">
        <v>1144</v>
      </c>
      <c r="P379">
        <v>1000</v>
      </c>
      <c r="Q379">
        <v>250</v>
      </c>
      <c r="R379">
        <v>0</v>
      </c>
      <c r="S379">
        <v>0</v>
      </c>
      <c r="T379" s="1">
        <v>0</v>
      </c>
      <c r="U379" s="1">
        <v>0</v>
      </c>
      <c r="V379">
        <v>0</v>
      </c>
      <c r="W379" s="1">
        <v>0</v>
      </c>
      <c r="Z379">
        <f t="shared" si="20"/>
        <v>0</v>
      </c>
      <c r="AA379">
        <f t="shared" si="21"/>
        <v>0</v>
      </c>
      <c r="AB379">
        <f t="shared" si="22"/>
        <v>0</v>
      </c>
      <c r="AC379" s="87">
        <f t="shared" si="23"/>
        <v>0</v>
      </c>
    </row>
    <row r="380" spans="1:29" x14ac:dyDescent="0.35">
      <c r="A380" t="s">
        <v>228</v>
      </c>
      <c r="B380" t="s">
        <v>724</v>
      </c>
      <c r="C380" t="s">
        <v>1137</v>
      </c>
      <c r="D380">
        <v>1000</v>
      </c>
      <c r="E380">
        <v>250</v>
      </c>
      <c r="F380">
        <v>0</v>
      </c>
      <c r="G380">
        <v>0</v>
      </c>
      <c r="H380">
        <v>0</v>
      </c>
      <c r="I380" s="1">
        <v>0</v>
      </c>
      <c r="J380">
        <v>0</v>
      </c>
      <c r="K380" s="1">
        <v>0</v>
      </c>
      <c r="M380" t="s">
        <v>228</v>
      </c>
      <c r="N380" t="s">
        <v>724</v>
      </c>
      <c r="O380" t="s">
        <v>1137</v>
      </c>
      <c r="P380">
        <v>1000</v>
      </c>
      <c r="Q380">
        <v>250</v>
      </c>
      <c r="R380">
        <v>0</v>
      </c>
      <c r="S380">
        <v>0</v>
      </c>
      <c r="T380" s="1">
        <v>0</v>
      </c>
      <c r="U380" s="1">
        <v>0</v>
      </c>
      <c r="V380">
        <v>0</v>
      </c>
      <c r="W380" s="1">
        <v>0</v>
      </c>
      <c r="Z380">
        <f t="shared" si="20"/>
        <v>0</v>
      </c>
      <c r="AA380">
        <f t="shared" si="21"/>
        <v>0</v>
      </c>
      <c r="AB380">
        <f t="shared" si="22"/>
        <v>0</v>
      </c>
      <c r="AC380" s="87">
        <f t="shared" si="23"/>
        <v>0</v>
      </c>
    </row>
    <row r="381" spans="1:29" x14ac:dyDescent="0.35">
      <c r="A381" t="s">
        <v>50</v>
      </c>
      <c r="B381" t="s">
        <v>437</v>
      </c>
      <c r="C381" t="s">
        <v>940</v>
      </c>
      <c r="D381">
        <v>1000</v>
      </c>
      <c r="E381">
        <v>9.5</v>
      </c>
      <c r="F381">
        <v>3</v>
      </c>
      <c r="G381">
        <v>28500</v>
      </c>
      <c r="H381">
        <v>0</v>
      </c>
      <c r="I381" s="1">
        <v>0</v>
      </c>
      <c r="J381">
        <v>3</v>
      </c>
      <c r="K381" s="1">
        <v>28500</v>
      </c>
      <c r="M381" t="s">
        <v>50</v>
      </c>
      <c r="N381" t="s">
        <v>437</v>
      </c>
      <c r="O381" t="s">
        <v>940</v>
      </c>
      <c r="P381">
        <v>1000</v>
      </c>
      <c r="Q381">
        <v>90</v>
      </c>
      <c r="R381">
        <v>4.8</v>
      </c>
      <c r="S381">
        <v>432000</v>
      </c>
      <c r="T381" s="1">
        <v>0</v>
      </c>
      <c r="U381" s="1">
        <v>0</v>
      </c>
      <c r="V381">
        <v>4.8</v>
      </c>
      <c r="W381" s="1">
        <v>432000</v>
      </c>
      <c r="Z381">
        <f t="shared" si="20"/>
        <v>0</v>
      </c>
      <c r="AA381">
        <f t="shared" si="21"/>
        <v>0</v>
      </c>
      <c r="AB381">
        <f t="shared" si="22"/>
        <v>-1.7999999999999998</v>
      </c>
      <c r="AC381" s="87">
        <f t="shared" si="23"/>
        <v>-403500</v>
      </c>
    </row>
    <row r="382" spans="1:29" x14ac:dyDescent="0.35">
      <c r="A382" t="s">
        <v>50</v>
      </c>
      <c r="B382" t="s">
        <v>437</v>
      </c>
      <c r="C382" t="s">
        <v>1194</v>
      </c>
      <c r="D382">
        <v>2000</v>
      </c>
      <c r="E382">
        <v>65</v>
      </c>
      <c r="F382">
        <v>0.80808000000000002</v>
      </c>
      <c r="G382">
        <v>105050.4</v>
      </c>
      <c r="H382">
        <v>0</v>
      </c>
      <c r="I382" s="1">
        <v>0</v>
      </c>
      <c r="J382">
        <v>0.80808000000000002</v>
      </c>
      <c r="K382" s="1">
        <v>105050.4</v>
      </c>
      <c r="M382" t="s">
        <v>50</v>
      </c>
      <c r="N382" t="s">
        <v>437</v>
      </c>
      <c r="O382" t="s">
        <v>1194</v>
      </c>
      <c r="P382">
        <v>2000</v>
      </c>
      <c r="Q382">
        <v>90</v>
      </c>
      <c r="R382">
        <v>0.79797899999999999</v>
      </c>
      <c r="S382">
        <v>143636.22</v>
      </c>
      <c r="T382" s="1">
        <v>0</v>
      </c>
      <c r="U382" s="1">
        <v>0</v>
      </c>
      <c r="V382">
        <v>0.79797899999999999</v>
      </c>
      <c r="W382" s="1">
        <v>143636.22</v>
      </c>
      <c r="Z382">
        <f t="shared" si="20"/>
        <v>0</v>
      </c>
      <c r="AA382">
        <f t="shared" si="21"/>
        <v>0</v>
      </c>
      <c r="AB382">
        <f t="shared" si="22"/>
        <v>1.0101000000000027E-2</v>
      </c>
      <c r="AC382" s="87">
        <f t="shared" si="23"/>
        <v>-38585.820000000007</v>
      </c>
    </row>
    <row r="383" spans="1:29" x14ac:dyDescent="0.35">
      <c r="A383" t="s">
        <v>50</v>
      </c>
      <c r="B383" t="s">
        <v>437</v>
      </c>
      <c r="C383" t="s">
        <v>1196</v>
      </c>
      <c r="D383">
        <v>4500</v>
      </c>
      <c r="E383">
        <v>90</v>
      </c>
      <c r="F383">
        <v>0</v>
      </c>
      <c r="G383">
        <v>0</v>
      </c>
      <c r="H383">
        <v>0</v>
      </c>
      <c r="I383" s="1">
        <v>0</v>
      </c>
      <c r="J383">
        <v>0</v>
      </c>
      <c r="K383" s="1">
        <v>0</v>
      </c>
      <c r="M383" t="s">
        <v>50</v>
      </c>
      <c r="N383" t="s">
        <v>437</v>
      </c>
      <c r="O383" t="s">
        <v>1196</v>
      </c>
      <c r="P383">
        <v>4500</v>
      </c>
      <c r="Q383">
        <v>90</v>
      </c>
      <c r="R383">
        <v>0</v>
      </c>
      <c r="S383">
        <v>0</v>
      </c>
      <c r="T383" s="1">
        <v>0</v>
      </c>
      <c r="U383" s="1">
        <v>0</v>
      </c>
      <c r="V383">
        <v>0</v>
      </c>
      <c r="W383" s="1">
        <v>0</v>
      </c>
      <c r="Z383">
        <f t="shared" si="20"/>
        <v>0</v>
      </c>
      <c r="AA383">
        <f t="shared" si="21"/>
        <v>0</v>
      </c>
      <c r="AB383">
        <f t="shared" si="22"/>
        <v>0</v>
      </c>
      <c r="AC383" s="87">
        <f t="shared" si="23"/>
        <v>0</v>
      </c>
    </row>
    <row r="384" spans="1:29" x14ac:dyDescent="0.35">
      <c r="A384" t="s">
        <v>51</v>
      </c>
      <c r="B384" t="s">
        <v>1190</v>
      </c>
      <c r="C384" t="s">
        <v>1191</v>
      </c>
      <c r="D384">
        <v>227</v>
      </c>
      <c r="E384">
        <v>37.36</v>
      </c>
      <c r="F384">
        <v>3.31718</v>
      </c>
      <c r="G384">
        <v>28132.074769999999</v>
      </c>
      <c r="H384">
        <v>6</v>
      </c>
      <c r="I384" s="1">
        <v>50884.32</v>
      </c>
      <c r="J384">
        <v>-2.68282</v>
      </c>
      <c r="K384" s="1">
        <v>-22752.24523</v>
      </c>
      <c r="M384" t="s">
        <v>51</v>
      </c>
      <c r="N384" t="s">
        <v>1190</v>
      </c>
      <c r="O384" t="s">
        <v>1191</v>
      </c>
      <c r="P384">
        <v>227</v>
      </c>
      <c r="Q384">
        <v>198.23788999999999</v>
      </c>
      <c r="R384">
        <v>3.0969159999999998</v>
      </c>
      <c r="S384">
        <v>139361.22318999999</v>
      </c>
      <c r="T384" s="1">
        <v>6</v>
      </c>
      <c r="U384" s="1">
        <v>270000.00618000003</v>
      </c>
      <c r="V384">
        <v>-2.9030840000000002</v>
      </c>
      <c r="W384" s="1">
        <v>-130638.78299000001</v>
      </c>
      <c r="Z384">
        <f t="shared" si="20"/>
        <v>0</v>
      </c>
      <c r="AA384">
        <f t="shared" si="21"/>
        <v>-219115.68618000002</v>
      </c>
      <c r="AB384">
        <f t="shared" si="22"/>
        <v>0.22026400000000024</v>
      </c>
      <c r="AC384" s="87">
        <f t="shared" si="23"/>
        <v>107886.53776000001</v>
      </c>
    </row>
    <row r="385" spans="1:29" x14ac:dyDescent="0.35">
      <c r="A385" t="s">
        <v>161</v>
      </c>
      <c r="B385" t="s">
        <v>620</v>
      </c>
      <c r="C385" t="s">
        <v>1449</v>
      </c>
      <c r="D385">
        <v>170</v>
      </c>
      <c r="E385">
        <v>152.94118</v>
      </c>
      <c r="F385">
        <v>0</v>
      </c>
      <c r="G385">
        <v>0</v>
      </c>
      <c r="H385">
        <v>0</v>
      </c>
      <c r="I385" s="1">
        <v>0</v>
      </c>
      <c r="J385">
        <v>0</v>
      </c>
      <c r="K385" s="1">
        <v>0</v>
      </c>
      <c r="M385" t="s">
        <v>161</v>
      </c>
      <c r="N385" t="s">
        <v>620</v>
      </c>
      <c r="O385" t="s">
        <v>1449</v>
      </c>
      <c r="P385">
        <v>170</v>
      </c>
      <c r="Q385">
        <v>152.94118</v>
      </c>
      <c r="R385">
        <v>0</v>
      </c>
      <c r="S385">
        <v>0</v>
      </c>
      <c r="T385" s="1">
        <v>0</v>
      </c>
      <c r="U385" s="1">
        <v>0</v>
      </c>
      <c r="V385">
        <v>0</v>
      </c>
      <c r="W385" s="1">
        <v>0</v>
      </c>
      <c r="Z385">
        <f t="shared" si="20"/>
        <v>0</v>
      </c>
      <c r="AA385">
        <f t="shared" si="21"/>
        <v>0</v>
      </c>
      <c r="AB385">
        <f t="shared" si="22"/>
        <v>0</v>
      </c>
      <c r="AC385" s="87">
        <f t="shared" si="23"/>
        <v>0</v>
      </c>
    </row>
    <row r="386" spans="1:29" x14ac:dyDescent="0.35">
      <c r="A386" t="s">
        <v>44</v>
      </c>
      <c r="B386" t="s">
        <v>426</v>
      </c>
      <c r="C386" t="s">
        <v>1218</v>
      </c>
      <c r="D386">
        <v>270</v>
      </c>
      <c r="E386">
        <v>66.666669999999996</v>
      </c>
      <c r="F386">
        <v>0</v>
      </c>
      <c r="G386">
        <v>0</v>
      </c>
      <c r="H386">
        <v>0</v>
      </c>
      <c r="I386" s="1">
        <v>0</v>
      </c>
      <c r="J386">
        <v>0</v>
      </c>
      <c r="K386" s="1">
        <v>0</v>
      </c>
      <c r="M386" t="s">
        <v>44</v>
      </c>
      <c r="N386" t="s">
        <v>426</v>
      </c>
      <c r="O386" t="s">
        <v>1218</v>
      </c>
      <c r="P386">
        <v>270</v>
      </c>
      <c r="Q386">
        <v>66.666669999999996</v>
      </c>
      <c r="R386">
        <v>0</v>
      </c>
      <c r="S386">
        <v>0</v>
      </c>
      <c r="T386" s="1">
        <v>0</v>
      </c>
      <c r="U386" s="1">
        <v>0</v>
      </c>
      <c r="V386">
        <v>0</v>
      </c>
      <c r="W386" s="1">
        <v>0</v>
      </c>
      <c r="Z386">
        <f t="shared" si="20"/>
        <v>0</v>
      </c>
      <c r="AA386">
        <f t="shared" si="21"/>
        <v>0</v>
      </c>
      <c r="AB386">
        <f t="shared" si="22"/>
        <v>0</v>
      </c>
      <c r="AC386" s="87">
        <f t="shared" si="23"/>
        <v>0</v>
      </c>
    </row>
    <row r="387" spans="1:29" x14ac:dyDescent="0.35">
      <c r="A387" t="s">
        <v>44</v>
      </c>
      <c r="B387" t="s">
        <v>426</v>
      </c>
      <c r="C387" t="s">
        <v>1216</v>
      </c>
      <c r="D387">
        <v>300</v>
      </c>
      <c r="E387">
        <v>36.67</v>
      </c>
      <c r="F387">
        <v>5.4722229999999996</v>
      </c>
      <c r="G387">
        <v>60199.925222999998</v>
      </c>
      <c r="H387">
        <v>0</v>
      </c>
      <c r="I387" s="1">
        <v>0</v>
      </c>
      <c r="J387">
        <v>5.4722229999999996</v>
      </c>
      <c r="K387" s="1">
        <v>60199.925222999998</v>
      </c>
      <c r="M387" t="s">
        <v>44</v>
      </c>
      <c r="N387" t="s">
        <v>426</v>
      </c>
      <c r="O387" t="s">
        <v>1216</v>
      </c>
      <c r="P387">
        <v>300</v>
      </c>
      <c r="Q387">
        <v>66.666669999999996</v>
      </c>
      <c r="R387">
        <v>10.990741</v>
      </c>
      <c r="S387">
        <v>219814.830991</v>
      </c>
      <c r="T387" s="1">
        <v>0</v>
      </c>
      <c r="U387" s="1">
        <v>0</v>
      </c>
      <c r="V387">
        <v>10.990741</v>
      </c>
      <c r="W387" s="1">
        <v>219814.830991</v>
      </c>
      <c r="Z387">
        <f t="shared" si="20"/>
        <v>0</v>
      </c>
      <c r="AA387">
        <f t="shared" si="21"/>
        <v>0</v>
      </c>
      <c r="AB387">
        <f t="shared" si="22"/>
        <v>-5.5185180000000003</v>
      </c>
      <c r="AC387" s="87">
        <f t="shared" si="23"/>
        <v>-159614.905768</v>
      </c>
    </row>
    <row r="388" spans="1:29" x14ac:dyDescent="0.35">
      <c r="A388" t="s">
        <v>44</v>
      </c>
      <c r="B388" t="s">
        <v>426</v>
      </c>
      <c r="C388" t="s">
        <v>1214</v>
      </c>
      <c r="D388">
        <v>300</v>
      </c>
      <c r="E388">
        <v>66.666669999999996</v>
      </c>
      <c r="F388">
        <v>0</v>
      </c>
      <c r="G388">
        <v>0</v>
      </c>
      <c r="H388">
        <v>0</v>
      </c>
      <c r="I388" s="1">
        <v>0</v>
      </c>
      <c r="J388">
        <v>0</v>
      </c>
      <c r="K388" s="1">
        <v>0</v>
      </c>
      <c r="M388" t="s">
        <v>44</v>
      </c>
      <c r="N388" t="s">
        <v>426</v>
      </c>
      <c r="O388" t="s">
        <v>1214</v>
      </c>
      <c r="P388">
        <v>300</v>
      </c>
      <c r="Q388">
        <v>66.666669999999996</v>
      </c>
      <c r="R388">
        <v>0</v>
      </c>
      <c r="S388">
        <v>0</v>
      </c>
      <c r="T388" s="1">
        <v>0</v>
      </c>
      <c r="U388" s="1">
        <v>0</v>
      </c>
      <c r="V388">
        <v>0</v>
      </c>
      <c r="W388" s="1">
        <v>0</v>
      </c>
      <c r="Z388">
        <f t="shared" ref="Z388:Z451" si="24">H388-T388</f>
        <v>0</v>
      </c>
      <c r="AA388">
        <f t="shared" ref="AA388:AA451" si="25">I388-U388</f>
        <v>0</v>
      </c>
      <c r="AB388">
        <f t="shared" ref="AB388:AB451" si="26">J388-V388</f>
        <v>0</v>
      </c>
      <c r="AC388" s="87">
        <f t="shared" ref="AC388:AC451" si="27">K388-W388</f>
        <v>0</v>
      </c>
    </row>
    <row r="389" spans="1:29" x14ac:dyDescent="0.35">
      <c r="A389" t="s">
        <v>119</v>
      </c>
      <c r="B389" t="s">
        <v>556</v>
      </c>
      <c r="C389" t="s">
        <v>940</v>
      </c>
      <c r="D389">
        <v>1000</v>
      </c>
      <c r="E389">
        <v>43.5</v>
      </c>
      <c r="F389">
        <v>0</v>
      </c>
      <c r="G389">
        <v>0</v>
      </c>
      <c r="H389">
        <v>0</v>
      </c>
      <c r="I389" s="1">
        <v>0</v>
      </c>
      <c r="J389">
        <v>0</v>
      </c>
      <c r="K389" s="1">
        <v>0</v>
      </c>
      <c r="M389" t="s">
        <v>119</v>
      </c>
      <c r="N389" t="s">
        <v>556</v>
      </c>
      <c r="O389" t="s">
        <v>940</v>
      </c>
      <c r="P389">
        <v>1000</v>
      </c>
      <c r="Q389">
        <v>43.5</v>
      </c>
      <c r="R389">
        <v>0</v>
      </c>
      <c r="S389">
        <v>0</v>
      </c>
      <c r="T389" s="1">
        <v>0</v>
      </c>
      <c r="U389" s="1">
        <v>0</v>
      </c>
      <c r="V389">
        <v>0</v>
      </c>
      <c r="W389" s="1">
        <v>0</v>
      </c>
      <c r="Z389">
        <f t="shared" si="24"/>
        <v>0</v>
      </c>
      <c r="AA389">
        <f t="shared" si="25"/>
        <v>0</v>
      </c>
      <c r="AB389">
        <f t="shared" si="26"/>
        <v>0</v>
      </c>
      <c r="AC389" s="87">
        <f t="shared" si="27"/>
        <v>0</v>
      </c>
    </row>
    <row r="390" spans="1:29" x14ac:dyDescent="0.35">
      <c r="A390" t="s">
        <v>162</v>
      </c>
      <c r="B390" t="s">
        <v>621</v>
      </c>
      <c r="C390" t="s">
        <v>1034</v>
      </c>
      <c r="D390">
        <v>500</v>
      </c>
      <c r="E390">
        <v>218.67</v>
      </c>
      <c r="F390">
        <v>2.76</v>
      </c>
      <c r="G390">
        <v>301764.59999999998</v>
      </c>
      <c r="H390">
        <v>2</v>
      </c>
      <c r="I390" s="1">
        <v>218670</v>
      </c>
      <c r="J390">
        <v>0.76</v>
      </c>
      <c r="K390" s="1">
        <v>83094.600000000006</v>
      </c>
      <c r="M390" t="s">
        <v>162</v>
      </c>
      <c r="N390" t="s">
        <v>621</v>
      </c>
      <c r="O390" t="s">
        <v>1034</v>
      </c>
      <c r="P390">
        <v>500</v>
      </c>
      <c r="Q390">
        <v>218.67</v>
      </c>
      <c r="R390">
        <v>3</v>
      </c>
      <c r="S390">
        <v>328005</v>
      </c>
      <c r="T390" s="1">
        <v>2</v>
      </c>
      <c r="U390" s="1">
        <v>218670</v>
      </c>
      <c r="V390">
        <v>1</v>
      </c>
      <c r="W390" s="1">
        <v>109335</v>
      </c>
      <c r="Z390">
        <f t="shared" si="24"/>
        <v>0</v>
      </c>
      <c r="AA390">
        <f t="shared" si="25"/>
        <v>0</v>
      </c>
      <c r="AB390">
        <f t="shared" si="26"/>
        <v>-0.24</v>
      </c>
      <c r="AC390" s="87">
        <f t="shared" si="27"/>
        <v>-26240.399999999994</v>
      </c>
    </row>
    <row r="391" spans="1:29" x14ac:dyDescent="0.35">
      <c r="A391" t="s">
        <v>163</v>
      </c>
      <c r="B391" t="s">
        <v>622</v>
      </c>
      <c r="C391" t="s">
        <v>1038</v>
      </c>
      <c r="D391">
        <v>1000</v>
      </c>
      <c r="E391">
        <v>45</v>
      </c>
      <c r="F391">
        <v>0</v>
      </c>
      <c r="G391">
        <v>0</v>
      </c>
      <c r="H391">
        <v>0</v>
      </c>
      <c r="I391" s="1">
        <v>0</v>
      </c>
      <c r="J391">
        <v>0</v>
      </c>
      <c r="K391" s="1">
        <v>0</v>
      </c>
      <c r="M391" t="s">
        <v>163</v>
      </c>
      <c r="N391" t="s">
        <v>622</v>
      </c>
      <c r="O391" t="s">
        <v>1038</v>
      </c>
      <c r="P391">
        <v>1000</v>
      </c>
      <c r="Q391">
        <v>45</v>
      </c>
      <c r="R391">
        <v>0</v>
      </c>
      <c r="S391">
        <v>0</v>
      </c>
      <c r="T391" s="1">
        <v>0</v>
      </c>
      <c r="U391" s="1">
        <v>0</v>
      </c>
      <c r="V391">
        <v>0</v>
      </c>
      <c r="W391" s="1">
        <v>0</v>
      </c>
      <c r="Z391">
        <f t="shared" si="24"/>
        <v>0</v>
      </c>
      <c r="AA391">
        <f t="shared" si="25"/>
        <v>0</v>
      </c>
      <c r="AB391">
        <f t="shared" si="26"/>
        <v>0</v>
      </c>
      <c r="AC391" s="87">
        <f t="shared" si="27"/>
        <v>0</v>
      </c>
    </row>
    <row r="392" spans="1:29" x14ac:dyDescent="0.35">
      <c r="A392" t="s">
        <v>220</v>
      </c>
      <c r="B392" t="s">
        <v>712</v>
      </c>
      <c r="C392" t="s">
        <v>940</v>
      </c>
      <c r="D392">
        <v>1000</v>
      </c>
      <c r="E392">
        <v>265</v>
      </c>
      <c r="F392">
        <v>0</v>
      </c>
      <c r="G392">
        <v>0</v>
      </c>
      <c r="H392">
        <v>0</v>
      </c>
      <c r="I392" s="1">
        <v>0</v>
      </c>
      <c r="J392">
        <v>0</v>
      </c>
      <c r="K392" s="1">
        <v>0</v>
      </c>
      <c r="M392" t="s">
        <v>220</v>
      </c>
      <c r="N392" t="s">
        <v>712</v>
      </c>
      <c r="O392" t="s">
        <v>940</v>
      </c>
      <c r="P392">
        <v>1000</v>
      </c>
      <c r="Q392">
        <v>265</v>
      </c>
      <c r="R392">
        <v>0</v>
      </c>
      <c r="S392">
        <v>0</v>
      </c>
      <c r="T392" s="1">
        <v>0</v>
      </c>
      <c r="U392" s="1">
        <v>0</v>
      </c>
      <c r="V392">
        <v>0</v>
      </c>
      <c r="W392" s="1">
        <v>0</v>
      </c>
      <c r="Z392">
        <f t="shared" si="24"/>
        <v>0</v>
      </c>
      <c r="AA392">
        <f t="shared" si="25"/>
        <v>0</v>
      </c>
      <c r="AB392">
        <f t="shared" si="26"/>
        <v>0</v>
      </c>
      <c r="AC392" s="87">
        <f t="shared" si="27"/>
        <v>0</v>
      </c>
    </row>
    <row r="393" spans="1:29" x14ac:dyDescent="0.35">
      <c r="A393" t="s">
        <v>221</v>
      </c>
      <c r="B393" t="s">
        <v>716</v>
      </c>
      <c r="C393" t="s">
        <v>940</v>
      </c>
      <c r="D393">
        <v>1000</v>
      </c>
      <c r="E393">
        <v>35</v>
      </c>
      <c r="F393">
        <v>0</v>
      </c>
      <c r="G393">
        <v>0</v>
      </c>
      <c r="H393">
        <v>0</v>
      </c>
      <c r="I393" s="1">
        <v>0</v>
      </c>
      <c r="J393">
        <v>0</v>
      </c>
      <c r="K393" s="1">
        <v>0</v>
      </c>
      <c r="M393" t="s">
        <v>221</v>
      </c>
      <c r="N393" t="s">
        <v>716</v>
      </c>
      <c r="O393" t="s">
        <v>940</v>
      </c>
      <c r="P393">
        <v>1000</v>
      </c>
      <c r="Q393">
        <v>35</v>
      </c>
      <c r="R393">
        <v>0</v>
      </c>
      <c r="S393">
        <v>0</v>
      </c>
      <c r="T393" s="1">
        <v>0</v>
      </c>
      <c r="U393" s="1">
        <v>0</v>
      </c>
      <c r="V393">
        <v>0</v>
      </c>
      <c r="W393" s="1">
        <v>0</v>
      </c>
      <c r="Z393">
        <f t="shared" si="24"/>
        <v>0</v>
      </c>
      <c r="AA393">
        <f t="shared" si="25"/>
        <v>0</v>
      </c>
      <c r="AB393">
        <f t="shared" si="26"/>
        <v>0</v>
      </c>
      <c r="AC393" s="87">
        <f t="shared" si="27"/>
        <v>0</v>
      </c>
    </row>
    <row r="394" spans="1:29" x14ac:dyDescent="0.35">
      <c r="A394" t="s">
        <v>222</v>
      </c>
      <c r="B394" t="s">
        <v>697</v>
      </c>
      <c r="C394" t="s">
        <v>940</v>
      </c>
      <c r="D394">
        <v>1000</v>
      </c>
      <c r="E394">
        <v>104.76</v>
      </c>
      <c r="F394">
        <v>0</v>
      </c>
      <c r="G394">
        <v>0</v>
      </c>
      <c r="H394">
        <v>3</v>
      </c>
      <c r="I394" s="1">
        <v>314280</v>
      </c>
      <c r="J394">
        <v>-3</v>
      </c>
      <c r="K394" s="1">
        <v>-314280</v>
      </c>
      <c r="M394" t="s">
        <v>222</v>
      </c>
      <c r="N394" t="s">
        <v>697</v>
      </c>
      <c r="O394" t="s">
        <v>940</v>
      </c>
      <c r="P394">
        <v>1000</v>
      </c>
      <c r="Q394">
        <v>130</v>
      </c>
      <c r="R394">
        <v>0</v>
      </c>
      <c r="S394">
        <v>0</v>
      </c>
      <c r="T394" s="1">
        <v>3</v>
      </c>
      <c r="U394" s="1">
        <v>390000</v>
      </c>
      <c r="V394">
        <v>-3</v>
      </c>
      <c r="W394" s="1">
        <v>-390000</v>
      </c>
      <c r="Z394">
        <f t="shared" si="24"/>
        <v>0</v>
      </c>
      <c r="AA394">
        <f t="shared" si="25"/>
        <v>-75720</v>
      </c>
      <c r="AB394">
        <f t="shared" si="26"/>
        <v>0</v>
      </c>
      <c r="AC394" s="87">
        <f t="shared" si="27"/>
        <v>75720</v>
      </c>
    </row>
    <row r="395" spans="1:29" x14ac:dyDescent="0.35">
      <c r="A395" t="s">
        <v>222</v>
      </c>
      <c r="B395" t="s">
        <v>697</v>
      </c>
      <c r="C395" t="s">
        <v>1038</v>
      </c>
      <c r="D395">
        <v>1000</v>
      </c>
      <c r="E395">
        <v>130</v>
      </c>
      <c r="F395">
        <v>0</v>
      </c>
      <c r="G395">
        <v>0</v>
      </c>
      <c r="H395">
        <v>0</v>
      </c>
      <c r="I395" s="1">
        <v>0</v>
      </c>
      <c r="J395">
        <v>0</v>
      </c>
      <c r="K395" s="1">
        <v>0</v>
      </c>
      <c r="M395" t="s">
        <v>222</v>
      </c>
      <c r="N395" t="s">
        <v>697</v>
      </c>
      <c r="O395" t="s">
        <v>1038</v>
      </c>
      <c r="P395">
        <v>1000</v>
      </c>
      <c r="Q395">
        <v>130</v>
      </c>
      <c r="R395">
        <v>0</v>
      </c>
      <c r="S395">
        <v>0</v>
      </c>
      <c r="T395" s="1">
        <v>0</v>
      </c>
      <c r="U395" s="1">
        <v>0</v>
      </c>
      <c r="V395">
        <v>0</v>
      </c>
      <c r="W395" s="1">
        <v>0</v>
      </c>
      <c r="Z395">
        <f t="shared" si="24"/>
        <v>0</v>
      </c>
      <c r="AA395">
        <f t="shared" si="25"/>
        <v>0</v>
      </c>
      <c r="AB395">
        <f t="shared" si="26"/>
        <v>0</v>
      </c>
      <c r="AC395" s="87">
        <f t="shared" si="27"/>
        <v>0</v>
      </c>
    </row>
    <row r="396" spans="1:29" x14ac:dyDescent="0.35">
      <c r="A396" t="s">
        <v>317</v>
      </c>
      <c r="B396" t="s">
        <v>996</v>
      </c>
      <c r="C396" t="s">
        <v>940</v>
      </c>
      <c r="D396">
        <v>1000</v>
      </c>
      <c r="E396">
        <v>14</v>
      </c>
      <c r="F396">
        <v>0</v>
      </c>
      <c r="G396">
        <v>0</v>
      </c>
      <c r="H396">
        <v>0</v>
      </c>
      <c r="I396" s="1">
        <v>0</v>
      </c>
      <c r="J396">
        <v>0</v>
      </c>
      <c r="K396" s="1">
        <v>0</v>
      </c>
      <c r="M396" t="s">
        <v>317</v>
      </c>
      <c r="N396" t="s">
        <v>996</v>
      </c>
      <c r="O396" t="s">
        <v>940</v>
      </c>
      <c r="P396">
        <v>1000</v>
      </c>
      <c r="Q396">
        <v>14</v>
      </c>
      <c r="R396">
        <v>0</v>
      </c>
      <c r="S396">
        <v>0</v>
      </c>
      <c r="T396" s="1">
        <v>0</v>
      </c>
      <c r="U396" s="1">
        <v>0</v>
      </c>
      <c r="V396">
        <v>0</v>
      </c>
      <c r="W396" s="1">
        <v>0</v>
      </c>
      <c r="Z396">
        <f t="shared" si="24"/>
        <v>0</v>
      </c>
      <c r="AA396">
        <f t="shared" si="25"/>
        <v>0</v>
      </c>
      <c r="AB396">
        <f t="shared" si="26"/>
        <v>0</v>
      </c>
      <c r="AC396" s="87">
        <f t="shared" si="27"/>
        <v>0</v>
      </c>
    </row>
    <row r="397" spans="1:29" x14ac:dyDescent="0.35">
      <c r="A397" t="s">
        <v>232</v>
      </c>
      <c r="B397" t="s">
        <v>731</v>
      </c>
      <c r="C397" t="s">
        <v>940</v>
      </c>
      <c r="D397">
        <v>1000</v>
      </c>
      <c r="E397">
        <v>45.778820000000003</v>
      </c>
      <c r="F397">
        <v>0</v>
      </c>
      <c r="G397">
        <v>0</v>
      </c>
      <c r="H397">
        <v>0</v>
      </c>
      <c r="I397" s="1">
        <v>0</v>
      </c>
      <c r="J397">
        <v>0</v>
      </c>
      <c r="K397" s="1">
        <v>0</v>
      </c>
      <c r="M397" t="s">
        <v>232</v>
      </c>
      <c r="N397" t="s">
        <v>731</v>
      </c>
      <c r="O397" t="s">
        <v>940</v>
      </c>
      <c r="P397">
        <v>1000</v>
      </c>
      <c r="Q397">
        <v>45</v>
      </c>
      <c r="R397">
        <v>0.4</v>
      </c>
      <c r="S397">
        <v>18000</v>
      </c>
      <c r="T397" s="1">
        <v>0</v>
      </c>
      <c r="U397" s="1">
        <v>0</v>
      </c>
      <c r="V397">
        <v>0.4</v>
      </c>
      <c r="W397" s="1">
        <v>18000</v>
      </c>
      <c r="Z397">
        <f t="shared" si="24"/>
        <v>0</v>
      </c>
      <c r="AA397">
        <f t="shared" si="25"/>
        <v>0</v>
      </c>
      <c r="AB397">
        <f t="shared" si="26"/>
        <v>-0.4</v>
      </c>
      <c r="AC397" s="87">
        <f t="shared" si="27"/>
        <v>-18000</v>
      </c>
    </row>
    <row r="398" spans="1:29" x14ac:dyDescent="0.35">
      <c r="A398" t="s">
        <v>266</v>
      </c>
      <c r="B398" t="s">
        <v>1075</v>
      </c>
      <c r="C398" t="s">
        <v>1070</v>
      </c>
      <c r="D398">
        <v>10</v>
      </c>
      <c r="E398">
        <v>2500</v>
      </c>
      <c r="F398">
        <v>0</v>
      </c>
      <c r="G398">
        <v>0</v>
      </c>
      <c r="H398">
        <v>0</v>
      </c>
      <c r="I398" s="1">
        <v>0</v>
      </c>
      <c r="J398">
        <v>0</v>
      </c>
      <c r="K398" s="1">
        <v>0</v>
      </c>
      <c r="M398" t="s">
        <v>266</v>
      </c>
      <c r="N398" t="s">
        <v>1075</v>
      </c>
      <c r="O398" t="s">
        <v>1070</v>
      </c>
      <c r="P398">
        <v>10</v>
      </c>
      <c r="Q398">
        <v>2500</v>
      </c>
      <c r="R398">
        <v>0</v>
      </c>
      <c r="S398">
        <v>0</v>
      </c>
      <c r="T398" s="1">
        <v>0</v>
      </c>
      <c r="U398" s="1">
        <v>0</v>
      </c>
      <c r="V398">
        <v>0</v>
      </c>
      <c r="W398" s="1">
        <v>0</v>
      </c>
      <c r="Z398">
        <f t="shared" si="24"/>
        <v>0</v>
      </c>
      <c r="AA398">
        <f t="shared" si="25"/>
        <v>0</v>
      </c>
      <c r="AB398">
        <f t="shared" si="26"/>
        <v>0</v>
      </c>
      <c r="AC398" s="87">
        <f t="shared" si="27"/>
        <v>0</v>
      </c>
    </row>
    <row r="399" spans="1:29" x14ac:dyDescent="0.35">
      <c r="A399" t="s">
        <v>120</v>
      </c>
      <c r="B399" t="s">
        <v>557</v>
      </c>
      <c r="C399" t="s">
        <v>1645</v>
      </c>
      <c r="D399">
        <v>30</v>
      </c>
      <c r="E399">
        <v>316.67</v>
      </c>
      <c r="F399">
        <v>12</v>
      </c>
      <c r="G399">
        <v>114001.2</v>
      </c>
      <c r="H399">
        <v>11</v>
      </c>
      <c r="I399" s="1">
        <v>104501.1</v>
      </c>
      <c r="J399">
        <v>1</v>
      </c>
      <c r="K399" s="1">
        <v>9500.1</v>
      </c>
      <c r="M399" t="s">
        <v>120</v>
      </c>
      <c r="N399" t="s">
        <v>557</v>
      </c>
      <c r="O399" t="s">
        <v>1645</v>
      </c>
      <c r="P399">
        <v>30</v>
      </c>
      <c r="Q399">
        <v>433.33332999999999</v>
      </c>
      <c r="R399">
        <v>17</v>
      </c>
      <c r="S399">
        <v>220999.99830000001</v>
      </c>
      <c r="T399" s="1">
        <v>11</v>
      </c>
      <c r="U399" s="1">
        <v>142999.99890000001</v>
      </c>
      <c r="V399">
        <v>6</v>
      </c>
      <c r="W399" s="1">
        <v>77999.999400000001</v>
      </c>
      <c r="Z399">
        <f t="shared" si="24"/>
        <v>0</v>
      </c>
      <c r="AA399">
        <f t="shared" si="25"/>
        <v>-38498.8989</v>
      </c>
      <c r="AB399">
        <f t="shared" si="26"/>
        <v>-5</v>
      </c>
      <c r="AC399" s="87">
        <f t="shared" si="27"/>
        <v>-68499.899399999995</v>
      </c>
    </row>
    <row r="400" spans="1:29" x14ac:dyDescent="0.35">
      <c r="A400" t="s">
        <v>285</v>
      </c>
      <c r="B400" t="s">
        <v>807</v>
      </c>
      <c r="C400" t="s">
        <v>940</v>
      </c>
      <c r="D400">
        <v>1000</v>
      </c>
      <c r="E400">
        <v>39.979280000000003</v>
      </c>
      <c r="F400">
        <v>0.40657900000000002</v>
      </c>
      <c r="G400">
        <v>16254.735683000001</v>
      </c>
      <c r="H400">
        <v>0.05</v>
      </c>
      <c r="I400" s="1">
        <v>1998.9639999999999</v>
      </c>
      <c r="J400">
        <v>0.35657899999999998</v>
      </c>
      <c r="K400" s="1">
        <v>14255.771683000001</v>
      </c>
      <c r="M400" t="s">
        <v>285</v>
      </c>
      <c r="N400" t="s">
        <v>807</v>
      </c>
      <c r="O400" t="s">
        <v>940</v>
      </c>
      <c r="P400">
        <v>1000</v>
      </c>
      <c r="Q400">
        <v>25</v>
      </c>
      <c r="R400">
        <v>0.46200000000000002</v>
      </c>
      <c r="S400">
        <v>11550</v>
      </c>
      <c r="T400" s="1">
        <v>0.05</v>
      </c>
      <c r="U400" s="1">
        <v>1250</v>
      </c>
      <c r="V400">
        <v>0.41199999999999998</v>
      </c>
      <c r="W400" s="1">
        <v>10300</v>
      </c>
      <c r="Z400">
        <f t="shared" si="24"/>
        <v>0</v>
      </c>
      <c r="AA400">
        <f t="shared" si="25"/>
        <v>748.96399999999994</v>
      </c>
      <c r="AB400">
        <f t="shared" si="26"/>
        <v>-5.5420999999999998E-2</v>
      </c>
      <c r="AC400" s="87">
        <f t="shared" si="27"/>
        <v>3955.7716830000008</v>
      </c>
    </row>
    <row r="401" spans="1:29" x14ac:dyDescent="0.35">
      <c r="A401" t="s">
        <v>306</v>
      </c>
      <c r="B401" t="s">
        <v>832</v>
      </c>
      <c r="C401" t="s">
        <v>940</v>
      </c>
      <c r="D401">
        <v>1000</v>
      </c>
      <c r="E401">
        <v>220</v>
      </c>
      <c r="F401">
        <v>0</v>
      </c>
      <c r="G401">
        <v>0</v>
      </c>
      <c r="H401">
        <v>0.3</v>
      </c>
      <c r="I401" s="1">
        <v>66000</v>
      </c>
      <c r="J401">
        <v>-0.3</v>
      </c>
      <c r="K401" s="1">
        <v>-66000</v>
      </c>
      <c r="M401" t="s">
        <v>306</v>
      </c>
      <c r="N401" t="s">
        <v>832</v>
      </c>
      <c r="O401" t="s">
        <v>940</v>
      </c>
      <c r="P401">
        <v>1000</v>
      </c>
      <c r="Q401">
        <v>220</v>
      </c>
      <c r="R401">
        <v>0.2</v>
      </c>
      <c r="S401">
        <v>44000</v>
      </c>
      <c r="T401" s="1">
        <v>0.3</v>
      </c>
      <c r="U401" s="1">
        <v>66000</v>
      </c>
      <c r="V401">
        <v>-0.1</v>
      </c>
      <c r="W401" s="1">
        <v>-22000</v>
      </c>
      <c r="Z401">
        <f t="shared" si="24"/>
        <v>0</v>
      </c>
      <c r="AA401">
        <f t="shared" si="25"/>
        <v>0</v>
      </c>
      <c r="AB401">
        <f t="shared" si="26"/>
        <v>-0.19999999999999998</v>
      </c>
      <c r="AC401" s="87">
        <f t="shared" si="27"/>
        <v>-44000</v>
      </c>
    </row>
    <row r="402" spans="1:29" x14ac:dyDescent="0.35">
      <c r="A402" t="s">
        <v>207</v>
      </c>
      <c r="B402" t="s">
        <v>688</v>
      </c>
      <c r="C402" t="s">
        <v>1591</v>
      </c>
      <c r="D402">
        <v>1000</v>
      </c>
      <c r="E402">
        <v>80</v>
      </c>
      <c r="F402">
        <v>2.0579999999999998</v>
      </c>
      <c r="G402">
        <v>164640</v>
      </c>
      <c r="H402">
        <v>2.4500000000000002</v>
      </c>
      <c r="I402" s="1">
        <v>196000</v>
      </c>
      <c r="J402">
        <v>-0.39200000000000002</v>
      </c>
      <c r="K402" s="1">
        <v>-31360</v>
      </c>
      <c r="M402" t="s">
        <v>207</v>
      </c>
      <c r="N402" t="s">
        <v>688</v>
      </c>
      <c r="O402" t="s">
        <v>1591</v>
      </c>
      <c r="P402">
        <v>1000</v>
      </c>
      <c r="Q402">
        <v>122.66667</v>
      </c>
      <c r="R402">
        <v>2.8290000000000002</v>
      </c>
      <c r="S402">
        <v>226320</v>
      </c>
      <c r="T402" s="1">
        <v>2.4500000000000002</v>
      </c>
      <c r="U402" s="1">
        <v>196000</v>
      </c>
      <c r="V402">
        <v>0.379</v>
      </c>
      <c r="W402" s="1">
        <v>30320</v>
      </c>
      <c r="Z402">
        <f t="shared" si="24"/>
        <v>0</v>
      </c>
      <c r="AA402">
        <f t="shared" si="25"/>
        <v>0</v>
      </c>
      <c r="AB402">
        <f t="shared" si="26"/>
        <v>-0.77100000000000002</v>
      </c>
      <c r="AC402" s="87">
        <f t="shared" si="27"/>
        <v>-61680</v>
      </c>
    </row>
    <row r="403" spans="1:29" x14ac:dyDescent="0.35">
      <c r="A403" t="s">
        <v>207</v>
      </c>
      <c r="B403" t="s">
        <v>688</v>
      </c>
      <c r="C403" t="s">
        <v>1471</v>
      </c>
      <c r="D403">
        <v>750</v>
      </c>
      <c r="E403">
        <v>122.66667</v>
      </c>
      <c r="F403">
        <v>0</v>
      </c>
      <c r="G403">
        <v>0</v>
      </c>
      <c r="H403">
        <v>0</v>
      </c>
      <c r="I403" s="1">
        <v>0</v>
      </c>
      <c r="J403">
        <v>0</v>
      </c>
      <c r="K403" s="1">
        <v>0</v>
      </c>
      <c r="M403" t="s">
        <v>207</v>
      </c>
      <c r="N403" t="s">
        <v>688</v>
      </c>
      <c r="O403" t="s">
        <v>1471</v>
      </c>
      <c r="P403">
        <v>750</v>
      </c>
      <c r="Q403">
        <v>122.66667</v>
      </c>
      <c r="R403">
        <v>0</v>
      </c>
      <c r="S403">
        <v>0</v>
      </c>
      <c r="T403" s="1">
        <v>0</v>
      </c>
      <c r="U403" s="1">
        <v>0</v>
      </c>
      <c r="V403">
        <v>0</v>
      </c>
      <c r="W403" s="1">
        <v>0</v>
      </c>
      <c r="Z403">
        <f t="shared" si="24"/>
        <v>0</v>
      </c>
      <c r="AA403">
        <f t="shared" si="25"/>
        <v>0</v>
      </c>
      <c r="AB403">
        <f t="shared" si="26"/>
        <v>0</v>
      </c>
      <c r="AC403" s="87">
        <f t="shared" si="27"/>
        <v>0</v>
      </c>
    </row>
    <row r="404" spans="1:29" x14ac:dyDescent="0.35">
      <c r="A404" t="s">
        <v>208</v>
      </c>
      <c r="B404" t="s">
        <v>691</v>
      </c>
      <c r="C404" t="s">
        <v>1591</v>
      </c>
      <c r="D404">
        <v>1000</v>
      </c>
      <c r="E404">
        <v>80</v>
      </c>
      <c r="F404">
        <v>1.73</v>
      </c>
      <c r="G404">
        <v>138400</v>
      </c>
      <c r="H404">
        <v>2.25</v>
      </c>
      <c r="I404" s="1">
        <v>180000</v>
      </c>
      <c r="J404">
        <v>-0.52</v>
      </c>
      <c r="K404" s="1">
        <v>-41600</v>
      </c>
      <c r="M404" t="s">
        <v>208</v>
      </c>
      <c r="N404" t="s">
        <v>691</v>
      </c>
      <c r="O404" t="s">
        <v>1591</v>
      </c>
      <c r="P404">
        <v>1000</v>
      </c>
      <c r="Q404">
        <v>122.66667</v>
      </c>
      <c r="R404">
        <v>4.4109999999999996</v>
      </c>
      <c r="S404">
        <v>541082.68137000001</v>
      </c>
      <c r="T404" s="1">
        <v>2.25</v>
      </c>
      <c r="U404" s="1">
        <v>276000.00750000001</v>
      </c>
      <c r="V404">
        <v>2.161</v>
      </c>
      <c r="W404" s="1">
        <v>265082.67387</v>
      </c>
      <c r="Z404">
        <f t="shared" si="24"/>
        <v>0</v>
      </c>
      <c r="AA404">
        <f t="shared" si="25"/>
        <v>-96000.007500000007</v>
      </c>
      <c r="AB404">
        <f t="shared" si="26"/>
        <v>-2.681</v>
      </c>
      <c r="AC404" s="87">
        <f t="shared" si="27"/>
        <v>-306682.67387</v>
      </c>
    </row>
    <row r="405" spans="1:29" x14ac:dyDescent="0.35">
      <c r="A405" t="s">
        <v>208</v>
      </c>
      <c r="B405" t="s">
        <v>691</v>
      </c>
      <c r="C405" t="s">
        <v>1471</v>
      </c>
      <c r="D405">
        <v>750</v>
      </c>
      <c r="E405">
        <v>122.66667</v>
      </c>
      <c r="F405">
        <v>0</v>
      </c>
      <c r="G405">
        <v>0</v>
      </c>
      <c r="H405">
        <v>0</v>
      </c>
      <c r="I405" s="1">
        <v>0</v>
      </c>
      <c r="J405">
        <v>0</v>
      </c>
      <c r="K405" s="1">
        <v>0</v>
      </c>
      <c r="M405" t="s">
        <v>208</v>
      </c>
      <c r="N405" t="s">
        <v>691</v>
      </c>
      <c r="O405" t="s">
        <v>1471</v>
      </c>
      <c r="P405">
        <v>750</v>
      </c>
      <c r="Q405">
        <v>122.66667</v>
      </c>
      <c r="R405">
        <v>0</v>
      </c>
      <c r="S405">
        <v>0</v>
      </c>
      <c r="T405" s="1">
        <v>0</v>
      </c>
      <c r="U405" s="1">
        <v>0</v>
      </c>
      <c r="V405">
        <v>0</v>
      </c>
      <c r="W405" s="1">
        <v>0</v>
      </c>
      <c r="Z405">
        <f t="shared" si="24"/>
        <v>0</v>
      </c>
      <c r="AA405">
        <f t="shared" si="25"/>
        <v>0</v>
      </c>
      <c r="AB405">
        <f t="shared" si="26"/>
        <v>0</v>
      </c>
      <c r="AC405" s="87">
        <f t="shared" si="27"/>
        <v>0</v>
      </c>
    </row>
    <row r="406" spans="1:29" x14ac:dyDescent="0.35">
      <c r="A406" t="s">
        <v>45</v>
      </c>
      <c r="B406" t="s">
        <v>430</v>
      </c>
      <c r="C406" t="s">
        <v>1208</v>
      </c>
      <c r="D406">
        <v>20</v>
      </c>
      <c r="E406">
        <v>1562.5</v>
      </c>
      <c r="F406">
        <v>0</v>
      </c>
      <c r="G406">
        <v>0</v>
      </c>
      <c r="H406">
        <v>0</v>
      </c>
      <c r="I406" s="1">
        <v>0</v>
      </c>
      <c r="J406">
        <v>0</v>
      </c>
      <c r="K406" s="1">
        <v>0</v>
      </c>
      <c r="M406" t="s">
        <v>45</v>
      </c>
      <c r="N406" t="s">
        <v>430</v>
      </c>
      <c r="O406" t="s">
        <v>1208</v>
      </c>
      <c r="P406">
        <v>20</v>
      </c>
      <c r="Q406">
        <v>1562.5</v>
      </c>
      <c r="R406">
        <v>0</v>
      </c>
      <c r="S406">
        <v>0</v>
      </c>
      <c r="T406" s="1">
        <v>0</v>
      </c>
      <c r="U406" s="1">
        <v>0</v>
      </c>
      <c r="V406">
        <v>0</v>
      </c>
      <c r="W406" s="1">
        <v>0</v>
      </c>
      <c r="Z406">
        <f t="shared" si="24"/>
        <v>0</v>
      </c>
      <c r="AA406">
        <f t="shared" si="25"/>
        <v>0</v>
      </c>
      <c r="AB406">
        <f t="shared" si="26"/>
        <v>0</v>
      </c>
      <c r="AC406" s="87">
        <f t="shared" si="27"/>
        <v>0</v>
      </c>
    </row>
    <row r="407" spans="1:29" x14ac:dyDescent="0.35">
      <c r="A407" t="s">
        <v>45</v>
      </c>
      <c r="B407" t="s">
        <v>430</v>
      </c>
      <c r="C407" t="s">
        <v>1213</v>
      </c>
      <c r="D407">
        <v>28</v>
      </c>
      <c r="E407">
        <v>1428.57</v>
      </c>
      <c r="F407">
        <v>1.253968</v>
      </c>
      <c r="G407">
        <v>50158.669841000003</v>
      </c>
      <c r="H407">
        <v>2</v>
      </c>
      <c r="I407" s="1">
        <v>79999.92</v>
      </c>
      <c r="J407">
        <v>-0.74603200000000003</v>
      </c>
      <c r="K407" s="1">
        <v>-29841.250158999999</v>
      </c>
      <c r="M407" t="s">
        <v>45</v>
      </c>
      <c r="N407" t="s">
        <v>430</v>
      </c>
      <c r="O407" t="s">
        <v>1213</v>
      </c>
      <c r="P407">
        <v>28</v>
      </c>
      <c r="Q407">
        <v>1562.5</v>
      </c>
      <c r="R407">
        <v>2.0952380000000002</v>
      </c>
      <c r="S407">
        <v>91666.662500000006</v>
      </c>
      <c r="T407" s="1">
        <v>2</v>
      </c>
      <c r="U407" s="1">
        <v>87500</v>
      </c>
      <c r="V407">
        <v>9.5238000000000003E-2</v>
      </c>
      <c r="W407" s="1">
        <v>4166.6625000000004</v>
      </c>
      <c r="Z407">
        <f t="shared" si="24"/>
        <v>0</v>
      </c>
      <c r="AA407">
        <f t="shared" si="25"/>
        <v>-7500.0800000000017</v>
      </c>
      <c r="AB407">
        <f t="shared" si="26"/>
        <v>-0.84127000000000007</v>
      </c>
      <c r="AC407" s="87">
        <f t="shared" si="27"/>
        <v>-34007.912659000001</v>
      </c>
    </row>
    <row r="408" spans="1:29" x14ac:dyDescent="0.35">
      <c r="A408" t="s">
        <v>45</v>
      </c>
      <c r="B408" t="s">
        <v>430</v>
      </c>
      <c r="C408" t="s">
        <v>1210</v>
      </c>
      <c r="D408">
        <v>8</v>
      </c>
      <c r="E408">
        <v>1083.3800000000001</v>
      </c>
      <c r="F408">
        <v>4.3888889999999998</v>
      </c>
      <c r="G408">
        <v>38038.676519000001</v>
      </c>
      <c r="H408">
        <v>0</v>
      </c>
      <c r="I408" s="1">
        <v>0</v>
      </c>
      <c r="J408">
        <v>4.3888889999999998</v>
      </c>
      <c r="K408" s="1">
        <v>38038.676519000001</v>
      </c>
      <c r="M408" t="s">
        <v>45</v>
      </c>
      <c r="N408" t="s">
        <v>430</v>
      </c>
      <c r="O408" t="s">
        <v>1210</v>
      </c>
      <c r="P408">
        <v>8</v>
      </c>
      <c r="Q408">
        <v>1562.5</v>
      </c>
      <c r="R408">
        <v>3.8333330000000001</v>
      </c>
      <c r="S408">
        <v>47916.662499999999</v>
      </c>
      <c r="T408" s="1">
        <v>0</v>
      </c>
      <c r="U408" s="1">
        <v>0</v>
      </c>
      <c r="V408">
        <v>3.8333330000000001</v>
      </c>
      <c r="W408" s="1">
        <v>47916.662499999999</v>
      </c>
      <c r="Z408">
        <f t="shared" si="24"/>
        <v>0</v>
      </c>
      <c r="AA408">
        <f t="shared" si="25"/>
        <v>0</v>
      </c>
      <c r="AB408">
        <f t="shared" si="26"/>
        <v>0.55555599999999972</v>
      </c>
      <c r="AC408" s="87">
        <f t="shared" si="27"/>
        <v>-9877.985980999998</v>
      </c>
    </row>
    <row r="409" spans="1:29" x14ac:dyDescent="0.35">
      <c r="A409" t="s">
        <v>233</v>
      </c>
      <c r="B409" t="s">
        <v>735</v>
      </c>
      <c r="C409" t="s">
        <v>940</v>
      </c>
      <c r="D409">
        <v>1000</v>
      </c>
      <c r="E409">
        <v>35.609990000000003</v>
      </c>
      <c r="F409">
        <v>0</v>
      </c>
      <c r="G409">
        <v>0</v>
      </c>
      <c r="H409">
        <v>0.2</v>
      </c>
      <c r="I409" s="1">
        <v>7121.9979999999996</v>
      </c>
      <c r="J409">
        <v>-0.2</v>
      </c>
      <c r="K409" s="1">
        <v>-7121.9979999999996</v>
      </c>
      <c r="M409" t="s">
        <v>233</v>
      </c>
      <c r="N409" t="s">
        <v>735</v>
      </c>
      <c r="O409" t="s">
        <v>940</v>
      </c>
      <c r="P409">
        <v>1000</v>
      </c>
      <c r="Q409">
        <v>42</v>
      </c>
      <c r="R409">
        <v>0</v>
      </c>
      <c r="S409">
        <v>0</v>
      </c>
      <c r="T409" s="1">
        <v>0.2</v>
      </c>
      <c r="U409" s="1">
        <v>8400</v>
      </c>
      <c r="V409">
        <v>-0.2</v>
      </c>
      <c r="W409" s="1">
        <v>-8400</v>
      </c>
      <c r="Z409">
        <f t="shared" si="24"/>
        <v>0</v>
      </c>
      <c r="AA409">
        <f t="shared" si="25"/>
        <v>-1278.0020000000004</v>
      </c>
      <c r="AB409">
        <f t="shared" si="26"/>
        <v>0</v>
      </c>
      <c r="AC409" s="87">
        <f t="shared" si="27"/>
        <v>1278.0020000000004</v>
      </c>
    </row>
    <row r="410" spans="1:29" x14ac:dyDescent="0.35">
      <c r="A410" t="s">
        <v>188</v>
      </c>
      <c r="B410" t="s">
        <v>661</v>
      </c>
      <c r="C410" t="s">
        <v>940</v>
      </c>
      <c r="D410">
        <v>1000</v>
      </c>
      <c r="E410">
        <v>77.5</v>
      </c>
      <c r="F410">
        <v>0.997</v>
      </c>
      <c r="G410">
        <v>77267.5</v>
      </c>
      <c r="H410">
        <v>0.1</v>
      </c>
      <c r="I410" s="1">
        <v>7750</v>
      </c>
      <c r="J410">
        <v>0.89700000000000002</v>
      </c>
      <c r="K410" s="1">
        <v>69517.5</v>
      </c>
      <c r="M410" t="s">
        <v>188</v>
      </c>
      <c r="N410" t="s">
        <v>661</v>
      </c>
      <c r="O410" t="s">
        <v>940</v>
      </c>
      <c r="P410">
        <v>1000</v>
      </c>
      <c r="Q410">
        <v>40</v>
      </c>
      <c r="R410">
        <v>0.997</v>
      </c>
      <c r="S410">
        <v>39880</v>
      </c>
      <c r="T410" s="1">
        <v>0.1</v>
      </c>
      <c r="U410" s="1">
        <v>4000</v>
      </c>
      <c r="V410">
        <v>0.89700000000000002</v>
      </c>
      <c r="W410" s="1">
        <v>35880</v>
      </c>
      <c r="Z410">
        <f t="shared" si="24"/>
        <v>0</v>
      </c>
      <c r="AA410">
        <f t="shared" si="25"/>
        <v>3750</v>
      </c>
      <c r="AB410">
        <f t="shared" si="26"/>
        <v>0</v>
      </c>
      <c r="AC410" s="87">
        <f t="shared" si="27"/>
        <v>33637.5</v>
      </c>
    </row>
    <row r="411" spans="1:29" x14ac:dyDescent="0.35">
      <c r="A411" t="s">
        <v>121</v>
      </c>
      <c r="B411" t="s">
        <v>559</v>
      </c>
      <c r="C411" t="s">
        <v>1149</v>
      </c>
      <c r="D411">
        <v>600</v>
      </c>
      <c r="E411">
        <v>32.496670000000002</v>
      </c>
      <c r="F411">
        <v>1</v>
      </c>
      <c r="G411">
        <v>19498.002</v>
      </c>
      <c r="H411">
        <v>0</v>
      </c>
      <c r="I411" s="1">
        <v>0</v>
      </c>
      <c r="J411">
        <v>1</v>
      </c>
      <c r="K411" s="1">
        <v>19498.002</v>
      </c>
      <c r="M411" t="s">
        <v>121</v>
      </c>
      <c r="N411" t="s">
        <v>559</v>
      </c>
      <c r="O411" t="s">
        <v>1149</v>
      </c>
      <c r="P411">
        <v>600</v>
      </c>
      <c r="Q411">
        <v>40</v>
      </c>
      <c r="R411">
        <v>1</v>
      </c>
      <c r="S411">
        <v>24000</v>
      </c>
      <c r="T411" s="1">
        <v>0</v>
      </c>
      <c r="U411" s="1">
        <v>0</v>
      </c>
      <c r="V411">
        <v>1</v>
      </c>
      <c r="W411" s="1">
        <v>24000</v>
      </c>
      <c r="Z411">
        <f t="shared" si="24"/>
        <v>0</v>
      </c>
      <c r="AA411">
        <f t="shared" si="25"/>
        <v>0</v>
      </c>
      <c r="AB411">
        <f t="shared" si="26"/>
        <v>0</v>
      </c>
      <c r="AC411" s="87">
        <f t="shared" si="27"/>
        <v>-4501.9979999999996</v>
      </c>
    </row>
    <row r="412" spans="1:29" x14ac:dyDescent="0.35">
      <c r="A412" t="s">
        <v>121</v>
      </c>
      <c r="B412" t="s">
        <v>559</v>
      </c>
      <c r="C412" t="s">
        <v>1643</v>
      </c>
      <c r="D412">
        <v>600</v>
      </c>
      <c r="E412">
        <v>40</v>
      </c>
      <c r="F412">
        <v>0</v>
      </c>
      <c r="G412">
        <v>0</v>
      </c>
      <c r="H412">
        <v>0</v>
      </c>
      <c r="I412" s="1">
        <v>0</v>
      </c>
      <c r="J412">
        <v>0</v>
      </c>
      <c r="K412" s="1">
        <v>0</v>
      </c>
      <c r="M412" t="s">
        <v>121</v>
      </c>
      <c r="N412" t="s">
        <v>559</v>
      </c>
      <c r="O412" t="s">
        <v>1643</v>
      </c>
      <c r="P412">
        <v>600</v>
      </c>
      <c r="Q412">
        <v>40</v>
      </c>
      <c r="R412">
        <v>0</v>
      </c>
      <c r="S412">
        <v>0</v>
      </c>
      <c r="T412" s="1">
        <v>0</v>
      </c>
      <c r="U412" s="1">
        <v>0</v>
      </c>
      <c r="V412">
        <v>0</v>
      </c>
      <c r="W412" s="1">
        <v>0</v>
      </c>
      <c r="Z412">
        <f t="shared" si="24"/>
        <v>0</v>
      </c>
      <c r="AA412">
        <f t="shared" si="25"/>
        <v>0</v>
      </c>
      <c r="AB412">
        <f t="shared" si="26"/>
        <v>0</v>
      </c>
      <c r="AC412" s="87">
        <f t="shared" si="27"/>
        <v>0</v>
      </c>
    </row>
    <row r="413" spans="1:29" x14ac:dyDescent="0.35">
      <c r="A413" t="s">
        <v>121</v>
      </c>
      <c r="B413" t="s">
        <v>559</v>
      </c>
      <c r="C413" t="s">
        <v>1642</v>
      </c>
      <c r="D413">
        <v>620</v>
      </c>
      <c r="E413">
        <v>40</v>
      </c>
      <c r="F413">
        <v>0.96774099999999996</v>
      </c>
      <c r="G413">
        <v>23999.9768</v>
      </c>
      <c r="H413">
        <v>1</v>
      </c>
      <c r="I413" s="1">
        <v>24800</v>
      </c>
      <c r="J413">
        <v>-3.2259000000000003E-2</v>
      </c>
      <c r="K413" s="1">
        <v>-800.02319999999997</v>
      </c>
      <c r="M413" t="s">
        <v>121</v>
      </c>
      <c r="N413" t="s">
        <v>559</v>
      </c>
      <c r="O413" t="s">
        <v>1642</v>
      </c>
      <c r="P413">
        <v>620</v>
      </c>
      <c r="Q413">
        <v>40</v>
      </c>
      <c r="R413">
        <v>2.0677409999999998</v>
      </c>
      <c r="S413">
        <v>51279.976799999997</v>
      </c>
      <c r="T413" s="1">
        <v>1</v>
      </c>
      <c r="U413" s="1">
        <v>24800</v>
      </c>
      <c r="V413">
        <v>1.0677410000000001</v>
      </c>
      <c r="W413" s="1">
        <v>26479.9768</v>
      </c>
      <c r="Z413">
        <f t="shared" si="24"/>
        <v>0</v>
      </c>
      <c r="AA413">
        <f t="shared" si="25"/>
        <v>0</v>
      </c>
      <c r="AB413">
        <f t="shared" si="26"/>
        <v>-1.1000000000000001</v>
      </c>
      <c r="AC413" s="87">
        <f t="shared" si="27"/>
        <v>-27280</v>
      </c>
    </row>
    <row r="414" spans="1:29" x14ac:dyDescent="0.35">
      <c r="A414" t="s">
        <v>122</v>
      </c>
      <c r="B414" t="s">
        <v>560</v>
      </c>
      <c r="C414" t="s">
        <v>1137</v>
      </c>
      <c r="D414">
        <v>1000</v>
      </c>
      <c r="E414">
        <v>140</v>
      </c>
      <c r="F414">
        <v>0</v>
      </c>
      <c r="G414">
        <v>0</v>
      </c>
      <c r="H414">
        <v>0</v>
      </c>
      <c r="I414" s="1">
        <v>0</v>
      </c>
      <c r="J414">
        <v>0</v>
      </c>
      <c r="K414" s="1">
        <v>0</v>
      </c>
      <c r="M414" t="s">
        <v>122</v>
      </c>
      <c r="N414" t="s">
        <v>560</v>
      </c>
      <c r="O414" t="s">
        <v>1137</v>
      </c>
      <c r="P414">
        <v>1000</v>
      </c>
      <c r="Q414">
        <v>140</v>
      </c>
      <c r="R414">
        <v>0</v>
      </c>
      <c r="S414">
        <v>0</v>
      </c>
      <c r="T414" s="1">
        <v>0</v>
      </c>
      <c r="U414" s="1">
        <v>0</v>
      </c>
      <c r="V414">
        <v>0</v>
      </c>
      <c r="W414" s="1">
        <v>0</v>
      </c>
      <c r="Z414">
        <f t="shared" si="24"/>
        <v>0</v>
      </c>
      <c r="AA414">
        <f t="shared" si="25"/>
        <v>0</v>
      </c>
      <c r="AB414">
        <f t="shared" si="26"/>
        <v>0</v>
      </c>
      <c r="AC414" s="87">
        <f t="shared" si="27"/>
        <v>0</v>
      </c>
    </row>
    <row r="415" spans="1:29" x14ac:dyDescent="0.35">
      <c r="A415" t="s">
        <v>122</v>
      </c>
      <c r="B415" t="s">
        <v>560</v>
      </c>
      <c r="C415" t="s">
        <v>1639</v>
      </c>
      <c r="D415">
        <v>500</v>
      </c>
      <c r="E415">
        <v>140</v>
      </c>
      <c r="F415">
        <v>0</v>
      </c>
      <c r="G415">
        <v>0</v>
      </c>
      <c r="H415">
        <v>0</v>
      </c>
      <c r="I415" s="1">
        <v>0</v>
      </c>
      <c r="J415">
        <v>0</v>
      </c>
      <c r="K415" s="1">
        <v>0</v>
      </c>
      <c r="M415" t="s">
        <v>122</v>
      </c>
      <c r="N415" t="s">
        <v>560</v>
      </c>
      <c r="O415" t="s">
        <v>1639</v>
      </c>
      <c r="P415">
        <v>500</v>
      </c>
      <c r="Q415">
        <v>140</v>
      </c>
      <c r="R415">
        <v>0</v>
      </c>
      <c r="S415">
        <v>0</v>
      </c>
      <c r="T415" s="1">
        <v>0</v>
      </c>
      <c r="U415" s="1">
        <v>0</v>
      </c>
      <c r="V415">
        <v>0</v>
      </c>
      <c r="W415" s="1">
        <v>0</v>
      </c>
      <c r="Z415">
        <f t="shared" si="24"/>
        <v>0</v>
      </c>
      <c r="AA415">
        <f t="shared" si="25"/>
        <v>0</v>
      </c>
      <c r="AB415">
        <f t="shared" si="26"/>
        <v>0</v>
      </c>
      <c r="AC415" s="87">
        <f t="shared" si="27"/>
        <v>0</v>
      </c>
    </row>
    <row r="416" spans="1:29" x14ac:dyDescent="0.35">
      <c r="A416" t="s">
        <v>244</v>
      </c>
      <c r="B416" t="s">
        <v>753</v>
      </c>
      <c r="C416" t="s">
        <v>940</v>
      </c>
      <c r="D416">
        <v>1000</v>
      </c>
      <c r="E416">
        <v>73</v>
      </c>
      <c r="F416">
        <v>0</v>
      </c>
      <c r="G416">
        <v>0</v>
      </c>
      <c r="H416">
        <v>1</v>
      </c>
      <c r="I416" s="1">
        <v>73000</v>
      </c>
      <c r="J416">
        <v>-1</v>
      </c>
      <c r="K416" s="1">
        <v>-73000</v>
      </c>
      <c r="M416" t="s">
        <v>244</v>
      </c>
      <c r="N416" t="s">
        <v>753</v>
      </c>
      <c r="O416" t="s">
        <v>940</v>
      </c>
      <c r="P416">
        <v>1000</v>
      </c>
      <c r="Q416">
        <v>73</v>
      </c>
      <c r="R416">
        <v>0</v>
      </c>
      <c r="S416">
        <v>0</v>
      </c>
      <c r="T416" s="1">
        <v>1</v>
      </c>
      <c r="U416" s="1">
        <v>73000</v>
      </c>
      <c r="V416">
        <v>-1</v>
      </c>
      <c r="W416" s="1">
        <v>-73000</v>
      </c>
      <c r="Z416">
        <f t="shared" si="24"/>
        <v>0</v>
      </c>
      <c r="AA416">
        <f t="shared" si="25"/>
        <v>0</v>
      </c>
      <c r="AB416">
        <f t="shared" si="26"/>
        <v>0</v>
      </c>
      <c r="AC416" s="87">
        <f t="shared" si="27"/>
        <v>0</v>
      </c>
    </row>
    <row r="417" spans="1:29" x14ac:dyDescent="0.35">
      <c r="A417" t="s">
        <v>286</v>
      </c>
      <c r="B417" t="s">
        <v>808</v>
      </c>
      <c r="C417" t="s">
        <v>940</v>
      </c>
      <c r="D417">
        <v>1000</v>
      </c>
      <c r="E417">
        <v>69.39367</v>
      </c>
      <c r="F417">
        <v>0.32700000000000001</v>
      </c>
      <c r="G417">
        <v>22691.730090000001</v>
      </c>
      <c r="H417">
        <v>0.5</v>
      </c>
      <c r="I417" s="1">
        <v>34696.834999999999</v>
      </c>
      <c r="J417">
        <v>-0.17299999999999999</v>
      </c>
      <c r="K417" s="1">
        <v>-12005.10491</v>
      </c>
      <c r="M417" t="s">
        <v>286</v>
      </c>
      <c r="N417" t="s">
        <v>808</v>
      </c>
      <c r="O417" t="s">
        <v>940</v>
      </c>
      <c r="P417">
        <v>1000</v>
      </c>
      <c r="Q417">
        <v>35</v>
      </c>
      <c r="R417">
        <v>0.35</v>
      </c>
      <c r="S417">
        <v>12250</v>
      </c>
      <c r="T417" s="1">
        <v>0.5</v>
      </c>
      <c r="U417" s="1">
        <v>17500</v>
      </c>
      <c r="V417">
        <v>-0.15</v>
      </c>
      <c r="W417" s="1">
        <v>-5250</v>
      </c>
      <c r="Z417">
        <f t="shared" si="24"/>
        <v>0</v>
      </c>
      <c r="AA417">
        <f t="shared" si="25"/>
        <v>17196.834999999999</v>
      </c>
      <c r="AB417">
        <f t="shared" si="26"/>
        <v>-2.2999999999999993E-2</v>
      </c>
      <c r="AC417" s="87">
        <f t="shared" si="27"/>
        <v>-6755.10491</v>
      </c>
    </row>
    <row r="418" spans="1:29" x14ac:dyDescent="0.35">
      <c r="A418" t="s">
        <v>318</v>
      </c>
      <c r="B418" t="s">
        <v>843</v>
      </c>
      <c r="C418" t="s">
        <v>940</v>
      </c>
      <c r="D418">
        <v>1000</v>
      </c>
      <c r="E418">
        <v>15</v>
      </c>
      <c r="F418">
        <v>0</v>
      </c>
      <c r="G418">
        <v>0</v>
      </c>
      <c r="H418">
        <v>0</v>
      </c>
      <c r="I418" s="1">
        <v>0</v>
      </c>
      <c r="J418">
        <v>0</v>
      </c>
      <c r="K418" s="1">
        <v>0</v>
      </c>
      <c r="M418" t="s">
        <v>318</v>
      </c>
      <c r="N418" t="s">
        <v>843</v>
      </c>
      <c r="O418" t="s">
        <v>940</v>
      </c>
      <c r="P418">
        <v>1000</v>
      </c>
      <c r="Q418">
        <v>15</v>
      </c>
      <c r="R418">
        <v>0</v>
      </c>
      <c r="S418">
        <v>0</v>
      </c>
      <c r="T418" s="1">
        <v>0</v>
      </c>
      <c r="U418" s="1">
        <v>0</v>
      </c>
      <c r="V418">
        <v>0</v>
      </c>
      <c r="W418" s="1">
        <v>0</v>
      </c>
      <c r="Z418">
        <f t="shared" si="24"/>
        <v>0</v>
      </c>
      <c r="AA418">
        <f t="shared" si="25"/>
        <v>0</v>
      </c>
      <c r="AB418">
        <f t="shared" si="26"/>
        <v>0</v>
      </c>
      <c r="AC418" s="87">
        <f t="shared" si="27"/>
        <v>0</v>
      </c>
    </row>
    <row r="419" spans="1:29" x14ac:dyDescent="0.35">
      <c r="A419" t="s">
        <v>164</v>
      </c>
      <c r="B419" t="s">
        <v>624</v>
      </c>
      <c r="C419" t="s">
        <v>940</v>
      </c>
      <c r="D419">
        <v>1000</v>
      </c>
      <c r="E419">
        <v>26.36364</v>
      </c>
      <c r="F419">
        <v>0</v>
      </c>
      <c r="G419">
        <v>0</v>
      </c>
      <c r="H419">
        <v>0</v>
      </c>
      <c r="I419" s="1">
        <v>0</v>
      </c>
      <c r="J419">
        <v>0</v>
      </c>
      <c r="K419" s="1">
        <v>0</v>
      </c>
      <c r="M419" t="s">
        <v>164</v>
      </c>
      <c r="N419" t="s">
        <v>624</v>
      </c>
      <c r="O419" t="s">
        <v>940</v>
      </c>
      <c r="P419">
        <v>1000</v>
      </c>
      <c r="Q419">
        <v>26.36364</v>
      </c>
      <c r="R419">
        <v>0</v>
      </c>
      <c r="S419">
        <v>0</v>
      </c>
      <c r="T419" s="1">
        <v>0</v>
      </c>
      <c r="U419" s="1">
        <v>0</v>
      </c>
      <c r="V419">
        <v>0</v>
      </c>
      <c r="W419" s="1">
        <v>0</v>
      </c>
      <c r="Z419">
        <f t="shared" si="24"/>
        <v>0</v>
      </c>
      <c r="AA419">
        <f t="shared" si="25"/>
        <v>0</v>
      </c>
      <c r="AB419">
        <f t="shared" si="26"/>
        <v>0</v>
      </c>
      <c r="AC419" s="87">
        <f t="shared" si="27"/>
        <v>0</v>
      </c>
    </row>
    <row r="420" spans="1:29" x14ac:dyDescent="0.35">
      <c r="A420" t="s">
        <v>164</v>
      </c>
      <c r="B420" t="s">
        <v>624</v>
      </c>
      <c r="C420" t="s">
        <v>1442</v>
      </c>
      <c r="D420">
        <v>5000</v>
      </c>
      <c r="E420">
        <v>26.36364</v>
      </c>
      <c r="F420">
        <v>0</v>
      </c>
      <c r="G420">
        <v>0</v>
      </c>
      <c r="H420">
        <v>0</v>
      </c>
      <c r="I420" s="1">
        <v>0</v>
      </c>
      <c r="J420">
        <v>0</v>
      </c>
      <c r="K420" s="1">
        <v>0</v>
      </c>
      <c r="M420" t="s">
        <v>164</v>
      </c>
      <c r="N420" t="s">
        <v>624</v>
      </c>
      <c r="O420" t="s">
        <v>1442</v>
      </c>
      <c r="P420">
        <v>5000</v>
      </c>
      <c r="Q420">
        <v>26.36364</v>
      </c>
      <c r="R420">
        <v>0</v>
      </c>
      <c r="S420">
        <v>0</v>
      </c>
      <c r="T420" s="1">
        <v>0</v>
      </c>
      <c r="U420" s="1">
        <v>0</v>
      </c>
      <c r="V420">
        <v>0</v>
      </c>
      <c r="W420" s="1">
        <v>0</v>
      </c>
      <c r="Z420">
        <f t="shared" si="24"/>
        <v>0</v>
      </c>
      <c r="AA420">
        <f t="shared" si="25"/>
        <v>0</v>
      </c>
      <c r="AB420">
        <f t="shared" si="26"/>
        <v>0</v>
      </c>
      <c r="AC420" s="87">
        <f t="shared" si="27"/>
        <v>0</v>
      </c>
    </row>
    <row r="421" spans="1:29" x14ac:dyDescent="0.35">
      <c r="A421" t="s">
        <v>164</v>
      </c>
      <c r="B421" t="s">
        <v>624</v>
      </c>
      <c r="C421" t="s">
        <v>1444</v>
      </c>
      <c r="D421">
        <v>5500</v>
      </c>
      <c r="E421">
        <v>26.36364</v>
      </c>
      <c r="F421">
        <v>0</v>
      </c>
      <c r="G421">
        <v>0</v>
      </c>
      <c r="H421">
        <v>0</v>
      </c>
      <c r="I421" s="1">
        <v>0</v>
      </c>
      <c r="J421">
        <v>0</v>
      </c>
      <c r="K421" s="1">
        <v>0</v>
      </c>
      <c r="M421" t="s">
        <v>164</v>
      </c>
      <c r="N421" t="s">
        <v>624</v>
      </c>
      <c r="O421" t="s">
        <v>1444</v>
      </c>
      <c r="P421">
        <v>5500</v>
      </c>
      <c r="Q421">
        <v>26.36364</v>
      </c>
      <c r="R421">
        <v>0</v>
      </c>
      <c r="S421">
        <v>0</v>
      </c>
      <c r="T421" s="1">
        <v>0</v>
      </c>
      <c r="U421" s="1">
        <v>0</v>
      </c>
      <c r="V421">
        <v>0</v>
      </c>
      <c r="W421" s="1">
        <v>0</v>
      </c>
      <c r="Z421">
        <f t="shared" si="24"/>
        <v>0</v>
      </c>
      <c r="AA421">
        <f t="shared" si="25"/>
        <v>0</v>
      </c>
      <c r="AB421">
        <f t="shared" si="26"/>
        <v>0</v>
      </c>
      <c r="AC421" s="87">
        <f t="shared" si="27"/>
        <v>0</v>
      </c>
    </row>
    <row r="422" spans="1:29" x14ac:dyDescent="0.35">
      <c r="A422" t="s">
        <v>164</v>
      </c>
      <c r="B422" t="s">
        <v>624</v>
      </c>
      <c r="C422" t="s">
        <v>1451</v>
      </c>
      <c r="D422">
        <v>5700</v>
      </c>
      <c r="E422">
        <v>28.07</v>
      </c>
      <c r="F422">
        <v>0.72912299999999997</v>
      </c>
      <c r="G422">
        <v>116658.950877</v>
      </c>
      <c r="H422">
        <v>1</v>
      </c>
      <c r="I422" s="1">
        <v>159999</v>
      </c>
      <c r="J422">
        <v>-0.27087699999999998</v>
      </c>
      <c r="K422" s="1">
        <v>-43340.049122999997</v>
      </c>
      <c r="M422" t="s">
        <v>164</v>
      </c>
      <c r="N422" t="s">
        <v>624</v>
      </c>
      <c r="O422" t="s">
        <v>1451</v>
      </c>
      <c r="P422">
        <v>5700</v>
      </c>
      <c r="Q422">
        <v>26.36364</v>
      </c>
      <c r="R422">
        <v>0.72385999999999995</v>
      </c>
      <c r="S422">
        <v>108776.431367</v>
      </c>
      <c r="T422" s="1">
        <v>1</v>
      </c>
      <c r="U422" s="1">
        <v>150272.74799999999</v>
      </c>
      <c r="V422">
        <v>-0.27614</v>
      </c>
      <c r="W422" s="1">
        <v>-41496.316633000002</v>
      </c>
      <c r="Z422">
        <f t="shared" si="24"/>
        <v>0</v>
      </c>
      <c r="AA422">
        <f t="shared" si="25"/>
        <v>9726.2520000000077</v>
      </c>
      <c r="AB422">
        <f t="shared" si="26"/>
        <v>5.2630000000000177E-3</v>
      </c>
      <c r="AC422" s="87">
        <f t="shared" si="27"/>
        <v>-1843.7324899999949</v>
      </c>
    </row>
    <row r="423" spans="1:29" x14ac:dyDescent="0.35">
      <c r="A423" t="s">
        <v>241</v>
      </c>
      <c r="B423" t="s">
        <v>747</v>
      </c>
      <c r="C423" t="s">
        <v>940</v>
      </c>
      <c r="D423">
        <v>1000</v>
      </c>
      <c r="E423">
        <v>45</v>
      </c>
      <c r="F423">
        <v>0.28833399999999998</v>
      </c>
      <c r="G423">
        <v>12975.03</v>
      </c>
      <c r="H423">
        <v>0</v>
      </c>
      <c r="I423" s="1">
        <v>0</v>
      </c>
      <c r="J423">
        <v>0.28833399999999998</v>
      </c>
      <c r="K423" s="1">
        <v>12975.03</v>
      </c>
      <c r="M423" t="s">
        <v>241</v>
      </c>
      <c r="N423" t="s">
        <v>747</v>
      </c>
      <c r="O423" t="s">
        <v>940</v>
      </c>
      <c r="P423">
        <v>1000</v>
      </c>
      <c r="Q423">
        <v>45</v>
      </c>
      <c r="R423">
        <v>6.3334000000000001E-2</v>
      </c>
      <c r="S423">
        <v>2850.03</v>
      </c>
      <c r="T423" s="1">
        <v>0</v>
      </c>
      <c r="U423" s="1">
        <v>0</v>
      </c>
      <c r="V423">
        <v>6.3334000000000001E-2</v>
      </c>
      <c r="W423" s="1">
        <v>2850.03</v>
      </c>
      <c r="Z423">
        <f t="shared" si="24"/>
        <v>0</v>
      </c>
      <c r="AA423">
        <f t="shared" si="25"/>
        <v>0</v>
      </c>
      <c r="AB423">
        <f t="shared" si="26"/>
        <v>0.22499999999999998</v>
      </c>
      <c r="AC423" s="87">
        <f t="shared" si="27"/>
        <v>10125</v>
      </c>
    </row>
    <row r="424" spans="1:29" x14ac:dyDescent="0.35">
      <c r="A424" t="s">
        <v>234</v>
      </c>
      <c r="B424" t="s">
        <v>736</v>
      </c>
      <c r="C424" t="s">
        <v>940</v>
      </c>
      <c r="D424">
        <v>1000</v>
      </c>
      <c r="E424">
        <v>48</v>
      </c>
      <c r="F424">
        <v>0.75</v>
      </c>
      <c r="G424">
        <v>36000</v>
      </c>
      <c r="H424">
        <v>0</v>
      </c>
      <c r="I424" s="1">
        <v>0</v>
      </c>
      <c r="J424">
        <v>0.75</v>
      </c>
      <c r="K424" s="1">
        <v>36000</v>
      </c>
      <c r="M424" t="s">
        <v>234</v>
      </c>
      <c r="N424" t="s">
        <v>736</v>
      </c>
      <c r="O424" t="s">
        <v>940</v>
      </c>
      <c r="P424">
        <v>1000</v>
      </c>
      <c r="Q424">
        <v>52</v>
      </c>
      <c r="R424">
        <v>1.2</v>
      </c>
      <c r="S424">
        <v>62400</v>
      </c>
      <c r="T424" s="1">
        <v>0</v>
      </c>
      <c r="U424" s="1">
        <v>0</v>
      </c>
      <c r="V424">
        <v>1.2</v>
      </c>
      <c r="W424" s="1">
        <v>62400</v>
      </c>
      <c r="Z424">
        <f t="shared" si="24"/>
        <v>0</v>
      </c>
      <c r="AA424">
        <f t="shared" si="25"/>
        <v>0</v>
      </c>
      <c r="AB424">
        <f t="shared" si="26"/>
        <v>-0.44999999999999996</v>
      </c>
      <c r="AC424" s="87">
        <f t="shared" si="27"/>
        <v>-26400</v>
      </c>
    </row>
    <row r="425" spans="1:29" x14ac:dyDescent="0.35">
      <c r="A425" t="s">
        <v>267</v>
      </c>
      <c r="B425" t="s">
        <v>1069</v>
      </c>
      <c r="C425" t="s">
        <v>1073</v>
      </c>
      <c r="D425">
        <v>10</v>
      </c>
      <c r="E425">
        <v>1000</v>
      </c>
      <c r="F425">
        <v>0</v>
      </c>
      <c r="G425">
        <v>0</v>
      </c>
      <c r="H425">
        <v>0</v>
      </c>
      <c r="I425" s="1">
        <v>0</v>
      </c>
      <c r="J425">
        <v>0</v>
      </c>
      <c r="K425" s="1">
        <v>0</v>
      </c>
      <c r="M425" t="s">
        <v>267</v>
      </c>
      <c r="N425" t="s">
        <v>1069</v>
      </c>
      <c r="O425" t="s">
        <v>1073</v>
      </c>
      <c r="P425">
        <v>10</v>
      </c>
      <c r="Q425">
        <v>1000</v>
      </c>
      <c r="R425">
        <v>0</v>
      </c>
      <c r="S425">
        <v>0</v>
      </c>
      <c r="T425" s="1">
        <v>0</v>
      </c>
      <c r="U425" s="1">
        <v>0</v>
      </c>
      <c r="V425">
        <v>0</v>
      </c>
      <c r="W425" s="1">
        <v>0</v>
      </c>
      <c r="Z425">
        <f t="shared" si="24"/>
        <v>0</v>
      </c>
      <c r="AA425">
        <f t="shared" si="25"/>
        <v>0</v>
      </c>
      <c r="AB425">
        <f t="shared" si="26"/>
        <v>0</v>
      </c>
      <c r="AC425" s="87">
        <f t="shared" si="27"/>
        <v>0</v>
      </c>
    </row>
    <row r="426" spans="1:29" x14ac:dyDescent="0.35">
      <c r="A426" t="s">
        <v>267</v>
      </c>
      <c r="B426" t="s">
        <v>1069</v>
      </c>
      <c r="C426" t="s">
        <v>1070</v>
      </c>
      <c r="D426">
        <v>10</v>
      </c>
      <c r="E426">
        <v>1000</v>
      </c>
      <c r="F426">
        <v>0</v>
      </c>
      <c r="G426">
        <v>0</v>
      </c>
      <c r="H426">
        <v>0</v>
      </c>
      <c r="I426" s="1">
        <v>0</v>
      </c>
      <c r="J426">
        <v>0</v>
      </c>
      <c r="K426" s="1">
        <v>0</v>
      </c>
      <c r="M426" t="s">
        <v>267</v>
      </c>
      <c r="N426" t="s">
        <v>1069</v>
      </c>
      <c r="O426" t="s">
        <v>1070</v>
      </c>
      <c r="P426">
        <v>10</v>
      </c>
      <c r="Q426">
        <v>1000</v>
      </c>
      <c r="R426">
        <v>0</v>
      </c>
      <c r="S426">
        <v>0</v>
      </c>
      <c r="T426" s="1">
        <v>0</v>
      </c>
      <c r="U426" s="1">
        <v>0</v>
      </c>
      <c r="V426">
        <v>0</v>
      </c>
      <c r="W426" s="1">
        <v>0</v>
      </c>
      <c r="Z426">
        <f t="shared" si="24"/>
        <v>0</v>
      </c>
      <c r="AA426">
        <f t="shared" si="25"/>
        <v>0</v>
      </c>
      <c r="AB426">
        <f t="shared" si="26"/>
        <v>0</v>
      </c>
      <c r="AC426" s="87">
        <f t="shared" si="27"/>
        <v>0</v>
      </c>
    </row>
    <row r="427" spans="1:29" x14ac:dyDescent="0.35">
      <c r="A427" t="s">
        <v>267</v>
      </c>
      <c r="B427" t="s">
        <v>1069</v>
      </c>
      <c r="C427" t="s">
        <v>1072</v>
      </c>
      <c r="D427">
        <v>20</v>
      </c>
      <c r="E427">
        <v>1000</v>
      </c>
      <c r="F427">
        <v>0</v>
      </c>
      <c r="G427">
        <v>0</v>
      </c>
      <c r="H427">
        <v>0</v>
      </c>
      <c r="I427" s="1">
        <v>0</v>
      </c>
      <c r="J427">
        <v>0</v>
      </c>
      <c r="K427" s="1">
        <v>0</v>
      </c>
      <c r="M427" t="s">
        <v>267</v>
      </c>
      <c r="N427" t="s">
        <v>1069</v>
      </c>
      <c r="O427" t="s">
        <v>1072</v>
      </c>
      <c r="P427">
        <v>20</v>
      </c>
      <c r="Q427">
        <v>1000</v>
      </c>
      <c r="R427">
        <v>0</v>
      </c>
      <c r="S427">
        <v>0</v>
      </c>
      <c r="T427" s="1">
        <v>0</v>
      </c>
      <c r="U427" s="1">
        <v>0</v>
      </c>
      <c r="V427">
        <v>0</v>
      </c>
      <c r="W427" s="1">
        <v>0</v>
      </c>
      <c r="Z427">
        <f t="shared" si="24"/>
        <v>0</v>
      </c>
      <c r="AA427">
        <f t="shared" si="25"/>
        <v>0</v>
      </c>
      <c r="AB427">
        <f t="shared" si="26"/>
        <v>0</v>
      </c>
      <c r="AC427" s="87">
        <f t="shared" si="27"/>
        <v>0</v>
      </c>
    </row>
    <row r="428" spans="1:29" x14ac:dyDescent="0.35">
      <c r="A428" t="s">
        <v>58</v>
      </c>
      <c r="B428" t="s">
        <v>453</v>
      </c>
      <c r="C428" t="s">
        <v>1151</v>
      </c>
      <c r="D428">
        <v>1</v>
      </c>
      <c r="E428">
        <v>5000</v>
      </c>
      <c r="F428">
        <v>0</v>
      </c>
      <c r="G428">
        <v>0</v>
      </c>
      <c r="H428">
        <v>0</v>
      </c>
      <c r="I428" s="1">
        <v>0</v>
      </c>
      <c r="J428">
        <v>0</v>
      </c>
      <c r="K428" s="1">
        <v>0</v>
      </c>
      <c r="M428" t="s">
        <v>58</v>
      </c>
      <c r="N428" t="s">
        <v>453</v>
      </c>
      <c r="O428" t="s">
        <v>1151</v>
      </c>
      <c r="P428">
        <v>1</v>
      </c>
      <c r="Q428">
        <v>5000</v>
      </c>
      <c r="R428">
        <v>0</v>
      </c>
      <c r="S428">
        <v>0</v>
      </c>
      <c r="T428" s="1">
        <v>0</v>
      </c>
      <c r="U428" s="1">
        <v>0</v>
      </c>
      <c r="V428">
        <v>0</v>
      </c>
      <c r="W428" s="1">
        <v>0</v>
      </c>
      <c r="Z428">
        <f t="shared" si="24"/>
        <v>0</v>
      </c>
      <c r="AA428">
        <f t="shared" si="25"/>
        <v>0</v>
      </c>
      <c r="AB428">
        <f t="shared" si="26"/>
        <v>0</v>
      </c>
      <c r="AC428" s="87">
        <f t="shared" si="27"/>
        <v>0</v>
      </c>
    </row>
    <row r="429" spans="1:29" x14ac:dyDescent="0.35">
      <c r="A429" t="s">
        <v>46</v>
      </c>
      <c r="B429" t="s">
        <v>432</v>
      </c>
      <c r="C429" t="s">
        <v>1201</v>
      </c>
      <c r="D429">
        <v>100</v>
      </c>
      <c r="E429">
        <v>55</v>
      </c>
      <c r="F429">
        <v>15</v>
      </c>
      <c r="G429">
        <v>82500</v>
      </c>
      <c r="H429">
        <v>0</v>
      </c>
      <c r="I429" s="1">
        <v>0</v>
      </c>
      <c r="J429">
        <v>15</v>
      </c>
      <c r="K429" s="1">
        <v>82500</v>
      </c>
      <c r="M429" t="s">
        <v>46</v>
      </c>
      <c r="N429" t="s">
        <v>432</v>
      </c>
      <c r="O429" t="s">
        <v>1201</v>
      </c>
      <c r="P429">
        <v>100</v>
      </c>
      <c r="Q429">
        <v>55</v>
      </c>
      <c r="R429">
        <v>15</v>
      </c>
      <c r="S429">
        <v>82500</v>
      </c>
      <c r="T429" s="1">
        <v>0</v>
      </c>
      <c r="U429" s="1">
        <v>0</v>
      </c>
      <c r="V429">
        <v>15</v>
      </c>
      <c r="W429" s="1">
        <v>82500</v>
      </c>
      <c r="Z429">
        <f t="shared" si="24"/>
        <v>0</v>
      </c>
      <c r="AA429">
        <f t="shared" si="25"/>
        <v>0</v>
      </c>
      <c r="AB429">
        <f t="shared" si="26"/>
        <v>0</v>
      </c>
      <c r="AC429" s="87">
        <f t="shared" si="27"/>
        <v>0</v>
      </c>
    </row>
    <row r="430" spans="1:29" x14ac:dyDescent="0.35">
      <c r="A430" t="s">
        <v>46</v>
      </c>
      <c r="B430" t="s">
        <v>432</v>
      </c>
      <c r="C430" t="s">
        <v>1199</v>
      </c>
      <c r="D430">
        <v>100</v>
      </c>
      <c r="E430">
        <v>55</v>
      </c>
      <c r="F430">
        <v>0</v>
      </c>
      <c r="G430">
        <v>0</v>
      </c>
      <c r="H430">
        <v>0</v>
      </c>
      <c r="I430" s="1">
        <v>0</v>
      </c>
      <c r="J430">
        <v>0</v>
      </c>
      <c r="K430" s="1">
        <v>0</v>
      </c>
      <c r="M430" t="s">
        <v>46</v>
      </c>
      <c r="N430" t="s">
        <v>432</v>
      </c>
      <c r="O430" t="s">
        <v>1199</v>
      </c>
      <c r="P430">
        <v>100</v>
      </c>
      <c r="Q430">
        <v>55</v>
      </c>
      <c r="R430">
        <v>0</v>
      </c>
      <c r="S430">
        <v>0</v>
      </c>
      <c r="T430" s="1">
        <v>0</v>
      </c>
      <c r="U430" s="1">
        <v>0</v>
      </c>
      <c r="V430">
        <v>0</v>
      </c>
      <c r="W430" s="1">
        <v>0</v>
      </c>
      <c r="Z430">
        <f t="shared" si="24"/>
        <v>0</v>
      </c>
      <c r="AA430">
        <f t="shared" si="25"/>
        <v>0</v>
      </c>
      <c r="AB430">
        <f t="shared" si="26"/>
        <v>0</v>
      </c>
      <c r="AC430" s="87">
        <f t="shared" si="27"/>
        <v>0</v>
      </c>
    </row>
    <row r="431" spans="1:29" x14ac:dyDescent="0.35">
      <c r="A431" t="s">
        <v>47</v>
      </c>
      <c r="B431" t="s">
        <v>433</v>
      </c>
      <c r="C431" t="s">
        <v>1201</v>
      </c>
      <c r="D431">
        <v>100</v>
      </c>
      <c r="E431">
        <v>38.461539999999999</v>
      </c>
      <c r="F431">
        <v>0</v>
      </c>
      <c r="G431">
        <v>0</v>
      </c>
      <c r="H431">
        <v>0</v>
      </c>
      <c r="I431" s="1">
        <v>0</v>
      </c>
      <c r="J431">
        <v>0</v>
      </c>
      <c r="K431" s="1">
        <v>0</v>
      </c>
      <c r="M431" t="s">
        <v>47</v>
      </c>
      <c r="N431" t="s">
        <v>433</v>
      </c>
      <c r="O431" t="s">
        <v>1201</v>
      </c>
      <c r="P431">
        <v>100</v>
      </c>
      <c r="Q431">
        <v>38.461539999999999</v>
      </c>
      <c r="R431">
        <v>0</v>
      </c>
      <c r="S431">
        <v>0</v>
      </c>
      <c r="T431" s="1">
        <v>0</v>
      </c>
      <c r="U431" s="1">
        <v>0</v>
      </c>
      <c r="V431">
        <v>0</v>
      </c>
      <c r="W431" s="1">
        <v>0</v>
      </c>
      <c r="Z431">
        <f t="shared" si="24"/>
        <v>0</v>
      </c>
      <c r="AA431">
        <f t="shared" si="25"/>
        <v>0</v>
      </c>
      <c r="AB431">
        <f t="shared" si="26"/>
        <v>0</v>
      </c>
      <c r="AC431" s="87">
        <f t="shared" si="27"/>
        <v>0</v>
      </c>
    </row>
    <row r="432" spans="1:29" x14ac:dyDescent="0.35">
      <c r="A432" t="s">
        <v>47</v>
      </c>
      <c r="B432" t="s">
        <v>433</v>
      </c>
      <c r="C432" t="s">
        <v>1203</v>
      </c>
      <c r="D432">
        <v>130</v>
      </c>
      <c r="E432">
        <v>38.461539999999999</v>
      </c>
      <c r="F432">
        <v>0</v>
      </c>
      <c r="G432">
        <v>0</v>
      </c>
      <c r="H432">
        <v>0</v>
      </c>
      <c r="I432" s="1">
        <v>0</v>
      </c>
      <c r="J432">
        <v>0</v>
      </c>
      <c r="K432" s="1">
        <v>0</v>
      </c>
      <c r="M432" t="s">
        <v>47</v>
      </c>
      <c r="N432" t="s">
        <v>433</v>
      </c>
      <c r="O432" t="s">
        <v>1203</v>
      </c>
      <c r="P432">
        <v>130</v>
      </c>
      <c r="Q432">
        <v>38.461539999999999</v>
      </c>
      <c r="R432">
        <v>0</v>
      </c>
      <c r="S432">
        <v>0</v>
      </c>
      <c r="T432" s="1">
        <v>0</v>
      </c>
      <c r="U432" s="1">
        <v>0</v>
      </c>
      <c r="V432">
        <v>0</v>
      </c>
      <c r="W432" s="1">
        <v>0</v>
      </c>
      <c r="Z432">
        <f t="shared" si="24"/>
        <v>0</v>
      </c>
      <c r="AA432">
        <f t="shared" si="25"/>
        <v>0</v>
      </c>
      <c r="AB432">
        <f t="shared" si="26"/>
        <v>0</v>
      </c>
      <c r="AC432" s="87">
        <f t="shared" si="27"/>
        <v>0</v>
      </c>
    </row>
    <row r="433" spans="1:29" x14ac:dyDescent="0.35">
      <c r="A433" t="s">
        <v>287</v>
      </c>
      <c r="B433" t="s">
        <v>810</v>
      </c>
      <c r="C433" t="s">
        <v>940</v>
      </c>
      <c r="D433">
        <v>1000</v>
      </c>
      <c r="E433">
        <v>100</v>
      </c>
      <c r="F433">
        <v>0</v>
      </c>
      <c r="G433">
        <v>0</v>
      </c>
      <c r="H433">
        <v>0</v>
      </c>
      <c r="I433" s="1">
        <v>0</v>
      </c>
      <c r="J433">
        <v>0</v>
      </c>
      <c r="K433" s="1">
        <v>0</v>
      </c>
      <c r="M433" t="s">
        <v>287</v>
      </c>
      <c r="N433" t="s">
        <v>810</v>
      </c>
      <c r="O433" t="s">
        <v>940</v>
      </c>
      <c r="P433">
        <v>1000</v>
      </c>
      <c r="Q433">
        <v>100</v>
      </c>
      <c r="R433">
        <v>0</v>
      </c>
      <c r="S433">
        <v>0</v>
      </c>
      <c r="T433" s="1">
        <v>0</v>
      </c>
      <c r="U433" s="1">
        <v>0</v>
      </c>
      <c r="V433">
        <v>0</v>
      </c>
      <c r="W433" s="1">
        <v>0</v>
      </c>
      <c r="Z433">
        <f t="shared" si="24"/>
        <v>0</v>
      </c>
      <c r="AA433">
        <f t="shared" si="25"/>
        <v>0</v>
      </c>
      <c r="AB433">
        <f t="shared" si="26"/>
        <v>0</v>
      </c>
      <c r="AC433" s="87">
        <f t="shared" si="27"/>
        <v>0</v>
      </c>
    </row>
    <row r="434" spans="1:29" x14ac:dyDescent="0.35">
      <c r="A434" t="s">
        <v>288</v>
      </c>
      <c r="B434" t="s">
        <v>811</v>
      </c>
      <c r="C434" t="s">
        <v>940</v>
      </c>
      <c r="D434">
        <v>1000</v>
      </c>
      <c r="E434">
        <v>85</v>
      </c>
      <c r="F434">
        <v>0</v>
      </c>
      <c r="G434">
        <v>0</v>
      </c>
      <c r="H434">
        <v>0.25</v>
      </c>
      <c r="I434" s="1">
        <v>21250</v>
      </c>
      <c r="J434">
        <v>-0.25</v>
      </c>
      <c r="K434" s="1">
        <v>-21250</v>
      </c>
      <c r="M434" t="s">
        <v>288</v>
      </c>
      <c r="N434" t="s">
        <v>811</v>
      </c>
      <c r="O434" t="s">
        <v>940</v>
      </c>
      <c r="P434">
        <v>1000</v>
      </c>
      <c r="Q434">
        <v>50</v>
      </c>
      <c r="R434">
        <v>0.2</v>
      </c>
      <c r="S434">
        <v>10000</v>
      </c>
      <c r="T434" s="1">
        <v>0.25</v>
      </c>
      <c r="U434" s="1">
        <v>12500</v>
      </c>
      <c r="V434">
        <v>-0.05</v>
      </c>
      <c r="W434" s="1">
        <v>-2500</v>
      </c>
      <c r="Z434">
        <f t="shared" si="24"/>
        <v>0</v>
      </c>
      <c r="AA434">
        <f t="shared" si="25"/>
        <v>8750</v>
      </c>
      <c r="AB434">
        <f t="shared" si="26"/>
        <v>-0.2</v>
      </c>
      <c r="AC434" s="87">
        <f t="shared" si="27"/>
        <v>-18750</v>
      </c>
    </row>
    <row r="435" spans="1:29" x14ac:dyDescent="0.35">
      <c r="A435" t="s">
        <v>307</v>
      </c>
      <c r="B435" t="s">
        <v>833</v>
      </c>
      <c r="C435" t="s">
        <v>1115</v>
      </c>
      <c r="D435">
        <v>100</v>
      </c>
      <c r="E435">
        <v>80</v>
      </c>
      <c r="F435">
        <v>0</v>
      </c>
      <c r="G435">
        <v>0</v>
      </c>
      <c r="H435">
        <v>0</v>
      </c>
      <c r="I435" s="1">
        <v>0</v>
      </c>
      <c r="J435">
        <v>0</v>
      </c>
      <c r="K435" s="1">
        <v>0</v>
      </c>
      <c r="M435" t="s">
        <v>307</v>
      </c>
      <c r="N435" t="s">
        <v>833</v>
      </c>
      <c r="O435" t="s">
        <v>1115</v>
      </c>
      <c r="P435">
        <v>100</v>
      </c>
      <c r="Q435">
        <v>80</v>
      </c>
      <c r="R435">
        <v>0</v>
      </c>
      <c r="S435">
        <v>0</v>
      </c>
      <c r="T435" s="1">
        <v>0</v>
      </c>
      <c r="U435" s="1">
        <v>0</v>
      </c>
      <c r="V435">
        <v>0</v>
      </c>
      <c r="W435" s="1">
        <v>0</v>
      </c>
      <c r="Z435">
        <f t="shared" si="24"/>
        <v>0</v>
      </c>
      <c r="AA435">
        <f t="shared" si="25"/>
        <v>0</v>
      </c>
      <c r="AB435">
        <f t="shared" si="26"/>
        <v>0</v>
      </c>
      <c r="AC435" s="87">
        <f t="shared" si="27"/>
        <v>0</v>
      </c>
    </row>
    <row r="436" spans="1:29" x14ac:dyDescent="0.35">
      <c r="A436" t="s">
        <v>268</v>
      </c>
      <c r="B436" t="s">
        <v>787</v>
      </c>
      <c r="C436" t="s">
        <v>940</v>
      </c>
      <c r="D436">
        <v>1000</v>
      </c>
      <c r="E436">
        <v>41.531260000000003</v>
      </c>
      <c r="F436">
        <v>2.25786</v>
      </c>
      <c r="G436">
        <v>93771.770703999995</v>
      </c>
      <c r="H436">
        <v>0.8</v>
      </c>
      <c r="I436" s="1">
        <v>33225.008000000002</v>
      </c>
      <c r="J436">
        <v>1.4578599999999999</v>
      </c>
      <c r="K436" s="1">
        <v>60546.762704000001</v>
      </c>
      <c r="M436" t="s">
        <v>268</v>
      </c>
      <c r="N436" t="s">
        <v>787</v>
      </c>
      <c r="O436" t="s">
        <v>940</v>
      </c>
      <c r="P436">
        <v>1000</v>
      </c>
      <c r="Q436">
        <v>35</v>
      </c>
      <c r="R436">
        <v>3.2745259999999998</v>
      </c>
      <c r="S436">
        <v>114608.41</v>
      </c>
      <c r="T436" s="1">
        <v>0.8</v>
      </c>
      <c r="U436" s="1">
        <v>28000</v>
      </c>
      <c r="V436">
        <v>2.474526</v>
      </c>
      <c r="W436" s="1">
        <v>86608.41</v>
      </c>
      <c r="Z436">
        <f t="shared" si="24"/>
        <v>0</v>
      </c>
      <c r="AA436">
        <f t="shared" si="25"/>
        <v>5225.0080000000016</v>
      </c>
      <c r="AB436">
        <f t="shared" si="26"/>
        <v>-1.0166660000000001</v>
      </c>
      <c r="AC436" s="87">
        <f t="shared" si="27"/>
        <v>-26061.647296000003</v>
      </c>
    </row>
    <row r="437" spans="1:29" x14ac:dyDescent="0.35">
      <c r="A437" t="s">
        <v>189</v>
      </c>
      <c r="B437" t="s">
        <v>631</v>
      </c>
      <c r="C437" t="s">
        <v>1501</v>
      </c>
      <c r="D437">
        <v>60</v>
      </c>
      <c r="E437">
        <v>866.66666999999995</v>
      </c>
      <c r="F437">
        <v>1</v>
      </c>
      <c r="G437">
        <v>52000.000200000002</v>
      </c>
      <c r="H437">
        <v>1</v>
      </c>
      <c r="I437" s="1">
        <v>52000.000200000002</v>
      </c>
      <c r="J437">
        <v>0</v>
      </c>
      <c r="K437" s="1">
        <v>0</v>
      </c>
      <c r="M437" t="s">
        <v>189</v>
      </c>
      <c r="N437" t="s">
        <v>631</v>
      </c>
      <c r="O437" t="s">
        <v>1501</v>
      </c>
      <c r="P437">
        <v>60</v>
      </c>
      <c r="Q437">
        <v>550</v>
      </c>
      <c r="R437">
        <v>1</v>
      </c>
      <c r="S437">
        <v>33000</v>
      </c>
      <c r="T437" s="1">
        <v>1</v>
      </c>
      <c r="U437" s="1">
        <v>33000</v>
      </c>
      <c r="V437">
        <v>0</v>
      </c>
      <c r="W437" s="1">
        <v>0</v>
      </c>
      <c r="Z437">
        <f t="shared" si="24"/>
        <v>0</v>
      </c>
      <c r="AA437">
        <f t="shared" si="25"/>
        <v>19000.000200000002</v>
      </c>
      <c r="AB437">
        <f t="shared" si="26"/>
        <v>0</v>
      </c>
      <c r="AC437" s="87">
        <f t="shared" si="27"/>
        <v>0</v>
      </c>
    </row>
    <row r="438" spans="1:29" x14ac:dyDescent="0.35">
      <c r="A438" t="s">
        <v>69</v>
      </c>
      <c r="B438" t="s">
        <v>475</v>
      </c>
      <c r="C438" t="s">
        <v>940</v>
      </c>
      <c r="D438">
        <v>1000</v>
      </c>
      <c r="E438">
        <v>180</v>
      </c>
      <c r="F438">
        <v>0</v>
      </c>
      <c r="G438">
        <v>0</v>
      </c>
      <c r="H438">
        <v>0</v>
      </c>
      <c r="I438" s="1">
        <v>0</v>
      </c>
      <c r="J438">
        <v>0</v>
      </c>
      <c r="K438" s="1">
        <v>0</v>
      </c>
      <c r="M438" t="s">
        <v>69</v>
      </c>
      <c r="N438" t="s">
        <v>475</v>
      </c>
      <c r="O438" t="s">
        <v>940</v>
      </c>
      <c r="P438">
        <v>1000</v>
      </c>
      <c r="Q438">
        <v>180</v>
      </c>
      <c r="R438">
        <v>0</v>
      </c>
      <c r="S438">
        <v>0</v>
      </c>
      <c r="T438" s="1">
        <v>0</v>
      </c>
      <c r="U438" s="1">
        <v>0</v>
      </c>
      <c r="V438">
        <v>0</v>
      </c>
      <c r="W438" s="1">
        <v>0</v>
      </c>
      <c r="Z438">
        <f t="shared" si="24"/>
        <v>0</v>
      </c>
      <c r="AA438">
        <f t="shared" si="25"/>
        <v>0</v>
      </c>
      <c r="AB438">
        <f t="shared" si="26"/>
        <v>0</v>
      </c>
      <c r="AC438" s="87">
        <f t="shared" si="27"/>
        <v>0</v>
      </c>
    </row>
    <row r="439" spans="1:29" x14ac:dyDescent="0.35">
      <c r="A439" t="s">
        <v>235</v>
      </c>
      <c r="B439" t="s">
        <v>738</v>
      </c>
      <c r="C439" t="s">
        <v>940</v>
      </c>
      <c r="D439">
        <v>1000</v>
      </c>
      <c r="E439">
        <v>69</v>
      </c>
      <c r="F439">
        <v>0</v>
      </c>
      <c r="G439">
        <v>0</v>
      </c>
      <c r="H439">
        <v>0</v>
      </c>
      <c r="I439" s="1">
        <v>0</v>
      </c>
      <c r="J439">
        <v>0</v>
      </c>
      <c r="K439" s="1">
        <v>0</v>
      </c>
      <c r="M439" t="s">
        <v>235</v>
      </c>
      <c r="N439" t="s">
        <v>738</v>
      </c>
      <c r="O439" t="s">
        <v>940</v>
      </c>
      <c r="P439">
        <v>1000</v>
      </c>
      <c r="Q439">
        <v>69</v>
      </c>
      <c r="R439">
        <v>0</v>
      </c>
      <c r="S439">
        <v>0</v>
      </c>
      <c r="T439" s="1">
        <v>0</v>
      </c>
      <c r="U439" s="1">
        <v>0</v>
      </c>
      <c r="V439">
        <v>0</v>
      </c>
      <c r="W439" s="1">
        <v>0</v>
      </c>
      <c r="Z439">
        <f t="shared" si="24"/>
        <v>0</v>
      </c>
      <c r="AA439">
        <f t="shared" si="25"/>
        <v>0</v>
      </c>
      <c r="AB439">
        <f t="shared" si="26"/>
        <v>0</v>
      </c>
      <c r="AC439" s="87">
        <f t="shared" si="27"/>
        <v>0</v>
      </c>
    </row>
    <row r="440" spans="1:29" x14ac:dyDescent="0.35">
      <c r="A440" t="s">
        <v>48</v>
      </c>
      <c r="B440" t="s">
        <v>434</v>
      </c>
      <c r="C440" t="s">
        <v>1201</v>
      </c>
      <c r="D440">
        <v>100</v>
      </c>
      <c r="E440">
        <v>65</v>
      </c>
      <c r="F440">
        <v>0</v>
      </c>
      <c r="G440">
        <v>0</v>
      </c>
      <c r="H440">
        <v>0</v>
      </c>
      <c r="I440" s="1">
        <v>0</v>
      </c>
      <c r="J440">
        <v>0</v>
      </c>
      <c r="K440" s="1">
        <v>0</v>
      </c>
      <c r="M440" t="s">
        <v>48</v>
      </c>
      <c r="N440" t="s">
        <v>434</v>
      </c>
      <c r="O440" t="s">
        <v>1201</v>
      </c>
      <c r="P440">
        <v>100</v>
      </c>
      <c r="Q440">
        <v>65</v>
      </c>
      <c r="R440">
        <v>0</v>
      </c>
      <c r="S440">
        <v>0</v>
      </c>
      <c r="T440" s="1">
        <v>0</v>
      </c>
      <c r="U440" s="1">
        <v>0</v>
      </c>
      <c r="V440">
        <v>0</v>
      </c>
      <c r="W440" s="1">
        <v>0</v>
      </c>
      <c r="Z440">
        <f t="shared" si="24"/>
        <v>0</v>
      </c>
      <c r="AA440">
        <f t="shared" si="25"/>
        <v>0</v>
      </c>
      <c r="AB440">
        <f t="shared" si="26"/>
        <v>0</v>
      </c>
      <c r="AC440" s="87">
        <f t="shared" si="27"/>
        <v>0</v>
      </c>
    </row>
    <row r="441" spans="1:29" x14ac:dyDescent="0.35">
      <c r="A441" t="s">
        <v>48</v>
      </c>
      <c r="B441" t="s">
        <v>434</v>
      </c>
      <c r="C441" t="s">
        <v>1199</v>
      </c>
      <c r="D441">
        <v>100</v>
      </c>
      <c r="E441">
        <v>65</v>
      </c>
      <c r="F441">
        <v>0</v>
      </c>
      <c r="G441">
        <v>0</v>
      </c>
      <c r="H441">
        <v>0</v>
      </c>
      <c r="I441" s="1">
        <v>0</v>
      </c>
      <c r="J441">
        <v>0</v>
      </c>
      <c r="K441" s="1">
        <v>0</v>
      </c>
      <c r="M441" t="s">
        <v>48</v>
      </c>
      <c r="N441" t="s">
        <v>434</v>
      </c>
      <c r="O441" t="s">
        <v>1199</v>
      </c>
      <c r="P441">
        <v>100</v>
      </c>
      <c r="Q441">
        <v>65</v>
      </c>
      <c r="R441">
        <v>0</v>
      </c>
      <c r="S441">
        <v>0</v>
      </c>
      <c r="T441" s="1">
        <v>0</v>
      </c>
      <c r="U441" s="1">
        <v>0</v>
      </c>
      <c r="V441">
        <v>0</v>
      </c>
      <c r="W441" s="1">
        <v>0</v>
      </c>
      <c r="Z441">
        <f t="shared" si="24"/>
        <v>0</v>
      </c>
      <c r="AA441">
        <f t="shared" si="25"/>
        <v>0</v>
      </c>
      <c r="AB441">
        <f t="shared" si="26"/>
        <v>0</v>
      </c>
      <c r="AC441" s="87">
        <f t="shared" si="27"/>
        <v>0</v>
      </c>
    </row>
    <row r="442" spans="1:29" x14ac:dyDescent="0.35">
      <c r="A442" t="s">
        <v>269</v>
      </c>
      <c r="B442" t="s">
        <v>783</v>
      </c>
      <c r="C442" t="s">
        <v>940</v>
      </c>
      <c r="D442">
        <v>1000</v>
      </c>
      <c r="E442">
        <v>65</v>
      </c>
      <c r="F442">
        <v>0</v>
      </c>
      <c r="G442">
        <v>0</v>
      </c>
      <c r="H442">
        <v>1</v>
      </c>
      <c r="I442" s="1">
        <v>65000</v>
      </c>
      <c r="J442">
        <v>-1</v>
      </c>
      <c r="K442" s="1">
        <v>-65000</v>
      </c>
      <c r="M442" t="s">
        <v>269</v>
      </c>
      <c r="N442" t="s">
        <v>783</v>
      </c>
      <c r="O442" t="s">
        <v>940</v>
      </c>
      <c r="P442">
        <v>1000</v>
      </c>
      <c r="Q442">
        <v>20</v>
      </c>
      <c r="R442">
        <v>0</v>
      </c>
      <c r="S442">
        <v>0</v>
      </c>
      <c r="T442" s="1">
        <v>1</v>
      </c>
      <c r="U442" s="1">
        <v>20000</v>
      </c>
      <c r="V442">
        <v>-1</v>
      </c>
      <c r="W442" s="1">
        <v>-20000</v>
      </c>
      <c r="Z442">
        <f t="shared" si="24"/>
        <v>0</v>
      </c>
      <c r="AA442">
        <f t="shared" si="25"/>
        <v>45000</v>
      </c>
      <c r="AB442">
        <f t="shared" si="26"/>
        <v>0</v>
      </c>
      <c r="AC442" s="87">
        <f t="shared" si="27"/>
        <v>-45000</v>
      </c>
    </row>
    <row r="443" spans="1:29" x14ac:dyDescent="0.35">
      <c r="A443" t="s">
        <v>1064</v>
      </c>
      <c r="B443" t="s">
        <v>1065</v>
      </c>
      <c r="C443" t="s">
        <v>940</v>
      </c>
      <c r="D443">
        <v>1000</v>
      </c>
      <c r="E443">
        <v>55</v>
      </c>
      <c r="F443">
        <v>0</v>
      </c>
      <c r="G443">
        <v>0</v>
      </c>
      <c r="H443">
        <v>0</v>
      </c>
      <c r="I443" s="1">
        <v>0</v>
      </c>
      <c r="J443">
        <v>0</v>
      </c>
      <c r="K443" s="1">
        <v>0</v>
      </c>
      <c r="M443" t="s">
        <v>1064</v>
      </c>
      <c r="N443" t="s">
        <v>1065</v>
      </c>
      <c r="O443" t="s">
        <v>940</v>
      </c>
      <c r="P443">
        <v>1000</v>
      </c>
      <c r="Q443">
        <v>55</v>
      </c>
      <c r="R443">
        <v>0</v>
      </c>
      <c r="S443">
        <v>0</v>
      </c>
      <c r="T443" s="1">
        <v>0</v>
      </c>
      <c r="U443" s="1">
        <v>0</v>
      </c>
      <c r="V443">
        <v>0</v>
      </c>
      <c r="W443" s="1">
        <v>0</v>
      </c>
      <c r="Z443">
        <f t="shared" si="24"/>
        <v>0</v>
      </c>
      <c r="AA443">
        <f t="shared" si="25"/>
        <v>0</v>
      </c>
      <c r="AB443">
        <f t="shared" si="26"/>
        <v>0</v>
      </c>
      <c r="AC443" s="87">
        <f t="shared" si="27"/>
        <v>0</v>
      </c>
    </row>
    <row r="444" spans="1:29" x14ac:dyDescent="0.35">
      <c r="A444" t="s">
        <v>270</v>
      </c>
      <c r="B444" t="s">
        <v>788</v>
      </c>
      <c r="C444" t="s">
        <v>940</v>
      </c>
      <c r="D444">
        <v>1000</v>
      </c>
      <c r="E444">
        <v>13</v>
      </c>
      <c r="F444">
        <v>0</v>
      </c>
      <c r="G444">
        <v>0</v>
      </c>
      <c r="H444">
        <v>0</v>
      </c>
      <c r="I444" s="1">
        <v>0</v>
      </c>
      <c r="J444">
        <v>0</v>
      </c>
      <c r="K444" s="1">
        <v>0</v>
      </c>
      <c r="M444" t="s">
        <v>270</v>
      </c>
      <c r="N444" t="s">
        <v>788</v>
      </c>
      <c r="O444" t="s">
        <v>940</v>
      </c>
      <c r="P444">
        <v>1000</v>
      </c>
      <c r="Q444">
        <v>13</v>
      </c>
      <c r="R444">
        <v>0</v>
      </c>
      <c r="S444">
        <v>0</v>
      </c>
      <c r="T444" s="1">
        <v>0</v>
      </c>
      <c r="U444" s="1">
        <v>0</v>
      </c>
      <c r="V444">
        <v>0</v>
      </c>
      <c r="W444" s="1">
        <v>0</v>
      </c>
      <c r="Z444">
        <f t="shared" si="24"/>
        <v>0</v>
      </c>
      <c r="AA444">
        <f t="shared" si="25"/>
        <v>0</v>
      </c>
      <c r="AB444">
        <f t="shared" si="26"/>
        <v>0</v>
      </c>
      <c r="AC444" s="87">
        <f t="shared" si="27"/>
        <v>0</v>
      </c>
    </row>
    <row r="445" spans="1:29" x14ac:dyDescent="0.35">
      <c r="A445" t="s">
        <v>271</v>
      </c>
      <c r="B445" t="s">
        <v>790</v>
      </c>
      <c r="C445" t="s">
        <v>940</v>
      </c>
      <c r="D445">
        <v>1000</v>
      </c>
      <c r="E445">
        <v>12</v>
      </c>
      <c r="F445">
        <v>0</v>
      </c>
      <c r="G445">
        <v>0</v>
      </c>
      <c r="H445">
        <v>0</v>
      </c>
      <c r="I445" s="1">
        <v>0</v>
      </c>
      <c r="J445">
        <v>0</v>
      </c>
      <c r="K445" s="1">
        <v>0</v>
      </c>
      <c r="M445" t="s">
        <v>271</v>
      </c>
      <c r="N445" t="s">
        <v>790</v>
      </c>
      <c r="O445" t="s">
        <v>940</v>
      </c>
      <c r="P445">
        <v>1000</v>
      </c>
      <c r="Q445">
        <v>12</v>
      </c>
      <c r="R445">
        <v>0</v>
      </c>
      <c r="S445">
        <v>0</v>
      </c>
      <c r="T445" s="1">
        <v>0</v>
      </c>
      <c r="U445" s="1">
        <v>0</v>
      </c>
      <c r="V445">
        <v>0</v>
      </c>
      <c r="W445" s="1">
        <v>0</v>
      </c>
      <c r="Z445">
        <f t="shared" si="24"/>
        <v>0</v>
      </c>
      <c r="AA445">
        <f t="shared" si="25"/>
        <v>0</v>
      </c>
      <c r="AB445">
        <f t="shared" si="26"/>
        <v>0</v>
      </c>
      <c r="AC445" s="87">
        <f t="shared" si="27"/>
        <v>0</v>
      </c>
    </row>
    <row r="446" spans="1:29" x14ac:dyDescent="0.35">
      <c r="A446" t="s">
        <v>272</v>
      </c>
      <c r="B446" t="s">
        <v>791</v>
      </c>
      <c r="C446" t="s">
        <v>940</v>
      </c>
      <c r="D446">
        <v>1000</v>
      </c>
      <c r="E446">
        <v>14</v>
      </c>
      <c r="F446">
        <v>0</v>
      </c>
      <c r="G446">
        <v>0</v>
      </c>
      <c r="H446">
        <v>0</v>
      </c>
      <c r="I446" s="1">
        <v>0</v>
      </c>
      <c r="J446">
        <v>0</v>
      </c>
      <c r="K446" s="1">
        <v>0</v>
      </c>
      <c r="M446" t="s">
        <v>272</v>
      </c>
      <c r="N446" t="s">
        <v>791</v>
      </c>
      <c r="O446" t="s">
        <v>940</v>
      </c>
      <c r="P446">
        <v>1000</v>
      </c>
      <c r="Q446">
        <v>14</v>
      </c>
      <c r="R446">
        <v>0</v>
      </c>
      <c r="S446">
        <v>0</v>
      </c>
      <c r="T446" s="1">
        <v>0</v>
      </c>
      <c r="U446" s="1">
        <v>0</v>
      </c>
      <c r="V446">
        <v>0</v>
      </c>
      <c r="W446" s="1">
        <v>0</v>
      </c>
      <c r="Z446">
        <f t="shared" si="24"/>
        <v>0</v>
      </c>
      <c r="AA446">
        <f t="shared" si="25"/>
        <v>0</v>
      </c>
      <c r="AB446">
        <f t="shared" si="26"/>
        <v>0</v>
      </c>
      <c r="AC446" s="87">
        <f t="shared" si="27"/>
        <v>0</v>
      </c>
    </row>
    <row r="447" spans="1:29" x14ac:dyDescent="0.35">
      <c r="A447" t="s">
        <v>223</v>
      </c>
      <c r="B447" t="s">
        <v>717</v>
      </c>
      <c r="C447" t="s">
        <v>940</v>
      </c>
      <c r="D447">
        <v>1000</v>
      </c>
      <c r="E447">
        <v>67.808000000000007</v>
      </c>
      <c r="F447">
        <v>0</v>
      </c>
      <c r="G447">
        <v>0</v>
      </c>
      <c r="H447">
        <v>0</v>
      </c>
      <c r="I447" s="1">
        <v>0</v>
      </c>
      <c r="J447">
        <v>0</v>
      </c>
      <c r="K447" s="1">
        <v>0</v>
      </c>
      <c r="M447" t="s">
        <v>223</v>
      </c>
      <c r="N447" t="s">
        <v>717</v>
      </c>
      <c r="O447" t="s">
        <v>940</v>
      </c>
      <c r="P447">
        <v>1000</v>
      </c>
      <c r="Q447">
        <v>67.808000000000007</v>
      </c>
      <c r="R447">
        <v>0</v>
      </c>
      <c r="S447">
        <v>0</v>
      </c>
      <c r="T447" s="1">
        <v>0</v>
      </c>
      <c r="U447" s="1">
        <v>0</v>
      </c>
      <c r="V447">
        <v>0</v>
      </c>
      <c r="W447" s="1">
        <v>0</v>
      </c>
      <c r="Z447">
        <f t="shared" si="24"/>
        <v>0</v>
      </c>
      <c r="AA447">
        <f t="shared" si="25"/>
        <v>0</v>
      </c>
      <c r="AB447">
        <f t="shared" si="26"/>
        <v>0</v>
      </c>
      <c r="AC447" s="87">
        <f t="shared" si="27"/>
        <v>0</v>
      </c>
    </row>
    <row r="448" spans="1:29" x14ac:dyDescent="0.35">
      <c r="A448" t="s">
        <v>55</v>
      </c>
      <c r="B448" t="s">
        <v>445</v>
      </c>
      <c r="C448" t="s">
        <v>940</v>
      </c>
      <c r="D448">
        <v>1000</v>
      </c>
      <c r="E448">
        <v>125.44</v>
      </c>
      <c r="F448">
        <v>0.76</v>
      </c>
      <c r="G448">
        <v>95334.399999999994</v>
      </c>
      <c r="H448">
        <v>1</v>
      </c>
      <c r="I448" s="1">
        <v>125440</v>
      </c>
      <c r="J448">
        <v>-0.24</v>
      </c>
      <c r="K448" s="1">
        <v>-30105.599999999999</v>
      </c>
      <c r="M448" t="s">
        <v>55</v>
      </c>
      <c r="N448" t="s">
        <v>445</v>
      </c>
      <c r="O448" t="s">
        <v>940</v>
      </c>
      <c r="P448">
        <v>1000</v>
      </c>
      <c r="Q448">
        <v>139</v>
      </c>
      <c r="R448">
        <v>1.3</v>
      </c>
      <c r="S448">
        <v>180700</v>
      </c>
      <c r="T448" s="1">
        <v>1</v>
      </c>
      <c r="U448" s="1">
        <v>139000</v>
      </c>
      <c r="V448">
        <v>0.3</v>
      </c>
      <c r="W448" s="1">
        <v>41700</v>
      </c>
      <c r="Z448">
        <f t="shared" si="24"/>
        <v>0</v>
      </c>
      <c r="AA448">
        <f t="shared" si="25"/>
        <v>-13560</v>
      </c>
      <c r="AB448">
        <f t="shared" si="26"/>
        <v>-0.54</v>
      </c>
      <c r="AC448" s="87">
        <f t="shared" si="27"/>
        <v>-71805.600000000006</v>
      </c>
    </row>
    <row r="449" spans="1:29" x14ac:dyDescent="0.35">
      <c r="A449" t="s">
        <v>273</v>
      </c>
      <c r="B449" t="s">
        <v>792</v>
      </c>
      <c r="C449" t="s">
        <v>940</v>
      </c>
      <c r="D449">
        <v>1000</v>
      </c>
      <c r="E449">
        <v>47.727269999999997</v>
      </c>
      <c r="F449">
        <v>1.01</v>
      </c>
      <c r="G449">
        <v>48204.542699999998</v>
      </c>
      <c r="H449">
        <v>0.3</v>
      </c>
      <c r="I449" s="1">
        <v>14318.181</v>
      </c>
      <c r="J449">
        <v>0.71</v>
      </c>
      <c r="K449" s="1">
        <v>33886.361700000001</v>
      </c>
      <c r="M449" t="s">
        <v>273</v>
      </c>
      <c r="N449" t="s">
        <v>792</v>
      </c>
      <c r="O449" t="s">
        <v>940</v>
      </c>
      <c r="P449">
        <v>1000</v>
      </c>
      <c r="Q449">
        <v>30</v>
      </c>
      <c r="R449">
        <v>1.27</v>
      </c>
      <c r="S449">
        <v>38100</v>
      </c>
      <c r="T449" s="1">
        <v>0.3</v>
      </c>
      <c r="U449" s="1">
        <v>9000</v>
      </c>
      <c r="V449">
        <v>0.97</v>
      </c>
      <c r="W449" s="1">
        <v>29100</v>
      </c>
      <c r="Z449">
        <f t="shared" si="24"/>
        <v>0</v>
      </c>
      <c r="AA449">
        <f t="shared" si="25"/>
        <v>5318.1810000000005</v>
      </c>
      <c r="AB449">
        <f t="shared" si="26"/>
        <v>-0.26</v>
      </c>
      <c r="AC449" s="87">
        <f t="shared" si="27"/>
        <v>4786.3617000000013</v>
      </c>
    </row>
    <row r="450" spans="1:29" x14ac:dyDescent="0.35">
      <c r="M450" t="s">
        <v>245</v>
      </c>
      <c r="N450" t="s">
        <v>1746</v>
      </c>
      <c r="O450" t="s">
        <v>940</v>
      </c>
      <c r="P450">
        <v>1000</v>
      </c>
      <c r="Q450">
        <v>68</v>
      </c>
      <c r="R450">
        <v>0</v>
      </c>
      <c r="S450">
        <v>0</v>
      </c>
      <c r="T450" s="1">
        <v>0</v>
      </c>
      <c r="U450" s="1">
        <v>0</v>
      </c>
      <c r="V450">
        <v>0</v>
      </c>
      <c r="W450" s="1">
        <v>0</v>
      </c>
      <c r="Z450">
        <f t="shared" si="24"/>
        <v>0</v>
      </c>
      <c r="AA450">
        <f t="shared" si="25"/>
        <v>0</v>
      </c>
      <c r="AB450">
        <f t="shared" si="26"/>
        <v>0</v>
      </c>
      <c r="AC450" s="87">
        <f t="shared" si="27"/>
        <v>0</v>
      </c>
    </row>
    <row r="451" spans="1:29" x14ac:dyDescent="0.35">
      <c r="A451" t="s">
        <v>209</v>
      </c>
      <c r="B451" t="s">
        <v>693</v>
      </c>
      <c r="C451" t="s">
        <v>1591</v>
      </c>
      <c r="D451">
        <v>1000</v>
      </c>
      <c r="E451">
        <v>80</v>
      </c>
      <c r="F451">
        <v>2.8479999999999999</v>
      </c>
      <c r="G451">
        <v>227840</v>
      </c>
      <c r="H451">
        <v>3.65</v>
      </c>
      <c r="I451" s="1">
        <v>292000</v>
      </c>
      <c r="J451">
        <v>-0.80200000000000005</v>
      </c>
      <c r="K451" s="1">
        <v>-64160</v>
      </c>
      <c r="M451" t="s">
        <v>209</v>
      </c>
      <c r="N451" t="s">
        <v>693</v>
      </c>
      <c r="O451" t="s">
        <v>1591</v>
      </c>
      <c r="P451">
        <v>1000</v>
      </c>
      <c r="Q451">
        <v>122.66667</v>
      </c>
      <c r="R451">
        <v>3.778</v>
      </c>
      <c r="S451">
        <v>463434.67926</v>
      </c>
      <c r="T451" s="1">
        <v>3.65</v>
      </c>
      <c r="U451" s="1">
        <v>447733.3455</v>
      </c>
      <c r="V451">
        <v>0.128</v>
      </c>
      <c r="W451" s="1">
        <v>15701.33376</v>
      </c>
      <c r="Z451">
        <f t="shared" si="24"/>
        <v>0</v>
      </c>
      <c r="AA451">
        <f t="shared" si="25"/>
        <v>-155733.3455</v>
      </c>
      <c r="AB451">
        <f t="shared" si="26"/>
        <v>-0.93</v>
      </c>
      <c r="AC451" s="87">
        <f t="shared" si="27"/>
        <v>-79861.333759999994</v>
      </c>
    </row>
    <row r="452" spans="1:29" x14ac:dyDescent="0.35">
      <c r="A452" t="s">
        <v>209</v>
      </c>
      <c r="B452" t="s">
        <v>693</v>
      </c>
      <c r="C452" t="s">
        <v>1471</v>
      </c>
      <c r="D452">
        <v>750</v>
      </c>
      <c r="E452">
        <v>122.66667</v>
      </c>
      <c r="F452">
        <v>0</v>
      </c>
      <c r="G452">
        <v>0</v>
      </c>
      <c r="H452">
        <v>0</v>
      </c>
      <c r="I452" s="1">
        <v>0</v>
      </c>
      <c r="J452">
        <v>0</v>
      </c>
      <c r="K452" s="1">
        <v>0</v>
      </c>
      <c r="M452" t="s">
        <v>209</v>
      </c>
      <c r="N452" t="s">
        <v>693</v>
      </c>
      <c r="O452" t="s">
        <v>1471</v>
      </c>
      <c r="P452">
        <v>750</v>
      </c>
      <c r="Q452">
        <v>122.66667</v>
      </c>
      <c r="R452">
        <v>0</v>
      </c>
      <c r="S452">
        <v>0</v>
      </c>
      <c r="T452" s="1">
        <v>0</v>
      </c>
      <c r="U452" s="1">
        <v>0</v>
      </c>
      <c r="V452">
        <v>0</v>
      </c>
      <c r="W452" s="1">
        <v>0</v>
      </c>
      <c r="Z452">
        <f t="shared" ref="Z452:Z510" si="28">H452-T452</f>
        <v>0</v>
      </c>
      <c r="AA452">
        <f t="shared" ref="AA452:AA510" si="29">I452-U452</f>
        <v>0</v>
      </c>
      <c r="AB452">
        <f t="shared" ref="AB452:AB510" si="30">J452-V452</f>
        <v>0</v>
      </c>
      <c r="AC452" s="87">
        <f t="shared" ref="AC452:AC510" si="31">K452-W452</f>
        <v>0</v>
      </c>
    </row>
    <row r="453" spans="1:29" x14ac:dyDescent="0.35">
      <c r="M453" t="s">
        <v>308</v>
      </c>
      <c r="N453" t="s">
        <v>1743</v>
      </c>
      <c r="O453" t="s">
        <v>940</v>
      </c>
      <c r="P453">
        <v>1000</v>
      </c>
      <c r="Q453">
        <v>30</v>
      </c>
      <c r="R453">
        <v>0</v>
      </c>
      <c r="S453">
        <v>0</v>
      </c>
      <c r="T453" s="1">
        <v>0</v>
      </c>
      <c r="U453" s="1">
        <v>0</v>
      </c>
      <c r="V453">
        <v>-0.3</v>
      </c>
      <c r="W453" s="1">
        <v>-17400</v>
      </c>
      <c r="Z453">
        <f t="shared" si="28"/>
        <v>0</v>
      </c>
      <c r="AA453">
        <f t="shared" si="29"/>
        <v>0</v>
      </c>
      <c r="AB453">
        <f t="shared" si="30"/>
        <v>0.3</v>
      </c>
      <c r="AC453" s="87">
        <f t="shared" si="31"/>
        <v>17400</v>
      </c>
    </row>
    <row r="454" spans="1:29" x14ac:dyDescent="0.35">
      <c r="A454" t="s">
        <v>274</v>
      </c>
      <c r="B454" t="s">
        <v>793</v>
      </c>
      <c r="C454" t="s">
        <v>940</v>
      </c>
      <c r="D454">
        <v>1000</v>
      </c>
      <c r="E454">
        <v>55</v>
      </c>
      <c r="F454">
        <v>0</v>
      </c>
      <c r="G454">
        <v>0</v>
      </c>
      <c r="H454">
        <v>0.3</v>
      </c>
      <c r="I454" s="1">
        <v>16500</v>
      </c>
      <c r="J454">
        <v>-0.3</v>
      </c>
      <c r="K454" s="1">
        <v>-16500</v>
      </c>
      <c r="M454" t="s">
        <v>274</v>
      </c>
      <c r="N454" t="s">
        <v>793</v>
      </c>
      <c r="O454" t="s">
        <v>940</v>
      </c>
      <c r="P454">
        <v>1000</v>
      </c>
      <c r="Q454">
        <v>58</v>
      </c>
      <c r="R454">
        <v>0.3</v>
      </c>
      <c r="S454">
        <v>17400</v>
      </c>
      <c r="T454" s="1">
        <v>0.3</v>
      </c>
      <c r="U454" s="1">
        <v>17400</v>
      </c>
      <c r="V454">
        <v>0</v>
      </c>
      <c r="W454" s="1">
        <v>0</v>
      </c>
      <c r="Z454">
        <f t="shared" si="28"/>
        <v>0</v>
      </c>
      <c r="AA454">
        <f t="shared" si="29"/>
        <v>-900</v>
      </c>
      <c r="AB454">
        <f t="shared" si="30"/>
        <v>-0.3</v>
      </c>
      <c r="AC454" s="87">
        <f t="shared" si="31"/>
        <v>-16500</v>
      </c>
    </row>
    <row r="455" spans="1:29" x14ac:dyDescent="0.35">
      <c r="A455" t="s">
        <v>319</v>
      </c>
      <c r="B455" t="s">
        <v>844</v>
      </c>
      <c r="C455" t="s">
        <v>940</v>
      </c>
      <c r="D455">
        <v>1000</v>
      </c>
      <c r="E455">
        <v>15</v>
      </c>
      <c r="F455">
        <v>0</v>
      </c>
      <c r="G455">
        <v>0</v>
      </c>
      <c r="H455">
        <v>0</v>
      </c>
      <c r="I455" s="1">
        <v>0</v>
      </c>
      <c r="J455">
        <v>0</v>
      </c>
      <c r="K455" s="1">
        <v>0</v>
      </c>
      <c r="M455" t="s">
        <v>319</v>
      </c>
      <c r="N455" t="s">
        <v>844</v>
      </c>
      <c r="O455" t="s">
        <v>940</v>
      </c>
      <c r="P455">
        <v>1000</v>
      </c>
      <c r="Q455">
        <v>11</v>
      </c>
      <c r="R455">
        <v>0</v>
      </c>
      <c r="S455">
        <v>0</v>
      </c>
      <c r="T455" s="1">
        <v>0</v>
      </c>
      <c r="U455" s="1">
        <v>0</v>
      </c>
      <c r="V455">
        <v>0</v>
      </c>
      <c r="W455" s="1">
        <v>0</v>
      </c>
      <c r="Z455">
        <f t="shared" si="28"/>
        <v>0</v>
      </c>
      <c r="AA455">
        <f t="shared" si="29"/>
        <v>0</v>
      </c>
      <c r="AB455">
        <f t="shared" si="30"/>
        <v>0</v>
      </c>
      <c r="AC455" s="87">
        <f t="shared" si="31"/>
        <v>0</v>
      </c>
    </row>
    <row r="456" spans="1:29" x14ac:dyDescent="0.35">
      <c r="A456" t="s">
        <v>322</v>
      </c>
      <c r="B456" t="s">
        <v>847</v>
      </c>
      <c r="C456" t="s">
        <v>940</v>
      </c>
      <c r="D456">
        <v>1000</v>
      </c>
      <c r="E456">
        <v>20</v>
      </c>
      <c r="F456">
        <v>0</v>
      </c>
      <c r="G456">
        <v>0</v>
      </c>
      <c r="H456">
        <v>0</v>
      </c>
      <c r="I456" s="1">
        <v>0</v>
      </c>
      <c r="J456">
        <v>0</v>
      </c>
      <c r="K456" s="1">
        <v>0</v>
      </c>
      <c r="M456" t="s">
        <v>322</v>
      </c>
      <c r="N456" t="s">
        <v>847</v>
      </c>
      <c r="O456" t="s">
        <v>940</v>
      </c>
      <c r="P456">
        <v>1000</v>
      </c>
      <c r="Q456">
        <v>16</v>
      </c>
      <c r="R456">
        <v>0</v>
      </c>
      <c r="S456">
        <v>0</v>
      </c>
      <c r="T456" s="1">
        <v>0</v>
      </c>
      <c r="U456" s="1">
        <v>0</v>
      </c>
      <c r="V456">
        <v>0</v>
      </c>
      <c r="W456" s="1">
        <v>0</v>
      </c>
      <c r="Z456">
        <f t="shared" si="28"/>
        <v>0</v>
      </c>
      <c r="AA456">
        <f t="shared" si="29"/>
        <v>0</v>
      </c>
      <c r="AB456">
        <f t="shared" si="30"/>
        <v>0</v>
      </c>
      <c r="AC456" s="87">
        <f t="shared" si="31"/>
        <v>0</v>
      </c>
    </row>
    <row r="457" spans="1:29" x14ac:dyDescent="0.35">
      <c r="A457" t="s">
        <v>123</v>
      </c>
      <c r="B457" t="s">
        <v>561</v>
      </c>
      <c r="C457" t="s">
        <v>1096</v>
      </c>
      <c r="D457">
        <v>1</v>
      </c>
      <c r="E457">
        <v>9333.3333299999995</v>
      </c>
      <c r="F457">
        <v>0</v>
      </c>
      <c r="G457">
        <v>0</v>
      </c>
      <c r="H457">
        <v>0</v>
      </c>
      <c r="I457" s="1">
        <v>0</v>
      </c>
      <c r="J457">
        <v>0</v>
      </c>
      <c r="K457" s="1">
        <v>0</v>
      </c>
      <c r="M457" t="s">
        <v>123</v>
      </c>
      <c r="N457" t="s">
        <v>561</v>
      </c>
      <c r="O457" t="s">
        <v>1096</v>
      </c>
      <c r="P457">
        <v>1</v>
      </c>
      <c r="Q457">
        <v>7000</v>
      </c>
      <c r="R457">
        <v>0</v>
      </c>
      <c r="S457">
        <v>0</v>
      </c>
      <c r="T457" s="1">
        <v>0</v>
      </c>
      <c r="U457" s="1">
        <v>0</v>
      </c>
      <c r="V457">
        <v>0</v>
      </c>
      <c r="W457" s="1">
        <v>0</v>
      </c>
      <c r="Z457">
        <f t="shared" si="28"/>
        <v>0</v>
      </c>
      <c r="AA457">
        <f t="shared" si="29"/>
        <v>0</v>
      </c>
      <c r="AB457">
        <f t="shared" si="30"/>
        <v>0</v>
      </c>
      <c r="AC457" s="87">
        <f t="shared" si="31"/>
        <v>0</v>
      </c>
    </row>
    <row r="458" spans="1:29" x14ac:dyDescent="0.35">
      <c r="A458" t="s">
        <v>289</v>
      </c>
      <c r="B458" t="s">
        <v>814</v>
      </c>
      <c r="C458" t="s">
        <v>940</v>
      </c>
      <c r="D458">
        <v>1000</v>
      </c>
      <c r="E458">
        <v>12</v>
      </c>
      <c r="F458">
        <v>0</v>
      </c>
      <c r="G458">
        <v>0</v>
      </c>
      <c r="H458">
        <v>0</v>
      </c>
      <c r="I458" s="1">
        <v>0</v>
      </c>
      <c r="J458">
        <v>0</v>
      </c>
      <c r="K458" s="1">
        <v>0</v>
      </c>
      <c r="M458" t="s">
        <v>289</v>
      </c>
      <c r="N458" t="s">
        <v>814</v>
      </c>
      <c r="O458" t="s">
        <v>940</v>
      </c>
      <c r="P458">
        <v>1000</v>
      </c>
      <c r="Q458">
        <v>12</v>
      </c>
      <c r="R458">
        <v>0</v>
      </c>
      <c r="S458">
        <v>0</v>
      </c>
      <c r="T458" s="1">
        <v>0</v>
      </c>
      <c r="U458" s="1">
        <v>0</v>
      </c>
      <c r="V458">
        <v>0</v>
      </c>
      <c r="W458" s="1">
        <v>0</v>
      </c>
      <c r="Z458">
        <f t="shared" si="28"/>
        <v>0</v>
      </c>
      <c r="AA458">
        <f t="shared" si="29"/>
        <v>0</v>
      </c>
      <c r="AB458">
        <f t="shared" si="30"/>
        <v>0</v>
      </c>
      <c r="AC458" s="87">
        <f t="shared" si="31"/>
        <v>0</v>
      </c>
    </row>
    <row r="459" spans="1:29" x14ac:dyDescent="0.35">
      <c r="A459" t="s">
        <v>49</v>
      </c>
      <c r="B459" t="s">
        <v>435</v>
      </c>
      <c r="C459" t="s">
        <v>1096</v>
      </c>
      <c r="D459">
        <v>1</v>
      </c>
      <c r="E459">
        <v>4380</v>
      </c>
      <c r="F459">
        <v>0</v>
      </c>
      <c r="G459">
        <v>0</v>
      </c>
      <c r="H459">
        <v>0</v>
      </c>
      <c r="I459" s="1">
        <v>0</v>
      </c>
      <c r="J459">
        <v>0</v>
      </c>
      <c r="K459" s="1">
        <v>0</v>
      </c>
      <c r="M459" t="s">
        <v>49</v>
      </c>
      <c r="N459" t="s">
        <v>435</v>
      </c>
      <c r="O459" t="s">
        <v>1096</v>
      </c>
      <c r="P459">
        <v>1</v>
      </c>
      <c r="Q459">
        <v>4380</v>
      </c>
      <c r="R459">
        <v>0</v>
      </c>
      <c r="S459">
        <v>0</v>
      </c>
      <c r="T459" s="1">
        <v>0</v>
      </c>
      <c r="U459" s="1">
        <v>0</v>
      </c>
      <c r="V459">
        <v>0</v>
      </c>
      <c r="W459" s="1">
        <v>0</v>
      </c>
      <c r="Z459">
        <f t="shared" si="28"/>
        <v>0</v>
      </c>
      <c r="AA459">
        <f t="shared" si="29"/>
        <v>0</v>
      </c>
      <c r="AB459">
        <f t="shared" si="30"/>
        <v>0</v>
      </c>
      <c r="AC459" s="87">
        <f t="shared" si="31"/>
        <v>0</v>
      </c>
    </row>
    <row r="460" spans="1:29" x14ac:dyDescent="0.35">
      <c r="A460" t="s">
        <v>124</v>
      </c>
      <c r="B460" t="s">
        <v>562</v>
      </c>
      <c r="C460" t="s">
        <v>940</v>
      </c>
      <c r="D460">
        <v>1000</v>
      </c>
      <c r="E460">
        <v>110</v>
      </c>
      <c r="F460">
        <v>0</v>
      </c>
      <c r="G460">
        <v>0</v>
      </c>
      <c r="H460">
        <v>0</v>
      </c>
      <c r="I460" s="1">
        <v>0</v>
      </c>
      <c r="J460">
        <v>0</v>
      </c>
      <c r="K460" s="1">
        <v>0</v>
      </c>
      <c r="M460" t="s">
        <v>124</v>
      </c>
      <c r="N460" t="s">
        <v>562</v>
      </c>
      <c r="O460" t="s">
        <v>940</v>
      </c>
      <c r="P460">
        <v>1000</v>
      </c>
      <c r="Q460">
        <v>110</v>
      </c>
      <c r="R460">
        <v>0</v>
      </c>
      <c r="S460">
        <v>0</v>
      </c>
      <c r="T460" s="1">
        <v>0</v>
      </c>
      <c r="U460" s="1">
        <v>0</v>
      </c>
      <c r="V460">
        <v>0</v>
      </c>
      <c r="W460" s="1">
        <v>0</v>
      </c>
      <c r="Z460">
        <f t="shared" si="28"/>
        <v>0</v>
      </c>
      <c r="AA460">
        <f t="shared" si="29"/>
        <v>0</v>
      </c>
      <c r="AB460">
        <f t="shared" si="30"/>
        <v>0</v>
      </c>
      <c r="AC460" s="87">
        <f t="shared" si="31"/>
        <v>0</v>
      </c>
    </row>
    <row r="461" spans="1:29" x14ac:dyDescent="0.35">
      <c r="A461" t="s">
        <v>125</v>
      </c>
      <c r="B461" t="s">
        <v>1634</v>
      </c>
      <c r="C461" t="s">
        <v>940</v>
      </c>
      <c r="D461">
        <v>1000</v>
      </c>
      <c r="E461">
        <v>45.5</v>
      </c>
      <c r="F461">
        <v>0</v>
      </c>
      <c r="G461">
        <v>0</v>
      </c>
      <c r="H461">
        <v>0</v>
      </c>
      <c r="I461" s="1">
        <v>0</v>
      </c>
      <c r="J461">
        <v>0</v>
      </c>
      <c r="K461" s="1">
        <v>0</v>
      </c>
      <c r="M461" t="s">
        <v>125</v>
      </c>
      <c r="N461" t="s">
        <v>1634</v>
      </c>
      <c r="O461" t="s">
        <v>940</v>
      </c>
      <c r="P461">
        <v>1000</v>
      </c>
      <c r="Q461">
        <v>45.5</v>
      </c>
      <c r="R461">
        <v>0</v>
      </c>
      <c r="S461">
        <v>0</v>
      </c>
      <c r="T461" s="1">
        <v>0</v>
      </c>
      <c r="U461" s="1">
        <v>0</v>
      </c>
      <c r="V461">
        <v>0</v>
      </c>
      <c r="W461" s="1">
        <v>0</v>
      </c>
      <c r="Z461">
        <f t="shared" si="28"/>
        <v>0</v>
      </c>
      <c r="AA461">
        <f t="shared" si="29"/>
        <v>0</v>
      </c>
      <c r="AB461">
        <f t="shared" si="30"/>
        <v>0</v>
      </c>
      <c r="AC461" s="87">
        <f t="shared" si="31"/>
        <v>0</v>
      </c>
    </row>
    <row r="462" spans="1:29" x14ac:dyDescent="0.35">
      <c r="A462" t="s">
        <v>126</v>
      </c>
      <c r="B462" t="s">
        <v>564</v>
      </c>
      <c r="C462" t="s">
        <v>940</v>
      </c>
      <c r="D462">
        <v>1000</v>
      </c>
      <c r="E462">
        <v>90.2</v>
      </c>
      <c r="F462">
        <v>0</v>
      </c>
      <c r="G462">
        <v>0</v>
      </c>
      <c r="H462">
        <v>0</v>
      </c>
      <c r="I462" s="1">
        <v>0</v>
      </c>
      <c r="J462">
        <v>0</v>
      </c>
      <c r="K462" s="1">
        <v>0</v>
      </c>
      <c r="M462" t="s">
        <v>126</v>
      </c>
      <c r="N462" t="s">
        <v>564</v>
      </c>
      <c r="O462" t="s">
        <v>940</v>
      </c>
      <c r="P462">
        <v>1000</v>
      </c>
      <c r="Q462">
        <v>90.2</v>
      </c>
      <c r="R462">
        <v>0</v>
      </c>
      <c r="S462">
        <v>0</v>
      </c>
      <c r="T462" s="1">
        <v>0</v>
      </c>
      <c r="U462" s="1">
        <v>0</v>
      </c>
      <c r="V462">
        <v>0</v>
      </c>
      <c r="W462" s="1">
        <v>0</v>
      </c>
      <c r="Z462">
        <f t="shared" si="28"/>
        <v>0</v>
      </c>
      <c r="AA462">
        <f t="shared" si="29"/>
        <v>0</v>
      </c>
      <c r="AB462">
        <f t="shared" si="30"/>
        <v>0</v>
      </c>
      <c r="AC462" s="87">
        <f t="shared" si="31"/>
        <v>0</v>
      </c>
    </row>
    <row r="463" spans="1:29" x14ac:dyDescent="0.35">
      <c r="A463" t="s">
        <v>165</v>
      </c>
      <c r="B463" t="s">
        <v>627</v>
      </c>
      <c r="C463" t="s">
        <v>1438</v>
      </c>
      <c r="D463">
        <v>180</v>
      </c>
      <c r="E463">
        <v>715</v>
      </c>
      <c r="F463">
        <v>0</v>
      </c>
      <c r="G463">
        <v>0</v>
      </c>
      <c r="H463">
        <v>0</v>
      </c>
      <c r="I463" s="1">
        <v>0</v>
      </c>
      <c r="J463">
        <v>0</v>
      </c>
      <c r="K463" s="1">
        <v>0</v>
      </c>
      <c r="M463" t="s">
        <v>165</v>
      </c>
      <c r="N463" t="s">
        <v>627</v>
      </c>
      <c r="O463" t="s">
        <v>1438</v>
      </c>
      <c r="P463">
        <v>180</v>
      </c>
      <c r="Q463">
        <v>650</v>
      </c>
      <c r="R463">
        <v>0</v>
      </c>
      <c r="S463">
        <v>0</v>
      </c>
      <c r="T463" s="1">
        <v>0</v>
      </c>
      <c r="U463" s="1">
        <v>0</v>
      </c>
      <c r="V463">
        <v>0</v>
      </c>
      <c r="W463" s="1">
        <v>0</v>
      </c>
      <c r="Z463">
        <f t="shared" si="28"/>
        <v>0</v>
      </c>
      <c r="AA463">
        <f t="shared" si="29"/>
        <v>0</v>
      </c>
      <c r="AB463">
        <f t="shared" si="30"/>
        <v>0</v>
      </c>
      <c r="AC463" s="87">
        <f t="shared" si="31"/>
        <v>0</v>
      </c>
    </row>
    <row r="464" spans="1:29" x14ac:dyDescent="0.35">
      <c r="A464" t="s">
        <v>165</v>
      </c>
      <c r="B464" t="s">
        <v>627</v>
      </c>
      <c r="C464" t="s">
        <v>1436</v>
      </c>
      <c r="D464">
        <v>380</v>
      </c>
      <c r="E464">
        <v>650</v>
      </c>
      <c r="F464">
        <v>0</v>
      </c>
      <c r="G464">
        <v>0</v>
      </c>
      <c r="H464">
        <v>0</v>
      </c>
      <c r="I464" s="1">
        <v>0</v>
      </c>
      <c r="J464">
        <v>0</v>
      </c>
      <c r="K464" s="1">
        <v>0</v>
      </c>
      <c r="M464" t="s">
        <v>165</v>
      </c>
      <c r="N464" t="s">
        <v>627</v>
      </c>
      <c r="O464" t="s">
        <v>1436</v>
      </c>
      <c r="P464">
        <v>380</v>
      </c>
      <c r="Q464">
        <v>650</v>
      </c>
      <c r="R464">
        <v>0</v>
      </c>
      <c r="S464">
        <v>0</v>
      </c>
      <c r="T464" s="1">
        <v>0</v>
      </c>
      <c r="U464" s="1">
        <v>0</v>
      </c>
      <c r="V464">
        <v>0</v>
      </c>
      <c r="W464" s="1">
        <v>0</v>
      </c>
      <c r="Z464">
        <f t="shared" si="28"/>
        <v>0</v>
      </c>
      <c r="AA464">
        <f t="shared" si="29"/>
        <v>0</v>
      </c>
      <c r="AB464">
        <f t="shared" si="30"/>
        <v>0</v>
      </c>
      <c r="AC464" s="87">
        <f t="shared" si="31"/>
        <v>0</v>
      </c>
    </row>
    <row r="465" spans="1:29" x14ac:dyDescent="0.35">
      <c r="A465" t="s">
        <v>165</v>
      </c>
      <c r="B465" t="s">
        <v>627</v>
      </c>
      <c r="C465" t="s">
        <v>1334</v>
      </c>
      <c r="D465">
        <v>500</v>
      </c>
      <c r="E465">
        <v>317.95</v>
      </c>
      <c r="F465">
        <v>0</v>
      </c>
      <c r="G465">
        <v>0</v>
      </c>
      <c r="H465">
        <v>0</v>
      </c>
      <c r="I465" s="1">
        <v>0</v>
      </c>
      <c r="J465">
        <v>0</v>
      </c>
      <c r="K465" s="1">
        <v>0</v>
      </c>
      <c r="M465" t="s">
        <v>165</v>
      </c>
      <c r="N465" t="s">
        <v>627</v>
      </c>
      <c r="O465" t="s">
        <v>1334</v>
      </c>
      <c r="P465">
        <v>500</v>
      </c>
      <c r="Q465">
        <v>650</v>
      </c>
      <c r="R465">
        <v>0</v>
      </c>
      <c r="S465">
        <v>0</v>
      </c>
      <c r="T465" s="1">
        <v>0</v>
      </c>
      <c r="U465" s="1">
        <v>0</v>
      </c>
      <c r="V465">
        <v>0</v>
      </c>
      <c r="W465" s="1">
        <v>0</v>
      </c>
      <c r="Z465">
        <f t="shared" si="28"/>
        <v>0</v>
      </c>
      <c r="AA465">
        <f t="shared" si="29"/>
        <v>0</v>
      </c>
      <c r="AB465">
        <f t="shared" si="30"/>
        <v>0</v>
      </c>
      <c r="AC465" s="87">
        <f t="shared" si="31"/>
        <v>0</v>
      </c>
    </row>
    <row r="466" spans="1:29" x14ac:dyDescent="0.35">
      <c r="A466" t="s">
        <v>127</v>
      </c>
      <c r="B466" t="s">
        <v>565</v>
      </c>
      <c r="C466" t="s">
        <v>1096</v>
      </c>
      <c r="D466">
        <v>1</v>
      </c>
      <c r="E466">
        <v>7703.4588000000003</v>
      </c>
      <c r="F466">
        <v>0</v>
      </c>
      <c r="G466">
        <v>0</v>
      </c>
      <c r="H466">
        <v>1</v>
      </c>
      <c r="I466" s="1">
        <v>7703.4588000000003</v>
      </c>
      <c r="J466">
        <v>-1</v>
      </c>
      <c r="K466" s="1">
        <v>-7703.4588000000003</v>
      </c>
      <c r="M466" t="s">
        <v>127</v>
      </c>
      <c r="N466" t="s">
        <v>565</v>
      </c>
      <c r="O466" t="s">
        <v>1096</v>
      </c>
      <c r="P466">
        <v>1</v>
      </c>
      <c r="Q466">
        <v>7000</v>
      </c>
      <c r="R466">
        <v>0</v>
      </c>
      <c r="S466">
        <v>0</v>
      </c>
      <c r="T466" s="1">
        <v>1</v>
      </c>
      <c r="U466" s="1">
        <v>7000</v>
      </c>
      <c r="V466">
        <v>-1</v>
      </c>
      <c r="W466" s="1">
        <v>-7000</v>
      </c>
      <c r="Z466">
        <f t="shared" si="28"/>
        <v>0</v>
      </c>
      <c r="AA466">
        <f t="shared" si="29"/>
        <v>703.45880000000034</v>
      </c>
      <c r="AB466">
        <f t="shared" si="30"/>
        <v>0</v>
      </c>
      <c r="AC466" s="87">
        <f t="shared" si="31"/>
        <v>-703.45880000000034</v>
      </c>
    </row>
    <row r="467" spans="1:29" x14ac:dyDescent="0.35">
      <c r="A467" t="s">
        <v>210</v>
      </c>
      <c r="B467" t="s">
        <v>694</v>
      </c>
      <c r="C467" t="s">
        <v>1591</v>
      </c>
      <c r="D467">
        <v>1000</v>
      </c>
      <c r="E467">
        <v>80</v>
      </c>
      <c r="F467">
        <v>0</v>
      </c>
      <c r="G467">
        <v>0</v>
      </c>
      <c r="H467">
        <v>1.7</v>
      </c>
      <c r="I467" s="1">
        <v>136000</v>
      </c>
      <c r="J467">
        <v>-1.7</v>
      </c>
      <c r="K467" s="1">
        <v>-136000</v>
      </c>
      <c r="M467" t="s">
        <v>210</v>
      </c>
      <c r="N467" t="s">
        <v>694</v>
      </c>
      <c r="O467" t="s">
        <v>1591</v>
      </c>
      <c r="P467">
        <v>1000</v>
      </c>
      <c r="Q467">
        <v>80</v>
      </c>
      <c r="R467">
        <v>0</v>
      </c>
      <c r="S467">
        <v>0</v>
      </c>
      <c r="T467" s="1">
        <v>1.7</v>
      </c>
      <c r="U467" s="1">
        <v>136000</v>
      </c>
      <c r="V467">
        <v>-1.7</v>
      </c>
      <c r="W467" s="1">
        <v>-136000</v>
      </c>
      <c r="Z467">
        <f t="shared" si="28"/>
        <v>0</v>
      </c>
      <c r="AA467">
        <f t="shared" si="29"/>
        <v>0</v>
      </c>
      <c r="AB467">
        <f t="shared" si="30"/>
        <v>0</v>
      </c>
      <c r="AC467" s="87">
        <f t="shared" si="31"/>
        <v>0</v>
      </c>
    </row>
    <row r="468" spans="1:29" x14ac:dyDescent="0.35">
      <c r="A468" t="s">
        <v>5</v>
      </c>
      <c r="B468" t="s">
        <v>372</v>
      </c>
      <c r="C468" t="s">
        <v>940</v>
      </c>
      <c r="D468">
        <v>1000</v>
      </c>
      <c r="E468">
        <v>125.88573</v>
      </c>
      <c r="F468">
        <v>0.71</v>
      </c>
      <c r="G468">
        <v>89378.868300000002</v>
      </c>
      <c r="H468">
        <v>1.2</v>
      </c>
      <c r="I468" s="1">
        <v>151062.87599999999</v>
      </c>
      <c r="J468">
        <v>-0.49</v>
      </c>
      <c r="K468" s="1">
        <v>-61684.007700000002</v>
      </c>
      <c r="M468" t="s">
        <v>5</v>
      </c>
      <c r="N468" t="s">
        <v>372</v>
      </c>
      <c r="O468" t="s">
        <v>940</v>
      </c>
      <c r="P468">
        <v>1000</v>
      </c>
      <c r="Q468">
        <v>140</v>
      </c>
      <c r="R468">
        <v>1</v>
      </c>
      <c r="S468">
        <v>140000</v>
      </c>
      <c r="T468" s="1">
        <v>1.2</v>
      </c>
      <c r="U468" s="1">
        <v>168000</v>
      </c>
      <c r="V468">
        <v>-0.2</v>
      </c>
      <c r="W468" s="1">
        <v>-28000</v>
      </c>
      <c r="Z468">
        <f t="shared" si="28"/>
        <v>0</v>
      </c>
      <c r="AA468">
        <f t="shared" si="29"/>
        <v>-16937.124000000011</v>
      </c>
      <c r="AB468">
        <f t="shared" si="30"/>
        <v>-0.28999999999999998</v>
      </c>
      <c r="AC468" s="87">
        <f t="shared" si="31"/>
        <v>-33684.007700000002</v>
      </c>
    </row>
    <row r="469" spans="1:29" x14ac:dyDescent="0.35">
      <c r="A469" t="s">
        <v>196</v>
      </c>
      <c r="B469" t="s">
        <v>674</v>
      </c>
      <c r="C469" t="s">
        <v>940</v>
      </c>
      <c r="D469">
        <v>1000</v>
      </c>
      <c r="E469">
        <v>25</v>
      </c>
      <c r="F469">
        <v>0</v>
      </c>
      <c r="G469">
        <v>0</v>
      </c>
      <c r="H469">
        <v>0</v>
      </c>
      <c r="I469" s="1">
        <v>0</v>
      </c>
      <c r="J469">
        <v>0</v>
      </c>
      <c r="K469" s="1">
        <v>0</v>
      </c>
      <c r="M469" t="s">
        <v>196</v>
      </c>
      <c r="N469" t="s">
        <v>674</v>
      </c>
      <c r="O469" t="s">
        <v>940</v>
      </c>
      <c r="P469">
        <v>1000</v>
      </c>
      <c r="Q469">
        <v>25</v>
      </c>
      <c r="R469">
        <v>0</v>
      </c>
      <c r="S469">
        <v>0</v>
      </c>
      <c r="T469" s="1">
        <v>0</v>
      </c>
      <c r="U469" s="1">
        <v>0</v>
      </c>
      <c r="V469">
        <v>0</v>
      </c>
      <c r="W469" s="1">
        <v>0</v>
      </c>
      <c r="Z469">
        <f t="shared" si="28"/>
        <v>0</v>
      </c>
      <c r="AA469">
        <f t="shared" si="29"/>
        <v>0</v>
      </c>
      <c r="AB469">
        <f t="shared" si="30"/>
        <v>0</v>
      </c>
      <c r="AC469" s="87">
        <f t="shared" si="31"/>
        <v>0</v>
      </c>
    </row>
    <row r="470" spans="1:29" x14ac:dyDescent="0.35">
      <c r="A470" t="s">
        <v>196</v>
      </c>
      <c r="B470" t="s">
        <v>674</v>
      </c>
      <c r="C470" t="s">
        <v>1034</v>
      </c>
      <c r="D470">
        <v>500</v>
      </c>
      <c r="E470">
        <v>42.18</v>
      </c>
      <c r="F470">
        <v>4.5599999999999996</v>
      </c>
      <c r="G470">
        <v>96170.4</v>
      </c>
      <c r="H470">
        <v>3</v>
      </c>
      <c r="I470" s="1">
        <v>63270</v>
      </c>
      <c r="J470">
        <v>1.56</v>
      </c>
      <c r="K470" s="1">
        <v>32900.400000000001</v>
      </c>
      <c r="M470" t="s">
        <v>196</v>
      </c>
      <c r="N470" t="s">
        <v>674</v>
      </c>
      <c r="O470" t="s">
        <v>1034</v>
      </c>
      <c r="P470">
        <v>500</v>
      </c>
      <c r="Q470">
        <v>25</v>
      </c>
      <c r="R470">
        <v>6.36</v>
      </c>
      <c r="S470">
        <v>79500</v>
      </c>
      <c r="T470" s="1">
        <v>3</v>
      </c>
      <c r="U470" s="1">
        <v>37500</v>
      </c>
      <c r="V470">
        <v>3.36</v>
      </c>
      <c r="W470" s="1">
        <v>42000</v>
      </c>
      <c r="Z470">
        <f t="shared" si="28"/>
        <v>0</v>
      </c>
      <c r="AA470">
        <f t="shared" si="29"/>
        <v>25770</v>
      </c>
      <c r="AB470">
        <f t="shared" si="30"/>
        <v>-1.7999999999999998</v>
      </c>
      <c r="AC470" s="87">
        <f t="shared" si="31"/>
        <v>-9099.5999999999985</v>
      </c>
    </row>
    <row r="471" spans="1:29" x14ac:dyDescent="0.35">
      <c r="A471" t="s">
        <v>141</v>
      </c>
      <c r="B471" t="s">
        <v>586</v>
      </c>
      <c r="C471" t="s">
        <v>1034</v>
      </c>
      <c r="D471">
        <v>500</v>
      </c>
      <c r="E471">
        <v>77</v>
      </c>
      <c r="F471">
        <v>0.28000000000000003</v>
      </c>
      <c r="G471">
        <v>10780</v>
      </c>
      <c r="H471">
        <v>0.5</v>
      </c>
      <c r="I471" s="1">
        <v>19250</v>
      </c>
      <c r="J471">
        <v>-0.22</v>
      </c>
      <c r="K471" s="1">
        <v>-8470</v>
      </c>
      <c r="M471" t="s">
        <v>141</v>
      </c>
      <c r="N471" t="s">
        <v>586</v>
      </c>
      <c r="O471" t="s">
        <v>1034</v>
      </c>
      <c r="P471">
        <v>500</v>
      </c>
      <c r="Q471">
        <v>78</v>
      </c>
      <c r="R471">
        <v>1.22</v>
      </c>
      <c r="S471">
        <v>47580</v>
      </c>
      <c r="T471" s="1">
        <v>0.5</v>
      </c>
      <c r="U471" s="1">
        <v>19500</v>
      </c>
      <c r="V471">
        <v>0.72</v>
      </c>
      <c r="W471" s="1">
        <v>28080</v>
      </c>
      <c r="Z471">
        <f t="shared" si="28"/>
        <v>0</v>
      </c>
      <c r="AA471">
        <f t="shared" si="29"/>
        <v>-250</v>
      </c>
      <c r="AB471">
        <f t="shared" si="30"/>
        <v>-0.94</v>
      </c>
      <c r="AC471" s="87">
        <f t="shared" si="31"/>
        <v>-36550</v>
      </c>
    </row>
    <row r="472" spans="1:29" x14ac:dyDescent="0.35">
      <c r="A472" t="s">
        <v>290</v>
      </c>
      <c r="B472" t="s">
        <v>806</v>
      </c>
      <c r="C472" t="s">
        <v>940</v>
      </c>
      <c r="D472">
        <v>1000</v>
      </c>
      <c r="E472">
        <v>23</v>
      </c>
      <c r="F472">
        <v>0</v>
      </c>
      <c r="G472">
        <v>0</v>
      </c>
      <c r="H472">
        <v>0</v>
      </c>
      <c r="I472" s="1">
        <v>0</v>
      </c>
      <c r="J472">
        <v>0</v>
      </c>
      <c r="K472" s="1">
        <v>0</v>
      </c>
      <c r="M472" t="s">
        <v>290</v>
      </c>
      <c r="N472" t="s">
        <v>806</v>
      </c>
      <c r="O472" t="s">
        <v>940</v>
      </c>
      <c r="P472">
        <v>1000</v>
      </c>
      <c r="Q472">
        <v>23</v>
      </c>
      <c r="R472">
        <v>0</v>
      </c>
      <c r="S472">
        <v>0</v>
      </c>
      <c r="T472" s="1">
        <v>0</v>
      </c>
      <c r="U472" s="1">
        <v>0</v>
      </c>
      <c r="V472">
        <v>0</v>
      </c>
      <c r="W472" s="1">
        <v>0</v>
      </c>
      <c r="Z472">
        <f t="shared" si="28"/>
        <v>0</v>
      </c>
      <c r="AA472">
        <f t="shared" si="29"/>
        <v>0</v>
      </c>
      <c r="AB472">
        <f t="shared" si="30"/>
        <v>0</v>
      </c>
      <c r="AC472" s="87">
        <f t="shared" si="31"/>
        <v>0</v>
      </c>
    </row>
    <row r="473" spans="1:29" x14ac:dyDescent="0.35">
      <c r="A473" t="s">
        <v>290</v>
      </c>
      <c r="B473" t="s">
        <v>806</v>
      </c>
      <c r="C473" t="s">
        <v>967</v>
      </c>
      <c r="D473">
        <v>1</v>
      </c>
      <c r="E473">
        <v>23</v>
      </c>
      <c r="F473">
        <v>0</v>
      </c>
      <c r="G473">
        <v>0</v>
      </c>
      <c r="H473">
        <v>0</v>
      </c>
      <c r="I473" s="1">
        <v>0</v>
      </c>
      <c r="J473">
        <v>0</v>
      </c>
      <c r="K473" s="1">
        <v>0</v>
      </c>
      <c r="M473" t="s">
        <v>290</v>
      </c>
      <c r="N473" t="s">
        <v>806</v>
      </c>
      <c r="O473" t="s">
        <v>967</v>
      </c>
      <c r="P473">
        <v>1</v>
      </c>
      <c r="Q473">
        <v>23</v>
      </c>
      <c r="R473">
        <v>0</v>
      </c>
      <c r="S473">
        <v>0</v>
      </c>
      <c r="T473" s="1">
        <v>0</v>
      </c>
      <c r="U473" s="1">
        <v>0</v>
      </c>
      <c r="V473">
        <v>0</v>
      </c>
      <c r="W473" s="1">
        <v>0</v>
      </c>
      <c r="Z473">
        <f t="shared" si="28"/>
        <v>0</v>
      </c>
      <c r="AA473">
        <f t="shared" si="29"/>
        <v>0</v>
      </c>
      <c r="AB473">
        <f t="shared" si="30"/>
        <v>0</v>
      </c>
      <c r="AC473" s="87">
        <f t="shared" si="31"/>
        <v>0</v>
      </c>
    </row>
    <row r="474" spans="1:29" x14ac:dyDescent="0.35">
      <c r="A474" t="s">
        <v>190</v>
      </c>
      <c r="B474" t="s">
        <v>662</v>
      </c>
      <c r="C474" t="s">
        <v>940</v>
      </c>
      <c r="D474">
        <v>1000</v>
      </c>
      <c r="E474">
        <v>9</v>
      </c>
      <c r="F474">
        <v>0</v>
      </c>
      <c r="G474">
        <v>0</v>
      </c>
      <c r="H474">
        <v>0</v>
      </c>
      <c r="I474" s="1">
        <v>0</v>
      </c>
      <c r="J474">
        <v>0</v>
      </c>
      <c r="K474" s="1">
        <v>0</v>
      </c>
      <c r="M474" t="s">
        <v>190</v>
      </c>
      <c r="N474" t="s">
        <v>662</v>
      </c>
      <c r="O474" t="s">
        <v>940</v>
      </c>
      <c r="P474">
        <v>1000</v>
      </c>
      <c r="Q474">
        <v>9</v>
      </c>
      <c r="R474">
        <v>0</v>
      </c>
      <c r="S474">
        <v>0</v>
      </c>
      <c r="T474" s="1">
        <v>0</v>
      </c>
      <c r="U474" s="1">
        <v>0</v>
      </c>
      <c r="V474">
        <v>0</v>
      </c>
      <c r="W474" s="1">
        <v>0</v>
      </c>
      <c r="Z474">
        <f t="shared" si="28"/>
        <v>0</v>
      </c>
      <c r="AA474">
        <f t="shared" si="29"/>
        <v>0</v>
      </c>
      <c r="AB474">
        <f t="shared" si="30"/>
        <v>0</v>
      </c>
      <c r="AC474" s="87">
        <f t="shared" si="31"/>
        <v>0</v>
      </c>
    </row>
    <row r="475" spans="1:29" x14ac:dyDescent="0.35">
      <c r="A475" t="s">
        <v>1602</v>
      </c>
      <c r="B475" t="s">
        <v>1603</v>
      </c>
      <c r="C475" t="s">
        <v>1594</v>
      </c>
      <c r="D475">
        <v>2000</v>
      </c>
      <c r="E475">
        <v>112.5</v>
      </c>
      <c r="F475">
        <v>0</v>
      </c>
      <c r="G475">
        <v>0</v>
      </c>
      <c r="H475">
        <v>0</v>
      </c>
      <c r="I475" s="1">
        <v>0</v>
      </c>
      <c r="J475">
        <v>0</v>
      </c>
      <c r="K475" s="1">
        <v>0</v>
      </c>
      <c r="M475" t="s">
        <v>1602</v>
      </c>
      <c r="N475" t="s">
        <v>1603</v>
      </c>
      <c r="O475" t="s">
        <v>1594</v>
      </c>
      <c r="P475">
        <v>2000</v>
      </c>
      <c r="Q475">
        <v>112.5</v>
      </c>
      <c r="R475">
        <v>0</v>
      </c>
      <c r="S475">
        <v>0</v>
      </c>
      <c r="T475" s="1">
        <v>0</v>
      </c>
      <c r="U475" s="1">
        <v>0</v>
      </c>
      <c r="V475">
        <v>0</v>
      </c>
      <c r="W475" s="1">
        <v>0</v>
      </c>
      <c r="Z475">
        <f t="shared" si="28"/>
        <v>0</v>
      </c>
      <c r="AA475">
        <f t="shared" si="29"/>
        <v>0</v>
      </c>
      <c r="AB475">
        <f t="shared" si="30"/>
        <v>0</v>
      </c>
      <c r="AC475" s="87">
        <f t="shared" si="31"/>
        <v>0</v>
      </c>
    </row>
    <row r="476" spans="1:29" x14ac:dyDescent="0.35">
      <c r="A476" t="s">
        <v>1599</v>
      </c>
      <c r="B476" t="s">
        <v>1600</v>
      </c>
      <c r="C476" t="s">
        <v>1594</v>
      </c>
      <c r="D476">
        <v>2000</v>
      </c>
      <c r="E476">
        <v>125</v>
      </c>
      <c r="F476">
        <v>0</v>
      </c>
      <c r="G476">
        <v>0</v>
      </c>
      <c r="H476">
        <v>0</v>
      </c>
      <c r="I476" s="1">
        <v>0</v>
      </c>
      <c r="J476">
        <v>0</v>
      </c>
      <c r="K476" s="1">
        <v>0</v>
      </c>
      <c r="M476" t="s">
        <v>1599</v>
      </c>
      <c r="N476" t="s">
        <v>1600</v>
      </c>
      <c r="O476" t="s">
        <v>1594</v>
      </c>
      <c r="P476">
        <v>2000</v>
      </c>
      <c r="Q476">
        <v>125</v>
      </c>
      <c r="R476">
        <v>0</v>
      </c>
      <c r="S476">
        <v>0</v>
      </c>
      <c r="T476" s="1">
        <v>0</v>
      </c>
      <c r="U476" s="1">
        <v>0</v>
      </c>
      <c r="V476">
        <v>0</v>
      </c>
      <c r="W476" s="1">
        <v>0</v>
      </c>
      <c r="Z476">
        <f t="shared" si="28"/>
        <v>0</v>
      </c>
      <c r="AA476">
        <f t="shared" si="29"/>
        <v>0</v>
      </c>
      <c r="AB476">
        <f t="shared" si="30"/>
        <v>0</v>
      </c>
      <c r="AC476" s="87">
        <f t="shared" si="31"/>
        <v>0</v>
      </c>
    </row>
    <row r="477" spans="1:29" x14ac:dyDescent="0.35">
      <c r="A477" t="s">
        <v>1596</v>
      </c>
      <c r="B477" t="s">
        <v>1597</v>
      </c>
      <c r="C477" t="s">
        <v>1594</v>
      </c>
      <c r="D477">
        <v>2000</v>
      </c>
      <c r="E477">
        <v>112.5</v>
      </c>
      <c r="F477">
        <v>0</v>
      </c>
      <c r="G477">
        <v>0</v>
      </c>
      <c r="H477">
        <v>0</v>
      </c>
      <c r="I477" s="1">
        <v>0</v>
      </c>
      <c r="J477">
        <v>0</v>
      </c>
      <c r="K477" s="1">
        <v>0</v>
      </c>
      <c r="M477" t="s">
        <v>1596</v>
      </c>
      <c r="N477" t="s">
        <v>1597</v>
      </c>
      <c r="O477" t="s">
        <v>1594</v>
      </c>
      <c r="P477">
        <v>2000</v>
      </c>
      <c r="Q477">
        <v>112.5</v>
      </c>
      <c r="R477">
        <v>0</v>
      </c>
      <c r="S477">
        <v>0</v>
      </c>
      <c r="T477" s="1">
        <v>0</v>
      </c>
      <c r="U477" s="1">
        <v>0</v>
      </c>
      <c r="V477">
        <v>0</v>
      </c>
      <c r="W477" s="1">
        <v>0</v>
      </c>
      <c r="Z477">
        <f t="shared" si="28"/>
        <v>0</v>
      </c>
      <c r="AA477">
        <f t="shared" si="29"/>
        <v>0</v>
      </c>
      <c r="AB477">
        <f t="shared" si="30"/>
        <v>0</v>
      </c>
      <c r="AC477" s="87">
        <f t="shared" si="31"/>
        <v>0</v>
      </c>
    </row>
    <row r="478" spans="1:29" x14ac:dyDescent="0.35">
      <c r="A478" t="s">
        <v>211</v>
      </c>
      <c r="B478" t="s">
        <v>695</v>
      </c>
      <c r="C478" t="s">
        <v>1594</v>
      </c>
      <c r="D478">
        <v>2000</v>
      </c>
      <c r="E478">
        <v>112.5</v>
      </c>
      <c r="F478">
        <v>0</v>
      </c>
      <c r="G478">
        <v>0</v>
      </c>
      <c r="H478">
        <v>0</v>
      </c>
      <c r="I478" s="1">
        <v>0</v>
      </c>
      <c r="J478">
        <v>0</v>
      </c>
      <c r="K478" s="1">
        <v>0</v>
      </c>
      <c r="M478" t="s">
        <v>211</v>
      </c>
      <c r="N478" t="s">
        <v>695</v>
      </c>
      <c r="O478" t="s">
        <v>1594</v>
      </c>
      <c r="P478">
        <v>2000</v>
      </c>
      <c r="Q478">
        <v>112.5</v>
      </c>
      <c r="R478">
        <v>0</v>
      </c>
      <c r="S478">
        <v>0</v>
      </c>
      <c r="T478" s="1">
        <v>0</v>
      </c>
      <c r="U478" s="1">
        <v>0</v>
      </c>
      <c r="V478">
        <v>0</v>
      </c>
      <c r="W478" s="1">
        <v>0</v>
      </c>
      <c r="Z478">
        <f t="shared" si="28"/>
        <v>0</v>
      </c>
      <c r="AA478">
        <f t="shared" si="29"/>
        <v>0</v>
      </c>
      <c r="AB478">
        <f t="shared" si="30"/>
        <v>0</v>
      </c>
      <c r="AC478" s="87">
        <f t="shared" si="31"/>
        <v>0</v>
      </c>
    </row>
    <row r="479" spans="1:29" x14ac:dyDescent="0.35">
      <c r="A479" t="s">
        <v>1032</v>
      </c>
      <c r="B479" t="s">
        <v>1033</v>
      </c>
      <c r="C479" t="s">
        <v>1034</v>
      </c>
      <c r="D479">
        <v>500</v>
      </c>
      <c r="E479">
        <v>66</v>
      </c>
      <c r="F479">
        <v>0</v>
      </c>
      <c r="G479">
        <v>0</v>
      </c>
      <c r="H479">
        <v>0</v>
      </c>
      <c r="I479" s="1">
        <v>0</v>
      </c>
      <c r="J479">
        <v>0</v>
      </c>
      <c r="K479" s="1">
        <v>0</v>
      </c>
      <c r="M479" t="s">
        <v>1032</v>
      </c>
      <c r="N479" t="s">
        <v>1033</v>
      </c>
      <c r="O479" t="s">
        <v>1034</v>
      </c>
      <c r="P479">
        <v>500</v>
      </c>
      <c r="Q479">
        <v>66</v>
      </c>
      <c r="R479">
        <v>0</v>
      </c>
      <c r="S479">
        <v>0</v>
      </c>
      <c r="T479" s="1">
        <v>0</v>
      </c>
      <c r="U479" s="1">
        <v>0</v>
      </c>
      <c r="V479">
        <v>0</v>
      </c>
      <c r="W479" s="1">
        <v>0</v>
      </c>
      <c r="Z479">
        <f t="shared" si="28"/>
        <v>0</v>
      </c>
      <c r="AA479">
        <f t="shared" si="29"/>
        <v>0</v>
      </c>
      <c r="AB479">
        <f t="shared" si="30"/>
        <v>0</v>
      </c>
      <c r="AC479" s="87">
        <f t="shared" si="31"/>
        <v>0</v>
      </c>
    </row>
    <row r="480" spans="1:29" x14ac:dyDescent="0.35">
      <c r="A480" t="s">
        <v>309</v>
      </c>
      <c r="B480" t="s">
        <v>1113</v>
      </c>
      <c r="C480" t="s">
        <v>940</v>
      </c>
      <c r="D480">
        <v>1000</v>
      </c>
      <c r="E480">
        <v>55</v>
      </c>
      <c r="F480">
        <v>0</v>
      </c>
      <c r="G480">
        <v>0</v>
      </c>
      <c r="H480">
        <v>0</v>
      </c>
      <c r="I480" s="1">
        <v>0</v>
      </c>
      <c r="J480">
        <v>0</v>
      </c>
      <c r="K480" s="1">
        <v>0</v>
      </c>
      <c r="M480" t="s">
        <v>309</v>
      </c>
      <c r="N480" t="s">
        <v>1113</v>
      </c>
      <c r="O480" t="s">
        <v>940</v>
      </c>
      <c r="P480">
        <v>1000</v>
      </c>
      <c r="Q480">
        <v>55</v>
      </c>
      <c r="R480">
        <v>0</v>
      </c>
      <c r="S480">
        <v>0</v>
      </c>
      <c r="T480" s="1">
        <v>0</v>
      </c>
      <c r="U480" s="1">
        <v>0</v>
      </c>
      <c r="V480">
        <v>0</v>
      </c>
      <c r="W480" s="1">
        <v>0</v>
      </c>
      <c r="Z480">
        <f t="shared" si="28"/>
        <v>0</v>
      </c>
      <c r="AA480">
        <f t="shared" si="29"/>
        <v>0</v>
      </c>
      <c r="AB480">
        <f t="shared" si="30"/>
        <v>0</v>
      </c>
      <c r="AC480" s="87">
        <f t="shared" si="31"/>
        <v>0</v>
      </c>
    </row>
    <row r="481" spans="1:29" x14ac:dyDescent="0.35">
      <c r="A481" t="s">
        <v>310</v>
      </c>
      <c r="B481" t="s">
        <v>1111</v>
      </c>
      <c r="C481" t="s">
        <v>940</v>
      </c>
      <c r="D481">
        <v>1000</v>
      </c>
      <c r="E481">
        <v>18</v>
      </c>
      <c r="F481">
        <v>0</v>
      </c>
      <c r="G481">
        <v>0</v>
      </c>
      <c r="H481">
        <v>0</v>
      </c>
      <c r="I481" s="1">
        <v>0</v>
      </c>
      <c r="J481">
        <v>0</v>
      </c>
      <c r="K481" s="1">
        <v>0</v>
      </c>
      <c r="M481" t="s">
        <v>310</v>
      </c>
      <c r="N481" t="s">
        <v>1111</v>
      </c>
      <c r="O481" t="s">
        <v>940</v>
      </c>
      <c r="P481">
        <v>1000</v>
      </c>
      <c r="Q481">
        <v>18</v>
      </c>
      <c r="R481">
        <v>0</v>
      </c>
      <c r="S481">
        <v>0</v>
      </c>
      <c r="T481" s="1">
        <v>0</v>
      </c>
      <c r="U481" s="1">
        <v>0</v>
      </c>
      <c r="V481">
        <v>0</v>
      </c>
      <c r="W481" s="1">
        <v>0</v>
      </c>
      <c r="Z481">
        <f t="shared" si="28"/>
        <v>0</v>
      </c>
      <c r="AA481">
        <f t="shared" si="29"/>
        <v>0</v>
      </c>
      <c r="AB481">
        <f t="shared" si="30"/>
        <v>0</v>
      </c>
      <c r="AC481" s="87">
        <f t="shared" si="31"/>
        <v>0</v>
      </c>
    </row>
    <row r="482" spans="1:29" x14ac:dyDescent="0.35">
      <c r="A482" t="s">
        <v>275</v>
      </c>
      <c r="B482" t="s">
        <v>1057</v>
      </c>
      <c r="C482" t="s">
        <v>940</v>
      </c>
      <c r="D482">
        <v>1000</v>
      </c>
      <c r="E482">
        <v>20</v>
      </c>
      <c r="F482">
        <v>0</v>
      </c>
      <c r="G482">
        <v>0</v>
      </c>
      <c r="H482">
        <v>0</v>
      </c>
      <c r="I482" s="1">
        <v>0</v>
      </c>
      <c r="J482">
        <v>0</v>
      </c>
      <c r="K482" s="1">
        <v>0</v>
      </c>
      <c r="M482" t="s">
        <v>275</v>
      </c>
      <c r="N482" t="s">
        <v>1057</v>
      </c>
      <c r="O482" t="s">
        <v>940</v>
      </c>
      <c r="P482">
        <v>1000</v>
      </c>
      <c r="Q482">
        <v>20</v>
      </c>
      <c r="R482">
        <v>0</v>
      </c>
      <c r="S482">
        <v>0</v>
      </c>
      <c r="T482" s="1">
        <v>0</v>
      </c>
      <c r="U482" s="1">
        <v>0</v>
      </c>
      <c r="V482">
        <v>0</v>
      </c>
      <c r="W482" s="1">
        <v>0</v>
      </c>
      <c r="Z482">
        <f t="shared" si="28"/>
        <v>0</v>
      </c>
      <c r="AA482">
        <f t="shared" si="29"/>
        <v>0</v>
      </c>
      <c r="AB482">
        <f t="shared" si="30"/>
        <v>0</v>
      </c>
      <c r="AC482" s="87">
        <f t="shared" si="31"/>
        <v>0</v>
      </c>
    </row>
    <row r="483" spans="1:29" x14ac:dyDescent="0.35">
      <c r="A483" t="s">
        <v>1336</v>
      </c>
      <c r="B483" t="s">
        <v>1337</v>
      </c>
      <c r="C483" t="s">
        <v>1083</v>
      </c>
      <c r="D483">
        <v>250</v>
      </c>
      <c r="E483">
        <v>105.96</v>
      </c>
      <c r="F483">
        <v>0</v>
      </c>
      <c r="G483">
        <v>0</v>
      </c>
      <c r="H483">
        <v>0</v>
      </c>
      <c r="I483" s="1">
        <v>0</v>
      </c>
      <c r="J483">
        <v>0</v>
      </c>
      <c r="K483" s="1">
        <v>0</v>
      </c>
      <c r="M483" t="s">
        <v>1336</v>
      </c>
      <c r="N483" t="s">
        <v>1337</v>
      </c>
      <c r="O483" t="s">
        <v>1083</v>
      </c>
      <c r="P483">
        <v>250</v>
      </c>
      <c r="Q483">
        <v>105.96</v>
      </c>
      <c r="R483">
        <v>0</v>
      </c>
      <c r="S483">
        <v>0</v>
      </c>
      <c r="T483" s="1">
        <v>0</v>
      </c>
      <c r="U483" s="1">
        <v>0</v>
      </c>
      <c r="V483">
        <v>0</v>
      </c>
      <c r="W483" s="1">
        <v>0</v>
      </c>
      <c r="Z483">
        <f t="shared" si="28"/>
        <v>0</v>
      </c>
      <c r="AA483">
        <f t="shared" si="29"/>
        <v>0</v>
      </c>
      <c r="AB483">
        <f t="shared" si="30"/>
        <v>0</v>
      </c>
      <c r="AC483" s="87">
        <f t="shared" si="31"/>
        <v>0</v>
      </c>
    </row>
    <row r="484" spans="1:29" x14ac:dyDescent="0.35">
      <c r="A484" t="s">
        <v>1054</v>
      </c>
      <c r="B484" t="s">
        <v>1055</v>
      </c>
      <c r="C484" t="s">
        <v>940</v>
      </c>
      <c r="D484">
        <v>1000</v>
      </c>
      <c r="E484">
        <v>25</v>
      </c>
      <c r="F484">
        <v>0</v>
      </c>
      <c r="G484">
        <v>0</v>
      </c>
      <c r="H484">
        <v>0</v>
      </c>
      <c r="I484" s="1">
        <v>0</v>
      </c>
      <c r="J484">
        <v>0</v>
      </c>
      <c r="K484" s="1">
        <v>0</v>
      </c>
      <c r="M484" t="s">
        <v>1054</v>
      </c>
      <c r="N484" t="s">
        <v>1055</v>
      </c>
      <c r="O484" t="s">
        <v>940</v>
      </c>
      <c r="P484">
        <v>1000</v>
      </c>
      <c r="Q484">
        <v>25</v>
      </c>
      <c r="R484">
        <v>0</v>
      </c>
      <c r="S484">
        <v>0</v>
      </c>
      <c r="T484" s="1">
        <v>0</v>
      </c>
      <c r="U484" s="1">
        <v>0</v>
      </c>
      <c r="V484">
        <v>0</v>
      </c>
      <c r="W484" s="1">
        <v>0</v>
      </c>
      <c r="Z484">
        <f t="shared" si="28"/>
        <v>0</v>
      </c>
      <c r="AA484">
        <f t="shared" si="29"/>
        <v>0</v>
      </c>
      <c r="AB484">
        <f t="shared" si="30"/>
        <v>0</v>
      </c>
      <c r="AC484" s="87">
        <f t="shared" si="31"/>
        <v>0</v>
      </c>
    </row>
    <row r="485" spans="1:29" x14ac:dyDescent="0.35">
      <c r="A485" t="s">
        <v>1051</v>
      </c>
      <c r="B485" t="s">
        <v>1052</v>
      </c>
      <c r="C485" t="s">
        <v>940</v>
      </c>
      <c r="D485">
        <v>1000</v>
      </c>
      <c r="E485">
        <v>25</v>
      </c>
      <c r="F485">
        <v>0</v>
      </c>
      <c r="G485">
        <v>0</v>
      </c>
      <c r="H485">
        <v>0</v>
      </c>
      <c r="I485" s="1">
        <v>0</v>
      </c>
      <c r="J485">
        <v>0</v>
      </c>
      <c r="K485" s="1">
        <v>0</v>
      </c>
      <c r="M485" t="s">
        <v>1051</v>
      </c>
      <c r="N485" t="s">
        <v>1052</v>
      </c>
      <c r="O485" t="s">
        <v>940</v>
      </c>
      <c r="P485">
        <v>1000</v>
      </c>
      <c r="Q485">
        <v>25</v>
      </c>
      <c r="R485">
        <v>0</v>
      </c>
      <c r="S485">
        <v>0</v>
      </c>
      <c r="T485" s="1">
        <v>0</v>
      </c>
      <c r="U485" s="1">
        <v>0</v>
      </c>
      <c r="V485">
        <v>0</v>
      </c>
      <c r="W485" s="1">
        <v>0</v>
      </c>
      <c r="Z485">
        <f t="shared" si="28"/>
        <v>0</v>
      </c>
      <c r="AA485">
        <f t="shared" si="29"/>
        <v>0</v>
      </c>
      <c r="AB485">
        <f t="shared" si="30"/>
        <v>0</v>
      </c>
      <c r="AC485" s="87">
        <f t="shared" si="31"/>
        <v>0</v>
      </c>
    </row>
    <row r="486" spans="1:29" x14ac:dyDescent="0.35">
      <c r="A486" t="s">
        <v>1048</v>
      </c>
      <c r="B486" t="s">
        <v>1049</v>
      </c>
      <c r="C486" t="s">
        <v>940</v>
      </c>
      <c r="D486">
        <v>1000</v>
      </c>
      <c r="E486">
        <v>25</v>
      </c>
      <c r="F486">
        <v>0</v>
      </c>
      <c r="G486">
        <v>0</v>
      </c>
      <c r="H486">
        <v>0</v>
      </c>
      <c r="I486" s="1">
        <v>0</v>
      </c>
      <c r="J486">
        <v>0</v>
      </c>
      <c r="K486" s="1">
        <v>0</v>
      </c>
      <c r="M486" t="s">
        <v>1048</v>
      </c>
      <c r="N486" t="s">
        <v>1049</v>
      </c>
      <c r="O486" t="s">
        <v>940</v>
      </c>
      <c r="P486">
        <v>1000</v>
      </c>
      <c r="Q486">
        <v>25</v>
      </c>
      <c r="R486">
        <v>0</v>
      </c>
      <c r="S486">
        <v>0</v>
      </c>
      <c r="T486" s="1">
        <v>0</v>
      </c>
      <c r="U486" s="1">
        <v>0</v>
      </c>
      <c r="V486">
        <v>0</v>
      </c>
      <c r="W486" s="1">
        <v>0</v>
      </c>
      <c r="Z486">
        <f t="shared" si="28"/>
        <v>0</v>
      </c>
      <c r="AA486">
        <f t="shared" si="29"/>
        <v>0</v>
      </c>
      <c r="AB486">
        <f t="shared" si="30"/>
        <v>0</v>
      </c>
      <c r="AC486" s="87">
        <f t="shared" si="31"/>
        <v>0</v>
      </c>
    </row>
    <row r="487" spans="1:29" x14ac:dyDescent="0.35">
      <c r="A487" t="s">
        <v>276</v>
      </c>
      <c r="B487" t="s">
        <v>795</v>
      </c>
      <c r="C487" t="s">
        <v>940</v>
      </c>
      <c r="D487">
        <v>1000</v>
      </c>
      <c r="E487">
        <v>9</v>
      </c>
      <c r="F487">
        <v>0</v>
      </c>
      <c r="G487">
        <v>0</v>
      </c>
      <c r="H487">
        <v>0</v>
      </c>
      <c r="I487" s="1">
        <v>0</v>
      </c>
      <c r="J487">
        <v>0</v>
      </c>
      <c r="K487" s="1">
        <v>0</v>
      </c>
      <c r="M487" t="s">
        <v>276</v>
      </c>
      <c r="N487" t="s">
        <v>795</v>
      </c>
      <c r="O487" t="s">
        <v>940</v>
      </c>
      <c r="P487">
        <v>1000</v>
      </c>
      <c r="Q487">
        <v>8.5</v>
      </c>
      <c r="R487">
        <v>0</v>
      </c>
      <c r="S487">
        <v>0</v>
      </c>
      <c r="T487" s="1">
        <v>0</v>
      </c>
      <c r="U487" s="1">
        <v>0</v>
      </c>
      <c r="V487">
        <v>0</v>
      </c>
      <c r="W487" s="1">
        <v>0</v>
      </c>
      <c r="Z487">
        <f t="shared" si="28"/>
        <v>0</v>
      </c>
      <c r="AA487">
        <f t="shared" si="29"/>
        <v>0</v>
      </c>
      <c r="AB487">
        <f t="shared" si="30"/>
        <v>0</v>
      </c>
      <c r="AC487" s="87">
        <f t="shared" si="31"/>
        <v>0</v>
      </c>
    </row>
    <row r="488" spans="1:29" x14ac:dyDescent="0.35">
      <c r="A488" t="s">
        <v>1044</v>
      </c>
      <c r="B488" t="s">
        <v>1045</v>
      </c>
      <c r="C488" t="s">
        <v>940</v>
      </c>
      <c r="D488">
        <v>1000</v>
      </c>
      <c r="E488">
        <v>11</v>
      </c>
      <c r="F488">
        <v>0</v>
      </c>
      <c r="G488">
        <v>0</v>
      </c>
      <c r="H488">
        <v>0</v>
      </c>
      <c r="I488" s="1">
        <v>0</v>
      </c>
      <c r="J488">
        <v>0</v>
      </c>
      <c r="K488" s="1">
        <v>0</v>
      </c>
      <c r="M488" t="s">
        <v>1044</v>
      </c>
      <c r="N488" t="s">
        <v>1045</v>
      </c>
      <c r="O488" t="s">
        <v>940</v>
      </c>
      <c r="P488">
        <v>1000</v>
      </c>
      <c r="Q488">
        <v>11</v>
      </c>
      <c r="R488">
        <v>0</v>
      </c>
      <c r="S488">
        <v>0</v>
      </c>
      <c r="T488" s="1">
        <v>0</v>
      </c>
      <c r="U488" s="1">
        <v>0</v>
      </c>
      <c r="V488">
        <v>0</v>
      </c>
      <c r="W488" s="1">
        <v>0</v>
      </c>
      <c r="Z488">
        <f t="shared" si="28"/>
        <v>0</v>
      </c>
      <c r="AA488">
        <f t="shared" si="29"/>
        <v>0</v>
      </c>
      <c r="AB488">
        <f t="shared" si="30"/>
        <v>0</v>
      </c>
      <c r="AC488" s="87">
        <f t="shared" si="31"/>
        <v>0</v>
      </c>
    </row>
    <row r="489" spans="1:29" x14ac:dyDescent="0.35">
      <c r="A489" t="s">
        <v>1042</v>
      </c>
      <c r="B489" t="s">
        <v>809</v>
      </c>
      <c r="C489" t="s">
        <v>940</v>
      </c>
      <c r="D489">
        <v>1000</v>
      </c>
      <c r="E489">
        <v>7.5</v>
      </c>
      <c r="F489">
        <v>0</v>
      </c>
      <c r="G489">
        <v>0</v>
      </c>
      <c r="H489">
        <v>0</v>
      </c>
      <c r="I489" s="1">
        <v>0</v>
      </c>
      <c r="J489">
        <v>0</v>
      </c>
      <c r="K489" s="1">
        <v>0</v>
      </c>
      <c r="M489" t="s">
        <v>1042</v>
      </c>
      <c r="N489" t="s">
        <v>809</v>
      </c>
      <c r="O489" t="s">
        <v>940</v>
      </c>
      <c r="P489">
        <v>1000</v>
      </c>
      <c r="Q489">
        <v>7.5</v>
      </c>
      <c r="R489">
        <v>0</v>
      </c>
      <c r="S489">
        <v>0</v>
      </c>
      <c r="T489" s="1">
        <v>0</v>
      </c>
      <c r="U489" s="1">
        <v>0</v>
      </c>
      <c r="V489">
        <v>0</v>
      </c>
      <c r="W489" s="1">
        <v>0</v>
      </c>
      <c r="Z489">
        <f t="shared" si="28"/>
        <v>0</v>
      </c>
      <c r="AA489">
        <f t="shared" si="29"/>
        <v>0</v>
      </c>
      <c r="AB489">
        <f t="shared" si="30"/>
        <v>0</v>
      </c>
      <c r="AC489" s="87">
        <f t="shared" si="31"/>
        <v>0</v>
      </c>
    </row>
    <row r="490" spans="1:29" x14ac:dyDescent="0.35">
      <c r="A490" t="s">
        <v>277</v>
      </c>
      <c r="B490" t="s">
        <v>796</v>
      </c>
      <c r="C490" t="s">
        <v>940</v>
      </c>
      <c r="D490">
        <v>1000</v>
      </c>
      <c r="E490">
        <v>20</v>
      </c>
      <c r="F490">
        <v>0</v>
      </c>
      <c r="G490">
        <v>0</v>
      </c>
      <c r="H490">
        <v>0</v>
      </c>
      <c r="I490" s="1">
        <v>0</v>
      </c>
      <c r="J490">
        <v>0</v>
      </c>
      <c r="K490" s="1">
        <v>0</v>
      </c>
      <c r="M490" t="s">
        <v>277</v>
      </c>
      <c r="N490" t="s">
        <v>796</v>
      </c>
      <c r="O490" t="s">
        <v>940</v>
      </c>
      <c r="P490">
        <v>1000</v>
      </c>
      <c r="Q490">
        <v>20</v>
      </c>
      <c r="R490">
        <v>0</v>
      </c>
      <c r="S490">
        <v>0</v>
      </c>
      <c r="T490" s="1">
        <v>0</v>
      </c>
      <c r="U490" s="1">
        <v>0</v>
      </c>
      <c r="V490">
        <v>0</v>
      </c>
      <c r="W490" s="1">
        <v>0</v>
      </c>
      <c r="Z490">
        <f t="shared" si="28"/>
        <v>0</v>
      </c>
      <c r="AA490">
        <f t="shared" si="29"/>
        <v>0</v>
      </c>
      <c r="AB490">
        <f t="shared" si="30"/>
        <v>0</v>
      </c>
      <c r="AC490" s="87">
        <f t="shared" si="31"/>
        <v>0</v>
      </c>
    </row>
    <row r="491" spans="1:29" x14ac:dyDescent="0.35">
      <c r="A491" t="s">
        <v>1109</v>
      </c>
      <c r="B491" t="s">
        <v>834</v>
      </c>
      <c r="C491" t="s">
        <v>940</v>
      </c>
      <c r="D491">
        <v>1000</v>
      </c>
      <c r="E491">
        <v>45</v>
      </c>
      <c r="F491">
        <v>0</v>
      </c>
      <c r="G491">
        <v>0</v>
      </c>
      <c r="H491">
        <v>0</v>
      </c>
      <c r="I491" s="1">
        <v>0</v>
      </c>
      <c r="J491">
        <v>0</v>
      </c>
      <c r="K491" s="1">
        <v>0</v>
      </c>
      <c r="M491" t="s">
        <v>1109</v>
      </c>
      <c r="N491" t="s">
        <v>834</v>
      </c>
      <c r="O491" t="s">
        <v>940</v>
      </c>
      <c r="P491">
        <v>1000</v>
      </c>
      <c r="Q491">
        <v>45</v>
      </c>
      <c r="R491">
        <v>0</v>
      </c>
      <c r="S491">
        <v>0</v>
      </c>
      <c r="T491" s="1">
        <v>0</v>
      </c>
      <c r="U491" s="1">
        <v>0</v>
      </c>
      <c r="V491">
        <v>0</v>
      </c>
      <c r="W491" s="1">
        <v>0</v>
      </c>
      <c r="Z491">
        <f t="shared" si="28"/>
        <v>0</v>
      </c>
      <c r="AA491">
        <f t="shared" si="29"/>
        <v>0</v>
      </c>
      <c r="AB491">
        <f t="shared" si="30"/>
        <v>0</v>
      </c>
      <c r="AC491" s="87">
        <f t="shared" si="31"/>
        <v>0</v>
      </c>
    </row>
    <row r="492" spans="1:29" x14ac:dyDescent="0.35">
      <c r="A492" t="s">
        <v>291</v>
      </c>
      <c r="B492" t="s">
        <v>815</v>
      </c>
      <c r="C492" t="s">
        <v>957</v>
      </c>
      <c r="D492">
        <v>1000</v>
      </c>
      <c r="E492">
        <v>10</v>
      </c>
      <c r="F492">
        <v>2</v>
      </c>
      <c r="G492">
        <v>20000</v>
      </c>
      <c r="H492">
        <v>0</v>
      </c>
      <c r="I492" s="1">
        <v>0</v>
      </c>
      <c r="J492">
        <v>2</v>
      </c>
      <c r="K492" s="1">
        <v>20000</v>
      </c>
      <c r="M492" t="s">
        <v>291</v>
      </c>
      <c r="N492" t="s">
        <v>815</v>
      </c>
      <c r="O492" t="s">
        <v>957</v>
      </c>
      <c r="P492">
        <v>1000</v>
      </c>
      <c r="Q492">
        <v>3000</v>
      </c>
      <c r="R492">
        <v>2</v>
      </c>
      <c r="S492">
        <v>6000000</v>
      </c>
      <c r="T492" s="1">
        <v>0</v>
      </c>
      <c r="U492" s="1">
        <v>0</v>
      </c>
      <c r="V492">
        <v>2</v>
      </c>
      <c r="W492" s="1">
        <v>6000000</v>
      </c>
      <c r="Z492">
        <f t="shared" si="28"/>
        <v>0</v>
      </c>
      <c r="AA492">
        <f t="shared" si="29"/>
        <v>0</v>
      </c>
      <c r="AB492">
        <f t="shared" si="30"/>
        <v>0</v>
      </c>
      <c r="AC492" s="87">
        <f t="shared" si="31"/>
        <v>-5980000</v>
      </c>
    </row>
    <row r="493" spans="1:29" x14ac:dyDescent="0.35">
      <c r="A493" t="s">
        <v>291</v>
      </c>
      <c r="B493" t="s">
        <v>815</v>
      </c>
      <c r="C493" t="s">
        <v>964</v>
      </c>
      <c r="D493">
        <v>1</v>
      </c>
      <c r="E493">
        <v>7500</v>
      </c>
      <c r="F493">
        <v>0.5</v>
      </c>
      <c r="G493">
        <v>3750</v>
      </c>
      <c r="H493">
        <v>0</v>
      </c>
      <c r="I493" s="1">
        <v>0</v>
      </c>
      <c r="J493">
        <v>0.5</v>
      </c>
      <c r="K493" s="1">
        <v>3750</v>
      </c>
      <c r="M493" t="s">
        <v>291</v>
      </c>
      <c r="N493" t="s">
        <v>815</v>
      </c>
      <c r="O493" t="s">
        <v>964</v>
      </c>
      <c r="P493">
        <v>1</v>
      </c>
      <c r="Q493">
        <v>3000</v>
      </c>
      <c r="R493">
        <v>0.5</v>
      </c>
      <c r="S493">
        <v>1500</v>
      </c>
      <c r="T493" s="1">
        <v>0</v>
      </c>
      <c r="U493" s="1">
        <v>0</v>
      </c>
      <c r="V493">
        <v>0.5</v>
      </c>
      <c r="W493" s="1">
        <v>1500</v>
      </c>
      <c r="Z493">
        <f t="shared" si="28"/>
        <v>0</v>
      </c>
      <c r="AA493">
        <f t="shared" si="29"/>
        <v>0</v>
      </c>
      <c r="AB493">
        <f t="shared" si="30"/>
        <v>0</v>
      </c>
      <c r="AC493" s="87">
        <f t="shared" si="31"/>
        <v>2250</v>
      </c>
    </row>
    <row r="494" spans="1:29" x14ac:dyDescent="0.35">
      <c r="A494" t="s">
        <v>291</v>
      </c>
      <c r="B494" t="s">
        <v>815</v>
      </c>
      <c r="C494" t="s">
        <v>960</v>
      </c>
      <c r="D494">
        <v>250</v>
      </c>
      <c r="E494">
        <v>3000</v>
      </c>
      <c r="F494">
        <v>0</v>
      </c>
      <c r="G494">
        <v>0</v>
      </c>
      <c r="H494">
        <v>0</v>
      </c>
      <c r="I494" s="1">
        <v>0</v>
      </c>
      <c r="J494">
        <v>0</v>
      </c>
      <c r="K494" s="1">
        <v>0</v>
      </c>
      <c r="M494" t="s">
        <v>291</v>
      </c>
      <c r="N494" t="s">
        <v>815</v>
      </c>
      <c r="O494" t="s">
        <v>960</v>
      </c>
      <c r="P494">
        <v>250</v>
      </c>
      <c r="Q494">
        <v>3000</v>
      </c>
      <c r="R494">
        <v>0</v>
      </c>
      <c r="S494">
        <v>0</v>
      </c>
      <c r="T494" s="1">
        <v>0</v>
      </c>
      <c r="U494" s="1">
        <v>0</v>
      </c>
      <c r="V494">
        <v>0</v>
      </c>
      <c r="W494" s="1">
        <v>0</v>
      </c>
      <c r="Z494">
        <f t="shared" si="28"/>
        <v>0</v>
      </c>
      <c r="AA494">
        <f t="shared" si="29"/>
        <v>0</v>
      </c>
      <c r="AB494">
        <f t="shared" si="30"/>
        <v>0</v>
      </c>
      <c r="AC494" s="87">
        <f t="shared" si="31"/>
        <v>0</v>
      </c>
    </row>
    <row r="495" spans="1:29" x14ac:dyDescent="0.35">
      <c r="A495" t="s">
        <v>291</v>
      </c>
      <c r="B495" t="s">
        <v>815</v>
      </c>
      <c r="C495" t="s">
        <v>962</v>
      </c>
      <c r="D495">
        <v>3</v>
      </c>
      <c r="E495">
        <v>3000</v>
      </c>
      <c r="F495">
        <v>0</v>
      </c>
      <c r="G495">
        <v>0</v>
      </c>
      <c r="H495">
        <v>0</v>
      </c>
      <c r="I495" s="1">
        <v>0</v>
      </c>
      <c r="J495">
        <v>0</v>
      </c>
      <c r="K495" s="1">
        <v>0</v>
      </c>
      <c r="M495" t="s">
        <v>291</v>
      </c>
      <c r="N495" t="s">
        <v>815</v>
      </c>
      <c r="O495" t="s">
        <v>962</v>
      </c>
      <c r="P495">
        <v>3</v>
      </c>
      <c r="Q495">
        <v>3000</v>
      </c>
      <c r="R495">
        <v>0</v>
      </c>
      <c r="S495">
        <v>0</v>
      </c>
      <c r="T495" s="1">
        <v>0</v>
      </c>
      <c r="U495" s="1">
        <v>0</v>
      </c>
      <c r="V495">
        <v>0</v>
      </c>
      <c r="W495" s="1">
        <v>0</v>
      </c>
      <c r="Z495">
        <f t="shared" si="28"/>
        <v>0</v>
      </c>
      <c r="AA495">
        <f t="shared" si="29"/>
        <v>0</v>
      </c>
      <c r="AB495">
        <f t="shared" si="30"/>
        <v>0</v>
      </c>
      <c r="AC495" s="87">
        <f t="shared" si="31"/>
        <v>0</v>
      </c>
    </row>
    <row r="496" spans="1:29" x14ac:dyDescent="0.35">
      <c r="A496" t="s">
        <v>1021</v>
      </c>
      <c r="B496" t="s">
        <v>1022</v>
      </c>
      <c r="C496" t="s">
        <v>940</v>
      </c>
      <c r="D496">
        <v>1000</v>
      </c>
      <c r="E496">
        <v>30</v>
      </c>
      <c r="F496">
        <v>0</v>
      </c>
      <c r="G496">
        <v>0</v>
      </c>
      <c r="H496">
        <v>0</v>
      </c>
      <c r="I496" s="1">
        <v>0</v>
      </c>
      <c r="J496">
        <v>0</v>
      </c>
      <c r="K496" s="1">
        <v>0</v>
      </c>
      <c r="M496" t="s">
        <v>1021</v>
      </c>
      <c r="N496" t="s">
        <v>1022</v>
      </c>
      <c r="O496" t="s">
        <v>940</v>
      </c>
      <c r="P496">
        <v>1000</v>
      </c>
      <c r="Q496">
        <v>30</v>
      </c>
      <c r="R496">
        <v>0</v>
      </c>
      <c r="S496">
        <v>0</v>
      </c>
      <c r="T496" s="1">
        <v>0</v>
      </c>
      <c r="U496" s="1">
        <v>0</v>
      </c>
      <c r="V496">
        <v>0</v>
      </c>
      <c r="W496" s="1">
        <v>0</v>
      </c>
      <c r="Z496">
        <f t="shared" si="28"/>
        <v>0</v>
      </c>
      <c r="AA496">
        <f t="shared" si="29"/>
        <v>0</v>
      </c>
      <c r="AB496">
        <f t="shared" si="30"/>
        <v>0</v>
      </c>
      <c r="AC496" s="87">
        <f t="shared" si="31"/>
        <v>0</v>
      </c>
    </row>
    <row r="497" spans="1:29" x14ac:dyDescent="0.35">
      <c r="A497" t="s">
        <v>236</v>
      </c>
      <c r="B497" t="s">
        <v>1017</v>
      </c>
      <c r="C497" t="s">
        <v>940</v>
      </c>
      <c r="D497">
        <v>1000</v>
      </c>
      <c r="E497">
        <v>41.111109999999996</v>
      </c>
      <c r="F497">
        <v>0</v>
      </c>
      <c r="G497">
        <v>0</v>
      </c>
      <c r="H497">
        <v>0</v>
      </c>
      <c r="I497" s="1">
        <v>0</v>
      </c>
      <c r="J497">
        <v>0</v>
      </c>
      <c r="K497" s="1">
        <v>0</v>
      </c>
      <c r="M497" t="s">
        <v>236</v>
      </c>
      <c r="N497" t="s">
        <v>1017</v>
      </c>
      <c r="O497" t="s">
        <v>940</v>
      </c>
      <c r="P497">
        <v>1000</v>
      </c>
      <c r="Q497">
        <v>41.111109999999996</v>
      </c>
      <c r="R497">
        <v>0</v>
      </c>
      <c r="S497">
        <v>0</v>
      </c>
      <c r="T497" s="1">
        <v>0</v>
      </c>
      <c r="U497" s="1">
        <v>0</v>
      </c>
      <c r="V497">
        <v>0</v>
      </c>
      <c r="W497" s="1">
        <v>0</v>
      </c>
      <c r="Z497">
        <f t="shared" si="28"/>
        <v>0</v>
      </c>
      <c r="AA497">
        <f t="shared" si="29"/>
        <v>0</v>
      </c>
      <c r="AB497">
        <f t="shared" si="30"/>
        <v>0</v>
      </c>
      <c r="AC497" s="87">
        <f t="shared" si="31"/>
        <v>0</v>
      </c>
    </row>
    <row r="498" spans="1:29" x14ac:dyDescent="0.35">
      <c r="A498" t="s">
        <v>236</v>
      </c>
      <c r="B498" t="s">
        <v>1017</v>
      </c>
      <c r="C498" t="s">
        <v>1019</v>
      </c>
      <c r="D498">
        <v>900</v>
      </c>
      <c r="E498">
        <v>41.111109999999996</v>
      </c>
      <c r="F498">
        <v>0</v>
      </c>
      <c r="G498">
        <v>0</v>
      </c>
      <c r="H498">
        <v>0</v>
      </c>
      <c r="I498" s="1">
        <v>0</v>
      </c>
      <c r="J498">
        <v>0</v>
      </c>
      <c r="K498" s="1">
        <v>0</v>
      </c>
      <c r="M498" t="s">
        <v>236</v>
      </c>
      <c r="N498" t="s">
        <v>1017</v>
      </c>
      <c r="O498" t="s">
        <v>1019</v>
      </c>
      <c r="P498">
        <v>900</v>
      </c>
      <c r="Q498">
        <v>35.56</v>
      </c>
      <c r="R498">
        <v>0</v>
      </c>
      <c r="S498">
        <v>0</v>
      </c>
      <c r="T498" s="1">
        <v>0</v>
      </c>
      <c r="U498" s="1">
        <v>0</v>
      </c>
      <c r="V498">
        <v>0</v>
      </c>
      <c r="W498" s="1">
        <v>0</v>
      </c>
      <c r="Z498">
        <f t="shared" si="28"/>
        <v>0</v>
      </c>
      <c r="AA498">
        <f t="shared" si="29"/>
        <v>0</v>
      </c>
      <c r="AB498">
        <f t="shared" si="30"/>
        <v>0</v>
      </c>
      <c r="AC498" s="87">
        <f t="shared" si="31"/>
        <v>0</v>
      </c>
    </row>
    <row r="499" spans="1:29" x14ac:dyDescent="0.35">
      <c r="A499" t="s">
        <v>237</v>
      </c>
      <c r="B499" t="s">
        <v>740</v>
      </c>
      <c r="C499" t="s">
        <v>940</v>
      </c>
      <c r="D499">
        <v>1000</v>
      </c>
      <c r="E499">
        <v>50</v>
      </c>
      <c r="F499">
        <v>0</v>
      </c>
      <c r="G499">
        <v>0</v>
      </c>
      <c r="H499">
        <v>0</v>
      </c>
      <c r="I499" s="1">
        <v>0</v>
      </c>
      <c r="J499">
        <v>0</v>
      </c>
      <c r="K499" s="1">
        <v>0</v>
      </c>
      <c r="M499" t="s">
        <v>237</v>
      </c>
      <c r="N499" t="s">
        <v>740</v>
      </c>
      <c r="O499" t="s">
        <v>940</v>
      </c>
      <c r="P499">
        <v>1000</v>
      </c>
      <c r="Q499">
        <v>50</v>
      </c>
      <c r="R499">
        <v>0</v>
      </c>
      <c r="S499">
        <v>0</v>
      </c>
      <c r="T499" s="1">
        <v>0</v>
      </c>
      <c r="U499" s="1">
        <v>0</v>
      </c>
      <c r="V499">
        <v>0</v>
      </c>
      <c r="W499" s="1">
        <v>0</v>
      </c>
      <c r="Z499">
        <f t="shared" si="28"/>
        <v>0</v>
      </c>
      <c r="AA499">
        <f t="shared" si="29"/>
        <v>0</v>
      </c>
      <c r="AB499">
        <f t="shared" si="30"/>
        <v>0</v>
      </c>
      <c r="AC499" s="87">
        <f t="shared" si="31"/>
        <v>0</v>
      </c>
    </row>
    <row r="500" spans="1:29" x14ac:dyDescent="0.35">
      <c r="A500" t="s">
        <v>212</v>
      </c>
      <c r="B500" t="s">
        <v>696</v>
      </c>
      <c r="C500" t="s">
        <v>1591</v>
      </c>
      <c r="D500">
        <v>1000</v>
      </c>
      <c r="E500">
        <v>80</v>
      </c>
      <c r="F500">
        <v>0</v>
      </c>
      <c r="G500">
        <v>0</v>
      </c>
      <c r="H500">
        <v>0</v>
      </c>
      <c r="I500" s="1">
        <v>0</v>
      </c>
      <c r="J500">
        <v>0</v>
      </c>
      <c r="K500" s="1">
        <v>0</v>
      </c>
      <c r="M500" t="s">
        <v>212</v>
      </c>
      <c r="N500" t="s">
        <v>696</v>
      </c>
      <c r="O500" t="s">
        <v>1591</v>
      </c>
      <c r="P500">
        <v>1000</v>
      </c>
      <c r="Q500">
        <v>80</v>
      </c>
      <c r="R500">
        <v>0</v>
      </c>
      <c r="S500">
        <v>0</v>
      </c>
      <c r="T500" s="1">
        <v>0</v>
      </c>
      <c r="U500" s="1">
        <v>0</v>
      </c>
      <c r="V500">
        <v>0</v>
      </c>
      <c r="W500" s="1">
        <v>0</v>
      </c>
      <c r="Z500">
        <f t="shared" si="28"/>
        <v>0</v>
      </c>
      <c r="AA500">
        <f t="shared" si="29"/>
        <v>0</v>
      </c>
      <c r="AB500">
        <f t="shared" si="30"/>
        <v>0</v>
      </c>
      <c r="AC500" s="87">
        <f t="shared" si="31"/>
        <v>0</v>
      </c>
    </row>
    <row r="501" spans="1:29" x14ac:dyDescent="0.35">
      <c r="A501" t="s">
        <v>224</v>
      </c>
      <c r="B501" t="s">
        <v>718</v>
      </c>
      <c r="C501" t="s">
        <v>940</v>
      </c>
      <c r="D501">
        <v>1000</v>
      </c>
      <c r="E501">
        <v>115</v>
      </c>
      <c r="F501">
        <v>0.285715</v>
      </c>
      <c r="G501">
        <v>32857.224999999999</v>
      </c>
      <c r="H501">
        <v>1</v>
      </c>
      <c r="I501" s="1">
        <v>115000</v>
      </c>
      <c r="J501">
        <v>-0.71428499999999995</v>
      </c>
      <c r="K501" s="1">
        <v>-82142.774999999994</v>
      </c>
      <c r="M501" t="s">
        <v>224</v>
      </c>
      <c r="N501" t="s">
        <v>718</v>
      </c>
      <c r="O501" t="s">
        <v>940</v>
      </c>
      <c r="P501">
        <v>1000</v>
      </c>
      <c r="Q501">
        <v>110</v>
      </c>
      <c r="R501">
        <v>2.6</v>
      </c>
      <c r="S501">
        <v>286000</v>
      </c>
      <c r="T501" s="1">
        <v>1</v>
      </c>
      <c r="U501" s="1">
        <v>110000</v>
      </c>
      <c r="V501">
        <v>1.6</v>
      </c>
      <c r="W501" s="1">
        <v>176000</v>
      </c>
      <c r="Z501">
        <f t="shared" si="28"/>
        <v>0</v>
      </c>
      <c r="AA501">
        <f t="shared" si="29"/>
        <v>5000</v>
      </c>
      <c r="AB501">
        <f t="shared" si="30"/>
        <v>-2.3142849999999999</v>
      </c>
      <c r="AC501" s="87">
        <f t="shared" si="31"/>
        <v>-258142.77499999999</v>
      </c>
    </row>
    <row r="502" spans="1:29" x14ac:dyDescent="0.35">
      <c r="A502" t="s">
        <v>128</v>
      </c>
      <c r="B502" t="s">
        <v>566</v>
      </c>
      <c r="C502" t="s">
        <v>940</v>
      </c>
      <c r="D502">
        <v>1000</v>
      </c>
      <c r="E502">
        <v>49.95</v>
      </c>
      <c r="F502">
        <v>0</v>
      </c>
      <c r="G502">
        <v>0</v>
      </c>
      <c r="H502">
        <v>0</v>
      </c>
      <c r="I502" s="1">
        <v>0</v>
      </c>
      <c r="J502">
        <v>0</v>
      </c>
      <c r="K502" s="1">
        <v>0</v>
      </c>
      <c r="M502" t="s">
        <v>128</v>
      </c>
      <c r="N502" t="s">
        <v>566</v>
      </c>
      <c r="O502" t="s">
        <v>940</v>
      </c>
      <c r="P502">
        <v>1000</v>
      </c>
      <c r="Q502">
        <v>49.95</v>
      </c>
      <c r="R502">
        <v>0</v>
      </c>
      <c r="S502">
        <v>0</v>
      </c>
      <c r="T502" s="1">
        <v>0</v>
      </c>
      <c r="U502" s="1">
        <v>0</v>
      </c>
      <c r="V502">
        <v>0</v>
      </c>
      <c r="W502" s="1">
        <v>0</v>
      </c>
      <c r="Z502">
        <f t="shared" si="28"/>
        <v>0</v>
      </c>
      <c r="AA502">
        <f t="shared" si="29"/>
        <v>0</v>
      </c>
      <c r="AB502">
        <f t="shared" si="30"/>
        <v>0</v>
      </c>
      <c r="AC502" s="87">
        <f t="shared" si="31"/>
        <v>0</v>
      </c>
    </row>
    <row r="503" spans="1:29" x14ac:dyDescent="0.35">
      <c r="A503" t="s">
        <v>955</v>
      </c>
      <c r="B503" t="s">
        <v>813</v>
      </c>
      <c r="C503" t="s">
        <v>940</v>
      </c>
      <c r="D503">
        <v>1000</v>
      </c>
      <c r="E503">
        <v>30</v>
      </c>
      <c r="F503">
        <v>0</v>
      </c>
      <c r="G503">
        <v>0</v>
      </c>
      <c r="H503">
        <v>0</v>
      </c>
      <c r="I503" s="1">
        <v>0</v>
      </c>
      <c r="J503">
        <v>0</v>
      </c>
      <c r="K503" s="1">
        <v>0</v>
      </c>
      <c r="M503" t="s">
        <v>955</v>
      </c>
      <c r="N503" t="s">
        <v>813</v>
      </c>
      <c r="O503" t="s">
        <v>940</v>
      </c>
      <c r="P503">
        <v>1000</v>
      </c>
      <c r="Q503">
        <v>30</v>
      </c>
      <c r="R503">
        <v>0</v>
      </c>
      <c r="S503">
        <v>0</v>
      </c>
      <c r="T503" s="1">
        <v>0</v>
      </c>
      <c r="U503" s="1">
        <v>0</v>
      </c>
      <c r="V503">
        <v>0</v>
      </c>
      <c r="W503" s="1">
        <v>0</v>
      </c>
      <c r="Z503">
        <f t="shared" si="28"/>
        <v>0</v>
      </c>
      <c r="AA503">
        <f t="shared" si="29"/>
        <v>0</v>
      </c>
      <c r="AB503">
        <f t="shared" si="30"/>
        <v>0</v>
      </c>
      <c r="AC503" s="87">
        <f t="shared" si="31"/>
        <v>0</v>
      </c>
    </row>
    <row r="504" spans="1:29" x14ac:dyDescent="0.35">
      <c r="A504" t="s">
        <v>226</v>
      </c>
      <c r="B504" t="s">
        <v>720</v>
      </c>
      <c r="C504" t="s">
        <v>975</v>
      </c>
      <c r="D504">
        <v>170</v>
      </c>
      <c r="E504">
        <v>177.59947</v>
      </c>
      <c r="F504">
        <v>4</v>
      </c>
      <c r="G504">
        <v>120767.63959999999</v>
      </c>
      <c r="H504">
        <v>0</v>
      </c>
      <c r="I504" s="1">
        <v>0</v>
      </c>
      <c r="J504">
        <v>4</v>
      </c>
      <c r="K504" s="1">
        <v>120767.63959999999</v>
      </c>
      <c r="M504" t="s">
        <v>226</v>
      </c>
      <c r="N504" t="s">
        <v>720</v>
      </c>
      <c r="O504" t="s">
        <v>975</v>
      </c>
      <c r="P504">
        <v>170</v>
      </c>
      <c r="Q504">
        <v>143.65881999999999</v>
      </c>
      <c r="R504">
        <v>4</v>
      </c>
      <c r="S504">
        <v>97687.997600000002</v>
      </c>
      <c r="T504" s="1">
        <v>0</v>
      </c>
      <c r="U504" s="1">
        <v>0</v>
      </c>
      <c r="V504">
        <v>4</v>
      </c>
      <c r="W504" s="1">
        <v>97687.997600000002</v>
      </c>
      <c r="Z504">
        <f t="shared" si="28"/>
        <v>0</v>
      </c>
      <c r="AA504">
        <f t="shared" si="29"/>
        <v>0</v>
      </c>
      <c r="AB504">
        <f t="shared" si="30"/>
        <v>0</v>
      </c>
      <c r="AC504" s="87">
        <f t="shared" si="31"/>
        <v>23079.641999999993</v>
      </c>
    </row>
    <row r="505" spans="1:29" x14ac:dyDescent="0.35">
      <c r="A505" t="s">
        <v>24</v>
      </c>
      <c r="B505" t="s">
        <v>397</v>
      </c>
      <c r="C505" t="s">
        <v>940</v>
      </c>
      <c r="D505">
        <v>1000</v>
      </c>
      <c r="E505">
        <v>120</v>
      </c>
      <c r="F505">
        <v>0</v>
      </c>
      <c r="G505">
        <v>0</v>
      </c>
      <c r="H505">
        <v>0</v>
      </c>
      <c r="I505" s="1">
        <v>0</v>
      </c>
      <c r="J505">
        <v>0</v>
      </c>
      <c r="K505" s="1">
        <v>0</v>
      </c>
      <c r="M505" t="s">
        <v>24</v>
      </c>
      <c r="N505" t="s">
        <v>397</v>
      </c>
      <c r="O505" t="s">
        <v>940</v>
      </c>
      <c r="P505">
        <v>1000</v>
      </c>
      <c r="Q505">
        <v>120</v>
      </c>
      <c r="R505">
        <v>0</v>
      </c>
      <c r="S505">
        <v>0</v>
      </c>
      <c r="T505" s="1">
        <v>0</v>
      </c>
      <c r="U505" s="1">
        <v>0</v>
      </c>
      <c r="V505">
        <v>0</v>
      </c>
      <c r="W505" s="1">
        <v>0</v>
      </c>
      <c r="Z505">
        <f t="shared" si="28"/>
        <v>0</v>
      </c>
      <c r="AA505">
        <f t="shared" si="29"/>
        <v>0</v>
      </c>
      <c r="AB505">
        <f t="shared" si="30"/>
        <v>0</v>
      </c>
      <c r="AC505" s="87">
        <f t="shared" si="31"/>
        <v>0</v>
      </c>
    </row>
    <row r="506" spans="1:29" x14ac:dyDescent="0.35">
      <c r="A506" t="s">
        <v>238</v>
      </c>
      <c r="B506" t="s">
        <v>741</v>
      </c>
      <c r="C506" t="s">
        <v>940</v>
      </c>
      <c r="D506">
        <v>1000</v>
      </c>
      <c r="E506">
        <v>82.9</v>
      </c>
      <c r="F506">
        <v>0</v>
      </c>
      <c r="G506">
        <v>0</v>
      </c>
      <c r="H506">
        <v>0</v>
      </c>
      <c r="I506" s="1">
        <v>0</v>
      </c>
      <c r="J506">
        <v>0</v>
      </c>
      <c r="K506" s="1">
        <v>0</v>
      </c>
      <c r="M506" t="s">
        <v>238</v>
      </c>
      <c r="N506" t="s">
        <v>741</v>
      </c>
      <c r="O506" t="s">
        <v>940</v>
      </c>
      <c r="P506">
        <v>1000</v>
      </c>
      <c r="Q506">
        <v>82.9</v>
      </c>
      <c r="R506">
        <v>0</v>
      </c>
      <c r="S506">
        <v>0</v>
      </c>
      <c r="T506" s="1">
        <v>0</v>
      </c>
      <c r="U506" s="1">
        <v>0</v>
      </c>
      <c r="V506">
        <v>0</v>
      </c>
      <c r="W506" s="1">
        <v>0</v>
      </c>
      <c r="Z506">
        <f t="shared" si="28"/>
        <v>0</v>
      </c>
      <c r="AA506">
        <f t="shared" si="29"/>
        <v>0</v>
      </c>
      <c r="AB506">
        <f t="shared" si="30"/>
        <v>0</v>
      </c>
      <c r="AC506" s="87">
        <f t="shared" si="31"/>
        <v>0</v>
      </c>
    </row>
    <row r="507" spans="1:29" x14ac:dyDescent="0.35">
      <c r="A507" t="s">
        <v>129</v>
      </c>
      <c r="B507" t="s">
        <v>567</v>
      </c>
      <c r="C507" t="s">
        <v>940</v>
      </c>
      <c r="D507">
        <v>1000</v>
      </c>
      <c r="E507">
        <v>44.555329999999998</v>
      </c>
      <c r="F507">
        <v>1.27</v>
      </c>
      <c r="G507">
        <v>56585.269099999998</v>
      </c>
      <c r="H507">
        <v>0.3</v>
      </c>
      <c r="I507" s="1">
        <v>13366.599</v>
      </c>
      <c r="J507">
        <v>0.97</v>
      </c>
      <c r="K507" s="1">
        <v>43218.670100000003</v>
      </c>
      <c r="M507" t="s">
        <v>129</v>
      </c>
      <c r="N507" t="s">
        <v>567</v>
      </c>
      <c r="O507" t="s">
        <v>940</v>
      </c>
      <c r="P507">
        <v>1000</v>
      </c>
      <c r="Q507">
        <v>60</v>
      </c>
      <c r="R507">
        <v>1.76</v>
      </c>
      <c r="S507">
        <v>105600</v>
      </c>
      <c r="T507" s="1">
        <v>0.3</v>
      </c>
      <c r="U507" s="1">
        <v>18000</v>
      </c>
      <c r="V507">
        <v>1.46</v>
      </c>
      <c r="W507" s="1">
        <v>87600</v>
      </c>
      <c r="Z507">
        <f t="shared" si="28"/>
        <v>0</v>
      </c>
      <c r="AA507">
        <f t="shared" si="29"/>
        <v>-4633.4009999999998</v>
      </c>
      <c r="AB507">
        <f t="shared" si="30"/>
        <v>-0.49</v>
      </c>
      <c r="AC507" s="87">
        <f t="shared" si="31"/>
        <v>-44381.329899999997</v>
      </c>
    </row>
    <row r="508" spans="1:29" x14ac:dyDescent="0.35">
      <c r="A508" t="s">
        <v>9</v>
      </c>
      <c r="B508" t="s">
        <v>378</v>
      </c>
      <c r="C508" t="s">
        <v>1137</v>
      </c>
      <c r="D508">
        <v>1000</v>
      </c>
      <c r="E508">
        <v>20.14</v>
      </c>
      <c r="F508">
        <v>0</v>
      </c>
      <c r="G508">
        <v>0</v>
      </c>
      <c r="H508">
        <v>0</v>
      </c>
      <c r="I508" s="1">
        <v>0</v>
      </c>
      <c r="J508">
        <v>0</v>
      </c>
      <c r="K508" s="1">
        <v>0</v>
      </c>
      <c r="M508" t="s">
        <v>9</v>
      </c>
      <c r="N508" t="s">
        <v>378</v>
      </c>
      <c r="O508" t="s">
        <v>1137</v>
      </c>
      <c r="P508">
        <v>1000</v>
      </c>
      <c r="Q508">
        <v>20.14</v>
      </c>
      <c r="R508">
        <v>0</v>
      </c>
      <c r="S508">
        <v>0</v>
      </c>
      <c r="T508" s="1">
        <v>0</v>
      </c>
      <c r="U508" s="1">
        <v>0</v>
      </c>
      <c r="V508">
        <v>0</v>
      </c>
      <c r="W508" s="1">
        <v>0</v>
      </c>
      <c r="Z508">
        <f t="shared" si="28"/>
        <v>0</v>
      </c>
      <c r="AA508">
        <f t="shared" si="29"/>
        <v>0</v>
      </c>
      <c r="AB508">
        <f t="shared" si="30"/>
        <v>0</v>
      </c>
      <c r="AC508" s="87">
        <f t="shared" si="31"/>
        <v>0</v>
      </c>
    </row>
    <row r="509" spans="1:29" x14ac:dyDescent="0.35">
      <c r="A509" t="s">
        <v>9</v>
      </c>
      <c r="B509" t="s">
        <v>378</v>
      </c>
      <c r="C509" t="s">
        <v>1254</v>
      </c>
      <c r="D509">
        <v>5000</v>
      </c>
      <c r="E509">
        <v>20.14</v>
      </c>
      <c r="F509">
        <v>0.72199999999999998</v>
      </c>
      <c r="G509">
        <v>72705.399999999994</v>
      </c>
      <c r="H509">
        <v>1.1000000000000001</v>
      </c>
      <c r="I509" s="1">
        <v>110770</v>
      </c>
      <c r="J509">
        <v>-0.378</v>
      </c>
      <c r="K509" s="1">
        <v>-38064.6</v>
      </c>
      <c r="M509" t="s">
        <v>9</v>
      </c>
      <c r="N509" t="s">
        <v>378</v>
      </c>
      <c r="O509" t="s">
        <v>1254</v>
      </c>
      <c r="P509">
        <v>5000</v>
      </c>
      <c r="Q509">
        <v>20.14</v>
      </c>
      <c r="R509">
        <v>1</v>
      </c>
      <c r="S509">
        <v>100700</v>
      </c>
      <c r="T509" s="1">
        <v>1.1000000000000001</v>
      </c>
      <c r="U509" s="1">
        <v>110770</v>
      </c>
      <c r="V509">
        <v>-0.1</v>
      </c>
      <c r="W509" s="1">
        <v>-10070</v>
      </c>
      <c r="Z509">
        <f t="shared" si="28"/>
        <v>0</v>
      </c>
      <c r="AA509">
        <f t="shared" si="29"/>
        <v>0</v>
      </c>
      <c r="AB509">
        <f t="shared" si="30"/>
        <v>-0.27800000000000002</v>
      </c>
      <c r="AC509" s="87">
        <f t="shared" si="31"/>
        <v>-27994.6</v>
      </c>
    </row>
    <row r="510" spans="1:29" x14ac:dyDescent="0.35">
      <c r="A510" t="s">
        <v>25</v>
      </c>
      <c r="B510" t="s">
        <v>398</v>
      </c>
      <c r="C510" t="s">
        <v>940</v>
      </c>
      <c r="D510">
        <v>1000</v>
      </c>
      <c r="E510">
        <v>65</v>
      </c>
      <c r="F510">
        <v>0</v>
      </c>
      <c r="G510">
        <v>0</v>
      </c>
      <c r="H510">
        <v>0</v>
      </c>
      <c r="I510" s="1">
        <v>0</v>
      </c>
      <c r="J510">
        <v>0</v>
      </c>
      <c r="K510" s="1">
        <v>0</v>
      </c>
      <c r="M510" t="s">
        <v>25</v>
      </c>
      <c r="N510" t="s">
        <v>398</v>
      </c>
      <c r="O510" t="s">
        <v>940</v>
      </c>
      <c r="P510">
        <v>1000</v>
      </c>
      <c r="Q510">
        <v>65</v>
      </c>
      <c r="R510">
        <v>0</v>
      </c>
      <c r="S510">
        <v>0</v>
      </c>
      <c r="T510" s="1">
        <v>0</v>
      </c>
      <c r="U510" s="1">
        <v>0</v>
      </c>
      <c r="V510">
        <v>0</v>
      </c>
      <c r="W510" s="1">
        <v>0</v>
      </c>
      <c r="Z510">
        <f t="shared" si="28"/>
        <v>0</v>
      </c>
      <c r="AA510">
        <f t="shared" si="29"/>
        <v>0</v>
      </c>
      <c r="AB510">
        <f t="shared" si="30"/>
        <v>0</v>
      </c>
      <c r="AC510" s="87">
        <f t="shared" si="31"/>
        <v>0</v>
      </c>
    </row>
    <row r="512" spans="1:29" x14ac:dyDescent="0.35">
      <c r="I512" s="94">
        <f>SUM(I3:I511)</f>
        <v>20607226.440468006</v>
      </c>
      <c r="J512" s="87"/>
      <c r="K512" s="94">
        <f>SUM(K3:K511)</f>
        <v>-3501782.628715002</v>
      </c>
      <c r="U512" s="87">
        <f>SUM(U3:U511)</f>
        <v>22110655.884300001</v>
      </c>
      <c r="V512" s="87"/>
      <c r="W512" s="87">
        <f>SUM(W3:W511)</f>
        <v>15232361.431326</v>
      </c>
      <c r="AA512" s="87">
        <f>SUM(AA3:AA511)</f>
        <v>-1503429.4438320005</v>
      </c>
      <c r="AB512" s="87"/>
      <c r="AC512" s="87">
        <f>SUM(AC3:AC511)</f>
        <v>-18734144.060040995</v>
      </c>
    </row>
  </sheetData>
  <sortState xmlns:xlrd2="http://schemas.microsoft.com/office/spreadsheetml/2017/richdata2" ref="M3:W510">
    <sortCondition ref="M3:M510"/>
    <sortCondition ref="O3:O510"/>
  </sortState>
  <mergeCells count="2">
    <mergeCell ref="M1:X1"/>
    <mergeCell ref="D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8D44-68EA-4310-9A98-2263D3A20CCE}">
  <dimension ref="A1:AB511"/>
  <sheetViews>
    <sheetView topLeftCell="C1" workbookViewId="0">
      <pane ySplit="1" topLeftCell="A2" activePane="bottomLeft" state="frozen"/>
      <selection activeCell="C1" sqref="C1"/>
      <selection pane="bottomLeft" activeCell="D439" sqref="D439"/>
    </sheetView>
  </sheetViews>
  <sheetFormatPr defaultColWidth="8.81640625" defaultRowHeight="14.5" x14ac:dyDescent="0.35"/>
  <cols>
    <col min="1" max="1" width="5.81640625" bestFit="1" customWidth="1"/>
    <col min="2" max="2" width="11.90625" bestFit="1" customWidth="1"/>
    <col min="3" max="3" width="12.36328125" bestFit="1" customWidth="1"/>
    <col min="4" max="4" width="45.6328125" bestFit="1" customWidth="1"/>
    <col min="5" max="5" width="17.1796875" bestFit="1" customWidth="1"/>
    <col min="6" max="6" width="10" customWidth="1"/>
    <col min="7" max="7" width="8.1796875" customWidth="1"/>
    <col min="8" max="8" width="8" customWidth="1"/>
    <col min="9" max="9" width="10.81640625" customWidth="1"/>
    <col min="10" max="10" width="15.6328125" customWidth="1"/>
    <col min="11" max="11" width="21.453125" customWidth="1"/>
    <col min="12" max="12" width="17.90625" style="92" bestFit="1" customWidth="1"/>
    <col min="13" max="13" width="23.6328125" style="1" bestFit="1" customWidth="1"/>
    <col min="14" max="14" width="12.7265625" bestFit="1" customWidth="1"/>
    <col min="15" max="15" width="18.54296875" style="1" bestFit="1" customWidth="1"/>
    <col min="16" max="16" width="15.81640625" bestFit="1" customWidth="1"/>
    <col min="17" max="17" width="21.6328125" bestFit="1" customWidth="1"/>
    <col min="18" max="18" width="18.08984375" bestFit="1" customWidth="1"/>
    <col min="19" max="19" width="23.81640625" bestFit="1" customWidth="1"/>
    <col min="20" max="20" width="13" bestFit="1" customWidth="1"/>
    <col min="21" max="21" width="18.7265625" bestFit="1" customWidth="1"/>
    <col min="22" max="22" width="18.26953125" bestFit="1" customWidth="1"/>
    <col min="23" max="23" width="32.453125" bestFit="1" customWidth="1"/>
    <col min="24" max="24" width="18.36328125" bestFit="1" customWidth="1"/>
    <col min="25" max="25" width="11.26953125" bestFit="1" customWidth="1"/>
    <col min="26" max="26" width="18.36328125" bestFit="1" customWidth="1"/>
    <col min="27" max="27" width="11.90625" bestFit="1" customWidth="1"/>
    <col min="28" max="28" width="12.90625" bestFit="1" customWidth="1"/>
  </cols>
  <sheetData>
    <row r="1" spans="1:28" x14ac:dyDescent="0.35">
      <c r="A1" t="s">
        <v>911</v>
      </c>
      <c r="B1" t="s">
        <v>912</v>
      </c>
      <c r="C1" t="s">
        <v>913</v>
      </c>
      <c r="D1" t="s">
        <v>914</v>
      </c>
      <c r="E1" t="s">
        <v>916</v>
      </c>
      <c r="F1" t="s">
        <v>910</v>
      </c>
      <c r="G1" t="s">
        <v>917</v>
      </c>
      <c r="H1" t="s">
        <v>918</v>
      </c>
      <c r="I1" t="s">
        <v>919</v>
      </c>
      <c r="J1" t="s">
        <v>920</v>
      </c>
      <c r="K1" t="s">
        <v>921</v>
      </c>
      <c r="L1" s="92" t="s">
        <v>922</v>
      </c>
      <c r="M1" s="1" t="s">
        <v>923</v>
      </c>
      <c r="N1" t="s">
        <v>924</v>
      </c>
      <c r="O1" s="1" t="s">
        <v>925</v>
      </c>
      <c r="P1" t="s">
        <v>926</v>
      </c>
      <c r="Q1" t="s">
        <v>927</v>
      </c>
      <c r="R1" t="s">
        <v>928</v>
      </c>
      <c r="S1" t="s">
        <v>929</v>
      </c>
      <c r="T1" t="s">
        <v>930</v>
      </c>
      <c r="U1" t="s">
        <v>931</v>
      </c>
      <c r="V1" t="s">
        <v>932</v>
      </c>
      <c r="W1" t="s">
        <v>933</v>
      </c>
      <c r="X1" t="s">
        <v>934</v>
      </c>
      <c r="Y1" t="s">
        <v>935</v>
      </c>
      <c r="Z1" t="s">
        <v>936</v>
      </c>
      <c r="AA1" t="s">
        <v>937</v>
      </c>
      <c r="AB1" t="s">
        <v>938</v>
      </c>
    </row>
    <row r="2" spans="1:28" x14ac:dyDescent="0.35">
      <c r="A2">
        <v>58471</v>
      </c>
      <c r="B2" t="s">
        <v>939</v>
      </c>
      <c r="C2" t="s">
        <v>221</v>
      </c>
      <c r="D2" t="s">
        <v>716</v>
      </c>
      <c r="E2" t="s">
        <v>940</v>
      </c>
      <c r="F2">
        <v>1000</v>
      </c>
      <c r="G2">
        <v>4</v>
      </c>
      <c r="H2">
        <v>1</v>
      </c>
      <c r="I2">
        <v>35</v>
      </c>
      <c r="J2">
        <v>0</v>
      </c>
      <c r="K2">
        <v>0</v>
      </c>
      <c r="L2" s="92">
        <v>0</v>
      </c>
      <c r="M2" s="1">
        <v>0</v>
      </c>
      <c r="N2">
        <v>0</v>
      </c>
      <c r="O2" s="1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941</v>
      </c>
      <c r="W2" t="s">
        <v>349</v>
      </c>
      <c r="X2" t="s">
        <v>1742</v>
      </c>
      <c r="Y2" s="86">
        <v>45535.981293287034</v>
      </c>
      <c r="Z2" t="s">
        <v>1742</v>
      </c>
      <c r="AA2" s="86">
        <v>45535.981293287034</v>
      </c>
      <c r="AB2" t="s">
        <v>942</v>
      </c>
    </row>
    <row r="3" spans="1:28" x14ac:dyDescent="0.35">
      <c r="A3">
        <v>58474</v>
      </c>
      <c r="B3" t="s">
        <v>939</v>
      </c>
      <c r="C3" t="s">
        <v>218</v>
      </c>
      <c r="D3" t="s">
        <v>703</v>
      </c>
      <c r="E3" t="s">
        <v>940</v>
      </c>
      <c r="F3">
        <v>1000</v>
      </c>
      <c r="G3">
        <v>4</v>
      </c>
      <c r="H3">
        <v>1</v>
      </c>
      <c r="I3">
        <v>82</v>
      </c>
      <c r="J3">
        <v>3.74</v>
      </c>
      <c r="K3">
        <v>306680</v>
      </c>
      <c r="L3" s="92">
        <v>2</v>
      </c>
      <c r="M3" s="1">
        <v>164000</v>
      </c>
      <c r="N3">
        <v>1.74</v>
      </c>
      <c r="O3" s="1">
        <v>142680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945</v>
      </c>
      <c r="W3" t="s">
        <v>349</v>
      </c>
      <c r="X3" t="s">
        <v>1742</v>
      </c>
      <c r="Y3" s="86">
        <v>45535.981295520833</v>
      </c>
      <c r="Z3" t="s">
        <v>1742</v>
      </c>
      <c r="AA3" s="86">
        <v>45535.981295520833</v>
      </c>
      <c r="AB3" t="s">
        <v>942</v>
      </c>
    </row>
    <row r="4" spans="1:28" x14ac:dyDescent="0.35">
      <c r="A4">
        <v>58475</v>
      </c>
      <c r="B4" t="s">
        <v>939</v>
      </c>
      <c r="C4" t="s">
        <v>217</v>
      </c>
      <c r="D4" t="s">
        <v>946</v>
      </c>
      <c r="E4" t="s">
        <v>940</v>
      </c>
      <c r="F4">
        <v>1000</v>
      </c>
      <c r="G4">
        <v>4</v>
      </c>
      <c r="H4">
        <v>1</v>
      </c>
      <c r="I4">
        <v>120</v>
      </c>
      <c r="J4">
        <v>0</v>
      </c>
      <c r="K4">
        <v>0</v>
      </c>
      <c r="L4" s="92">
        <v>0</v>
      </c>
      <c r="M4" s="1">
        <v>0</v>
      </c>
      <c r="N4">
        <v>0</v>
      </c>
      <c r="O4" s="1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947</v>
      </c>
      <c r="W4" t="s">
        <v>349</v>
      </c>
      <c r="X4" t="s">
        <v>1742</v>
      </c>
      <c r="Y4" s="86">
        <v>45535.981295868056</v>
      </c>
      <c r="Z4" t="s">
        <v>1742</v>
      </c>
      <c r="AA4" s="86">
        <v>45535.981295868056</v>
      </c>
      <c r="AB4" t="s">
        <v>942</v>
      </c>
    </row>
    <row r="5" spans="1:28" x14ac:dyDescent="0.35">
      <c r="A5">
        <v>58476</v>
      </c>
      <c r="B5" t="s">
        <v>939</v>
      </c>
      <c r="C5" t="s">
        <v>216</v>
      </c>
      <c r="D5" t="s">
        <v>948</v>
      </c>
      <c r="E5" t="s">
        <v>940</v>
      </c>
      <c r="F5">
        <v>1000</v>
      </c>
      <c r="G5">
        <v>4</v>
      </c>
      <c r="H5">
        <v>1</v>
      </c>
      <c r="I5">
        <v>43</v>
      </c>
      <c r="J5">
        <v>0</v>
      </c>
      <c r="K5">
        <v>0</v>
      </c>
      <c r="L5" s="92">
        <v>0</v>
      </c>
      <c r="M5" s="1">
        <v>0</v>
      </c>
      <c r="N5">
        <v>0</v>
      </c>
      <c r="O5" s="1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949</v>
      </c>
      <c r="W5" t="s">
        <v>349</v>
      </c>
      <c r="X5" t="s">
        <v>1742</v>
      </c>
      <c r="Y5" s="86">
        <v>45535.981296446756</v>
      </c>
      <c r="Z5" t="s">
        <v>1742</v>
      </c>
      <c r="AA5" s="86">
        <v>45535.981296446756</v>
      </c>
      <c r="AB5" t="s">
        <v>942</v>
      </c>
    </row>
    <row r="6" spans="1:28" x14ac:dyDescent="0.35">
      <c r="A6">
        <v>58477</v>
      </c>
      <c r="B6" t="s">
        <v>939</v>
      </c>
      <c r="C6" t="s">
        <v>215</v>
      </c>
      <c r="D6" t="s">
        <v>700</v>
      </c>
      <c r="E6" t="s">
        <v>940</v>
      </c>
      <c r="F6">
        <v>1000</v>
      </c>
      <c r="G6">
        <v>4</v>
      </c>
      <c r="H6">
        <v>1</v>
      </c>
      <c r="I6">
        <v>145</v>
      </c>
      <c r="J6">
        <v>4.3</v>
      </c>
      <c r="K6">
        <v>623500</v>
      </c>
      <c r="L6" s="92">
        <v>1.6</v>
      </c>
      <c r="M6" s="1">
        <v>232000</v>
      </c>
      <c r="N6">
        <v>2.7</v>
      </c>
      <c r="O6" s="1">
        <v>391500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950</v>
      </c>
      <c r="W6" t="s">
        <v>349</v>
      </c>
      <c r="X6" t="s">
        <v>1742</v>
      </c>
      <c r="Y6" s="86">
        <v>45535.981296759259</v>
      </c>
      <c r="Z6" t="s">
        <v>1742</v>
      </c>
      <c r="AA6" s="86">
        <v>45535.981296759259</v>
      </c>
      <c r="AB6" t="s">
        <v>942</v>
      </c>
    </row>
    <row r="7" spans="1:28" x14ac:dyDescent="0.35">
      <c r="A7">
        <v>58481</v>
      </c>
      <c r="B7" t="s">
        <v>939</v>
      </c>
      <c r="C7" t="s">
        <v>226</v>
      </c>
      <c r="D7" t="s">
        <v>720</v>
      </c>
      <c r="E7" t="s">
        <v>975</v>
      </c>
      <c r="F7">
        <v>170</v>
      </c>
      <c r="G7">
        <v>4</v>
      </c>
      <c r="H7">
        <v>12</v>
      </c>
      <c r="I7">
        <v>143.65881999999999</v>
      </c>
      <c r="J7">
        <v>4</v>
      </c>
      <c r="K7">
        <v>97687.997600000002</v>
      </c>
      <c r="L7" s="92">
        <v>0</v>
      </c>
      <c r="M7" s="1">
        <v>0</v>
      </c>
      <c r="N7">
        <v>4</v>
      </c>
      <c r="O7" s="1">
        <v>97687.997600000002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976</v>
      </c>
      <c r="W7" t="s">
        <v>350</v>
      </c>
      <c r="X7" t="s">
        <v>1742</v>
      </c>
      <c r="Y7" s="86">
        <v>45535.981298182873</v>
      </c>
      <c r="Z7" t="s">
        <v>1742</v>
      </c>
      <c r="AA7" s="86">
        <v>45535.981298182873</v>
      </c>
      <c r="AB7" t="s">
        <v>942</v>
      </c>
    </row>
    <row r="8" spans="1:28" x14ac:dyDescent="0.35">
      <c r="A8">
        <v>58498</v>
      </c>
      <c r="B8" t="s">
        <v>939</v>
      </c>
      <c r="C8" t="s">
        <v>281</v>
      </c>
      <c r="D8" t="s">
        <v>802</v>
      </c>
      <c r="E8" t="s">
        <v>940</v>
      </c>
      <c r="F8">
        <v>1000</v>
      </c>
      <c r="G8">
        <v>4</v>
      </c>
      <c r="H8">
        <v>1</v>
      </c>
      <c r="I8">
        <v>9</v>
      </c>
      <c r="J8">
        <v>0</v>
      </c>
      <c r="K8">
        <v>0</v>
      </c>
      <c r="L8" s="92">
        <v>0</v>
      </c>
      <c r="M8" s="1">
        <v>0</v>
      </c>
      <c r="N8">
        <v>0</v>
      </c>
      <c r="O8" s="1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981</v>
      </c>
      <c r="W8" t="s">
        <v>363</v>
      </c>
      <c r="X8" t="s">
        <v>1742</v>
      </c>
      <c r="Y8" s="86">
        <v>45535.981304479166</v>
      </c>
      <c r="Z8" t="s">
        <v>1742</v>
      </c>
      <c r="AA8" s="86">
        <v>45535.981304479166</v>
      </c>
      <c r="AB8" t="s">
        <v>942</v>
      </c>
    </row>
    <row r="9" spans="1:28" x14ac:dyDescent="0.35">
      <c r="A9">
        <v>58500</v>
      </c>
      <c r="B9" t="s">
        <v>939</v>
      </c>
      <c r="C9" t="s">
        <v>279</v>
      </c>
      <c r="D9" t="s">
        <v>800</v>
      </c>
      <c r="E9" t="s">
        <v>940</v>
      </c>
      <c r="F9">
        <v>1000</v>
      </c>
      <c r="G9">
        <v>4</v>
      </c>
      <c r="H9">
        <v>1</v>
      </c>
      <c r="I9">
        <v>33</v>
      </c>
      <c r="J9">
        <v>0</v>
      </c>
      <c r="K9">
        <v>0</v>
      </c>
      <c r="L9" s="92">
        <v>0.3</v>
      </c>
      <c r="M9" s="1">
        <v>9900</v>
      </c>
      <c r="N9">
        <v>-0.3</v>
      </c>
      <c r="O9" s="1">
        <v>-9900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983</v>
      </c>
      <c r="W9" t="s">
        <v>363</v>
      </c>
      <c r="X9" t="s">
        <v>1742</v>
      </c>
      <c r="Y9" s="86">
        <v>45535.981305208334</v>
      </c>
      <c r="Z9" t="s">
        <v>1742</v>
      </c>
      <c r="AA9" s="86">
        <v>45535.981305208334</v>
      </c>
      <c r="AB9" t="s">
        <v>942</v>
      </c>
    </row>
    <row r="10" spans="1:28" x14ac:dyDescent="0.35">
      <c r="A10">
        <v>58501</v>
      </c>
      <c r="B10" t="s">
        <v>939</v>
      </c>
      <c r="C10" t="s">
        <v>278</v>
      </c>
      <c r="D10" t="s">
        <v>797</v>
      </c>
      <c r="E10" t="s">
        <v>940</v>
      </c>
      <c r="F10">
        <v>1000</v>
      </c>
      <c r="G10">
        <v>4</v>
      </c>
      <c r="H10">
        <v>1</v>
      </c>
      <c r="I10">
        <v>20</v>
      </c>
      <c r="J10">
        <v>1.495306</v>
      </c>
      <c r="K10">
        <v>29906.12</v>
      </c>
      <c r="L10" s="92">
        <v>0.2</v>
      </c>
      <c r="M10" s="1">
        <v>4000</v>
      </c>
      <c r="N10">
        <v>1.2953060000000001</v>
      </c>
      <c r="O10" s="1">
        <v>25906.12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984</v>
      </c>
      <c r="W10" t="s">
        <v>363</v>
      </c>
      <c r="X10" t="s">
        <v>1742</v>
      </c>
      <c r="Y10" s="86">
        <v>45535.981305636575</v>
      </c>
      <c r="Z10" t="s">
        <v>1742</v>
      </c>
      <c r="AA10" s="86">
        <v>45535.981305636575</v>
      </c>
      <c r="AB10" t="s">
        <v>942</v>
      </c>
    </row>
    <row r="11" spans="1:28" x14ac:dyDescent="0.35">
      <c r="A11">
        <v>58503</v>
      </c>
      <c r="B11" t="s">
        <v>939</v>
      </c>
      <c r="C11" t="s">
        <v>988</v>
      </c>
      <c r="D11" t="s">
        <v>989</v>
      </c>
      <c r="E11" t="s">
        <v>940</v>
      </c>
      <c r="F11">
        <v>1000</v>
      </c>
      <c r="G11">
        <v>4</v>
      </c>
      <c r="H11">
        <v>1</v>
      </c>
      <c r="I11">
        <v>5</v>
      </c>
      <c r="J11">
        <v>0</v>
      </c>
      <c r="K11">
        <v>0</v>
      </c>
      <c r="L11" s="92">
        <v>0</v>
      </c>
      <c r="M11" s="1">
        <v>0</v>
      </c>
      <c r="N11">
        <v>0</v>
      </c>
      <c r="O11" s="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990</v>
      </c>
      <c r="W11" t="s">
        <v>363</v>
      </c>
      <c r="X11" t="s">
        <v>1742</v>
      </c>
      <c r="Y11" s="86">
        <v>45535.981306284724</v>
      </c>
      <c r="Z11" t="s">
        <v>1742</v>
      </c>
      <c r="AA11" s="86">
        <v>45535.981306284724</v>
      </c>
      <c r="AB11" t="s">
        <v>942</v>
      </c>
    </row>
    <row r="12" spans="1:28" x14ac:dyDescent="0.35">
      <c r="A12">
        <v>58504</v>
      </c>
      <c r="B12" t="s">
        <v>939</v>
      </c>
      <c r="C12" t="s">
        <v>322</v>
      </c>
      <c r="D12" t="s">
        <v>847</v>
      </c>
      <c r="E12" t="s">
        <v>940</v>
      </c>
      <c r="F12">
        <v>1000</v>
      </c>
      <c r="G12">
        <v>4</v>
      </c>
      <c r="H12">
        <v>1</v>
      </c>
      <c r="I12">
        <v>16</v>
      </c>
      <c r="J12">
        <v>0</v>
      </c>
      <c r="K12">
        <v>0</v>
      </c>
      <c r="L12" s="92">
        <v>0</v>
      </c>
      <c r="M12" s="1">
        <v>0</v>
      </c>
      <c r="N12">
        <v>0</v>
      </c>
      <c r="O12" s="1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991</v>
      </c>
      <c r="W12" t="s">
        <v>366</v>
      </c>
      <c r="X12" t="s">
        <v>1742</v>
      </c>
      <c r="Y12" s="86">
        <v>45535.981306678237</v>
      </c>
      <c r="Z12" t="s">
        <v>1742</v>
      </c>
      <c r="AA12" s="86">
        <v>45535.981306678237</v>
      </c>
      <c r="AB12" t="s">
        <v>942</v>
      </c>
    </row>
    <row r="13" spans="1:28" x14ac:dyDescent="0.35">
      <c r="A13">
        <v>58505</v>
      </c>
      <c r="B13" t="s">
        <v>939</v>
      </c>
      <c r="C13" t="s">
        <v>321</v>
      </c>
      <c r="D13" t="s">
        <v>846</v>
      </c>
      <c r="E13" t="s">
        <v>940</v>
      </c>
      <c r="F13">
        <v>1000</v>
      </c>
      <c r="G13">
        <v>4</v>
      </c>
      <c r="H13">
        <v>1</v>
      </c>
      <c r="I13">
        <v>13</v>
      </c>
      <c r="J13">
        <v>1.1566320000000001</v>
      </c>
      <c r="K13">
        <v>15036.216</v>
      </c>
      <c r="L13" s="92">
        <v>4.9000000000000002E-2</v>
      </c>
      <c r="M13" s="1">
        <v>637</v>
      </c>
      <c r="N13">
        <v>1.1076319999999999</v>
      </c>
      <c r="O13" s="1">
        <v>14399.216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992</v>
      </c>
      <c r="W13" t="s">
        <v>366</v>
      </c>
      <c r="X13" t="s">
        <v>1742</v>
      </c>
      <c r="Y13" s="86">
        <v>45535.981307094909</v>
      </c>
      <c r="Z13" t="s">
        <v>1742</v>
      </c>
      <c r="AA13" s="86">
        <v>45535.981307094909</v>
      </c>
      <c r="AB13" t="s">
        <v>942</v>
      </c>
    </row>
    <row r="14" spans="1:28" x14ac:dyDescent="0.35">
      <c r="A14">
        <v>58506</v>
      </c>
      <c r="B14" t="s">
        <v>939</v>
      </c>
      <c r="C14" t="s">
        <v>320</v>
      </c>
      <c r="D14" t="s">
        <v>845</v>
      </c>
      <c r="E14" t="s">
        <v>940</v>
      </c>
      <c r="F14">
        <v>1000</v>
      </c>
      <c r="G14">
        <v>4</v>
      </c>
      <c r="H14">
        <v>1</v>
      </c>
      <c r="I14">
        <v>10</v>
      </c>
      <c r="J14">
        <v>0</v>
      </c>
      <c r="K14">
        <v>0</v>
      </c>
      <c r="L14" s="92">
        <v>0</v>
      </c>
      <c r="M14" s="1">
        <v>0</v>
      </c>
      <c r="N14">
        <v>0</v>
      </c>
      <c r="O14" s="1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993</v>
      </c>
      <c r="W14" t="s">
        <v>366</v>
      </c>
      <c r="X14" t="s">
        <v>1742</v>
      </c>
      <c r="Y14" s="86">
        <v>45535.981307488422</v>
      </c>
      <c r="Z14" t="s">
        <v>1742</v>
      </c>
      <c r="AA14" s="86">
        <v>45535.981307488422</v>
      </c>
      <c r="AB14" t="s">
        <v>942</v>
      </c>
    </row>
    <row r="15" spans="1:28" x14ac:dyDescent="0.35">
      <c r="A15">
        <v>58507</v>
      </c>
      <c r="B15" t="s">
        <v>939</v>
      </c>
      <c r="C15" t="s">
        <v>319</v>
      </c>
      <c r="D15" t="s">
        <v>844</v>
      </c>
      <c r="E15" t="s">
        <v>940</v>
      </c>
      <c r="F15">
        <v>1000</v>
      </c>
      <c r="G15">
        <v>4</v>
      </c>
      <c r="H15">
        <v>1</v>
      </c>
      <c r="I15">
        <v>11</v>
      </c>
      <c r="J15">
        <v>0</v>
      </c>
      <c r="K15">
        <v>0</v>
      </c>
      <c r="L15" s="92">
        <v>0</v>
      </c>
      <c r="M15" s="1">
        <v>0</v>
      </c>
      <c r="N15">
        <v>0</v>
      </c>
      <c r="O15" s="1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994</v>
      </c>
      <c r="W15" t="s">
        <v>365</v>
      </c>
      <c r="X15" t="s">
        <v>1742</v>
      </c>
      <c r="Y15" s="86">
        <v>45535.981307835646</v>
      </c>
      <c r="Z15" t="s">
        <v>1742</v>
      </c>
      <c r="AA15" s="86">
        <v>45535.981307835646</v>
      </c>
      <c r="AB15" t="s">
        <v>942</v>
      </c>
    </row>
    <row r="16" spans="1:28" x14ac:dyDescent="0.35">
      <c r="A16">
        <v>58508</v>
      </c>
      <c r="B16" t="s">
        <v>939</v>
      </c>
      <c r="C16" t="s">
        <v>318</v>
      </c>
      <c r="D16" t="s">
        <v>843</v>
      </c>
      <c r="E16" t="s">
        <v>940</v>
      </c>
      <c r="F16">
        <v>1000</v>
      </c>
      <c r="G16">
        <v>4</v>
      </c>
      <c r="H16">
        <v>1</v>
      </c>
      <c r="I16">
        <v>15</v>
      </c>
      <c r="J16">
        <v>0</v>
      </c>
      <c r="K16">
        <v>0</v>
      </c>
      <c r="L16" s="92">
        <v>0</v>
      </c>
      <c r="M16" s="1">
        <v>0</v>
      </c>
      <c r="N16">
        <v>0</v>
      </c>
      <c r="O16" s="1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995</v>
      </c>
      <c r="W16" t="s">
        <v>365</v>
      </c>
      <c r="X16" t="s">
        <v>1742</v>
      </c>
      <c r="Y16" s="86">
        <v>45535.98130821759</v>
      </c>
      <c r="Z16" t="s">
        <v>1742</v>
      </c>
      <c r="AA16" s="86">
        <v>45535.98130821759</v>
      </c>
      <c r="AB16" t="s">
        <v>942</v>
      </c>
    </row>
    <row r="17" spans="1:28" x14ac:dyDescent="0.35">
      <c r="A17">
        <v>58510</v>
      </c>
      <c r="B17" t="s">
        <v>939</v>
      </c>
      <c r="C17" t="s">
        <v>316</v>
      </c>
      <c r="D17" t="s">
        <v>998</v>
      </c>
      <c r="E17" t="s">
        <v>940</v>
      </c>
      <c r="F17">
        <v>1000</v>
      </c>
      <c r="G17">
        <v>4</v>
      </c>
      <c r="H17">
        <v>1</v>
      </c>
      <c r="I17">
        <v>11</v>
      </c>
      <c r="J17">
        <v>1.2</v>
      </c>
      <c r="K17">
        <v>13200</v>
      </c>
      <c r="L17" s="92">
        <v>1</v>
      </c>
      <c r="M17" s="1">
        <v>11000</v>
      </c>
      <c r="N17">
        <v>0.2</v>
      </c>
      <c r="O17" s="1">
        <v>2200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999</v>
      </c>
      <c r="W17" t="s">
        <v>365</v>
      </c>
      <c r="X17" t="s">
        <v>1742</v>
      </c>
      <c r="Y17" s="86">
        <v>45535.981308993054</v>
      </c>
      <c r="Z17" t="s">
        <v>1742</v>
      </c>
      <c r="AA17" s="86">
        <v>45535.981308993054</v>
      </c>
      <c r="AB17" t="s">
        <v>942</v>
      </c>
    </row>
    <row r="18" spans="1:28" x14ac:dyDescent="0.35">
      <c r="A18">
        <v>58511</v>
      </c>
      <c r="B18" t="s">
        <v>939</v>
      </c>
      <c r="C18" t="s">
        <v>315</v>
      </c>
      <c r="D18" t="s">
        <v>840</v>
      </c>
      <c r="E18" t="s">
        <v>940</v>
      </c>
      <c r="F18">
        <v>1000</v>
      </c>
      <c r="G18">
        <v>4</v>
      </c>
      <c r="H18">
        <v>1</v>
      </c>
      <c r="I18">
        <v>21</v>
      </c>
      <c r="J18">
        <v>5.9368420000000004</v>
      </c>
      <c r="K18">
        <v>124673.682</v>
      </c>
      <c r="L18" s="92">
        <v>1</v>
      </c>
      <c r="M18" s="1">
        <v>21000</v>
      </c>
      <c r="N18">
        <v>4.9368420000000004</v>
      </c>
      <c r="O18" s="1">
        <v>103673.682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1000</v>
      </c>
      <c r="W18" t="s">
        <v>365</v>
      </c>
      <c r="X18" t="s">
        <v>1742</v>
      </c>
      <c r="Y18" s="86">
        <v>45535.981309374998</v>
      </c>
      <c r="Z18" t="s">
        <v>1742</v>
      </c>
      <c r="AA18" s="86">
        <v>45535.981309374998</v>
      </c>
      <c r="AB18" t="s">
        <v>942</v>
      </c>
    </row>
    <row r="19" spans="1:28" x14ac:dyDescent="0.35">
      <c r="A19">
        <v>58512</v>
      </c>
      <c r="B19" t="s">
        <v>939</v>
      </c>
      <c r="C19" t="s">
        <v>314</v>
      </c>
      <c r="D19" t="s">
        <v>839</v>
      </c>
      <c r="E19" t="s">
        <v>940</v>
      </c>
      <c r="F19">
        <v>1000</v>
      </c>
      <c r="G19">
        <v>4</v>
      </c>
      <c r="H19">
        <v>1</v>
      </c>
      <c r="I19">
        <v>33</v>
      </c>
      <c r="J19">
        <v>0</v>
      </c>
      <c r="K19">
        <v>0</v>
      </c>
      <c r="L19" s="92">
        <v>0.2</v>
      </c>
      <c r="M19" s="1">
        <v>6600</v>
      </c>
      <c r="N19">
        <v>-0.2</v>
      </c>
      <c r="O19" s="1">
        <v>-6600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1001</v>
      </c>
      <c r="W19" t="s">
        <v>365</v>
      </c>
      <c r="X19" t="s">
        <v>1742</v>
      </c>
      <c r="Y19" s="86">
        <v>45535.981309803239</v>
      </c>
      <c r="Z19" t="s">
        <v>1742</v>
      </c>
      <c r="AA19" s="86">
        <v>45535.981309803239</v>
      </c>
      <c r="AB19" t="s">
        <v>942</v>
      </c>
    </row>
    <row r="20" spans="1:28" x14ac:dyDescent="0.35">
      <c r="A20">
        <v>58482</v>
      </c>
      <c r="B20" t="s">
        <v>939</v>
      </c>
      <c r="C20" t="s">
        <v>225</v>
      </c>
      <c r="D20" t="s">
        <v>719</v>
      </c>
      <c r="E20" t="s">
        <v>940</v>
      </c>
      <c r="F20">
        <v>1000</v>
      </c>
      <c r="G20">
        <v>4</v>
      </c>
      <c r="H20">
        <v>1</v>
      </c>
      <c r="I20">
        <v>60</v>
      </c>
      <c r="J20">
        <v>0</v>
      </c>
      <c r="K20">
        <v>0</v>
      </c>
      <c r="L20" s="92">
        <v>0</v>
      </c>
      <c r="M20" s="1">
        <v>0</v>
      </c>
      <c r="N20">
        <v>0</v>
      </c>
      <c r="O20" s="1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977</v>
      </c>
      <c r="W20" t="s">
        <v>350</v>
      </c>
      <c r="X20" t="s">
        <v>1742</v>
      </c>
      <c r="Y20" s="86">
        <v>45535.981298495368</v>
      </c>
      <c r="Z20" t="s">
        <v>1742</v>
      </c>
      <c r="AA20" s="86">
        <v>45535.981298495368</v>
      </c>
      <c r="AB20" t="s">
        <v>942</v>
      </c>
    </row>
    <row r="21" spans="1:28" x14ac:dyDescent="0.35">
      <c r="A21">
        <v>58483</v>
      </c>
      <c r="B21" t="s">
        <v>939</v>
      </c>
      <c r="C21" t="s">
        <v>955</v>
      </c>
      <c r="D21" t="s">
        <v>813</v>
      </c>
      <c r="E21" t="s">
        <v>940</v>
      </c>
      <c r="F21">
        <v>1000</v>
      </c>
      <c r="G21">
        <v>4</v>
      </c>
      <c r="H21">
        <v>1</v>
      </c>
      <c r="I21">
        <v>30</v>
      </c>
      <c r="J21">
        <v>0</v>
      </c>
      <c r="K21">
        <v>0</v>
      </c>
      <c r="L21" s="92">
        <v>0</v>
      </c>
      <c r="M21" s="1">
        <v>0</v>
      </c>
      <c r="N21">
        <v>0</v>
      </c>
      <c r="O21" s="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956</v>
      </c>
      <c r="W21" t="s">
        <v>363</v>
      </c>
      <c r="X21" t="s">
        <v>1742</v>
      </c>
      <c r="Y21" s="86">
        <v>45535.98129895833</v>
      </c>
      <c r="Z21" t="s">
        <v>1742</v>
      </c>
      <c r="AA21" s="86">
        <v>45535.98129895833</v>
      </c>
      <c r="AB21" t="s">
        <v>942</v>
      </c>
    </row>
    <row r="22" spans="1:28" x14ac:dyDescent="0.35">
      <c r="A22">
        <v>58484</v>
      </c>
      <c r="B22" t="s">
        <v>939</v>
      </c>
      <c r="C22" t="s">
        <v>291</v>
      </c>
      <c r="D22" t="s">
        <v>815</v>
      </c>
      <c r="E22" t="s">
        <v>957</v>
      </c>
      <c r="F22">
        <v>1000</v>
      </c>
      <c r="G22" t="s">
        <v>958</v>
      </c>
      <c r="H22">
        <v>1</v>
      </c>
      <c r="I22">
        <v>3000</v>
      </c>
      <c r="J22">
        <v>2</v>
      </c>
      <c r="K22">
        <v>6000000</v>
      </c>
      <c r="L22" s="92">
        <v>0</v>
      </c>
      <c r="M22" s="1">
        <v>0</v>
      </c>
      <c r="N22">
        <v>2</v>
      </c>
      <c r="O22" s="1">
        <v>6000000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959</v>
      </c>
      <c r="W22" t="s">
        <v>363</v>
      </c>
      <c r="X22" t="s">
        <v>1742</v>
      </c>
      <c r="Y22" s="86">
        <v>45535.981299340281</v>
      </c>
      <c r="Z22" t="s">
        <v>1742</v>
      </c>
      <c r="AA22" s="86">
        <v>45535.981299340281</v>
      </c>
      <c r="AB22" t="s">
        <v>942</v>
      </c>
    </row>
    <row r="23" spans="1:28" x14ac:dyDescent="0.35">
      <c r="A23">
        <v>58489</v>
      </c>
      <c r="B23" t="s">
        <v>939</v>
      </c>
      <c r="C23" t="s">
        <v>290</v>
      </c>
      <c r="D23" t="s">
        <v>806</v>
      </c>
      <c r="E23" t="s">
        <v>967</v>
      </c>
      <c r="F23">
        <v>1</v>
      </c>
      <c r="G23">
        <v>4</v>
      </c>
      <c r="H23" t="s">
        <v>958</v>
      </c>
      <c r="I23">
        <v>23</v>
      </c>
      <c r="J23">
        <v>0</v>
      </c>
      <c r="K23">
        <v>0</v>
      </c>
      <c r="L23" s="92">
        <v>0</v>
      </c>
      <c r="M23" s="1">
        <v>0</v>
      </c>
      <c r="N23">
        <v>0</v>
      </c>
      <c r="O23" s="1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968</v>
      </c>
      <c r="W23" t="s">
        <v>363</v>
      </c>
      <c r="X23" t="s">
        <v>1742</v>
      </c>
      <c r="Y23" s="86">
        <v>45535.981301041669</v>
      </c>
      <c r="Z23" t="s">
        <v>1742</v>
      </c>
      <c r="AA23" s="86">
        <v>45535.981301041669</v>
      </c>
      <c r="AB23" t="s">
        <v>942</v>
      </c>
    </row>
    <row r="24" spans="1:28" x14ac:dyDescent="0.35">
      <c r="A24">
        <v>58502</v>
      </c>
      <c r="B24" t="s">
        <v>939</v>
      </c>
      <c r="C24" t="s">
        <v>985</v>
      </c>
      <c r="D24" t="s">
        <v>986</v>
      </c>
      <c r="E24" t="s">
        <v>940</v>
      </c>
      <c r="F24">
        <v>1000</v>
      </c>
      <c r="G24">
        <v>4</v>
      </c>
      <c r="H24">
        <v>1</v>
      </c>
      <c r="I24">
        <v>11</v>
      </c>
      <c r="J24">
        <v>0</v>
      </c>
      <c r="K24">
        <v>0</v>
      </c>
      <c r="L24" s="92">
        <v>0</v>
      </c>
      <c r="M24" s="1">
        <v>0</v>
      </c>
      <c r="N24">
        <v>0</v>
      </c>
      <c r="O24" s="1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987</v>
      </c>
      <c r="W24" t="s">
        <v>363</v>
      </c>
      <c r="X24" t="s">
        <v>1742</v>
      </c>
      <c r="Y24" s="86">
        <v>45535.981305937501</v>
      </c>
      <c r="Z24" t="s">
        <v>1742</v>
      </c>
      <c r="AA24" s="86">
        <v>45535.981305937501</v>
      </c>
      <c r="AB24" t="s">
        <v>942</v>
      </c>
    </row>
    <row r="25" spans="1:28" x14ac:dyDescent="0.35">
      <c r="A25">
        <v>58509</v>
      </c>
      <c r="B25" t="s">
        <v>939</v>
      </c>
      <c r="C25" t="s">
        <v>317</v>
      </c>
      <c r="D25" t="s">
        <v>996</v>
      </c>
      <c r="E25" t="s">
        <v>940</v>
      </c>
      <c r="F25">
        <v>1000</v>
      </c>
      <c r="G25">
        <v>4</v>
      </c>
      <c r="H25">
        <v>1</v>
      </c>
      <c r="I25">
        <v>14</v>
      </c>
      <c r="J25">
        <v>0</v>
      </c>
      <c r="K25">
        <v>0</v>
      </c>
      <c r="L25" s="92">
        <v>0</v>
      </c>
      <c r="M25" s="1">
        <v>0</v>
      </c>
      <c r="N25">
        <v>0</v>
      </c>
      <c r="O25" s="1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997</v>
      </c>
      <c r="W25" t="s">
        <v>365</v>
      </c>
      <c r="X25" t="s">
        <v>1742</v>
      </c>
      <c r="Y25" s="86">
        <v>45535.981308564813</v>
      </c>
      <c r="Z25" t="s">
        <v>1742</v>
      </c>
      <c r="AA25" s="86">
        <v>45535.981308564813</v>
      </c>
      <c r="AB25" t="s">
        <v>942</v>
      </c>
    </row>
    <row r="26" spans="1:28" x14ac:dyDescent="0.35">
      <c r="A26">
        <v>58513</v>
      </c>
      <c r="B26" t="s">
        <v>939</v>
      </c>
      <c r="C26" t="s">
        <v>313</v>
      </c>
      <c r="D26" t="s">
        <v>838</v>
      </c>
      <c r="E26" t="s">
        <v>940</v>
      </c>
      <c r="F26">
        <v>1000</v>
      </c>
      <c r="G26">
        <v>4</v>
      </c>
      <c r="H26">
        <v>1</v>
      </c>
      <c r="I26">
        <v>12</v>
      </c>
      <c r="J26">
        <v>5.6</v>
      </c>
      <c r="K26">
        <v>67200</v>
      </c>
      <c r="L26" s="92">
        <v>0.3</v>
      </c>
      <c r="M26" s="1">
        <v>3600</v>
      </c>
      <c r="N26">
        <v>5.3</v>
      </c>
      <c r="O26" s="1">
        <v>63600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1002</v>
      </c>
      <c r="W26" t="s">
        <v>365</v>
      </c>
      <c r="X26" t="s">
        <v>1742</v>
      </c>
      <c r="Y26" s="86">
        <v>45535.981310150462</v>
      </c>
      <c r="Z26" t="s">
        <v>1742</v>
      </c>
      <c r="AA26" s="86">
        <v>45535.981310150462</v>
      </c>
      <c r="AB26" t="s">
        <v>942</v>
      </c>
    </row>
    <row r="27" spans="1:28" x14ac:dyDescent="0.35">
      <c r="A27">
        <v>58514</v>
      </c>
      <c r="B27" t="s">
        <v>939</v>
      </c>
      <c r="C27" t="s">
        <v>312</v>
      </c>
      <c r="D27" t="s">
        <v>837</v>
      </c>
      <c r="E27" t="s">
        <v>940</v>
      </c>
      <c r="F27">
        <v>1000</v>
      </c>
      <c r="G27">
        <v>4</v>
      </c>
      <c r="H27">
        <v>1</v>
      </c>
      <c r="I27">
        <v>20</v>
      </c>
      <c r="J27">
        <v>0</v>
      </c>
      <c r="K27">
        <v>0</v>
      </c>
      <c r="L27" s="92">
        <v>0</v>
      </c>
      <c r="M27" s="1">
        <v>0</v>
      </c>
      <c r="N27">
        <v>0</v>
      </c>
      <c r="O27" s="1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1003</v>
      </c>
      <c r="W27" t="s">
        <v>365</v>
      </c>
      <c r="X27" t="s">
        <v>1742</v>
      </c>
      <c r="Y27" s="86">
        <v>45535.981310532406</v>
      </c>
      <c r="Z27" t="s">
        <v>1742</v>
      </c>
      <c r="AA27" s="86">
        <v>45535.981310532406</v>
      </c>
      <c r="AB27" t="s">
        <v>942</v>
      </c>
    </row>
    <row r="28" spans="1:28" x14ac:dyDescent="0.35">
      <c r="A28">
        <v>58515</v>
      </c>
      <c r="B28" t="s">
        <v>939</v>
      </c>
      <c r="C28" t="s">
        <v>311</v>
      </c>
      <c r="D28" t="s">
        <v>796</v>
      </c>
      <c r="E28" t="s">
        <v>940</v>
      </c>
      <c r="F28">
        <v>1000</v>
      </c>
      <c r="G28">
        <v>4</v>
      </c>
      <c r="H28">
        <v>1</v>
      </c>
      <c r="I28">
        <v>25</v>
      </c>
      <c r="J28">
        <v>0</v>
      </c>
      <c r="K28">
        <v>0</v>
      </c>
      <c r="L28" s="92">
        <v>0</v>
      </c>
      <c r="M28" s="1">
        <v>0</v>
      </c>
      <c r="N28">
        <v>0</v>
      </c>
      <c r="O28" s="1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1040</v>
      </c>
      <c r="W28" t="s">
        <v>365</v>
      </c>
      <c r="X28" t="s">
        <v>1742</v>
      </c>
      <c r="Y28" s="86">
        <v>45535.981311111114</v>
      </c>
      <c r="Z28" t="s">
        <v>1742</v>
      </c>
      <c r="AA28" s="86">
        <v>45535.981311111114</v>
      </c>
      <c r="AB28" t="s">
        <v>942</v>
      </c>
    </row>
    <row r="29" spans="1:28" x14ac:dyDescent="0.35">
      <c r="A29">
        <v>58516</v>
      </c>
      <c r="B29" t="s">
        <v>939</v>
      </c>
      <c r="C29" t="s">
        <v>277</v>
      </c>
      <c r="D29" t="s">
        <v>796</v>
      </c>
      <c r="E29" t="s">
        <v>940</v>
      </c>
      <c r="F29">
        <v>1000</v>
      </c>
      <c r="G29">
        <v>4</v>
      </c>
      <c r="H29">
        <v>1</v>
      </c>
      <c r="I29">
        <v>20</v>
      </c>
      <c r="J29">
        <v>0</v>
      </c>
      <c r="K29">
        <v>0</v>
      </c>
      <c r="L29" s="92">
        <v>0</v>
      </c>
      <c r="M29" s="1">
        <v>0</v>
      </c>
      <c r="N29">
        <v>0</v>
      </c>
      <c r="O29" s="1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1041</v>
      </c>
      <c r="W29" t="s">
        <v>362</v>
      </c>
      <c r="X29" t="s">
        <v>1742</v>
      </c>
      <c r="Y29" s="86">
        <v>45535.981311493058</v>
      </c>
      <c r="Z29" t="s">
        <v>1742</v>
      </c>
      <c r="AA29" s="86">
        <v>45535.981311493058</v>
      </c>
      <c r="AB29" t="s">
        <v>942</v>
      </c>
    </row>
    <row r="30" spans="1:28" x14ac:dyDescent="0.35">
      <c r="A30">
        <v>58517</v>
      </c>
      <c r="B30" t="s">
        <v>939</v>
      </c>
      <c r="C30" t="s">
        <v>1042</v>
      </c>
      <c r="D30" t="s">
        <v>809</v>
      </c>
      <c r="E30" t="s">
        <v>940</v>
      </c>
      <c r="F30">
        <v>1000</v>
      </c>
      <c r="G30">
        <v>4</v>
      </c>
      <c r="H30">
        <v>1</v>
      </c>
      <c r="I30">
        <v>7.5</v>
      </c>
      <c r="J30">
        <v>0</v>
      </c>
      <c r="K30">
        <v>0</v>
      </c>
      <c r="L30" s="92">
        <v>0</v>
      </c>
      <c r="M30" s="1">
        <v>0</v>
      </c>
      <c r="N30">
        <v>0</v>
      </c>
      <c r="O30" s="1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1043</v>
      </c>
      <c r="W30" t="s">
        <v>362</v>
      </c>
      <c r="X30" t="s">
        <v>1742</v>
      </c>
      <c r="Y30" s="86">
        <v>45535.981311886571</v>
      </c>
      <c r="Z30" t="s">
        <v>1742</v>
      </c>
      <c r="AA30" s="86">
        <v>45535.981311886571</v>
      </c>
      <c r="AB30" t="s">
        <v>942</v>
      </c>
    </row>
    <row r="31" spans="1:28" x14ac:dyDescent="0.35">
      <c r="A31">
        <v>58518</v>
      </c>
      <c r="B31" t="s">
        <v>939</v>
      </c>
      <c r="C31" t="s">
        <v>1044</v>
      </c>
      <c r="D31" t="s">
        <v>1045</v>
      </c>
      <c r="E31" t="s">
        <v>940</v>
      </c>
      <c r="F31">
        <v>1000</v>
      </c>
      <c r="G31">
        <v>4</v>
      </c>
      <c r="H31">
        <v>1</v>
      </c>
      <c r="I31">
        <v>11</v>
      </c>
      <c r="J31">
        <v>0</v>
      </c>
      <c r="K31">
        <v>0</v>
      </c>
      <c r="L31" s="92">
        <v>0</v>
      </c>
      <c r="M31" s="1">
        <v>0</v>
      </c>
      <c r="N31">
        <v>0</v>
      </c>
      <c r="O31" s="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1046</v>
      </c>
      <c r="W31" t="s">
        <v>362</v>
      </c>
      <c r="X31" t="s">
        <v>1742</v>
      </c>
      <c r="Y31" s="86">
        <v>45535.981312233795</v>
      </c>
      <c r="Z31" t="s">
        <v>1742</v>
      </c>
      <c r="AA31" s="86">
        <v>45535.981312233795</v>
      </c>
      <c r="AB31" t="s">
        <v>942</v>
      </c>
    </row>
    <row r="32" spans="1:28" x14ac:dyDescent="0.35">
      <c r="A32">
        <v>58519</v>
      </c>
      <c r="B32" t="s">
        <v>939</v>
      </c>
      <c r="C32" t="s">
        <v>276</v>
      </c>
      <c r="D32" t="s">
        <v>795</v>
      </c>
      <c r="E32" t="s">
        <v>940</v>
      </c>
      <c r="F32">
        <v>1000</v>
      </c>
      <c r="G32">
        <v>4</v>
      </c>
      <c r="H32">
        <v>1</v>
      </c>
      <c r="I32">
        <v>8.5</v>
      </c>
      <c r="J32">
        <v>0</v>
      </c>
      <c r="K32">
        <v>0</v>
      </c>
      <c r="L32" s="92">
        <v>0</v>
      </c>
      <c r="M32" s="1">
        <v>0</v>
      </c>
      <c r="N32">
        <v>0</v>
      </c>
      <c r="O32" s="1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1047</v>
      </c>
      <c r="W32" t="s">
        <v>362</v>
      </c>
      <c r="X32" t="s">
        <v>1742</v>
      </c>
      <c r="Y32" s="86">
        <v>45535.981312615739</v>
      </c>
      <c r="Z32" t="s">
        <v>1742</v>
      </c>
      <c r="AA32" s="86">
        <v>45535.981312615739</v>
      </c>
      <c r="AB32" t="s">
        <v>942</v>
      </c>
    </row>
    <row r="33" spans="1:28" x14ac:dyDescent="0.35">
      <c r="A33">
        <v>58520</v>
      </c>
      <c r="B33" t="s">
        <v>939</v>
      </c>
      <c r="C33" t="s">
        <v>1048</v>
      </c>
      <c r="D33" t="s">
        <v>1049</v>
      </c>
      <c r="E33" t="s">
        <v>940</v>
      </c>
      <c r="F33">
        <v>1000</v>
      </c>
      <c r="G33">
        <v>4</v>
      </c>
      <c r="H33">
        <v>1</v>
      </c>
      <c r="I33">
        <v>25</v>
      </c>
      <c r="J33">
        <v>0</v>
      </c>
      <c r="K33">
        <v>0</v>
      </c>
      <c r="L33" s="92">
        <v>0</v>
      </c>
      <c r="M33" s="1">
        <v>0</v>
      </c>
      <c r="N33">
        <v>0</v>
      </c>
      <c r="O33" s="1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1050</v>
      </c>
      <c r="W33" t="s">
        <v>362</v>
      </c>
      <c r="X33" t="s">
        <v>1742</v>
      </c>
      <c r="Y33" s="86">
        <v>45535.981312962962</v>
      </c>
      <c r="Z33" t="s">
        <v>1742</v>
      </c>
      <c r="AA33" s="86">
        <v>45535.981312962962</v>
      </c>
      <c r="AB33" t="s">
        <v>942</v>
      </c>
    </row>
    <row r="34" spans="1:28" x14ac:dyDescent="0.35">
      <c r="A34">
        <v>58521</v>
      </c>
      <c r="B34" t="s">
        <v>939</v>
      </c>
      <c r="C34" t="s">
        <v>1051</v>
      </c>
      <c r="D34" t="s">
        <v>1052</v>
      </c>
      <c r="E34" t="s">
        <v>940</v>
      </c>
      <c r="F34">
        <v>1000</v>
      </c>
      <c r="G34">
        <v>4</v>
      </c>
      <c r="H34">
        <v>1</v>
      </c>
      <c r="I34">
        <v>25</v>
      </c>
      <c r="J34">
        <v>0</v>
      </c>
      <c r="K34">
        <v>0</v>
      </c>
      <c r="L34" s="92">
        <v>0</v>
      </c>
      <c r="M34" s="1">
        <v>0</v>
      </c>
      <c r="N34">
        <v>0</v>
      </c>
      <c r="O34" s="1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1053</v>
      </c>
      <c r="W34" t="s">
        <v>362</v>
      </c>
      <c r="X34" t="s">
        <v>1742</v>
      </c>
      <c r="Y34" s="86">
        <v>45535.981313344906</v>
      </c>
      <c r="Z34" t="s">
        <v>1742</v>
      </c>
      <c r="AA34" s="86">
        <v>45535.981313344906</v>
      </c>
      <c r="AB34" t="s">
        <v>942</v>
      </c>
    </row>
    <row r="35" spans="1:28" x14ac:dyDescent="0.35">
      <c r="A35">
        <v>58522</v>
      </c>
      <c r="B35" t="s">
        <v>939</v>
      </c>
      <c r="C35" t="s">
        <v>1054</v>
      </c>
      <c r="D35" t="s">
        <v>1055</v>
      </c>
      <c r="E35" t="s">
        <v>940</v>
      </c>
      <c r="F35">
        <v>1000</v>
      </c>
      <c r="G35">
        <v>4</v>
      </c>
      <c r="H35">
        <v>1</v>
      </c>
      <c r="I35">
        <v>25</v>
      </c>
      <c r="J35">
        <v>0</v>
      </c>
      <c r="K35">
        <v>0</v>
      </c>
      <c r="L35" s="92">
        <v>0</v>
      </c>
      <c r="M35" s="1">
        <v>0</v>
      </c>
      <c r="N35">
        <v>0</v>
      </c>
      <c r="O35" s="1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1056</v>
      </c>
      <c r="W35" t="s">
        <v>362</v>
      </c>
      <c r="X35" t="s">
        <v>1742</v>
      </c>
      <c r="Y35" s="86">
        <v>45535.981313692129</v>
      </c>
      <c r="Z35" t="s">
        <v>1742</v>
      </c>
      <c r="AA35" s="86">
        <v>45535.981313692129</v>
      </c>
      <c r="AB35" t="s">
        <v>942</v>
      </c>
    </row>
    <row r="36" spans="1:28" x14ac:dyDescent="0.35">
      <c r="A36">
        <v>58523</v>
      </c>
      <c r="B36" t="s">
        <v>939</v>
      </c>
      <c r="C36" t="s">
        <v>275</v>
      </c>
      <c r="D36" t="s">
        <v>1057</v>
      </c>
      <c r="E36" t="s">
        <v>940</v>
      </c>
      <c r="F36">
        <v>1000</v>
      </c>
      <c r="G36">
        <v>4</v>
      </c>
      <c r="H36">
        <v>1</v>
      </c>
      <c r="I36">
        <v>20</v>
      </c>
      <c r="J36">
        <v>0</v>
      </c>
      <c r="K36">
        <v>0</v>
      </c>
      <c r="L36" s="92">
        <v>0</v>
      </c>
      <c r="M36" s="1">
        <v>0</v>
      </c>
      <c r="N36">
        <v>0</v>
      </c>
      <c r="O36" s="1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1058</v>
      </c>
      <c r="W36" t="s">
        <v>362</v>
      </c>
      <c r="X36" t="s">
        <v>1742</v>
      </c>
      <c r="Y36" s="86">
        <v>45535.98131408565</v>
      </c>
      <c r="Z36" t="s">
        <v>1742</v>
      </c>
      <c r="AA36" s="86">
        <v>45535.98131408565</v>
      </c>
      <c r="AB36" t="s">
        <v>942</v>
      </c>
    </row>
    <row r="37" spans="1:28" x14ac:dyDescent="0.35">
      <c r="A37">
        <v>58524</v>
      </c>
      <c r="B37" t="s">
        <v>939</v>
      </c>
      <c r="C37" t="s">
        <v>274</v>
      </c>
      <c r="D37" t="s">
        <v>793</v>
      </c>
      <c r="E37" t="s">
        <v>940</v>
      </c>
      <c r="F37">
        <v>1000</v>
      </c>
      <c r="G37">
        <v>4</v>
      </c>
      <c r="H37">
        <v>1</v>
      </c>
      <c r="I37">
        <v>58</v>
      </c>
      <c r="J37">
        <v>0.3</v>
      </c>
      <c r="K37">
        <v>17400</v>
      </c>
      <c r="L37" s="92">
        <v>0.3</v>
      </c>
      <c r="M37" s="1">
        <v>17400</v>
      </c>
      <c r="N37">
        <v>0</v>
      </c>
      <c r="O37" s="1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1059</v>
      </c>
      <c r="W37" t="s">
        <v>362</v>
      </c>
      <c r="X37" t="s">
        <v>1742</v>
      </c>
      <c r="Y37" s="86">
        <v>45535.981314467594</v>
      </c>
      <c r="Z37" t="s">
        <v>1742</v>
      </c>
      <c r="AA37" s="86">
        <v>45535.981314467594</v>
      </c>
      <c r="AB37" t="s">
        <v>942</v>
      </c>
    </row>
    <row r="38" spans="1:28" x14ac:dyDescent="0.35">
      <c r="A38">
        <v>58544</v>
      </c>
      <c r="B38" t="s">
        <v>939</v>
      </c>
      <c r="C38" t="s">
        <v>259</v>
      </c>
      <c r="D38" t="s">
        <v>771</v>
      </c>
      <c r="E38" t="s">
        <v>940</v>
      </c>
      <c r="F38">
        <v>1000</v>
      </c>
      <c r="G38">
        <v>4</v>
      </c>
      <c r="H38">
        <v>1</v>
      </c>
      <c r="I38">
        <v>11</v>
      </c>
      <c r="J38">
        <v>0</v>
      </c>
      <c r="K38">
        <v>0</v>
      </c>
      <c r="L38" s="92">
        <v>0</v>
      </c>
      <c r="M38" s="1">
        <v>0</v>
      </c>
      <c r="N38">
        <v>0</v>
      </c>
      <c r="O38" s="1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1085</v>
      </c>
      <c r="W38" t="s">
        <v>362</v>
      </c>
      <c r="X38" t="s">
        <v>1742</v>
      </c>
      <c r="Y38" s="86">
        <v>45535.981321562504</v>
      </c>
      <c r="Z38" t="s">
        <v>1742</v>
      </c>
      <c r="AA38" s="86">
        <v>45535.981321562504</v>
      </c>
      <c r="AB38" t="s">
        <v>942</v>
      </c>
    </row>
    <row r="39" spans="1:28" x14ac:dyDescent="0.35">
      <c r="A39">
        <v>58545</v>
      </c>
      <c r="B39" t="s">
        <v>939</v>
      </c>
      <c r="C39" t="s">
        <v>258</v>
      </c>
      <c r="D39" t="s">
        <v>770</v>
      </c>
      <c r="E39" t="s">
        <v>940</v>
      </c>
      <c r="F39">
        <v>1000</v>
      </c>
      <c r="G39">
        <v>4</v>
      </c>
      <c r="H39">
        <v>1</v>
      </c>
      <c r="I39">
        <v>9</v>
      </c>
      <c r="J39">
        <v>0</v>
      </c>
      <c r="K39">
        <v>0</v>
      </c>
      <c r="L39" s="92">
        <v>0</v>
      </c>
      <c r="M39" s="1">
        <v>0</v>
      </c>
      <c r="N39">
        <v>0</v>
      </c>
      <c r="O39" s="1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1086</v>
      </c>
      <c r="W39" t="s">
        <v>362</v>
      </c>
      <c r="X39" t="s">
        <v>1742</v>
      </c>
      <c r="Y39" s="86">
        <v>45535.981321874999</v>
      </c>
      <c r="Z39" t="s">
        <v>1742</v>
      </c>
      <c r="AA39" s="86">
        <v>45535.981321874999</v>
      </c>
      <c r="AB39" t="s">
        <v>942</v>
      </c>
    </row>
    <row r="40" spans="1:28" x14ac:dyDescent="0.35">
      <c r="A40">
        <v>58546</v>
      </c>
      <c r="B40" t="s">
        <v>939</v>
      </c>
      <c r="C40" t="s">
        <v>257</v>
      </c>
      <c r="D40" t="s">
        <v>769</v>
      </c>
      <c r="E40" t="s">
        <v>940</v>
      </c>
      <c r="F40">
        <v>1000</v>
      </c>
      <c r="G40">
        <v>4</v>
      </c>
      <c r="H40">
        <v>1</v>
      </c>
      <c r="I40">
        <v>10</v>
      </c>
      <c r="J40">
        <v>0</v>
      </c>
      <c r="K40">
        <v>0</v>
      </c>
      <c r="L40" s="92">
        <v>0</v>
      </c>
      <c r="M40" s="1">
        <v>0</v>
      </c>
      <c r="N40">
        <v>0</v>
      </c>
      <c r="O40" s="1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1087</v>
      </c>
      <c r="W40" t="s">
        <v>362</v>
      </c>
      <c r="X40" t="s">
        <v>1742</v>
      </c>
      <c r="Y40" s="86">
        <v>45535.981322222222</v>
      </c>
      <c r="Z40" t="s">
        <v>1742</v>
      </c>
      <c r="AA40" s="86">
        <v>45535.981322222222</v>
      </c>
      <c r="AB40" t="s">
        <v>942</v>
      </c>
    </row>
    <row r="41" spans="1:28" x14ac:dyDescent="0.35">
      <c r="A41">
        <v>58449</v>
      </c>
      <c r="B41" t="s">
        <v>939</v>
      </c>
      <c r="C41" t="s">
        <v>238</v>
      </c>
      <c r="D41" t="s">
        <v>741</v>
      </c>
      <c r="E41" t="s">
        <v>940</v>
      </c>
      <c r="F41">
        <v>1000</v>
      </c>
      <c r="G41">
        <v>4</v>
      </c>
      <c r="H41">
        <v>1</v>
      </c>
      <c r="I41">
        <v>82.9</v>
      </c>
      <c r="J41">
        <v>0</v>
      </c>
      <c r="K41">
        <v>0</v>
      </c>
      <c r="L41" s="92">
        <v>0</v>
      </c>
      <c r="M41" s="1">
        <v>0</v>
      </c>
      <c r="N41">
        <v>0</v>
      </c>
      <c r="O41" s="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1004</v>
      </c>
      <c r="W41" t="s">
        <v>357</v>
      </c>
      <c r="X41" t="s">
        <v>1742</v>
      </c>
      <c r="Y41" s="86">
        <v>45535.981285104164</v>
      </c>
      <c r="Z41" t="s">
        <v>1742</v>
      </c>
      <c r="AA41" s="86">
        <v>45535.981285104164</v>
      </c>
      <c r="AB41" t="s">
        <v>942</v>
      </c>
    </row>
    <row r="42" spans="1:28" x14ac:dyDescent="0.35">
      <c r="A42">
        <v>58450</v>
      </c>
      <c r="B42" t="s">
        <v>939</v>
      </c>
      <c r="C42" t="s">
        <v>241</v>
      </c>
      <c r="D42" t="s">
        <v>747</v>
      </c>
      <c r="E42" t="s">
        <v>940</v>
      </c>
      <c r="F42">
        <v>1000</v>
      </c>
      <c r="G42">
        <v>4</v>
      </c>
      <c r="H42">
        <v>1</v>
      </c>
      <c r="I42">
        <v>45</v>
      </c>
      <c r="J42">
        <v>6.3334000000000001E-2</v>
      </c>
      <c r="K42">
        <v>2850.03</v>
      </c>
      <c r="L42" s="92">
        <v>0</v>
      </c>
      <c r="M42" s="1">
        <v>0</v>
      </c>
      <c r="N42">
        <v>6.3334000000000001E-2</v>
      </c>
      <c r="O42" s="1">
        <v>2850.03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1005</v>
      </c>
      <c r="W42" t="s">
        <v>358</v>
      </c>
      <c r="X42" t="s">
        <v>1742</v>
      </c>
      <c r="Y42" s="86">
        <v>45535.981285497684</v>
      </c>
      <c r="Z42" t="s">
        <v>1742</v>
      </c>
      <c r="AA42" s="86">
        <v>45535.981285497684</v>
      </c>
      <c r="AB42" t="s">
        <v>942</v>
      </c>
    </row>
    <row r="43" spans="1:28" x14ac:dyDescent="0.35">
      <c r="A43">
        <v>58451</v>
      </c>
      <c r="B43" t="s">
        <v>939</v>
      </c>
      <c r="C43" t="s">
        <v>240</v>
      </c>
      <c r="D43" t="s">
        <v>746</v>
      </c>
      <c r="E43" t="s">
        <v>940</v>
      </c>
      <c r="F43">
        <v>1000</v>
      </c>
      <c r="G43">
        <v>4</v>
      </c>
      <c r="H43">
        <v>1</v>
      </c>
      <c r="I43">
        <v>140</v>
      </c>
      <c r="J43">
        <v>0</v>
      </c>
      <c r="K43">
        <v>0</v>
      </c>
      <c r="L43" s="92">
        <v>0</v>
      </c>
      <c r="M43" s="1">
        <v>0</v>
      </c>
      <c r="N43">
        <v>0</v>
      </c>
      <c r="O43" s="1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1006</v>
      </c>
      <c r="W43" t="s">
        <v>358</v>
      </c>
      <c r="X43" t="s">
        <v>1742</v>
      </c>
      <c r="Y43" s="86">
        <v>45535.981285844908</v>
      </c>
      <c r="Z43" t="s">
        <v>1742</v>
      </c>
      <c r="AA43" s="86">
        <v>45535.981285844908</v>
      </c>
      <c r="AB43" t="s">
        <v>942</v>
      </c>
    </row>
    <row r="44" spans="1:28" x14ac:dyDescent="0.35">
      <c r="A44">
        <v>58452</v>
      </c>
      <c r="B44" t="s">
        <v>939</v>
      </c>
      <c r="C44" t="s">
        <v>1007</v>
      </c>
      <c r="D44" t="s">
        <v>1008</v>
      </c>
      <c r="E44" t="s">
        <v>940</v>
      </c>
      <c r="F44">
        <v>1000</v>
      </c>
      <c r="G44">
        <v>4</v>
      </c>
      <c r="H44">
        <v>1</v>
      </c>
      <c r="I44">
        <v>114</v>
      </c>
      <c r="J44">
        <v>0</v>
      </c>
      <c r="K44">
        <v>0</v>
      </c>
      <c r="L44" s="92">
        <v>0</v>
      </c>
      <c r="M44" s="1">
        <v>0</v>
      </c>
      <c r="N44">
        <v>0</v>
      </c>
      <c r="O44" s="1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1009</v>
      </c>
      <c r="W44" t="s">
        <v>358</v>
      </c>
      <c r="X44" t="s">
        <v>1742</v>
      </c>
      <c r="Y44" s="86">
        <v>45535.981286261573</v>
      </c>
      <c r="Z44" t="s">
        <v>1742</v>
      </c>
      <c r="AA44" s="86">
        <v>45535.981286261573</v>
      </c>
      <c r="AB44" t="s">
        <v>942</v>
      </c>
    </row>
    <row r="45" spans="1:28" x14ac:dyDescent="0.35">
      <c r="A45">
        <v>58453</v>
      </c>
      <c r="B45" t="s">
        <v>939</v>
      </c>
      <c r="C45" t="s">
        <v>239</v>
      </c>
      <c r="D45" t="s">
        <v>1010</v>
      </c>
      <c r="E45" t="s">
        <v>940</v>
      </c>
      <c r="F45">
        <v>1000</v>
      </c>
      <c r="G45">
        <v>4</v>
      </c>
      <c r="H45">
        <v>1</v>
      </c>
      <c r="I45">
        <v>250</v>
      </c>
      <c r="J45">
        <v>3</v>
      </c>
      <c r="K45">
        <v>750000</v>
      </c>
      <c r="L45" s="92">
        <v>1.8</v>
      </c>
      <c r="M45" s="1">
        <v>450000</v>
      </c>
      <c r="N45">
        <v>1.2</v>
      </c>
      <c r="O45" s="1">
        <v>300000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1011</v>
      </c>
      <c r="W45" t="s">
        <v>358</v>
      </c>
      <c r="X45" t="s">
        <v>1742</v>
      </c>
      <c r="Y45" s="86">
        <v>45535.981286655093</v>
      </c>
      <c r="Z45" t="s">
        <v>1742</v>
      </c>
      <c r="AA45" s="86">
        <v>45535.981286655093</v>
      </c>
      <c r="AB45" t="s">
        <v>942</v>
      </c>
    </row>
    <row r="46" spans="1:28" x14ac:dyDescent="0.35">
      <c r="A46">
        <v>58454</v>
      </c>
      <c r="B46" t="s">
        <v>939</v>
      </c>
      <c r="C46" t="s">
        <v>242</v>
      </c>
      <c r="D46" t="s">
        <v>750</v>
      </c>
      <c r="E46" t="s">
        <v>940</v>
      </c>
      <c r="F46">
        <v>1000</v>
      </c>
      <c r="G46">
        <v>4</v>
      </c>
      <c r="H46">
        <v>1</v>
      </c>
      <c r="I46">
        <v>150</v>
      </c>
      <c r="J46">
        <v>2</v>
      </c>
      <c r="K46">
        <v>300000</v>
      </c>
      <c r="L46" s="92">
        <v>0.5</v>
      </c>
      <c r="M46" s="1">
        <v>75000</v>
      </c>
      <c r="N46">
        <v>1.5</v>
      </c>
      <c r="O46" s="1">
        <v>225000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t="s">
        <v>1012</v>
      </c>
      <c r="W46" t="s">
        <v>359</v>
      </c>
      <c r="X46" t="s">
        <v>1742</v>
      </c>
      <c r="Y46" s="86">
        <v>45535.981287002316</v>
      </c>
      <c r="Z46" t="s">
        <v>1742</v>
      </c>
      <c r="AA46" s="86">
        <v>45535.981287002316</v>
      </c>
      <c r="AB46" t="s">
        <v>942</v>
      </c>
    </row>
    <row r="47" spans="1:28" x14ac:dyDescent="0.35">
      <c r="A47">
        <v>58455</v>
      </c>
      <c r="B47" t="s">
        <v>939</v>
      </c>
      <c r="C47" t="s">
        <v>243</v>
      </c>
      <c r="D47" t="s">
        <v>1013</v>
      </c>
      <c r="E47" t="s">
        <v>1014</v>
      </c>
      <c r="F47">
        <v>80</v>
      </c>
      <c r="G47">
        <v>4</v>
      </c>
      <c r="H47">
        <v>46</v>
      </c>
      <c r="I47">
        <v>1625</v>
      </c>
      <c r="J47">
        <v>0</v>
      </c>
      <c r="K47">
        <v>0</v>
      </c>
      <c r="L47" s="92">
        <v>0</v>
      </c>
      <c r="M47" s="1">
        <v>0</v>
      </c>
      <c r="N47">
        <v>0</v>
      </c>
      <c r="O47" s="1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1015</v>
      </c>
      <c r="W47" t="s">
        <v>360</v>
      </c>
      <c r="X47" t="s">
        <v>1742</v>
      </c>
      <c r="Y47" s="86">
        <v>45535.981287268522</v>
      </c>
      <c r="Z47" t="s">
        <v>1742</v>
      </c>
      <c r="AA47" s="86">
        <v>45535.981287268522</v>
      </c>
      <c r="AB47" t="s">
        <v>942</v>
      </c>
    </row>
    <row r="48" spans="1:28" x14ac:dyDescent="0.35">
      <c r="A48">
        <v>58456</v>
      </c>
      <c r="B48" t="s">
        <v>939</v>
      </c>
      <c r="C48" t="s">
        <v>244</v>
      </c>
      <c r="D48" t="s">
        <v>753</v>
      </c>
      <c r="E48" t="s">
        <v>940</v>
      </c>
      <c r="F48">
        <v>1000</v>
      </c>
      <c r="G48">
        <v>4</v>
      </c>
      <c r="H48">
        <v>1</v>
      </c>
      <c r="I48">
        <v>73</v>
      </c>
      <c r="J48">
        <v>0</v>
      </c>
      <c r="K48">
        <v>0</v>
      </c>
      <c r="L48" s="92">
        <v>1</v>
      </c>
      <c r="M48" s="1">
        <v>73000</v>
      </c>
      <c r="N48">
        <v>-1</v>
      </c>
      <c r="O48" s="1">
        <v>-73000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t="s">
        <v>1016</v>
      </c>
      <c r="W48" t="s">
        <v>361</v>
      </c>
      <c r="X48" t="s">
        <v>1742</v>
      </c>
      <c r="Y48" s="86">
        <v>45535.981287696763</v>
      </c>
      <c r="Z48" t="s">
        <v>1742</v>
      </c>
      <c r="AA48" s="86">
        <v>45535.981287696763</v>
      </c>
      <c r="AB48" t="s">
        <v>942</v>
      </c>
    </row>
    <row r="49" spans="1:28" x14ac:dyDescent="0.35">
      <c r="A49">
        <v>58457</v>
      </c>
      <c r="B49" t="s">
        <v>939</v>
      </c>
      <c r="C49" t="s">
        <v>236</v>
      </c>
      <c r="D49" t="s">
        <v>1017</v>
      </c>
      <c r="E49" t="s">
        <v>940</v>
      </c>
      <c r="F49">
        <v>1000</v>
      </c>
      <c r="G49">
        <v>4</v>
      </c>
      <c r="H49">
        <v>1</v>
      </c>
      <c r="I49">
        <v>41.111109999999996</v>
      </c>
      <c r="J49">
        <v>0</v>
      </c>
      <c r="K49">
        <v>0</v>
      </c>
      <c r="L49" s="92">
        <v>0</v>
      </c>
      <c r="M49" s="1">
        <v>0</v>
      </c>
      <c r="N49">
        <v>0</v>
      </c>
      <c r="O49" s="1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1018</v>
      </c>
      <c r="W49" t="s">
        <v>355</v>
      </c>
      <c r="X49" t="s">
        <v>1742</v>
      </c>
      <c r="Y49" s="86">
        <v>45535.981288078707</v>
      </c>
      <c r="Z49" t="s">
        <v>1742</v>
      </c>
      <c r="AA49" s="86">
        <v>45535.981288078707</v>
      </c>
      <c r="AB49" t="s">
        <v>942</v>
      </c>
    </row>
    <row r="50" spans="1:28" x14ac:dyDescent="0.35">
      <c r="A50">
        <v>58458</v>
      </c>
      <c r="B50" t="s">
        <v>939</v>
      </c>
      <c r="C50" t="s">
        <v>236</v>
      </c>
      <c r="D50" t="s">
        <v>1017</v>
      </c>
      <c r="E50" t="s">
        <v>1019</v>
      </c>
      <c r="F50">
        <v>900</v>
      </c>
      <c r="G50">
        <v>4</v>
      </c>
      <c r="H50">
        <v>48</v>
      </c>
      <c r="I50">
        <v>35.56</v>
      </c>
      <c r="J50">
        <v>0</v>
      </c>
      <c r="K50">
        <v>0</v>
      </c>
      <c r="L50" s="92">
        <v>0</v>
      </c>
      <c r="M50" s="1">
        <v>0</v>
      </c>
      <c r="N50">
        <v>0</v>
      </c>
      <c r="O50" s="1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t="s">
        <v>1020</v>
      </c>
      <c r="W50" t="s">
        <v>355</v>
      </c>
      <c r="X50" t="s">
        <v>1742</v>
      </c>
      <c r="Y50" s="86">
        <v>45535.981288541669</v>
      </c>
      <c r="Z50" t="s">
        <v>1742</v>
      </c>
      <c r="AA50" s="86">
        <v>45535.981288541669</v>
      </c>
      <c r="AB50" t="s">
        <v>942</v>
      </c>
    </row>
    <row r="51" spans="1:28" x14ac:dyDescent="0.35">
      <c r="A51">
        <v>58459</v>
      </c>
      <c r="B51" t="s">
        <v>939</v>
      </c>
      <c r="C51" t="s">
        <v>1021</v>
      </c>
      <c r="D51" t="s">
        <v>1022</v>
      </c>
      <c r="E51" t="s">
        <v>940</v>
      </c>
      <c r="F51">
        <v>1000</v>
      </c>
      <c r="G51">
        <v>4</v>
      </c>
      <c r="H51">
        <v>1</v>
      </c>
      <c r="I51">
        <v>30</v>
      </c>
      <c r="J51">
        <v>0</v>
      </c>
      <c r="K51">
        <v>0</v>
      </c>
      <c r="L51" s="92">
        <v>0</v>
      </c>
      <c r="M51" s="1">
        <v>0</v>
      </c>
      <c r="N51">
        <v>0</v>
      </c>
      <c r="O51" s="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1023</v>
      </c>
      <c r="W51" t="s">
        <v>355</v>
      </c>
      <c r="X51" t="s">
        <v>1742</v>
      </c>
      <c r="Y51" s="86">
        <v>45535.981288888892</v>
      </c>
      <c r="Z51" t="s">
        <v>1742</v>
      </c>
      <c r="AA51" s="86">
        <v>45535.981288888892</v>
      </c>
      <c r="AB51" t="s">
        <v>942</v>
      </c>
    </row>
    <row r="52" spans="1:28" x14ac:dyDescent="0.35">
      <c r="A52">
        <v>58460</v>
      </c>
      <c r="B52" t="s">
        <v>939</v>
      </c>
      <c r="C52" t="s">
        <v>235</v>
      </c>
      <c r="D52" t="s">
        <v>738</v>
      </c>
      <c r="E52" t="s">
        <v>940</v>
      </c>
      <c r="F52">
        <v>1000</v>
      </c>
      <c r="G52">
        <v>4</v>
      </c>
      <c r="H52">
        <v>1</v>
      </c>
      <c r="I52">
        <v>69</v>
      </c>
      <c r="J52">
        <v>0</v>
      </c>
      <c r="K52">
        <v>0</v>
      </c>
      <c r="L52" s="92">
        <v>0</v>
      </c>
      <c r="M52" s="1">
        <v>0</v>
      </c>
      <c r="N52">
        <v>0</v>
      </c>
      <c r="O52" s="1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t="s">
        <v>1024</v>
      </c>
      <c r="W52" t="s">
        <v>355</v>
      </c>
      <c r="X52" t="s">
        <v>1742</v>
      </c>
      <c r="Y52" s="86">
        <v>45535.981289317133</v>
      </c>
      <c r="Z52" t="s">
        <v>1742</v>
      </c>
      <c r="AA52" s="86">
        <v>45535.981289317133</v>
      </c>
      <c r="AB52" t="s">
        <v>942</v>
      </c>
    </row>
    <row r="53" spans="1:28" x14ac:dyDescent="0.35">
      <c r="A53">
        <v>58461</v>
      </c>
      <c r="B53" t="s">
        <v>939</v>
      </c>
      <c r="C53" t="s">
        <v>234</v>
      </c>
      <c r="D53" t="s">
        <v>736</v>
      </c>
      <c r="E53" t="s">
        <v>940</v>
      </c>
      <c r="F53">
        <v>1000</v>
      </c>
      <c r="G53">
        <v>4</v>
      </c>
      <c r="H53">
        <v>1</v>
      </c>
      <c r="I53">
        <v>52</v>
      </c>
      <c r="J53">
        <v>1.2</v>
      </c>
      <c r="K53">
        <v>62400</v>
      </c>
      <c r="L53" s="92">
        <v>0</v>
      </c>
      <c r="M53" s="1">
        <v>0</v>
      </c>
      <c r="N53">
        <v>1.2</v>
      </c>
      <c r="O53" s="1">
        <v>62400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1025</v>
      </c>
      <c r="W53" t="s">
        <v>355</v>
      </c>
      <c r="X53" t="s">
        <v>1742</v>
      </c>
      <c r="Y53" s="86">
        <v>45535.981289699077</v>
      </c>
      <c r="Z53" t="s">
        <v>1742</v>
      </c>
      <c r="AA53" s="86">
        <v>45535.981289699077</v>
      </c>
      <c r="AB53" t="s">
        <v>942</v>
      </c>
    </row>
    <row r="54" spans="1:28" x14ac:dyDescent="0.35">
      <c r="A54">
        <v>58462</v>
      </c>
      <c r="B54" t="s">
        <v>939</v>
      </c>
      <c r="C54" t="s">
        <v>233</v>
      </c>
      <c r="D54" t="s">
        <v>735</v>
      </c>
      <c r="E54" t="s">
        <v>940</v>
      </c>
      <c r="F54">
        <v>1000</v>
      </c>
      <c r="G54">
        <v>4</v>
      </c>
      <c r="H54">
        <v>1</v>
      </c>
      <c r="I54">
        <v>42</v>
      </c>
      <c r="J54">
        <v>0</v>
      </c>
      <c r="K54">
        <v>0</v>
      </c>
      <c r="L54" s="92">
        <v>0.2</v>
      </c>
      <c r="M54" s="1">
        <v>8400</v>
      </c>
      <c r="N54">
        <v>-0.2</v>
      </c>
      <c r="O54" s="1">
        <v>-8400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1026</v>
      </c>
      <c r="W54" t="s">
        <v>355</v>
      </c>
      <c r="X54" t="s">
        <v>1742</v>
      </c>
      <c r="Y54" s="86">
        <v>45535.981290046293</v>
      </c>
      <c r="Z54" t="s">
        <v>1742</v>
      </c>
      <c r="AA54" s="86">
        <v>45535.981290046293</v>
      </c>
      <c r="AB54" t="s">
        <v>942</v>
      </c>
    </row>
    <row r="55" spans="1:28" x14ac:dyDescent="0.35">
      <c r="A55">
        <v>58463</v>
      </c>
      <c r="B55" t="s">
        <v>939</v>
      </c>
      <c r="C55" t="s">
        <v>232</v>
      </c>
      <c r="D55" t="s">
        <v>731</v>
      </c>
      <c r="E55" t="s">
        <v>940</v>
      </c>
      <c r="F55">
        <v>1000</v>
      </c>
      <c r="G55">
        <v>4</v>
      </c>
      <c r="H55">
        <v>1</v>
      </c>
      <c r="I55">
        <v>45</v>
      </c>
      <c r="J55">
        <v>0.4</v>
      </c>
      <c r="K55">
        <v>18000</v>
      </c>
      <c r="L55" s="92">
        <v>0</v>
      </c>
      <c r="M55" s="1">
        <v>0</v>
      </c>
      <c r="N55">
        <v>0.4</v>
      </c>
      <c r="O55" s="1">
        <v>18000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t="s">
        <v>1027</v>
      </c>
      <c r="W55" t="s">
        <v>355</v>
      </c>
      <c r="X55" t="s">
        <v>1742</v>
      </c>
      <c r="Y55" s="86">
        <v>45535.981290393516</v>
      </c>
      <c r="Z55" t="s">
        <v>1742</v>
      </c>
      <c r="AA55" s="86">
        <v>45535.981290393516</v>
      </c>
      <c r="AB55" t="s">
        <v>942</v>
      </c>
    </row>
    <row r="56" spans="1:28" x14ac:dyDescent="0.35">
      <c r="A56">
        <v>58464</v>
      </c>
      <c r="B56" t="s">
        <v>939</v>
      </c>
      <c r="C56" t="s">
        <v>231</v>
      </c>
      <c r="D56" t="s">
        <v>1028</v>
      </c>
      <c r="E56" t="s">
        <v>940</v>
      </c>
      <c r="F56">
        <v>1000</v>
      </c>
      <c r="G56">
        <v>4</v>
      </c>
      <c r="H56">
        <v>1</v>
      </c>
      <c r="I56">
        <v>30</v>
      </c>
      <c r="J56">
        <v>0</v>
      </c>
      <c r="K56">
        <v>0</v>
      </c>
      <c r="L56" s="92">
        <v>0</v>
      </c>
      <c r="M56" s="1">
        <v>0</v>
      </c>
      <c r="N56">
        <v>0</v>
      </c>
      <c r="O56" s="1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t="s">
        <v>1029</v>
      </c>
      <c r="W56" t="s">
        <v>355</v>
      </c>
      <c r="X56" t="s">
        <v>1742</v>
      </c>
      <c r="Y56" s="86">
        <v>45535.981290740739</v>
      </c>
      <c r="Z56" t="s">
        <v>1742</v>
      </c>
      <c r="AA56" s="86">
        <v>45535.981290740739</v>
      </c>
      <c r="AB56" t="s">
        <v>942</v>
      </c>
    </row>
    <row r="57" spans="1:28" x14ac:dyDescent="0.35">
      <c r="A57">
        <v>58465</v>
      </c>
      <c r="B57" t="s">
        <v>939</v>
      </c>
      <c r="C57" t="s">
        <v>237</v>
      </c>
      <c r="D57" t="s">
        <v>740</v>
      </c>
      <c r="E57" t="s">
        <v>940</v>
      </c>
      <c r="F57">
        <v>1000</v>
      </c>
      <c r="G57">
        <v>4</v>
      </c>
      <c r="H57">
        <v>1</v>
      </c>
      <c r="I57">
        <v>50</v>
      </c>
      <c r="J57">
        <v>0</v>
      </c>
      <c r="K57">
        <v>0</v>
      </c>
      <c r="L57" s="92">
        <v>0</v>
      </c>
      <c r="M57" s="1">
        <v>0</v>
      </c>
      <c r="N57">
        <v>0</v>
      </c>
      <c r="O57" s="1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1030</v>
      </c>
      <c r="W57" t="s">
        <v>356</v>
      </c>
      <c r="X57" t="s">
        <v>1742</v>
      </c>
      <c r="Y57" s="86">
        <v>45535.981291087963</v>
      </c>
      <c r="Z57" t="s">
        <v>1742</v>
      </c>
      <c r="AA57" s="86">
        <v>45535.981291087963</v>
      </c>
      <c r="AB57" t="s">
        <v>942</v>
      </c>
    </row>
    <row r="58" spans="1:28" x14ac:dyDescent="0.35">
      <c r="A58">
        <v>58466</v>
      </c>
      <c r="B58" t="s">
        <v>939</v>
      </c>
      <c r="C58" t="s">
        <v>224</v>
      </c>
      <c r="D58" t="s">
        <v>718</v>
      </c>
      <c r="E58" t="s">
        <v>940</v>
      </c>
      <c r="F58">
        <v>1000</v>
      </c>
      <c r="G58">
        <v>4</v>
      </c>
      <c r="H58">
        <v>1</v>
      </c>
      <c r="I58">
        <v>110</v>
      </c>
      <c r="J58">
        <v>2.6</v>
      </c>
      <c r="K58">
        <v>286000</v>
      </c>
      <c r="L58" s="92">
        <v>1</v>
      </c>
      <c r="M58" s="1">
        <v>110000</v>
      </c>
      <c r="N58">
        <v>1.6</v>
      </c>
      <c r="O58" s="1">
        <v>176000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t="s">
        <v>1031</v>
      </c>
      <c r="W58" t="s">
        <v>349</v>
      </c>
      <c r="X58" t="s">
        <v>1742</v>
      </c>
      <c r="Y58" s="86">
        <v>45535.981291435186</v>
      </c>
      <c r="Z58" t="s">
        <v>1742</v>
      </c>
      <c r="AA58" s="86">
        <v>45535.981291435186</v>
      </c>
      <c r="AB58" t="s">
        <v>942</v>
      </c>
    </row>
    <row r="59" spans="1:28" x14ac:dyDescent="0.35">
      <c r="A59">
        <v>58467</v>
      </c>
      <c r="B59" t="s">
        <v>939</v>
      </c>
      <c r="C59" t="s">
        <v>1032</v>
      </c>
      <c r="D59" t="s">
        <v>1033</v>
      </c>
      <c r="E59" t="s">
        <v>1034</v>
      </c>
      <c r="F59">
        <v>500</v>
      </c>
      <c r="G59">
        <v>4</v>
      </c>
      <c r="H59">
        <v>50</v>
      </c>
      <c r="I59">
        <v>66</v>
      </c>
      <c r="J59">
        <v>0</v>
      </c>
      <c r="K59">
        <v>0</v>
      </c>
      <c r="L59" s="92">
        <v>0</v>
      </c>
      <c r="M59" s="1">
        <v>0</v>
      </c>
      <c r="N59">
        <v>0</v>
      </c>
      <c r="O59" s="1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1035</v>
      </c>
      <c r="W59" t="s">
        <v>349</v>
      </c>
      <c r="X59" t="s">
        <v>1742</v>
      </c>
      <c r="Y59" s="86">
        <v>45535.981291747688</v>
      </c>
      <c r="Z59" t="s">
        <v>1742</v>
      </c>
      <c r="AA59" s="86">
        <v>45535.981291747688</v>
      </c>
      <c r="AB59" t="s">
        <v>942</v>
      </c>
    </row>
    <row r="60" spans="1:28" x14ac:dyDescent="0.35">
      <c r="A60">
        <v>58469</v>
      </c>
      <c r="B60" t="s">
        <v>939</v>
      </c>
      <c r="C60" t="s">
        <v>222</v>
      </c>
      <c r="D60" t="s">
        <v>697</v>
      </c>
      <c r="E60" t="s">
        <v>940</v>
      </c>
      <c r="F60">
        <v>1000</v>
      </c>
      <c r="G60">
        <v>4</v>
      </c>
      <c r="H60">
        <v>1</v>
      </c>
      <c r="I60">
        <v>130</v>
      </c>
      <c r="J60">
        <v>0</v>
      </c>
      <c r="K60">
        <v>0</v>
      </c>
      <c r="L60" s="92">
        <v>3</v>
      </c>
      <c r="M60" s="1">
        <v>390000</v>
      </c>
      <c r="N60">
        <v>-3</v>
      </c>
      <c r="O60" s="1">
        <v>-390000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t="s">
        <v>1037</v>
      </c>
      <c r="W60" t="s">
        <v>349</v>
      </c>
      <c r="X60" t="s">
        <v>1742</v>
      </c>
      <c r="Y60" s="86">
        <v>45535.981292557874</v>
      </c>
      <c r="Z60" t="s">
        <v>1742</v>
      </c>
      <c r="AA60" s="86">
        <v>45535.981292557874</v>
      </c>
      <c r="AB60" t="s">
        <v>942</v>
      </c>
    </row>
    <row r="61" spans="1:28" x14ac:dyDescent="0.35">
      <c r="A61">
        <v>58468</v>
      </c>
      <c r="B61" t="s">
        <v>939</v>
      </c>
      <c r="C61" t="s">
        <v>223</v>
      </c>
      <c r="D61" t="s">
        <v>717</v>
      </c>
      <c r="E61" t="s">
        <v>940</v>
      </c>
      <c r="F61">
        <v>1000</v>
      </c>
      <c r="G61">
        <v>4</v>
      </c>
      <c r="H61">
        <v>1</v>
      </c>
      <c r="I61">
        <v>67.808000000000007</v>
      </c>
      <c r="J61">
        <v>0</v>
      </c>
      <c r="K61">
        <v>0</v>
      </c>
      <c r="L61" s="92">
        <v>0</v>
      </c>
      <c r="M61" s="1">
        <v>0</v>
      </c>
      <c r="N61">
        <v>0</v>
      </c>
      <c r="O61" s="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t="s">
        <v>1036</v>
      </c>
      <c r="W61" t="s">
        <v>349</v>
      </c>
      <c r="X61" t="s">
        <v>1742</v>
      </c>
      <c r="Y61" s="86">
        <v>45535.981292129632</v>
      </c>
      <c r="Z61" t="s">
        <v>1742</v>
      </c>
      <c r="AA61" s="86">
        <v>45535.981292129632</v>
      </c>
      <c r="AB61" t="s">
        <v>942</v>
      </c>
    </row>
    <row r="62" spans="1:28" x14ac:dyDescent="0.35">
      <c r="A62">
        <v>58470</v>
      </c>
      <c r="B62" t="s">
        <v>939</v>
      </c>
      <c r="C62" t="s">
        <v>222</v>
      </c>
      <c r="D62" t="s">
        <v>697</v>
      </c>
      <c r="E62" t="s">
        <v>1038</v>
      </c>
      <c r="F62">
        <v>1000</v>
      </c>
      <c r="G62">
        <v>4</v>
      </c>
      <c r="H62">
        <v>50</v>
      </c>
      <c r="I62">
        <v>130</v>
      </c>
      <c r="J62">
        <v>0</v>
      </c>
      <c r="K62">
        <v>0</v>
      </c>
      <c r="L62" s="92">
        <v>0</v>
      </c>
      <c r="M62" s="1">
        <v>0</v>
      </c>
      <c r="N62">
        <v>0</v>
      </c>
      <c r="O62" s="1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1039</v>
      </c>
      <c r="W62" t="s">
        <v>349</v>
      </c>
      <c r="X62" t="s">
        <v>1742</v>
      </c>
      <c r="Y62" s="86">
        <v>45535.981292939818</v>
      </c>
      <c r="Z62" t="s">
        <v>1742</v>
      </c>
      <c r="AA62" s="86">
        <v>45535.981292939818</v>
      </c>
      <c r="AB62" t="s">
        <v>942</v>
      </c>
    </row>
    <row r="63" spans="1:28" x14ac:dyDescent="0.35">
      <c r="A63">
        <v>58472</v>
      </c>
      <c r="B63" t="s">
        <v>939</v>
      </c>
      <c r="C63" t="s">
        <v>220</v>
      </c>
      <c r="D63" t="s">
        <v>712</v>
      </c>
      <c r="E63" t="s">
        <v>940</v>
      </c>
      <c r="F63">
        <v>1000</v>
      </c>
      <c r="G63">
        <v>4</v>
      </c>
      <c r="H63">
        <v>1</v>
      </c>
      <c r="I63">
        <v>265</v>
      </c>
      <c r="J63">
        <v>0</v>
      </c>
      <c r="K63">
        <v>0</v>
      </c>
      <c r="L63" s="92">
        <v>0</v>
      </c>
      <c r="M63" s="1">
        <v>0</v>
      </c>
      <c r="N63">
        <v>0</v>
      </c>
      <c r="O63" s="1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t="s">
        <v>943</v>
      </c>
      <c r="W63" t="s">
        <v>349</v>
      </c>
      <c r="X63" t="s">
        <v>1742</v>
      </c>
      <c r="Y63" s="86">
        <v>45535.981294756944</v>
      </c>
      <c r="Z63" t="s">
        <v>1742</v>
      </c>
      <c r="AA63" s="86">
        <v>45535.981294756944</v>
      </c>
      <c r="AB63" t="s">
        <v>942</v>
      </c>
    </row>
    <row r="64" spans="1:28" x14ac:dyDescent="0.35">
      <c r="A64">
        <v>58473</v>
      </c>
      <c r="B64" t="s">
        <v>939</v>
      </c>
      <c r="C64" t="s">
        <v>219</v>
      </c>
      <c r="D64" t="s">
        <v>707</v>
      </c>
      <c r="E64" t="s">
        <v>940</v>
      </c>
      <c r="F64">
        <v>1000</v>
      </c>
      <c r="G64">
        <v>4</v>
      </c>
      <c r="H64">
        <v>1</v>
      </c>
      <c r="I64">
        <v>160</v>
      </c>
      <c r="J64">
        <v>0</v>
      </c>
      <c r="K64">
        <v>0</v>
      </c>
      <c r="L64" s="92">
        <v>3.5</v>
      </c>
      <c r="M64" s="1">
        <v>560000</v>
      </c>
      <c r="N64">
        <v>-3.5</v>
      </c>
      <c r="O64" s="1">
        <v>-560000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t="s">
        <v>944</v>
      </c>
      <c r="W64" t="s">
        <v>349</v>
      </c>
      <c r="X64" t="s">
        <v>1742</v>
      </c>
      <c r="Y64" s="86">
        <v>45535.981295219906</v>
      </c>
      <c r="Z64" t="s">
        <v>1742</v>
      </c>
      <c r="AA64" s="86">
        <v>45535.981295219906</v>
      </c>
      <c r="AB64" t="s">
        <v>942</v>
      </c>
    </row>
    <row r="65" spans="1:28" x14ac:dyDescent="0.35">
      <c r="A65">
        <v>58478</v>
      </c>
      <c r="B65" t="s">
        <v>939</v>
      </c>
      <c r="C65" t="s">
        <v>951</v>
      </c>
      <c r="D65" t="s">
        <v>952</v>
      </c>
      <c r="E65" t="s">
        <v>940</v>
      </c>
      <c r="F65">
        <v>1000</v>
      </c>
      <c r="G65">
        <v>4</v>
      </c>
      <c r="H65">
        <v>1</v>
      </c>
      <c r="I65">
        <v>80</v>
      </c>
      <c r="J65">
        <v>0</v>
      </c>
      <c r="K65">
        <v>0</v>
      </c>
      <c r="L65" s="92">
        <v>0</v>
      </c>
      <c r="M65" s="1">
        <v>0</v>
      </c>
      <c r="N65">
        <v>0</v>
      </c>
      <c r="O65" s="1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t="s">
        <v>953</v>
      </c>
      <c r="W65" t="s">
        <v>349</v>
      </c>
      <c r="X65" t="s">
        <v>1742</v>
      </c>
      <c r="Y65" s="86">
        <v>45535.981297106482</v>
      </c>
      <c r="Z65" t="s">
        <v>1742</v>
      </c>
      <c r="AA65" s="86">
        <v>45535.981297106482</v>
      </c>
      <c r="AB65" t="s">
        <v>942</v>
      </c>
    </row>
    <row r="66" spans="1:28" x14ac:dyDescent="0.35">
      <c r="A66">
        <v>58479</v>
      </c>
      <c r="B66" t="s">
        <v>939</v>
      </c>
      <c r="C66" t="s">
        <v>214</v>
      </c>
      <c r="D66" t="s">
        <v>699</v>
      </c>
      <c r="E66" t="s">
        <v>940</v>
      </c>
      <c r="F66">
        <v>1000</v>
      </c>
      <c r="G66">
        <v>4</v>
      </c>
      <c r="H66">
        <v>1</v>
      </c>
      <c r="I66">
        <v>27</v>
      </c>
      <c r="J66">
        <v>1.1000000000000001</v>
      </c>
      <c r="K66">
        <v>29700</v>
      </c>
      <c r="L66" s="92">
        <v>0.4</v>
      </c>
      <c r="M66" s="1">
        <v>10800</v>
      </c>
      <c r="N66">
        <v>0.7</v>
      </c>
      <c r="O66" s="1">
        <v>18900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954</v>
      </c>
      <c r="W66" t="s">
        <v>349</v>
      </c>
      <c r="X66" t="s">
        <v>1742</v>
      </c>
      <c r="Y66" s="86">
        <v>45535.981297488426</v>
      </c>
      <c r="Z66" t="s">
        <v>1742</v>
      </c>
      <c r="AA66" s="86">
        <v>45535.981297488426</v>
      </c>
      <c r="AB66" t="s">
        <v>942</v>
      </c>
    </row>
    <row r="67" spans="1:28" x14ac:dyDescent="0.35">
      <c r="A67">
        <v>58480</v>
      </c>
      <c r="B67" t="s">
        <v>939</v>
      </c>
      <c r="C67" t="s">
        <v>213</v>
      </c>
      <c r="D67" t="s">
        <v>698</v>
      </c>
      <c r="E67" t="s">
        <v>940</v>
      </c>
      <c r="F67">
        <v>1000</v>
      </c>
      <c r="G67">
        <v>4</v>
      </c>
      <c r="H67">
        <v>1</v>
      </c>
      <c r="I67">
        <v>50</v>
      </c>
      <c r="J67">
        <v>0</v>
      </c>
      <c r="K67">
        <v>0</v>
      </c>
      <c r="L67" s="92">
        <v>0</v>
      </c>
      <c r="M67" s="1">
        <v>0</v>
      </c>
      <c r="N67">
        <v>0</v>
      </c>
      <c r="O67" s="1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974</v>
      </c>
      <c r="W67" t="s">
        <v>349</v>
      </c>
      <c r="X67" t="s">
        <v>1742</v>
      </c>
      <c r="Y67" s="86">
        <v>45535.981297881946</v>
      </c>
      <c r="Z67" t="s">
        <v>1742</v>
      </c>
      <c r="AA67" s="86">
        <v>45535.981297881946</v>
      </c>
      <c r="AB67" t="s">
        <v>942</v>
      </c>
    </row>
    <row r="68" spans="1:28" x14ac:dyDescent="0.35">
      <c r="A68">
        <v>58485</v>
      </c>
      <c r="B68" t="s">
        <v>939</v>
      </c>
      <c r="C68" t="s">
        <v>291</v>
      </c>
      <c r="D68" t="s">
        <v>815</v>
      </c>
      <c r="E68" t="s">
        <v>960</v>
      </c>
      <c r="F68">
        <v>250</v>
      </c>
      <c r="G68" t="s">
        <v>958</v>
      </c>
      <c r="H68">
        <v>4</v>
      </c>
      <c r="I68">
        <v>3000</v>
      </c>
      <c r="J68">
        <v>0</v>
      </c>
      <c r="K68">
        <v>0</v>
      </c>
      <c r="L68" s="92">
        <v>0</v>
      </c>
      <c r="M68" s="1">
        <v>0</v>
      </c>
      <c r="N68">
        <v>0</v>
      </c>
      <c r="O68" s="1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t="s">
        <v>961</v>
      </c>
      <c r="W68" t="s">
        <v>363</v>
      </c>
      <c r="X68" t="s">
        <v>1742</v>
      </c>
      <c r="Y68" s="86">
        <v>45535.981299687497</v>
      </c>
      <c r="Z68" t="s">
        <v>1742</v>
      </c>
      <c r="AA68" s="86">
        <v>45535.981299687497</v>
      </c>
      <c r="AB68" t="s">
        <v>942</v>
      </c>
    </row>
    <row r="69" spans="1:28" x14ac:dyDescent="0.35">
      <c r="A69">
        <v>58486</v>
      </c>
      <c r="B69" t="s">
        <v>939</v>
      </c>
      <c r="C69" t="s">
        <v>291</v>
      </c>
      <c r="D69" t="s">
        <v>815</v>
      </c>
      <c r="E69" t="s">
        <v>962</v>
      </c>
      <c r="F69">
        <v>3</v>
      </c>
      <c r="G69" t="s">
        <v>958</v>
      </c>
      <c r="H69">
        <v>32</v>
      </c>
      <c r="I69">
        <v>3000</v>
      </c>
      <c r="J69">
        <v>0</v>
      </c>
      <c r="K69">
        <v>0</v>
      </c>
      <c r="L69" s="92">
        <v>0</v>
      </c>
      <c r="M69" s="1">
        <v>0</v>
      </c>
      <c r="N69">
        <v>0</v>
      </c>
      <c r="O69" s="1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t="s">
        <v>963</v>
      </c>
      <c r="W69" t="s">
        <v>363</v>
      </c>
      <c r="X69" t="s">
        <v>1742</v>
      </c>
      <c r="Y69" s="86">
        <v>45535.981299965279</v>
      </c>
      <c r="Z69" t="s">
        <v>1742</v>
      </c>
      <c r="AA69" s="86">
        <v>45535.981299965279</v>
      </c>
      <c r="AB69" t="s">
        <v>942</v>
      </c>
    </row>
    <row r="70" spans="1:28" x14ac:dyDescent="0.35">
      <c r="A70">
        <v>58487</v>
      </c>
      <c r="B70" t="s">
        <v>939</v>
      </c>
      <c r="C70" t="s">
        <v>291</v>
      </c>
      <c r="D70" t="s">
        <v>815</v>
      </c>
      <c r="E70" t="s">
        <v>964</v>
      </c>
      <c r="F70">
        <v>1</v>
      </c>
      <c r="G70" t="s">
        <v>958</v>
      </c>
      <c r="H70" t="s">
        <v>958</v>
      </c>
      <c r="I70">
        <v>3000</v>
      </c>
      <c r="J70">
        <v>0.5</v>
      </c>
      <c r="K70">
        <v>1500</v>
      </c>
      <c r="L70" s="92">
        <v>0</v>
      </c>
      <c r="M70" s="1">
        <v>0</v>
      </c>
      <c r="N70">
        <v>0.5</v>
      </c>
      <c r="O70" s="1">
        <v>1500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965</v>
      </c>
      <c r="W70" t="s">
        <v>363</v>
      </c>
      <c r="X70" t="s">
        <v>1742</v>
      </c>
      <c r="Y70" s="86">
        <v>45535.981300312502</v>
      </c>
      <c r="Z70" t="s">
        <v>1742</v>
      </c>
      <c r="AA70" s="86">
        <v>45535.981300312502</v>
      </c>
      <c r="AB70" t="s">
        <v>942</v>
      </c>
    </row>
    <row r="71" spans="1:28" x14ac:dyDescent="0.35">
      <c r="A71">
        <v>58488</v>
      </c>
      <c r="B71" t="s">
        <v>939</v>
      </c>
      <c r="C71" t="s">
        <v>290</v>
      </c>
      <c r="D71" t="s">
        <v>806</v>
      </c>
      <c r="E71" t="s">
        <v>940</v>
      </c>
      <c r="F71">
        <v>1000</v>
      </c>
      <c r="G71">
        <v>4</v>
      </c>
      <c r="H71">
        <v>1</v>
      </c>
      <c r="I71">
        <v>23</v>
      </c>
      <c r="J71">
        <v>0</v>
      </c>
      <c r="K71">
        <v>0</v>
      </c>
      <c r="L71" s="92">
        <v>0</v>
      </c>
      <c r="M71" s="1">
        <v>0</v>
      </c>
      <c r="N71">
        <v>0</v>
      </c>
      <c r="O71" s="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966</v>
      </c>
      <c r="W71" t="s">
        <v>363</v>
      </c>
      <c r="X71" t="s">
        <v>1742</v>
      </c>
      <c r="Y71" s="86">
        <v>45535.981300729167</v>
      </c>
      <c r="Z71" t="s">
        <v>1742</v>
      </c>
      <c r="AA71" s="86">
        <v>45535.981300729167</v>
      </c>
      <c r="AB71" t="s">
        <v>942</v>
      </c>
    </row>
    <row r="72" spans="1:28" x14ac:dyDescent="0.35">
      <c r="A72">
        <v>58490</v>
      </c>
      <c r="B72" t="s">
        <v>939</v>
      </c>
      <c r="C72" t="s">
        <v>289</v>
      </c>
      <c r="D72" t="s">
        <v>814</v>
      </c>
      <c r="E72" t="s">
        <v>940</v>
      </c>
      <c r="F72">
        <v>1000</v>
      </c>
      <c r="G72">
        <v>4</v>
      </c>
      <c r="H72">
        <v>1</v>
      </c>
      <c r="I72">
        <v>12</v>
      </c>
      <c r="J72">
        <v>0</v>
      </c>
      <c r="K72">
        <v>0</v>
      </c>
      <c r="L72" s="92">
        <v>0</v>
      </c>
      <c r="M72" s="1">
        <v>0</v>
      </c>
      <c r="N72">
        <v>0</v>
      </c>
      <c r="O72" s="1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969</v>
      </c>
      <c r="W72" t="s">
        <v>363</v>
      </c>
      <c r="X72" t="s">
        <v>1742</v>
      </c>
      <c r="Y72" s="86">
        <v>45535.981301388892</v>
      </c>
      <c r="Z72" t="s">
        <v>1742</v>
      </c>
      <c r="AA72" s="86">
        <v>45535.981301388892</v>
      </c>
      <c r="AB72" t="s">
        <v>942</v>
      </c>
    </row>
    <row r="73" spans="1:28" x14ac:dyDescent="0.35">
      <c r="A73">
        <v>58491</v>
      </c>
      <c r="B73" t="s">
        <v>939</v>
      </c>
      <c r="C73" t="s">
        <v>288</v>
      </c>
      <c r="D73" t="s">
        <v>811</v>
      </c>
      <c r="E73" t="s">
        <v>940</v>
      </c>
      <c r="F73">
        <v>1000</v>
      </c>
      <c r="G73">
        <v>4</v>
      </c>
      <c r="H73">
        <v>1</v>
      </c>
      <c r="I73">
        <v>50</v>
      </c>
      <c r="J73">
        <v>0.2</v>
      </c>
      <c r="K73">
        <v>10000</v>
      </c>
      <c r="L73" s="92">
        <v>0.25</v>
      </c>
      <c r="M73" s="1">
        <v>12500</v>
      </c>
      <c r="N73">
        <v>-0.05</v>
      </c>
      <c r="O73" s="1">
        <v>-2500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t="s">
        <v>970</v>
      </c>
      <c r="W73" t="s">
        <v>363</v>
      </c>
      <c r="X73" t="s">
        <v>1742</v>
      </c>
      <c r="Y73" s="86">
        <v>45535.981301770837</v>
      </c>
      <c r="Z73" t="s">
        <v>1742</v>
      </c>
      <c r="AA73" s="86">
        <v>45535.981301770837</v>
      </c>
      <c r="AB73" t="s">
        <v>942</v>
      </c>
    </row>
    <row r="74" spans="1:28" x14ac:dyDescent="0.35">
      <c r="A74">
        <v>58492</v>
      </c>
      <c r="B74" t="s">
        <v>939</v>
      </c>
      <c r="C74" t="s">
        <v>287</v>
      </c>
      <c r="D74" t="s">
        <v>810</v>
      </c>
      <c r="E74" t="s">
        <v>940</v>
      </c>
      <c r="F74">
        <v>1000</v>
      </c>
      <c r="G74">
        <v>4</v>
      </c>
      <c r="H74">
        <v>1</v>
      </c>
      <c r="I74">
        <v>100</v>
      </c>
      <c r="J74">
        <v>0</v>
      </c>
      <c r="K74">
        <v>0</v>
      </c>
      <c r="L74" s="92">
        <v>0</v>
      </c>
      <c r="M74" s="1">
        <v>0</v>
      </c>
      <c r="N74">
        <v>0</v>
      </c>
      <c r="O74" s="1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971</v>
      </c>
      <c r="W74" t="s">
        <v>363</v>
      </c>
      <c r="X74" t="s">
        <v>1742</v>
      </c>
      <c r="Y74" s="86">
        <v>45535.981302199078</v>
      </c>
      <c r="Z74" t="s">
        <v>1742</v>
      </c>
      <c r="AA74" s="86">
        <v>45535.981302199078</v>
      </c>
      <c r="AB74" t="s">
        <v>942</v>
      </c>
    </row>
    <row r="75" spans="1:28" x14ac:dyDescent="0.35">
      <c r="A75">
        <v>58493</v>
      </c>
      <c r="B75" t="s">
        <v>939</v>
      </c>
      <c r="C75" t="s">
        <v>286</v>
      </c>
      <c r="D75" t="s">
        <v>808</v>
      </c>
      <c r="E75" t="s">
        <v>940</v>
      </c>
      <c r="F75">
        <v>1000</v>
      </c>
      <c r="G75">
        <v>4</v>
      </c>
      <c r="H75">
        <v>1</v>
      </c>
      <c r="I75">
        <v>35</v>
      </c>
      <c r="J75">
        <v>0.35</v>
      </c>
      <c r="K75">
        <v>12250</v>
      </c>
      <c r="L75" s="92">
        <v>0.5</v>
      </c>
      <c r="M75" s="1">
        <v>17500</v>
      </c>
      <c r="N75">
        <v>-0.15</v>
      </c>
      <c r="O75" s="1">
        <v>-5250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972</v>
      </c>
      <c r="W75" t="s">
        <v>363</v>
      </c>
      <c r="X75" t="s">
        <v>1742</v>
      </c>
      <c r="Y75" s="86">
        <v>45535.981302546294</v>
      </c>
      <c r="Z75" t="s">
        <v>1742</v>
      </c>
      <c r="AA75" s="86">
        <v>45535.981302546294</v>
      </c>
      <c r="AB75" t="s">
        <v>942</v>
      </c>
    </row>
    <row r="76" spans="1:28" x14ac:dyDescent="0.35">
      <c r="A76">
        <v>58494</v>
      </c>
      <c r="B76" t="s">
        <v>939</v>
      </c>
      <c r="C76" t="s">
        <v>285</v>
      </c>
      <c r="D76" t="s">
        <v>807</v>
      </c>
      <c r="E76" t="s">
        <v>940</v>
      </c>
      <c r="F76">
        <v>1000</v>
      </c>
      <c r="G76">
        <v>4</v>
      </c>
      <c r="H76">
        <v>1</v>
      </c>
      <c r="I76">
        <v>25</v>
      </c>
      <c r="J76">
        <v>0.46200000000000002</v>
      </c>
      <c r="K76">
        <v>11550</v>
      </c>
      <c r="L76" s="92">
        <v>0.05</v>
      </c>
      <c r="M76" s="1">
        <v>1250</v>
      </c>
      <c r="N76">
        <v>0.41199999999999998</v>
      </c>
      <c r="O76" s="1">
        <v>10300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973</v>
      </c>
      <c r="W76" t="s">
        <v>363</v>
      </c>
      <c r="X76" t="s">
        <v>1742</v>
      </c>
      <c r="Y76" s="86">
        <v>45535.981302893517</v>
      </c>
      <c r="Z76" t="s">
        <v>1742</v>
      </c>
      <c r="AA76" s="86">
        <v>45535.981302893517</v>
      </c>
      <c r="AB76" t="s">
        <v>942</v>
      </c>
    </row>
    <row r="77" spans="1:28" x14ac:dyDescent="0.35">
      <c r="A77">
        <v>58495</v>
      </c>
      <c r="B77" t="s">
        <v>939</v>
      </c>
      <c r="C77" t="s">
        <v>284</v>
      </c>
      <c r="D77" t="s">
        <v>805</v>
      </c>
      <c r="E77" t="s">
        <v>940</v>
      </c>
      <c r="F77">
        <v>1000</v>
      </c>
      <c r="G77">
        <v>4</v>
      </c>
      <c r="H77">
        <v>1</v>
      </c>
      <c r="I77">
        <v>35</v>
      </c>
      <c r="J77">
        <v>0.109595</v>
      </c>
      <c r="K77">
        <v>3835.8249999999998</v>
      </c>
      <c r="L77" s="92">
        <v>0.1</v>
      </c>
      <c r="M77" s="1">
        <v>3500</v>
      </c>
      <c r="N77">
        <v>9.5949999999999994E-3</v>
      </c>
      <c r="O77" s="1">
        <v>335.82499999999999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978</v>
      </c>
      <c r="W77" t="s">
        <v>363</v>
      </c>
      <c r="X77" t="s">
        <v>1742</v>
      </c>
      <c r="Y77" s="86">
        <v>45535.981303275461</v>
      </c>
      <c r="Z77" t="s">
        <v>1742</v>
      </c>
      <c r="AA77" s="86">
        <v>45535.981303275461</v>
      </c>
      <c r="AB77" t="s">
        <v>942</v>
      </c>
    </row>
    <row r="78" spans="1:28" x14ac:dyDescent="0.35">
      <c r="A78">
        <v>58496</v>
      </c>
      <c r="B78" t="s">
        <v>939</v>
      </c>
      <c r="C78" t="s">
        <v>283</v>
      </c>
      <c r="D78" t="s">
        <v>804</v>
      </c>
      <c r="E78" t="s">
        <v>940</v>
      </c>
      <c r="F78">
        <v>1000</v>
      </c>
      <c r="G78">
        <v>4</v>
      </c>
      <c r="H78">
        <v>1</v>
      </c>
      <c r="I78">
        <v>20</v>
      </c>
      <c r="J78">
        <v>0.45</v>
      </c>
      <c r="K78">
        <v>9000</v>
      </c>
      <c r="L78" s="92">
        <v>0.2</v>
      </c>
      <c r="M78" s="1">
        <v>4000</v>
      </c>
      <c r="N78">
        <v>0.25</v>
      </c>
      <c r="O78" s="1">
        <v>5000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979</v>
      </c>
      <c r="W78" t="s">
        <v>363</v>
      </c>
      <c r="X78" t="s">
        <v>1742</v>
      </c>
      <c r="Y78" s="86">
        <v>45535.981303703702</v>
      </c>
      <c r="Z78" t="s">
        <v>1742</v>
      </c>
      <c r="AA78" s="86">
        <v>45535.981303703702</v>
      </c>
      <c r="AB78" t="s">
        <v>942</v>
      </c>
    </row>
    <row r="79" spans="1:28" x14ac:dyDescent="0.35">
      <c r="A79">
        <v>58497</v>
      </c>
      <c r="B79" t="s">
        <v>939</v>
      </c>
      <c r="C79" t="s">
        <v>282</v>
      </c>
      <c r="D79" t="s">
        <v>803</v>
      </c>
      <c r="E79" t="s">
        <v>940</v>
      </c>
      <c r="F79">
        <v>1000</v>
      </c>
      <c r="G79">
        <v>4</v>
      </c>
      <c r="H79">
        <v>1</v>
      </c>
      <c r="I79">
        <v>28</v>
      </c>
      <c r="J79">
        <v>0.59173500000000001</v>
      </c>
      <c r="K79">
        <v>16568.580000000002</v>
      </c>
      <c r="L79" s="92">
        <v>0.1</v>
      </c>
      <c r="M79" s="1">
        <v>2800</v>
      </c>
      <c r="N79">
        <v>0.49173499999999998</v>
      </c>
      <c r="O79" s="1">
        <v>13768.58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980</v>
      </c>
      <c r="W79" t="s">
        <v>363</v>
      </c>
      <c r="X79" t="s">
        <v>1742</v>
      </c>
      <c r="Y79" s="86">
        <v>45535.981304085646</v>
      </c>
      <c r="Z79" t="s">
        <v>1742</v>
      </c>
      <c r="AA79" s="86">
        <v>45535.981304085646</v>
      </c>
      <c r="AB79" t="s">
        <v>942</v>
      </c>
    </row>
    <row r="80" spans="1:28" x14ac:dyDescent="0.35">
      <c r="A80">
        <v>58499</v>
      </c>
      <c r="B80" t="s">
        <v>939</v>
      </c>
      <c r="C80" t="s">
        <v>280</v>
      </c>
      <c r="D80" t="s">
        <v>801</v>
      </c>
      <c r="E80" t="s">
        <v>940</v>
      </c>
      <c r="F80">
        <v>1000</v>
      </c>
      <c r="G80">
        <v>4</v>
      </c>
      <c r="H80">
        <v>1</v>
      </c>
      <c r="I80">
        <v>230</v>
      </c>
      <c r="J80">
        <v>0</v>
      </c>
      <c r="K80">
        <v>0</v>
      </c>
      <c r="L80" s="92">
        <v>0</v>
      </c>
      <c r="M80" s="1">
        <v>0</v>
      </c>
      <c r="N80">
        <v>0</v>
      </c>
      <c r="O80" s="1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982</v>
      </c>
      <c r="W80" t="s">
        <v>363</v>
      </c>
      <c r="X80" t="s">
        <v>1742</v>
      </c>
      <c r="Y80" s="86">
        <v>45535.98130482639</v>
      </c>
      <c r="Z80" t="s">
        <v>1742</v>
      </c>
      <c r="AA80" s="86">
        <v>45535.98130482639</v>
      </c>
      <c r="AB80" t="s">
        <v>942</v>
      </c>
    </row>
    <row r="81" spans="1:28" x14ac:dyDescent="0.35">
      <c r="A81">
        <v>58525</v>
      </c>
      <c r="B81" t="s">
        <v>939</v>
      </c>
      <c r="C81" t="s">
        <v>273</v>
      </c>
      <c r="D81" t="s">
        <v>792</v>
      </c>
      <c r="E81" t="s">
        <v>940</v>
      </c>
      <c r="F81">
        <v>1000</v>
      </c>
      <c r="G81">
        <v>4</v>
      </c>
      <c r="H81">
        <v>1</v>
      </c>
      <c r="I81">
        <v>30</v>
      </c>
      <c r="J81">
        <v>1.27</v>
      </c>
      <c r="K81">
        <v>38100</v>
      </c>
      <c r="L81" s="92">
        <v>0.3</v>
      </c>
      <c r="M81" s="1">
        <v>9000</v>
      </c>
      <c r="N81">
        <v>0.97</v>
      </c>
      <c r="O81" s="1">
        <v>29100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t="s">
        <v>1060</v>
      </c>
      <c r="W81" t="s">
        <v>362</v>
      </c>
      <c r="X81" t="s">
        <v>1742</v>
      </c>
      <c r="Y81" s="86">
        <v>45535.981314849538</v>
      </c>
      <c r="Z81" t="s">
        <v>1742</v>
      </c>
      <c r="AA81" s="86">
        <v>45535.981314849538</v>
      </c>
      <c r="AB81" t="s">
        <v>942</v>
      </c>
    </row>
    <row r="82" spans="1:28" x14ac:dyDescent="0.35">
      <c r="A82">
        <v>58526</v>
      </c>
      <c r="B82" t="s">
        <v>939</v>
      </c>
      <c r="C82" t="s">
        <v>272</v>
      </c>
      <c r="D82" t="s">
        <v>791</v>
      </c>
      <c r="E82" t="s">
        <v>940</v>
      </c>
      <c r="F82">
        <v>1000</v>
      </c>
      <c r="G82">
        <v>4</v>
      </c>
      <c r="H82">
        <v>1</v>
      </c>
      <c r="I82">
        <v>14</v>
      </c>
      <c r="J82">
        <v>0</v>
      </c>
      <c r="K82">
        <v>0</v>
      </c>
      <c r="L82" s="92">
        <v>0</v>
      </c>
      <c r="M82" s="1">
        <v>0</v>
      </c>
      <c r="N82">
        <v>0</v>
      </c>
      <c r="O82" s="1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1061</v>
      </c>
      <c r="W82" t="s">
        <v>362</v>
      </c>
      <c r="X82" t="s">
        <v>1742</v>
      </c>
      <c r="Y82" s="86">
        <v>45535.98131516204</v>
      </c>
      <c r="Z82" t="s">
        <v>1742</v>
      </c>
      <c r="AA82" s="86">
        <v>45535.98131516204</v>
      </c>
      <c r="AB82" t="s">
        <v>942</v>
      </c>
    </row>
    <row r="83" spans="1:28" x14ac:dyDescent="0.35">
      <c r="A83">
        <v>58527</v>
      </c>
      <c r="B83" t="s">
        <v>939</v>
      </c>
      <c r="C83" t="s">
        <v>271</v>
      </c>
      <c r="D83" t="s">
        <v>790</v>
      </c>
      <c r="E83" t="s">
        <v>940</v>
      </c>
      <c r="F83">
        <v>1000</v>
      </c>
      <c r="G83">
        <v>4</v>
      </c>
      <c r="H83">
        <v>1</v>
      </c>
      <c r="I83">
        <v>12</v>
      </c>
      <c r="J83">
        <v>0</v>
      </c>
      <c r="K83">
        <v>0</v>
      </c>
      <c r="L83" s="92">
        <v>0</v>
      </c>
      <c r="M83" s="1">
        <v>0</v>
      </c>
      <c r="N83">
        <v>0</v>
      </c>
      <c r="O83" s="1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t="s">
        <v>1062</v>
      </c>
      <c r="W83" t="s">
        <v>362</v>
      </c>
      <c r="X83" t="s">
        <v>1742</v>
      </c>
      <c r="Y83" s="86">
        <v>45535.981315543984</v>
      </c>
      <c r="Z83" t="s">
        <v>1742</v>
      </c>
      <c r="AA83" s="86">
        <v>45535.981315543984</v>
      </c>
      <c r="AB83" t="s">
        <v>942</v>
      </c>
    </row>
    <row r="84" spans="1:28" x14ac:dyDescent="0.35">
      <c r="A84">
        <v>58528</v>
      </c>
      <c r="B84" t="s">
        <v>939</v>
      </c>
      <c r="C84" t="s">
        <v>270</v>
      </c>
      <c r="D84" t="s">
        <v>788</v>
      </c>
      <c r="E84" t="s">
        <v>940</v>
      </c>
      <c r="F84">
        <v>1000</v>
      </c>
      <c r="G84">
        <v>4</v>
      </c>
      <c r="H84">
        <v>1</v>
      </c>
      <c r="I84">
        <v>13</v>
      </c>
      <c r="J84">
        <v>0</v>
      </c>
      <c r="K84">
        <v>0</v>
      </c>
      <c r="L84" s="92">
        <v>0</v>
      </c>
      <c r="M84" s="1">
        <v>0</v>
      </c>
      <c r="N84">
        <v>0</v>
      </c>
      <c r="O84" s="1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1063</v>
      </c>
      <c r="W84" t="s">
        <v>362</v>
      </c>
      <c r="X84" t="s">
        <v>1742</v>
      </c>
      <c r="Y84" s="86">
        <v>45535.981315856479</v>
      </c>
      <c r="Z84" t="s">
        <v>1742</v>
      </c>
      <c r="AA84" s="86">
        <v>45535.981315856479</v>
      </c>
      <c r="AB84" t="s">
        <v>942</v>
      </c>
    </row>
    <row r="85" spans="1:28" x14ac:dyDescent="0.35">
      <c r="A85">
        <v>58529</v>
      </c>
      <c r="B85" t="s">
        <v>939</v>
      </c>
      <c r="C85" t="s">
        <v>1064</v>
      </c>
      <c r="D85" t="s">
        <v>1065</v>
      </c>
      <c r="E85" t="s">
        <v>940</v>
      </c>
      <c r="F85">
        <v>1000</v>
      </c>
      <c r="G85">
        <v>4</v>
      </c>
      <c r="H85">
        <v>1</v>
      </c>
      <c r="I85">
        <v>55</v>
      </c>
      <c r="J85">
        <v>0</v>
      </c>
      <c r="K85">
        <v>0</v>
      </c>
      <c r="L85" s="92">
        <v>0</v>
      </c>
      <c r="M85" s="1">
        <v>0</v>
      </c>
      <c r="N85">
        <v>0</v>
      </c>
      <c r="O85" s="1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1066</v>
      </c>
      <c r="W85" t="s">
        <v>362</v>
      </c>
      <c r="X85" t="s">
        <v>1742</v>
      </c>
      <c r="Y85" s="86">
        <v>45535.981316238423</v>
      </c>
      <c r="Z85" t="s">
        <v>1742</v>
      </c>
      <c r="AA85" s="86">
        <v>45535.981316238423</v>
      </c>
      <c r="AB85" t="s">
        <v>942</v>
      </c>
    </row>
    <row r="86" spans="1:28" x14ac:dyDescent="0.35">
      <c r="A86">
        <v>58530</v>
      </c>
      <c r="B86" t="s">
        <v>939</v>
      </c>
      <c r="C86" t="s">
        <v>269</v>
      </c>
      <c r="D86" t="s">
        <v>783</v>
      </c>
      <c r="E86" t="s">
        <v>940</v>
      </c>
      <c r="F86">
        <v>1000</v>
      </c>
      <c r="G86">
        <v>4</v>
      </c>
      <c r="H86">
        <v>1</v>
      </c>
      <c r="I86">
        <v>20</v>
      </c>
      <c r="J86">
        <v>0</v>
      </c>
      <c r="K86">
        <v>0</v>
      </c>
      <c r="L86" s="92">
        <v>1</v>
      </c>
      <c r="M86" s="1">
        <v>20000</v>
      </c>
      <c r="N86">
        <v>-1</v>
      </c>
      <c r="O86" s="1">
        <v>-20000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1067</v>
      </c>
      <c r="W86" t="s">
        <v>362</v>
      </c>
      <c r="X86" t="s">
        <v>1742</v>
      </c>
      <c r="Y86" s="86">
        <v>45535.981316585647</v>
      </c>
      <c r="Z86" t="s">
        <v>1742</v>
      </c>
      <c r="AA86" s="86">
        <v>45535.981316585647</v>
      </c>
      <c r="AB86" t="s">
        <v>942</v>
      </c>
    </row>
    <row r="87" spans="1:28" x14ac:dyDescent="0.35">
      <c r="A87">
        <v>58531</v>
      </c>
      <c r="B87" t="s">
        <v>939</v>
      </c>
      <c r="C87" t="s">
        <v>268</v>
      </c>
      <c r="D87" t="s">
        <v>787</v>
      </c>
      <c r="E87" t="s">
        <v>940</v>
      </c>
      <c r="F87">
        <v>1000</v>
      </c>
      <c r="G87">
        <v>4</v>
      </c>
      <c r="H87">
        <v>1</v>
      </c>
      <c r="I87">
        <v>35</v>
      </c>
      <c r="J87">
        <v>3.2745259999999998</v>
      </c>
      <c r="K87">
        <v>114608.41</v>
      </c>
      <c r="L87" s="92">
        <v>0.8</v>
      </c>
      <c r="M87" s="1">
        <v>28000</v>
      </c>
      <c r="N87">
        <v>2.474526</v>
      </c>
      <c r="O87" s="1">
        <v>86608.41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1068</v>
      </c>
      <c r="W87" t="s">
        <v>362</v>
      </c>
      <c r="X87" t="s">
        <v>1742</v>
      </c>
      <c r="Y87" s="86">
        <v>45535.981317013888</v>
      </c>
      <c r="Z87" t="s">
        <v>1742</v>
      </c>
      <c r="AA87" s="86">
        <v>45535.981317013888</v>
      </c>
      <c r="AB87" t="s">
        <v>942</v>
      </c>
    </row>
    <row r="88" spans="1:28" x14ac:dyDescent="0.35">
      <c r="A88">
        <v>58532</v>
      </c>
      <c r="B88" t="s">
        <v>939</v>
      </c>
      <c r="C88" t="s">
        <v>267</v>
      </c>
      <c r="D88" t="s">
        <v>1069</v>
      </c>
      <c r="E88" t="s">
        <v>1070</v>
      </c>
      <c r="F88">
        <v>10</v>
      </c>
      <c r="G88">
        <v>12</v>
      </c>
      <c r="H88">
        <v>14</v>
      </c>
      <c r="I88">
        <v>1000</v>
      </c>
      <c r="J88">
        <v>0</v>
      </c>
      <c r="K88">
        <v>0</v>
      </c>
      <c r="L88" s="92">
        <v>0</v>
      </c>
      <c r="M88" s="1">
        <v>0</v>
      </c>
      <c r="N88">
        <v>0</v>
      </c>
      <c r="O88" s="1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1071</v>
      </c>
      <c r="W88" t="s">
        <v>362</v>
      </c>
      <c r="X88" t="s">
        <v>1742</v>
      </c>
      <c r="Y88" s="86">
        <v>45535.981317280093</v>
      </c>
      <c r="Z88" t="s">
        <v>1742</v>
      </c>
      <c r="AA88" s="86">
        <v>45535.981317280093</v>
      </c>
      <c r="AB88" t="s">
        <v>942</v>
      </c>
    </row>
    <row r="89" spans="1:28" x14ac:dyDescent="0.35">
      <c r="A89">
        <v>58533</v>
      </c>
      <c r="B89" t="s">
        <v>939</v>
      </c>
      <c r="C89" t="s">
        <v>267</v>
      </c>
      <c r="D89" t="s">
        <v>1069</v>
      </c>
      <c r="E89" t="s">
        <v>1072</v>
      </c>
      <c r="F89">
        <v>20</v>
      </c>
      <c r="G89">
        <v>12</v>
      </c>
      <c r="H89">
        <v>14</v>
      </c>
      <c r="I89">
        <v>1000</v>
      </c>
      <c r="J89">
        <v>0</v>
      </c>
      <c r="K89">
        <v>0</v>
      </c>
      <c r="L89" s="92">
        <v>0</v>
      </c>
      <c r="M89" s="1">
        <v>0</v>
      </c>
      <c r="N89">
        <v>0</v>
      </c>
      <c r="O89" s="1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1071</v>
      </c>
      <c r="W89" t="s">
        <v>362</v>
      </c>
      <c r="X89" t="s">
        <v>1742</v>
      </c>
      <c r="Y89" s="86">
        <v>45535.981317627316</v>
      </c>
      <c r="Z89" t="s">
        <v>1742</v>
      </c>
      <c r="AA89" s="86">
        <v>45535.981317627316</v>
      </c>
      <c r="AB89" t="s">
        <v>942</v>
      </c>
    </row>
    <row r="90" spans="1:28" x14ac:dyDescent="0.35">
      <c r="A90">
        <v>58534</v>
      </c>
      <c r="B90" t="s">
        <v>939</v>
      </c>
      <c r="C90" t="s">
        <v>267</v>
      </c>
      <c r="D90" t="s">
        <v>1069</v>
      </c>
      <c r="E90" t="s">
        <v>1073</v>
      </c>
      <c r="F90">
        <v>10</v>
      </c>
      <c r="G90">
        <v>12</v>
      </c>
      <c r="H90">
        <v>15</v>
      </c>
      <c r="I90">
        <v>1000</v>
      </c>
      <c r="J90">
        <v>0</v>
      </c>
      <c r="K90">
        <v>0</v>
      </c>
      <c r="L90" s="92">
        <v>0</v>
      </c>
      <c r="M90" s="1">
        <v>0</v>
      </c>
      <c r="N90">
        <v>0</v>
      </c>
      <c r="O90" s="1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1074</v>
      </c>
      <c r="W90" t="s">
        <v>362</v>
      </c>
      <c r="X90" t="s">
        <v>1742</v>
      </c>
      <c r="Y90" s="86">
        <v>45535.981317939812</v>
      </c>
      <c r="Z90" t="s">
        <v>1742</v>
      </c>
      <c r="AA90" s="86">
        <v>45535.981317939812</v>
      </c>
      <c r="AB90" t="s">
        <v>942</v>
      </c>
    </row>
    <row r="91" spans="1:28" x14ac:dyDescent="0.35">
      <c r="A91">
        <v>58535</v>
      </c>
      <c r="B91" t="s">
        <v>939</v>
      </c>
      <c r="C91" t="s">
        <v>266</v>
      </c>
      <c r="D91" t="s">
        <v>1075</v>
      </c>
      <c r="E91" t="s">
        <v>1070</v>
      </c>
      <c r="F91">
        <v>10</v>
      </c>
      <c r="G91">
        <v>12</v>
      </c>
      <c r="H91">
        <v>14</v>
      </c>
      <c r="I91">
        <v>2500</v>
      </c>
      <c r="J91">
        <v>0</v>
      </c>
      <c r="K91">
        <v>0</v>
      </c>
      <c r="L91" s="92">
        <v>0</v>
      </c>
      <c r="M91" s="1">
        <v>0</v>
      </c>
      <c r="N91">
        <v>0</v>
      </c>
      <c r="O91" s="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t="s">
        <v>1076</v>
      </c>
      <c r="W91" t="s">
        <v>362</v>
      </c>
      <c r="X91" t="s">
        <v>1742</v>
      </c>
      <c r="Y91" s="86">
        <v>45535.981318287035</v>
      </c>
      <c r="Z91" t="s">
        <v>1742</v>
      </c>
      <c r="AA91" s="86">
        <v>45535.981318287035</v>
      </c>
      <c r="AB91" t="s">
        <v>942</v>
      </c>
    </row>
    <row r="92" spans="1:28" x14ac:dyDescent="0.35">
      <c r="A92">
        <v>58536</v>
      </c>
      <c r="B92" t="s">
        <v>939</v>
      </c>
      <c r="C92" t="s">
        <v>265</v>
      </c>
      <c r="D92" t="s">
        <v>779</v>
      </c>
      <c r="E92" t="s">
        <v>1070</v>
      </c>
      <c r="F92">
        <v>10</v>
      </c>
      <c r="G92">
        <v>12</v>
      </c>
      <c r="H92">
        <v>14</v>
      </c>
      <c r="I92">
        <v>1600</v>
      </c>
      <c r="J92">
        <v>0.8</v>
      </c>
      <c r="K92">
        <v>12800</v>
      </c>
      <c r="L92" s="92">
        <v>0</v>
      </c>
      <c r="M92" s="1">
        <v>0</v>
      </c>
      <c r="N92">
        <v>0.8</v>
      </c>
      <c r="O92" s="1">
        <v>12800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1077</v>
      </c>
      <c r="W92" t="s">
        <v>362</v>
      </c>
      <c r="X92" t="s">
        <v>1742</v>
      </c>
      <c r="Y92" s="86">
        <v>45535.981318634258</v>
      </c>
      <c r="Z92" t="s">
        <v>1742</v>
      </c>
      <c r="AA92" s="86">
        <v>45535.981318634258</v>
      </c>
      <c r="AB92" t="s">
        <v>942</v>
      </c>
    </row>
    <row r="93" spans="1:28" x14ac:dyDescent="0.35">
      <c r="A93">
        <v>58537</v>
      </c>
      <c r="B93" t="s">
        <v>939</v>
      </c>
      <c r="C93" t="s">
        <v>265</v>
      </c>
      <c r="D93" t="s">
        <v>779</v>
      </c>
      <c r="E93" t="s">
        <v>1072</v>
      </c>
      <c r="F93">
        <v>20</v>
      </c>
      <c r="G93">
        <v>12</v>
      </c>
      <c r="H93">
        <v>14</v>
      </c>
      <c r="I93">
        <v>1600</v>
      </c>
      <c r="J93">
        <v>0.4</v>
      </c>
      <c r="K93">
        <v>12800</v>
      </c>
      <c r="L93" s="92">
        <v>0</v>
      </c>
      <c r="M93" s="1">
        <v>0</v>
      </c>
      <c r="N93">
        <v>0.4</v>
      </c>
      <c r="O93" s="1">
        <v>12800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1077</v>
      </c>
      <c r="W93" t="s">
        <v>362</v>
      </c>
      <c r="X93" t="s">
        <v>1742</v>
      </c>
      <c r="Y93" s="86">
        <v>45535.98131894676</v>
      </c>
      <c r="Z93" t="s">
        <v>1742</v>
      </c>
      <c r="AA93" s="86">
        <v>45535.98131894676</v>
      </c>
      <c r="AB93" t="s">
        <v>942</v>
      </c>
    </row>
    <row r="94" spans="1:28" x14ac:dyDescent="0.35">
      <c r="A94">
        <v>58538</v>
      </c>
      <c r="B94" t="s">
        <v>939</v>
      </c>
      <c r="C94" t="s">
        <v>265</v>
      </c>
      <c r="D94" t="s">
        <v>779</v>
      </c>
      <c r="E94" t="s">
        <v>1073</v>
      </c>
      <c r="F94">
        <v>10</v>
      </c>
      <c r="G94">
        <v>12</v>
      </c>
      <c r="H94">
        <v>15</v>
      </c>
      <c r="I94">
        <v>1600</v>
      </c>
      <c r="J94">
        <v>0</v>
      </c>
      <c r="K94">
        <v>0</v>
      </c>
      <c r="L94" s="92">
        <v>1</v>
      </c>
      <c r="M94" s="1">
        <v>16000</v>
      </c>
      <c r="N94">
        <v>-1</v>
      </c>
      <c r="O94" s="1">
        <v>-16000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1078</v>
      </c>
      <c r="W94" t="s">
        <v>362</v>
      </c>
      <c r="X94" t="s">
        <v>1742</v>
      </c>
      <c r="Y94" s="86">
        <v>45535.981319247687</v>
      </c>
      <c r="Z94" t="s">
        <v>1742</v>
      </c>
      <c r="AA94" s="86">
        <v>45535.981319247687</v>
      </c>
      <c r="AB94" t="s">
        <v>942</v>
      </c>
    </row>
    <row r="95" spans="1:28" x14ac:dyDescent="0.35">
      <c r="A95">
        <v>58539</v>
      </c>
      <c r="B95" t="s">
        <v>939</v>
      </c>
      <c r="C95" t="s">
        <v>264</v>
      </c>
      <c r="D95" t="s">
        <v>778</v>
      </c>
      <c r="E95" t="s">
        <v>940</v>
      </c>
      <c r="F95">
        <v>1000</v>
      </c>
      <c r="G95">
        <v>4</v>
      </c>
      <c r="H95">
        <v>1</v>
      </c>
      <c r="I95">
        <v>20</v>
      </c>
      <c r="J95">
        <v>1.8757779999999999</v>
      </c>
      <c r="K95">
        <v>37515.56</v>
      </c>
      <c r="L95" s="92">
        <v>0.6</v>
      </c>
      <c r="M95" s="1">
        <v>12000</v>
      </c>
      <c r="N95">
        <v>1.2757780000000001</v>
      </c>
      <c r="O95" s="1">
        <v>25515.56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1079</v>
      </c>
      <c r="W95" t="s">
        <v>362</v>
      </c>
      <c r="X95" t="s">
        <v>1742</v>
      </c>
      <c r="Y95" s="86">
        <v>45535.98131959491</v>
      </c>
      <c r="Z95" t="s">
        <v>1742</v>
      </c>
      <c r="AA95" s="86">
        <v>45535.98131959491</v>
      </c>
      <c r="AB95" t="s">
        <v>942</v>
      </c>
    </row>
    <row r="96" spans="1:28" x14ac:dyDescent="0.35">
      <c r="A96">
        <v>58540</v>
      </c>
      <c r="B96" t="s">
        <v>939</v>
      </c>
      <c r="C96" t="s">
        <v>263</v>
      </c>
      <c r="D96" t="s">
        <v>777</v>
      </c>
      <c r="E96" t="s">
        <v>940</v>
      </c>
      <c r="F96">
        <v>1000</v>
      </c>
      <c r="G96">
        <v>4</v>
      </c>
      <c r="H96">
        <v>1</v>
      </c>
      <c r="I96">
        <v>20</v>
      </c>
      <c r="J96">
        <v>1.99</v>
      </c>
      <c r="K96">
        <v>39800</v>
      </c>
      <c r="L96" s="92">
        <v>0.22</v>
      </c>
      <c r="M96" s="1">
        <v>4400</v>
      </c>
      <c r="N96">
        <v>1.77</v>
      </c>
      <c r="O96" s="1">
        <v>35400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1080</v>
      </c>
      <c r="W96" t="s">
        <v>362</v>
      </c>
      <c r="X96" t="s">
        <v>1742</v>
      </c>
      <c r="Y96" s="86">
        <v>45535.981320023151</v>
      </c>
      <c r="Z96" t="s">
        <v>1742</v>
      </c>
      <c r="AA96" s="86">
        <v>45535.981320023151</v>
      </c>
      <c r="AB96" t="s">
        <v>942</v>
      </c>
    </row>
    <row r="97" spans="1:28" x14ac:dyDescent="0.35">
      <c r="A97">
        <v>58541</v>
      </c>
      <c r="B97" t="s">
        <v>939</v>
      </c>
      <c r="C97" t="s">
        <v>262</v>
      </c>
      <c r="D97" t="s">
        <v>775</v>
      </c>
      <c r="E97" t="s">
        <v>940</v>
      </c>
      <c r="F97">
        <v>1000</v>
      </c>
      <c r="G97">
        <v>4</v>
      </c>
      <c r="H97">
        <v>1</v>
      </c>
      <c r="I97">
        <v>17</v>
      </c>
      <c r="J97">
        <v>1.6846669999999999</v>
      </c>
      <c r="K97">
        <v>28639.339</v>
      </c>
      <c r="L97" s="92">
        <v>0</v>
      </c>
      <c r="M97" s="1">
        <v>0</v>
      </c>
      <c r="N97">
        <v>1.6846669999999999</v>
      </c>
      <c r="O97" s="1">
        <v>28639.339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t="s">
        <v>1081</v>
      </c>
      <c r="W97" t="s">
        <v>362</v>
      </c>
      <c r="X97" t="s">
        <v>1742</v>
      </c>
      <c r="Y97" s="86">
        <v>45535.981320370367</v>
      </c>
      <c r="Z97" t="s">
        <v>1742</v>
      </c>
      <c r="AA97" s="86">
        <v>45535.981320370367</v>
      </c>
      <c r="AB97" t="s">
        <v>942</v>
      </c>
    </row>
    <row r="98" spans="1:28" x14ac:dyDescent="0.35">
      <c r="A98">
        <v>58542</v>
      </c>
      <c r="B98" t="s">
        <v>939</v>
      </c>
      <c r="C98" t="s">
        <v>261</v>
      </c>
      <c r="D98" t="s">
        <v>774</v>
      </c>
      <c r="E98" t="s">
        <v>940</v>
      </c>
      <c r="F98">
        <v>1000</v>
      </c>
      <c r="G98">
        <v>4</v>
      </c>
      <c r="H98">
        <v>1</v>
      </c>
      <c r="I98">
        <v>9</v>
      </c>
      <c r="J98">
        <v>1.222364</v>
      </c>
      <c r="K98">
        <v>11001.276</v>
      </c>
      <c r="L98" s="92">
        <v>0.1</v>
      </c>
      <c r="M98" s="1">
        <v>900</v>
      </c>
      <c r="N98">
        <v>1.1223639999999999</v>
      </c>
      <c r="O98" s="1">
        <v>10101.276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t="s">
        <v>1082</v>
      </c>
      <c r="W98" t="s">
        <v>362</v>
      </c>
      <c r="X98" t="s">
        <v>1742</v>
      </c>
      <c r="Y98" s="86">
        <v>45535.981320752318</v>
      </c>
      <c r="Z98" t="s">
        <v>1742</v>
      </c>
      <c r="AA98" s="86">
        <v>45535.981320752318</v>
      </c>
      <c r="AB98" t="s">
        <v>942</v>
      </c>
    </row>
    <row r="99" spans="1:28" x14ac:dyDescent="0.35">
      <c r="A99">
        <v>58543</v>
      </c>
      <c r="B99" t="s">
        <v>939</v>
      </c>
      <c r="C99" t="s">
        <v>260</v>
      </c>
      <c r="D99" t="s">
        <v>772</v>
      </c>
      <c r="E99" t="s">
        <v>1083</v>
      </c>
      <c r="F99">
        <v>250</v>
      </c>
      <c r="G99">
        <v>4</v>
      </c>
      <c r="H99">
        <v>50</v>
      </c>
      <c r="I99">
        <v>48</v>
      </c>
      <c r="J99">
        <v>2.2400000000000002</v>
      </c>
      <c r="K99">
        <v>26880</v>
      </c>
      <c r="L99" s="92">
        <v>1</v>
      </c>
      <c r="M99" s="1">
        <v>12000</v>
      </c>
      <c r="N99">
        <v>1.24</v>
      </c>
      <c r="O99" s="1">
        <v>14880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t="s">
        <v>1084</v>
      </c>
      <c r="W99" t="s">
        <v>362</v>
      </c>
      <c r="X99" t="s">
        <v>1742</v>
      </c>
      <c r="Y99" s="86">
        <v>45535.981321064814</v>
      </c>
      <c r="Z99" t="s">
        <v>1742</v>
      </c>
      <c r="AA99" s="86">
        <v>45535.981321064814</v>
      </c>
      <c r="AB99" t="s">
        <v>942</v>
      </c>
    </row>
    <row r="100" spans="1:28" x14ac:dyDescent="0.35">
      <c r="A100">
        <v>58547</v>
      </c>
      <c r="B100" t="s">
        <v>939</v>
      </c>
      <c r="C100" t="s">
        <v>256</v>
      </c>
      <c r="D100" t="s">
        <v>768</v>
      </c>
      <c r="E100" t="s">
        <v>940</v>
      </c>
      <c r="F100">
        <v>1000</v>
      </c>
      <c r="G100">
        <v>4</v>
      </c>
      <c r="H100">
        <v>1</v>
      </c>
      <c r="I100">
        <v>11</v>
      </c>
      <c r="J100">
        <v>0</v>
      </c>
      <c r="K100">
        <v>0</v>
      </c>
      <c r="L100" s="92">
        <v>0</v>
      </c>
      <c r="M100" s="1">
        <v>0</v>
      </c>
      <c r="N100">
        <v>0</v>
      </c>
      <c r="O100" s="1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t="s">
        <v>1088</v>
      </c>
      <c r="W100" t="s">
        <v>362</v>
      </c>
      <c r="X100" t="s">
        <v>1742</v>
      </c>
      <c r="Y100" s="86">
        <v>45535.981322569445</v>
      </c>
      <c r="Z100" t="s">
        <v>1742</v>
      </c>
      <c r="AA100" s="86">
        <v>45535.981322569445</v>
      </c>
      <c r="AB100" t="s">
        <v>942</v>
      </c>
    </row>
    <row r="101" spans="1:28" x14ac:dyDescent="0.35">
      <c r="A101">
        <v>58548</v>
      </c>
      <c r="B101" t="s">
        <v>939</v>
      </c>
      <c r="C101" t="s">
        <v>255</v>
      </c>
      <c r="D101" t="s">
        <v>767</v>
      </c>
      <c r="E101" t="s">
        <v>940</v>
      </c>
      <c r="F101">
        <v>1000</v>
      </c>
      <c r="G101">
        <v>4</v>
      </c>
      <c r="H101">
        <v>1</v>
      </c>
      <c r="I101">
        <v>45</v>
      </c>
      <c r="J101">
        <v>0.98299999999999998</v>
      </c>
      <c r="K101">
        <v>44235</v>
      </c>
      <c r="L101" s="92">
        <v>0</v>
      </c>
      <c r="M101" s="1">
        <v>0</v>
      </c>
      <c r="N101">
        <v>0.98299999999999998</v>
      </c>
      <c r="O101" s="1">
        <v>44235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t="s">
        <v>1089</v>
      </c>
      <c r="W101" t="s">
        <v>362</v>
      </c>
      <c r="X101" t="s">
        <v>1742</v>
      </c>
      <c r="Y101" s="86">
        <v>45535.981323032407</v>
      </c>
      <c r="Z101" t="s">
        <v>1742</v>
      </c>
      <c r="AA101" s="86">
        <v>45535.981323032407</v>
      </c>
      <c r="AB101" t="s">
        <v>942</v>
      </c>
    </row>
    <row r="102" spans="1:28" x14ac:dyDescent="0.35">
      <c r="A102">
        <v>58549</v>
      </c>
      <c r="B102" t="s">
        <v>939</v>
      </c>
      <c r="C102" t="s">
        <v>254</v>
      </c>
      <c r="D102" t="s">
        <v>764</v>
      </c>
      <c r="E102" t="s">
        <v>940</v>
      </c>
      <c r="F102">
        <v>1000</v>
      </c>
      <c r="G102">
        <v>4</v>
      </c>
      <c r="H102">
        <v>1</v>
      </c>
      <c r="I102">
        <v>30</v>
      </c>
      <c r="J102">
        <v>1.4602040000000001</v>
      </c>
      <c r="K102">
        <v>43806.12</v>
      </c>
      <c r="L102" s="92">
        <v>1</v>
      </c>
      <c r="M102" s="1">
        <v>30000</v>
      </c>
      <c r="N102">
        <v>0.460204</v>
      </c>
      <c r="O102" s="1">
        <v>13806.12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t="s">
        <v>1090</v>
      </c>
      <c r="W102" t="s">
        <v>362</v>
      </c>
      <c r="X102" t="s">
        <v>1742</v>
      </c>
      <c r="Y102" s="86">
        <v>45535.981323414351</v>
      </c>
      <c r="Z102" t="s">
        <v>1742</v>
      </c>
      <c r="AA102" s="86">
        <v>45535.981323414351</v>
      </c>
      <c r="AB102" t="s">
        <v>942</v>
      </c>
    </row>
    <row r="103" spans="1:28" x14ac:dyDescent="0.35">
      <c r="A103">
        <v>58550</v>
      </c>
      <c r="B103" t="s">
        <v>939</v>
      </c>
      <c r="C103" t="s">
        <v>253</v>
      </c>
      <c r="D103" t="s">
        <v>763</v>
      </c>
      <c r="E103" t="s">
        <v>940</v>
      </c>
      <c r="F103">
        <v>1000</v>
      </c>
      <c r="G103">
        <v>4</v>
      </c>
      <c r="H103">
        <v>1</v>
      </c>
      <c r="I103">
        <v>28</v>
      </c>
      <c r="J103">
        <v>3.2</v>
      </c>
      <c r="K103">
        <v>89600</v>
      </c>
      <c r="L103" s="92">
        <v>0</v>
      </c>
      <c r="M103" s="1">
        <v>0</v>
      </c>
      <c r="N103">
        <v>3.2</v>
      </c>
      <c r="O103" s="1">
        <v>89600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t="s">
        <v>1091</v>
      </c>
      <c r="W103" t="s">
        <v>362</v>
      </c>
      <c r="X103" t="s">
        <v>1742</v>
      </c>
      <c r="Y103" s="86">
        <v>45535.981323807871</v>
      </c>
      <c r="Z103" t="s">
        <v>1742</v>
      </c>
      <c r="AA103" s="86">
        <v>45535.981323807871</v>
      </c>
      <c r="AB103" t="s">
        <v>942</v>
      </c>
    </row>
    <row r="104" spans="1:28" x14ac:dyDescent="0.35">
      <c r="A104">
        <v>58551</v>
      </c>
      <c r="B104" t="s">
        <v>939</v>
      </c>
      <c r="C104" t="s">
        <v>252</v>
      </c>
      <c r="D104" t="s">
        <v>761</v>
      </c>
      <c r="E104" t="s">
        <v>940</v>
      </c>
      <c r="F104">
        <v>1000</v>
      </c>
      <c r="G104">
        <v>4</v>
      </c>
      <c r="H104">
        <v>1</v>
      </c>
      <c r="I104">
        <v>30</v>
      </c>
      <c r="J104">
        <v>0</v>
      </c>
      <c r="K104">
        <v>0</v>
      </c>
      <c r="L104" s="92">
        <v>0</v>
      </c>
      <c r="M104" s="1">
        <v>0</v>
      </c>
      <c r="N104">
        <v>0</v>
      </c>
      <c r="O104" s="1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t="s">
        <v>1092</v>
      </c>
      <c r="W104" t="s">
        <v>362</v>
      </c>
      <c r="X104" t="s">
        <v>1742</v>
      </c>
      <c r="Y104" s="86">
        <v>45535.981324189815</v>
      </c>
      <c r="Z104" t="s">
        <v>1742</v>
      </c>
      <c r="AA104" s="86">
        <v>45535.981324189815</v>
      </c>
      <c r="AB104" t="s">
        <v>942</v>
      </c>
    </row>
    <row r="105" spans="1:28" x14ac:dyDescent="0.35">
      <c r="A105">
        <v>58552</v>
      </c>
      <c r="B105" t="s">
        <v>939</v>
      </c>
      <c r="C105" t="s">
        <v>251</v>
      </c>
      <c r="D105" t="s">
        <v>760</v>
      </c>
      <c r="E105" t="s">
        <v>940</v>
      </c>
      <c r="F105">
        <v>1000</v>
      </c>
      <c r="G105">
        <v>4</v>
      </c>
      <c r="H105">
        <v>1</v>
      </c>
      <c r="I105">
        <v>75</v>
      </c>
      <c r="J105">
        <v>0</v>
      </c>
      <c r="K105">
        <v>0</v>
      </c>
      <c r="L105" s="92">
        <v>0</v>
      </c>
      <c r="M105" s="1">
        <v>0</v>
      </c>
      <c r="N105">
        <v>0</v>
      </c>
      <c r="O105" s="1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t="s">
        <v>1093</v>
      </c>
      <c r="W105" t="s">
        <v>362</v>
      </c>
      <c r="X105" t="s">
        <v>1742</v>
      </c>
      <c r="Y105" s="86">
        <v>45535.981324618057</v>
      </c>
      <c r="Z105" t="s">
        <v>1742</v>
      </c>
      <c r="AA105" s="86">
        <v>45535.981324618057</v>
      </c>
      <c r="AB105" t="s">
        <v>942</v>
      </c>
    </row>
    <row r="106" spans="1:28" x14ac:dyDescent="0.35">
      <c r="A106">
        <v>58553</v>
      </c>
      <c r="B106" t="s">
        <v>939</v>
      </c>
      <c r="C106" t="s">
        <v>250</v>
      </c>
      <c r="D106" t="s">
        <v>759</v>
      </c>
      <c r="E106" t="s">
        <v>1094</v>
      </c>
      <c r="F106">
        <v>3</v>
      </c>
      <c r="G106">
        <v>12</v>
      </c>
      <c r="H106">
        <v>1</v>
      </c>
      <c r="I106">
        <v>6000</v>
      </c>
      <c r="J106">
        <v>0</v>
      </c>
      <c r="K106">
        <v>0</v>
      </c>
      <c r="L106" s="92">
        <v>0</v>
      </c>
      <c r="M106" s="1">
        <v>0</v>
      </c>
      <c r="N106">
        <v>0</v>
      </c>
      <c r="O106" s="1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1095</v>
      </c>
      <c r="W106" t="s">
        <v>362</v>
      </c>
      <c r="X106" t="s">
        <v>1742</v>
      </c>
      <c r="Y106" s="86">
        <v>45535.981324918983</v>
      </c>
      <c r="Z106" t="s">
        <v>1742</v>
      </c>
      <c r="AA106" s="86">
        <v>45535.981324918983</v>
      </c>
      <c r="AB106" t="s">
        <v>942</v>
      </c>
    </row>
    <row r="107" spans="1:28" x14ac:dyDescent="0.35">
      <c r="A107">
        <v>58554</v>
      </c>
      <c r="B107" t="s">
        <v>939</v>
      </c>
      <c r="C107" t="s">
        <v>250</v>
      </c>
      <c r="D107" t="s">
        <v>759</v>
      </c>
      <c r="E107" t="s">
        <v>1096</v>
      </c>
      <c r="F107">
        <v>1</v>
      </c>
      <c r="G107">
        <v>12</v>
      </c>
      <c r="H107">
        <v>12</v>
      </c>
      <c r="I107">
        <v>6000</v>
      </c>
      <c r="J107">
        <v>1</v>
      </c>
      <c r="K107">
        <v>6000</v>
      </c>
      <c r="L107" s="92">
        <v>1</v>
      </c>
      <c r="M107" s="1">
        <v>6000</v>
      </c>
      <c r="N107">
        <v>0</v>
      </c>
      <c r="O107" s="1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1097</v>
      </c>
      <c r="W107" t="s">
        <v>362</v>
      </c>
      <c r="X107" t="s">
        <v>1742</v>
      </c>
      <c r="Y107" s="86">
        <v>45535.981325231478</v>
      </c>
      <c r="Z107" t="s">
        <v>1742</v>
      </c>
      <c r="AA107" s="86">
        <v>45535.981325231478</v>
      </c>
      <c r="AB107" t="s">
        <v>942</v>
      </c>
    </row>
    <row r="108" spans="1:28" x14ac:dyDescent="0.35">
      <c r="A108">
        <v>58555</v>
      </c>
      <c r="B108" t="s">
        <v>939</v>
      </c>
      <c r="C108" t="s">
        <v>1098</v>
      </c>
      <c r="D108" t="s">
        <v>1099</v>
      </c>
      <c r="E108" t="s">
        <v>940</v>
      </c>
      <c r="F108">
        <v>1000</v>
      </c>
      <c r="G108">
        <v>4</v>
      </c>
      <c r="H108">
        <v>1</v>
      </c>
      <c r="I108">
        <v>45</v>
      </c>
      <c r="J108">
        <v>0</v>
      </c>
      <c r="K108">
        <v>0</v>
      </c>
      <c r="L108" s="92">
        <v>0</v>
      </c>
      <c r="M108" s="1">
        <v>0</v>
      </c>
      <c r="N108">
        <v>0</v>
      </c>
      <c r="O108" s="1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1100</v>
      </c>
      <c r="W108" t="s">
        <v>362</v>
      </c>
      <c r="X108" t="s">
        <v>1742</v>
      </c>
      <c r="Y108" s="86">
        <v>45535.981325578701</v>
      </c>
      <c r="Z108" t="s">
        <v>1742</v>
      </c>
      <c r="AA108" s="86">
        <v>45535.981325578701</v>
      </c>
      <c r="AB108" t="s">
        <v>942</v>
      </c>
    </row>
    <row r="109" spans="1:28" x14ac:dyDescent="0.35">
      <c r="A109">
        <v>58556</v>
      </c>
      <c r="B109" t="s">
        <v>939</v>
      </c>
      <c r="C109" t="s">
        <v>249</v>
      </c>
      <c r="D109" t="s">
        <v>758</v>
      </c>
      <c r="E109" t="s">
        <v>940</v>
      </c>
      <c r="F109">
        <v>1000</v>
      </c>
      <c r="G109">
        <v>4</v>
      </c>
      <c r="H109">
        <v>1</v>
      </c>
      <c r="I109">
        <v>30</v>
      </c>
      <c r="J109">
        <v>0</v>
      </c>
      <c r="K109">
        <v>0</v>
      </c>
      <c r="L109" s="92">
        <v>0</v>
      </c>
      <c r="M109" s="1">
        <v>0</v>
      </c>
      <c r="N109">
        <v>0</v>
      </c>
      <c r="O109" s="1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t="s">
        <v>1101</v>
      </c>
      <c r="W109" t="s">
        <v>362</v>
      </c>
      <c r="X109" t="s">
        <v>1742</v>
      </c>
      <c r="Y109" s="86">
        <v>45535.981325960645</v>
      </c>
      <c r="Z109" t="s">
        <v>1742</v>
      </c>
      <c r="AA109" s="86">
        <v>45535.981325960645</v>
      </c>
      <c r="AB109" t="s">
        <v>942</v>
      </c>
    </row>
    <row r="110" spans="1:28" x14ac:dyDescent="0.35">
      <c r="A110">
        <v>58557</v>
      </c>
      <c r="B110" t="s">
        <v>939</v>
      </c>
      <c r="C110" t="s">
        <v>248</v>
      </c>
      <c r="D110" t="s">
        <v>757</v>
      </c>
      <c r="E110" t="s">
        <v>940</v>
      </c>
      <c r="F110">
        <v>1000</v>
      </c>
      <c r="G110">
        <v>4</v>
      </c>
      <c r="H110">
        <v>1</v>
      </c>
      <c r="I110">
        <v>70</v>
      </c>
      <c r="J110">
        <v>0</v>
      </c>
      <c r="K110">
        <v>0</v>
      </c>
      <c r="L110" s="92">
        <v>0</v>
      </c>
      <c r="M110" s="1">
        <v>0</v>
      </c>
      <c r="N110">
        <v>0</v>
      </c>
      <c r="O110" s="1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1102</v>
      </c>
      <c r="W110" t="s">
        <v>362</v>
      </c>
      <c r="X110" t="s">
        <v>1742</v>
      </c>
      <c r="Y110" s="86">
        <v>45535.981326307869</v>
      </c>
      <c r="Z110" t="s">
        <v>1742</v>
      </c>
      <c r="AA110" s="86">
        <v>45535.981326307869</v>
      </c>
      <c r="AB110" t="s">
        <v>942</v>
      </c>
    </row>
    <row r="111" spans="1:28" x14ac:dyDescent="0.35">
      <c r="A111">
        <v>58558</v>
      </c>
      <c r="B111" t="s">
        <v>939</v>
      </c>
      <c r="C111" t="s">
        <v>247</v>
      </c>
      <c r="D111" t="s">
        <v>756</v>
      </c>
      <c r="E111" t="s">
        <v>940</v>
      </c>
      <c r="F111">
        <v>1000</v>
      </c>
      <c r="G111">
        <v>4</v>
      </c>
      <c r="H111">
        <v>1</v>
      </c>
      <c r="I111">
        <v>30</v>
      </c>
      <c r="J111">
        <v>0</v>
      </c>
      <c r="K111">
        <v>0</v>
      </c>
      <c r="L111" s="92">
        <v>5.8999999999999997E-2</v>
      </c>
      <c r="M111" s="1">
        <v>1770</v>
      </c>
      <c r="N111">
        <v>-5.8999999999999997E-2</v>
      </c>
      <c r="O111" s="1">
        <v>-1770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t="s">
        <v>1103</v>
      </c>
      <c r="W111" t="s">
        <v>362</v>
      </c>
      <c r="X111" t="s">
        <v>1742</v>
      </c>
      <c r="Y111" s="86">
        <v>45535.981326701389</v>
      </c>
      <c r="Z111" t="s">
        <v>1742</v>
      </c>
      <c r="AA111" s="86">
        <v>45535.981326701389</v>
      </c>
      <c r="AB111" t="s">
        <v>942</v>
      </c>
    </row>
    <row r="112" spans="1:28" x14ac:dyDescent="0.35">
      <c r="A112">
        <v>58559</v>
      </c>
      <c r="B112" t="s">
        <v>939</v>
      </c>
      <c r="C112" t="s">
        <v>246</v>
      </c>
      <c r="D112" t="s">
        <v>755</v>
      </c>
      <c r="E112" t="s">
        <v>940</v>
      </c>
      <c r="F112">
        <v>1000</v>
      </c>
      <c r="G112">
        <v>4</v>
      </c>
      <c r="H112">
        <v>1</v>
      </c>
      <c r="I112">
        <v>14</v>
      </c>
      <c r="J112">
        <v>0</v>
      </c>
      <c r="K112">
        <v>0</v>
      </c>
      <c r="L112" s="92">
        <v>0</v>
      </c>
      <c r="M112" s="1">
        <v>0</v>
      </c>
      <c r="N112">
        <v>0</v>
      </c>
      <c r="O112" s="1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t="s">
        <v>1104</v>
      </c>
      <c r="W112" t="s">
        <v>362</v>
      </c>
      <c r="X112" t="s">
        <v>1742</v>
      </c>
      <c r="Y112" s="86">
        <v>45535.981327048612</v>
      </c>
      <c r="Z112" t="s">
        <v>1742</v>
      </c>
      <c r="AA112" s="86">
        <v>45535.981327048612</v>
      </c>
      <c r="AB112" t="s">
        <v>942</v>
      </c>
    </row>
    <row r="113" spans="1:28" x14ac:dyDescent="0.35">
      <c r="A113">
        <v>58560</v>
      </c>
      <c r="B113" t="s">
        <v>939</v>
      </c>
      <c r="C113" t="s">
        <v>1105</v>
      </c>
      <c r="D113" t="s">
        <v>1106</v>
      </c>
      <c r="E113" t="s">
        <v>1107</v>
      </c>
      <c r="F113">
        <v>250</v>
      </c>
      <c r="G113">
        <v>12</v>
      </c>
      <c r="H113">
        <v>50</v>
      </c>
      <c r="I113">
        <v>400</v>
      </c>
      <c r="J113">
        <v>0</v>
      </c>
      <c r="K113">
        <v>0</v>
      </c>
      <c r="L113" s="92">
        <v>0</v>
      </c>
      <c r="M113" s="1">
        <v>0</v>
      </c>
      <c r="N113">
        <v>0</v>
      </c>
      <c r="O113" s="1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1108</v>
      </c>
      <c r="W113" t="s">
        <v>362</v>
      </c>
      <c r="X113" t="s">
        <v>1742</v>
      </c>
      <c r="Y113" s="86">
        <v>45535.981327349538</v>
      </c>
      <c r="Z113" t="s">
        <v>1742</v>
      </c>
      <c r="AA113" s="86">
        <v>45535.981327349538</v>
      </c>
      <c r="AB113" t="s">
        <v>942</v>
      </c>
    </row>
    <row r="114" spans="1:28" x14ac:dyDescent="0.35">
      <c r="A114">
        <v>58561</v>
      </c>
      <c r="B114" t="s">
        <v>939</v>
      </c>
      <c r="C114" t="s">
        <v>1109</v>
      </c>
      <c r="D114" t="s">
        <v>834</v>
      </c>
      <c r="E114" t="s">
        <v>940</v>
      </c>
      <c r="F114">
        <v>1000</v>
      </c>
      <c r="G114">
        <v>4</v>
      </c>
      <c r="H114">
        <v>1</v>
      </c>
      <c r="I114">
        <v>45</v>
      </c>
      <c r="J114">
        <v>0</v>
      </c>
      <c r="K114">
        <v>0</v>
      </c>
      <c r="L114" s="92">
        <v>0</v>
      </c>
      <c r="M114" s="1">
        <v>0</v>
      </c>
      <c r="N114">
        <v>0</v>
      </c>
      <c r="O114" s="1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1110</v>
      </c>
      <c r="W114" t="s">
        <v>364</v>
      </c>
      <c r="X114" t="s">
        <v>1742</v>
      </c>
      <c r="Y114" s="86">
        <v>45535.981327777779</v>
      </c>
      <c r="Z114" t="s">
        <v>1742</v>
      </c>
      <c r="AA114" s="86">
        <v>45535.981327777779</v>
      </c>
      <c r="AB114" t="s">
        <v>942</v>
      </c>
    </row>
    <row r="115" spans="1:28" x14ac:dyDescent="0.35">
      <c r="A115">
        <v>58562</v>
      </c>
      <c r="B115" t="s">
        <v>939</v>
      </c>
      <c r="C115" t="s">
        <v>310</v>
      </c>
      <c r="D115" t="s">
        <v>1111</v>
      </c>
      <c r="E115" t="s">
        <v>940</v>
      </c>
      <c r="F115">
        <v>1000</v>
      </c>
      <c r="G115">
        <v>4</v>
      </c>
      <c r="H115">
        <v>1</v>
      </c>
      <c r="I115">
        <v>18</v>
      </c>
      <c r="J115">
        <v>0</v>
      </c>
      <c r="K115">
        <v>0</v>
      </c>
      <c r="L115" s="92">
        <v>0</v>
      </c>
      <c r="M115" s="1">
        <v>0</v>
      </c>
      <c r="N115">
        <v>0</v>
      </c>
      <c r="O115" s="1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t="s">
        <v>1112</v>
      </c>
      <c r="W115" t="s">
        <v>364</v>
      </c>
      <c r="X115" t="s">
        <v>1742</v>
      </c>
      <c r="Y115" s="86">
        <v>45535.981328125003</v>
      </c>
      <c r="Z115" t="s">
        <v>1742</v>
      </c>
      <c r="AA115" s="86">
        <v>45535.981328125003</v>
      </c>
      <c r="AB115" t="s">
        <v>942</v>
      </c>
    </row>
    <row r="116" spans="1:28" x14ac:dyDescent="0.35">
      <c r="A116">
        <v>58563</v>
      </c>
      <c r="B116" t="s">
        <v>939</v>
      </c>
      <c r="C116" t="s">
        <v>309</v>
      </c>
      <c r="D116" t="s">
        <v>1113</v>
      </c>
      <c r="E116" t="s">
        <v>940</v>
      </c>
      <c r="F116">
        <v>1000</v>
      </c>
      <c r="G116">
        <v>4</v>
      </c>
      <c r="H116">
        <v>1</v>
      </c>
      <c r="I116">
        <v>55</v>
      </c>
      <c r="J116">
        <v>0</v>
      </c>
      <c r="K116">
        <v>0</v>
      </c>
      <c r="L116" s="92">
        <v>0</v>
      </c>
      <c r="M116" s="1">
        <v>0</v>
      </c>
      <c r="N116">
        <v>0</v>
      </c>
      <c r="O116" s="1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t="s">
        <v>1114</v>
      </c>
      <c r="W116" t="s">
        <v>364</v>
      </c>
      <c r="X116" t="s">
        <v>1742</v>
      </c>
      <c r="Y116" s="86">
        <v>45535.981328472219</v>
      </c>
      <c r="Z116" t="s">
        <v>1742</v>
      </c>
      <c r="AA116" s="86">
        <v>45535.981328472219</v>
      </c>
      <c r="AB116" t="s">
        <v>942</v>
      </c>
    </row>
    <row r="117" spans="1:28" x14ac:dyDescent="0.35">
      <c r="A117">
        <v>58564</v>
      </c>
      <c r="B117" t="s">
        <v>939</v>
      </c>
      <c r="C117" t="s">
        <v>307</v>
      </c>
      <c r="D117" t="s">
        <v>833</v>
      </c>
      <c r="E117" t="s">
        <v>1115</v>
      </c>
      <c r="F117">
        <v>100</v>
      </c>
      <c r="G117">
        <v>4</v>
      </c>
      <c r="H117">
        <v>50</v>
      </c>
      <c r="I117">
        <v>80</v>
      </c>
      <c r="J117">
        <v>0</v>
      </c>
      <c r="K117">
        <v>0</v>
      </c>
      <c r="L117" s="92">
        <v>0</v>
      </c>
      <c r="M117" s="1">
        <v>0</v>
      </c>
      <c r="N117">
        <v>0</v>
      </c>
      <c r="O117" s="1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1116</v>
      </c>
      <c r="W117" t="s">
        <v>364</v>
      </c>
      <c r="X117" t="s">
        <v>1742</v>
      </c>
      <c r="Y117" s="86">
        <v>45535.981330092596</v>
      </c>
      <c r="Z117" t="s">
        <v>1742</v>
      </c>
      <c r="AA117" s="86">
        <v>45535.981330092596</v>
      </c>
      <c r="AB117" t="s">
        <v>942</v>
      </c>
    </row>
    <row r="118" spans="1:28" x14ac:dyDescent="0.35">
      <c r="A118">
        <v>58565</v>
      </c>
      <c r="B118" t="s">
        <v>939</v>
      </c>
      <c r="C118" t="s">
        <v>306</v>
      </c>
      <c r="D118" t="s">
        <v>832</v>
      </c>
      <c r="E118" t="s">
        <v>940</v>
      </c>
      <c r="F118">
        <v>1000</v>
      </c>
      <c r="G118">
        <v>4</v>
      </c>
      <c r="H118">
        <v>1</v>
      </c>
      <c r="I118">
        <v>220</v>
      </c>
      <c r="J118">
        <v>0.2</v>
      </c>
      <c r="K118">
        <v>44000</v>
      </c>
      <c r="L118" s="92">
        <v>0.3</v>
      </c>
      <c r="M118" s="1">
        <v>66000</v>
      </c>
      <c r="N118">
        <v>-0.1</v>
      </c>
      <c r="O118" s="1">
        <v>-22000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1117</v>
      </c>
      <c r="W118" t="s">
        <v>364</v>
      </c>
      <c r="X118" t="s">
        <v>1742</v>
      </c>
      <c r="Y118" s="86">
        <v>45535.981330439812</v>
      </c>
      <c r="Z118" t="s">
        <v>1742</v>
      </c>
      <c r="AA118" s="86">
        <v>45535.981330439812</v>
      </c>
      <c r="AB118" t="s">
        <v>942</v>
      </c>
    </row>
    <row r="119" spans="1:28" x14ac:dyDescent="0.35">
      <c r="A119">
        <v>58566</v>
      </c>
      <c r="B119" t="s">
        <v>939</v>
      </c>
      <c r="C119" t="s">
        <v>305</v>
      </c>
      <c r="D119" t="s">
        <v>1118</v>
      </c>
      <c r="E119" t="s">
        <v>940</v>
      </c>
      <c r="F119">
        <v>1000</v>
      </c>
      <c r="G119">
        <v>4</v>
      </c>
      <c r="H119">
        <v>1</v>
      </c>
      <c r="I119">
        <v>29</v>
      </c>
      <c r="J119">
        <v>0.4</v>
      </c>
      <c r="K119">
        <v>11600</v>
      </c>
      <c r="L119" s="92">
        <v>0.3</v>
      </c>
      <c r="M119" s="1">
        <v>8700</v>
      </c>
      <c r="N119">
        <v>0.1</v>
      </c>
      <c r="O119" s="1">
        <v>2900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1119</v>
      </c>
      <c r="W119" t="s">
        <v>364</v>
      </c>
      <c r="X119" t="s">
        <v>1742</v>
      </c>
      <c r="Y119" s="86">
        <v>45535.981330787035</v>
      </c>
      <c r="Z119" t="s">
        <v>1742</v>
      </c>
      <c r="AA119" s="86">
        <v>45535.981330787035</v>
      </c>
      <c r="AB119" t="s">
        <v>942</v>
      </c>
    </row>
    <row r="120" spans="1:28" x14ac:dyDescent="0.35">
      <c r="A120">
        <v>58567</v>
      </c>
      <c r="B120" t="s">
        <v>939</v>
      </c>
      <c r="C120" t="s">
        <v>304</v>
      </c>
      <c r="D120" t="s">
        <v>829</v>
      </c>
      <c r="E120" t="s">
        <v>940</v>
      </c>
      <c r="F120">
        <v>1000</v>
      </c>
      <c r="G120">
        <v>4</v>
      </c>
      <c r="H120">
        <v>1</v>
      </c>
      <c r="I120">
        <v>43</v>
      </c>
      <c r="J120">
        <v>0.208367</v>
      </c>
      <c r="K120">
        <v>8959.7810000000009</v>
      </c>
      <c r="L120" s="92">
        <v>0</v>
      </c>
      <c r="M120" s="1">
        <v>0</v>
      </c>
      <c r="N120">
        <v>0.208367</v>
      </c>
      <c r="O120" s="1">
        <v>8959.7810000000009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1120</v>
      </c>
      <c r="W120" t="s">
        <v>364</v>
      </c>
      <c r="X120" t="s">
        <v>1742</v>
      </c>
      <c r="Y120" s="86">
        <v>45535.981331134259</v>
      </c>
      <c r="Z120" t="s">
        <v>1742</v>
      </c>
      <c r="AA120" s="86">
        <v>45535.981331134259</v>
      </c>
      <c r="AB120" t="s">
        <v>942</v>
      </c>
    </row>
    <row r="121" spans="1:28" x14ac:dyDescent="0.35">
      <c r="A121">
        <v>58568</v>
      </c>
      <c r="B121" t="s">
        <v>939</v>
      </c>
      <c r="C121" t="s">
        <v>303</v>
      </c>
      <c r="D121" t="s">
        <v>828</v>
      </c>
      <c r="E121" t="s">
        <v>940</v>
      </c>
      <c r="F121">
        <v>1000</v>
      </c>
      <c r="G121">
        <v>4</v>
      </c>
      <c r="H121">
        <v>1</v>
      </c>
      <c r="I121">
        <v>220</v>
      </c>
      <c r="J121">
        <v>0.1</v>
      </c>
      <c r="K121">
        <v>22000</v>
      </c>
      <c r="L121" s="92">
        <v>0.2</v>
      </c>
      <c r="M121" s="1">
        <v>44000</v>
      </c>
      <c r="N121">
        <v>-0.1</v>
      </c>
      <c r="O121" s="1">
        <v>-22000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t="s">
        <v>1121</v>
      </c>
      <c r="W121" t="s">
        <v>364</v>
      </c>
      <c r="X121" t="s">
        <v>1742</v>
      </c>
      <c r="Y121" s="86">
        <v>45535.981331516203</v>
      </c>
      <c r="Z121" t="s">
        <v>1742</v>
      </c>
      <c r="AA121" s="86">
        <v>45535.981331516203</v>
      </c>
      <c r="AB121" t="s">
        <v>942</v>
      </c>
    </row>
    <row r="122" spans="1:28" x14ac:dyDescent="0.35">
      <c r="A122">
        <v>58569</v>
      </c>
      <c r="B122" t="s">
        <v>939</v>
      </c>
      <c r="C122" t="s">
        <v>302</v>
      </c>
      <c r="D122" t="s">
        <v>827</v>
      </c>
      <c r="E122" t="s">
        <v>940</v>
      </c>
      <c r="F122">
        <v>1000</v>
      </c>
      <c r="G122">
        <v>4</v>
      </c>
      <c r="H122">
        <v>1</v>
      </c>
      <c r="I122">
        <v>95</v>
      </c>
      <c r="J122">
        <v>0.502</v>
      </c>
      <c r="K122">
        <v>47690</v>
      </c>
      <c r="L122" s="92">
        <v>0</v>
      </c>
      <c r="M122" s="1">
        <v>0</v>
      </c>
      <c r="N122">
        <v>0.502</v>
      </c>
      <c r="O122" s="1">
        <v>47690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1122</v>
      </c>
      <c r="W122" t="s">
        <v>364</v>
      </c>
      <c r="X122" t="s">
        <v>1742</v>
      </c>
      <c r="Y122" s="86">
        <v>45535.981331944444</v>
      </c>
      <c r="Z122" t="s">
        <v>1742</v>
      </c>
      <c r="AA122" s="86">
        <v>45535.981331944444</v>
      </c>
      <c r="AB122" t="s">
        <v>942</v>
      </c>
    </row>
    <row r="123" spans="1:28" x14ac:dyDescent="0.35">
      <c r="A123">
        <v>58570</v>
      </c>
      <c r="B123" t="s">
        <v>939</v>
      </c>
      <c r="C123" t="s">
        <v>301</v>
      </c>
      <c r="D123" t="s">
        <v>826</v>
      </c>
      <c r="E123" t="s">
        <v>1096</v>
      </c>
      <c r="F123">
        <v>1</v>
      </c>
      <c r="G123">
        <v>12</v>
      </c>
      <c r="H123">
        <v>12</v>
      </c>
      <c r="I123">
        <v>650</v>
      </c>
      <c r="J123">
        <v>0</v>
      </c>
      <c r="K123">
        <v>0</v>
      </c>
      <c r="L123" s="92">
        <v>0</v>
      </c>
      <c r="M123" s="1">
        <v>0</v>
      </c>
      <c r="N123">
        <v>0</v>
      </c>
      <c r="O123" s="1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1123</v>
      </c>
      <c r="W123" t="s">
        <v>364</v>
      </c>
      <c r="X123" t="s">
        <v>1742</v>
      </c>
      <c r="Y123" s="86">
        <v>45535.981332256946</v>
      </c>
      <c r="Z123" t="s">
        <v>1742</v>
      </c>
      <c r="AA123" s="86">
        <v>45535.981332256946</v>
      </c>
      <c r="AB123" t="s">
        <v>942</v>
      </c>
    </row>
    <row r="124" spans="1:28" x14ac:dyDescent="0.35">
      <c r="A124">
        <v>58571</v>
      </c>
      <c r="B124" t="s">
        <v>939</v>
      </c>
      <c r="C124" t="s">
        <v>300</v>
      </c>
      <c r="D124" t="s">
        <v>825</v>
      </c>
      <c r="E124" t="s">
        <v>940</v>
      </c>
      <c r="F124">
        <v>1000</v>
      </c>
      <c r="G124">
        <v>4</v>
      </c>
      <c r="H124">
        <v>1</v>
      </c>
      <c r="I124">
        <v>8.5</v>
      </c>
      <c r="J124">
        <v>1.285714</v>
      </c>
      <c r="K124">
        <v>10928.569</v>
      </c>
      <c r="L124" s="92">
        <v>6</v>
      </c>
      <c r="M124" s="1">
        <v>51000</v>
      </c>
      <c r="N124">
        <v>-4.7142860000000004</v>
      </c>
      <c r="O124" s="1">
        <v>-40071.430999999997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t="s">
        <v>1124</v>
      </c>
      <c r="W124" t="s">
        <v>364</v>
      </c>
      <c r="X124" t="s">
        <v>1742</v>
      </c>
      <c r="Y124" s="86">
        <v>45535.98133263889</v>
      </c>
      <c r="Z124" t="s">
        <v>1742</v>
      </c>
      <c r="AA124" s="86">
        <v>45535.98133263889</v>
      </c>
      <c r="AB124" t="s">
        <v>942</v>
      </c>
    </row>
    <row r="125" spans="1:28" x14ac:dyDescent="0.35">
      <c r="A125">
        <v>58572</v>
      </c>
      <c r="B125" t="s">
        <v>939</v>
      </c>
      <c r="C125" t="s">
        <v>299</v>
      </c>
      <c r="D125" t="s">
        <v>824</v>
      </c>
      <c r="E125" t="s">
        <v>940</v>
      </c>
      <c r="F125">
        <v>1000</v>
      </c>
      <c r="G125">
        <v>4</v>
      </c>
      <c r="H125">
        <v>1</v>
      </c>
      <c r="I125">
        <v>14</v>
      </c>
      <c r="J125">
        <v>1.7</v>
      </c>
      <c r="K125">
        <v>23800</v>
      </c>
      <c r="L125" s="92">
        <v>0.3</v>
      </c>
      <c r="M125" s="1">
        <v>4200</v>
      </c>
      <c r="N125">
        <v>1.4</v>
      </c>
      <c r="O125" s="1">
        <v>19600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t="s">
        <v>1125</v>
      </c>
      <c r="W125" t="s">
        <v>364</v>
      </c>
      <c r="X125" t="s">
        <v>1742</v>
      </c>
      <c r="Y125" s="86">
        <v>45535.981333067131</v>
      </c>
      <c r="Z125" t="s">
        <v>1742</v>
      </c>
      <c r="AA125" s="86">
        <v>45535.981333067131</v>
      </c>
      <c r="AB125" t="s">
        <v>942</v>
      </c>
    </row>
    <row r="126" spans="1:28" x14ac:dyDescent="0.35">
      <c r="A126">
        <v>58573</v>
      </c>
      <c r="B126" t="s">
        <v>939</v>
      </c>
      <c r="C126" t="s">
        <v>298</v>
      </c>
      <c r="D126" t="s">
        <v>823</v>
      </c>
      <c r="E126" t="s">
        <v>940</v>
      </c>
      <c r="F126">
        <v>1000</v>
      </c>
      <c r="G126">
        <v>4</v>
      </c>
      <c r="H126">
        <v>1</v>
      </c>
      <c r="I126">
        <v>40</v>
      </c>
      <c r="J126">
        <v>0.4</v>
      </c>
      <c r="K126">
        <v>16000</v>
      </c>
      <c r="L126" s="92">
        <v>0</v>
      </c>
      <c r="M126" s="1">
        <v>0</v>
      </c>
      <c r="N126">
        <v>0.4</v>
      </c>
      <c r="O126" s="1">
        <v>16000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t="s">
        <v>1126</v>
      </c>
      <c r="W126" t="s">
        <v>364</v>
      </c>
      <c r="X126" t="s">
        <v>1742</v>
      </c>
      <c r="Y126" s="86">
        <v>45535.981333298609</v>
      </c>
      <c r="Z126" t="s">
        <v>1742</v>
      </c>
      <c r="AA126" s="86">
        <v>45535.981333298609</v>
      </c>
      <c r="AB126" t="s">
        <v>942</v>
      </c>
    </row>
    <row r="127" spans="1:28" x14ac:dyDescent="0.35">
      <c r="A127">
        <v>58574</v>
      </c>
      <c r="B127" t="s">
        <v>939</v>
      </c>
      <c r="C127" t="s">
        <v>297</v>
      </c>
      <c r="D127" t="s">
        <v>822</v>
      </c>
      <c r="E127" t="s">
        <v>940</v>
      </c>
      <c r="F127">
        <v>1000</v>
      </c>
      <c r="G127">
        <v>4</v>
      </c>
      <c r="H127">
        <v>1</v>
      </c>
      <c r="I127">
        <v>60</v>
      </c>
      <c r="J127">
        <v>0</v>
      </c>
      <c r="K127">
        <v>0</v>
      </c>
      <c r="L127" s="92">
        <v>0</v>
      </c>
      <c r="M127" s="1">
        <v>0</v>
      </c>
      <c r="N127">
        <v>0</v>
      </c>
      <c r="O127" s="1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t="s">
        <v>1127</v>
      </c>
      <c r="W127" t="s">
        <v>364</v>
      </c>
      <c r="X127" t="s">
        <v>1742</v>
      </c>
      <c r="Y127" s="86">
        <v>45535.981333680553</v>
      </c>
      <c r="Z127" t="s">
        <v>1742</v>
      </c>
      <c r="AA127" s="86">
        <v>45535.981333680553</v>
      </c>
      <c r="AB127" t="s">
        <v>942</v>
      </c>
    </row>
    <row r="128" spans="1:28" x14ac:dyDescent="0.35">
      <c r="A128">
        <v>58575</v>
      </c>
      <c r="B128" t="s">
        <v>939</v>
      </c>
      <c r="C128" t="s">
        <v>296</v>
      </c>
      <c r="D128" t="s">
        <v>821</v>
      </c>
      <c r="E128" t="s">
        <v>940</v>
      </c>
      <c r="F128">
        <v>1000</v>
      </c>
      <c r="G128">
        <v>4</v>
      </c>
      <c r="H128">
        <v>1</v>
      </c>
      <c r="I128">
        <v>45</v>
      </c>
      <c r="J128">
        <v>0</v>
      </c>
      <c r="K128">
        <v>0</v>
      </c>
      <c r="L128" s="92">
        <v>0</v>
      </c>
      <c r="M128" s="1">
        <v>0</v>
      </c>
      <c r="N128">
        <v>0</v>
      </c>
      <c r="O128" s="1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t="s">
        <v>1128</v>
      </c>
      <c r="W128" t="s">
        <v>364</v>
      </c>
      <c r="X128" t="s">
        <v>1742</v>
      </c>
      <c r="Y128" s="86">
        <v>45535.981334062497</v>
      </c>
      <c r="Z128" t="s">
        <v>1742</v>
      </c>
      <c r="AA128" s="86">
        <v>45535.981334062497</v>
      </c>
      <c r="AB128" t="s">
        <v>942</v>
      </c>
    </row>
    <row r="129" spans="1:28" x14ac:dyDescent="0.35">
      <c r="A129">
        <v>58576</v>
      </c>
      <c r="B129" t="s">
        <v>939</v>
      </c>
      <c r="C129" t="s">
        <v>295</v>
      </c>
      <c r="D129" t="s">
        <v>820</v>
      </c>
      <c r="E129" t="s">
        <v>940</v>
      </c>
      <c r="F129">
        <v>1000</v>
      </c>
      <c r="G129">
        <v>4</v>
      </c>
      <c r="H129">
        <v>1</v>
      </c>
      <c r="I129">
        <v>70</v>
      </c>
      <c r="J129">
        <v>0</v>
      </c>
      <c r="K129">
        <v>0</v>
      </c>
      <c r="L129" s="92">
        <v>0</v>
      </c>
      <c r="M129" s="1">
        <v>0</v>
      </c>
      <c r="N129">
        <v>0</v>
      </c>
      <c r="O129" s="1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1129</v>
      </c>
      <c r="W129" t="s">
        <v>364</v>
      </c>
      <c r="X129" t="s">
        <v>1742</v>
      </c>
      <c r="Y129" s="86">
        <v>45535.981334722223</v>
      </c>
      <c r="Z129" t="s">
        <v>1742</v>
      </c>
      <c r="AA129" s="86">
        <v>45535.981334722223</v>
      </c>
      <c r="AB129" t="s">
        <v>942</v>
      </c>
    </row>
    <row r="130" spans="1:28" x14ac:dyDescent="0.35">
      <c r="A130">
        <v>58577</v>
      </c>
      <c r="B130" t="s">
        <v>939</v>
      </c>
      <c r="C130" t="s">
        <v>294</v>
      </c>
      <c r="D130" t="s">
        <v>818</v>
      </c>
      <c r="E130" t="s">
        <v>940</v>
      </c>
      <c r="F130">
        <v>1000</v>
      </c>
      <c r="G130">
        <v>4</v>
      </c>
      <c r="H130">
        <v>1</v>
      </c>
      <c r="I130">
        <v>20</v>
      </c>
      <c r="J130">
        <v>2.563266</v>
      </c>
      <c r="K130">
        <v>51265.32</v>
      </c>
      <c r="L130" s="92">
        <v>1.5</v>
      </c>
      <c r="M130" s="1">
        <v>30000</v>
      </c>
      <c r="N130">
        <v>1.063266</v>
      </c>
      <c r="O130" s="1">
        <v>21265.32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1130</v>
      </c>
      <c r="W130" t="s">
        <v>364</v>
      </c>
      <c r="X130" t="s">
        <v>1742</v>
      </c>
      <c r="Y130" s="86">
        <v>45535.981335034725</v>
      </c>
      <c r="Z130" t="s">
        <v>1742</v>
      </c>
      <c r="AA130" s="86">
        <v>45535.981335034725</v>
      </c>
      <c r="AB130" t="s">
        <v>942</v>
      </c>
    </row>
    <row r="131" spans="1:28" x14ac:dyDescent="0.35">
      <c r="A131">
        <v>58578</v>
      </c>
      <c r="B131" t="s">
        <v>939</v>
      </c>
      <c r="C131" t="s">
        <v>293</v>
      </c>
      <c r="D131" t="s">
        <v>817</v>
      </c>
      <c r="E131" t="s">
        <v>940</v>
      </c>
      <c r="F131">
        <v>1000</v>
      </c>
      <c r="G131">
        <v>4</v>
      </c>
      <c r="H131">
        <v>1</v>
      </c>
      <c r="I131">
        <v>8</v>
      </c>
      <c r="J131">
        <v>2.2859180000000001</v>
      </c>
      <c r="K131">
        <v>18287.344000000001</v>
      </c>
      <c r="L131" s="92">
        <v>0.8</v>
      </c>
      <c r="M131" s="1">
        <v>6400</v>
      </c>
      <c r="N131">
        <v>1.4859180000000001</v>
      </c>
      <c r="O131" s="1">
        <v>11887.343999999999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t="s">
        <v>1131</v>
      </c>
      <c r="W131" t="s">
        <v>364</v>
      </c>
      <c r="X131" t="s">
        <v>1742</v>
      </c>
      <c r="Y131" s="86">
        <v>45535.981335416669</v>
      </c>
      <c r="Z131" t="s">
        <v>1742</v>
      </c>
      <c r="AA131" s="86">
        <v>45535.981335416669</v>
      </c>
      <c r="AB131" t="s">
        <v>942</v>
      </c>
    </row>
    <row r="132" spans="1:28" x14ac:dyDescent="0.35">
      <c r="A132">
        <v>58579</v>
      </c>
      <c r="B132" t="s">
        <v>939</v>
      </c>
      <c r="C132" t="s">
        <v>292</v>
      </c>
      <c r="D132" t="s">
        <v>816</v>
      </c>
      <c r="E132" t="s">
        <v>940</v>
      </c>
      <c r="F132">
        <v>1000</v>
      </c>
      <c r="G132">
        <v>4</v>
      </c>
      <c r="H132">
        <v>1</v>
      </c>
      <c r="I132">
        <v>15</v>
      </c>
      <c r="J132">
        <v>0</v>
      </c>
      <c r="K132">
        <v>0</v>
      </c>
      <c r="L132" s="92">
        <v>0</v>
      </c>
      <c r="M132" s="1">
        <v>0</v>
      </c>
      <c r="N132">
        <v>0</v>
      </c>
      <c r="O132" s="1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1132</v>
      </c>
      <c r="W132" t="s">
        <v>364</v>
      </c>
      <c r="X132" t="s">
        <v>1742</v>
      </c>
      <c r="Y132" s="86">
        <v>45535.98133584491</v>
      </c>
      <c r="Z132" t="s">
        <v>1742</v>
      </c>
      <c r="AA132" s="86">
        <v>45535.98133584491</v>
      </c>
      <c r="AB132" t="s">
        <v>942</v>
      </c>
    </row>
    <row r="133" spans="1:28" x14ac:dyDescent="0.35">
      <c r="A133">
        <v>58580</v>
      </c>
      <c r="B133" t="s">
        <v>939</v>
      </c>
      <c r="C133" t="s">
        <v>1133</v>
      </c>
      <c r="D133" t="s">
        <v>1134</v>
      </c>
      <c r="E133" t="s">
        <v>940</v>
      </c>
      <c r="F133">
        <v>1000</v>
      </c>
      <c r="G133">
        <v>4</v>
      </c>
      <c r="H133">
        <v>1</v>
      </c>
      <c r="I133">
        <v>19</v>
      </c>
      <c r="J133">
        <v>0</v>
      </c>
      <c r="K133">
        <v>0</v>
      </c>
      <c r="L133" s="92">
        <v>0</v>
      </c>
      <c r="M133" s="1">
        <v>0</v>
      </c>
      <c r="N133">
        <v>0</v>
      </c>
      <c r="O133" s="1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t="s">
        <v>1135</v>
      </c>
      <c r="W133" t="s">
        <v>364</v>
      </c>
      <c r="X133" t="s">
        <v>1742</v>
      </c>
      <c r="Y133" s="86">
        <v>45535.981336226854</v>
      </c>
      <c r="Z133" t="s">
        <v>1742</v>
      </c>
      <c r="AA133" s="86">
        <v>45535.981336226854</v>
      </c>
      <c r="AB133" t="s">
        <v>942</v>
      </c>
    </row>
    <row r="134" spans="1:28" x14ac:dyDescent="0.35">
      <c r="A134">
        <v>58581</v>
      </c>
      <c r="B134" t="s">
        <v>939</v>
      </c>
      <c r="C134" t="s">
        <v>227</v>
      </c>
      <c r="D134" t="s">
        <v>1136</v>
      </c>
      <c r="E134" t="s">
        <v>1137</v>
      </c>
      <c r="F134">
        <v>1000</v>
      </c>
      <c r="G134">
        <v>59</v>
      </c>
      <c r="H134">
        <v>3</v>
      </c>
      <c r="I134">
        <v>21.11111</v>
      </c>
      <c r="J134">
        <v>4</v>
      </c>
      <c r="K134">
        <v>84444.44</v>
      </c>
      <c r="L134" s="92">
        <v>0</v>
      </c>
      <c r="M134" s="1">
        <v>0</v>
      </c>
      <c r="N134">
        <v>4</v>
      </c>
      <c r="O134" s="1">
        <v>84444.44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t="s">
        <v>1138</v>
      </c>
      <c r="W134" t="s">
        <v>351</v>
      </c>
      <c r="X134" t="s">
        <v>1742</v>
      </c>
      <c r="Y134" s="86">
        <v>45535.981336608798</v>
      </c>
      <c r="Z134" t="s">
        <v>1742</v>
      </c>
      <c r="AA134" s="86">
        <v>45535.981336608798</v>
      </c>
      <c r="AB134" t="s">
        <v>942</v>
      </c>
    </row>
    <row r="135" spans="1:28" x14ac:dyDescent="0.35">
      <c r="A135">
        <v>58582</v>
      </c>
      <c r="B135" t="s">
        <v>939</v>
      </c>
      <c r="C135" t="s">
        <v>227</v>
      </c>
      <c r="D135" t="s">
        <v>1136</v>
      </c>
      <c r="E135" t="s">
        <v>1139</v>
      </c>
      <c r="F135">
        <v>18000</v>
      </c>
      <c r="G135">
        <v>59</v>
      </c>
      <c r="H135">
        <v>22</v>
      </c>
      <c r="I135">
        <v>21.11111</v>
      </c>
      <c r="J135">
        <v>1.4166669999999999</v>
      </c>
      <c r="K135">
        <v>538333.43166700006</v>
      </c>
      <c r="L135" s="92">
        <v>0.1</v>
      </c>
      <c r="M135" s="1">
        <v>37999.998</v>
      </c>
      <c r="N135">
        <v>1.316667</v>
      </c>
      <c r="O135" s="1">
        <v>500333.43366699998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t="s">
        <v>1140</v>
      </c>
      <c r="W135" t="s">
        <v>351</v>
      </c>
      <c r="X135" t="s">
        <v>1742</v>
      </c>
      <c r="Y135" s="86">
        <v>45535.981336886573</v>
      </c>
      <c r="Z135" t="s">
        <v>1742</v>
      </c>
      <c r="AA135" s="86">
        <v>45535.981336886573</v>
      </c>
      <c r="AB135" t="s">
        <v>942</v>
      </c>
    </row>
    <row r="136" spans="1:28" x14ac:dyDescent="0.35">
      <c r="A136">
        <v>58583</v>
      </c>
      <c r="B136" t="s">
        <v>939</v>
      </c>
      <c r="C136" t="s">
        <v>227</v>
      </c>
      <c r="D136" t="s">
        <v>1136</v>
      </c>
      <c r="E136" t="s">
        <v>1141</v>
      </c>
      <c r="F136">
        <v>18000</v>
      </c>
      <c r="G136">
        <v>59</v>
      </c>
      <c r="H136">
        <v>57</v>
      </c>
      <c r="I136">
        <v>21.11111</v>
      </c>
      <c r="J136">
        <v>0</v>
      </c>
      <c r="K136">
        <v>0</v>
      </c>
      <c r="L136" s="92">
        <v>0</v>
      </c>
      <c r="M136" s="1">
        <v>0</v>
      </c>
      <c r="N136">
        <v>0</v>
      </c>
      <c r="O136" s="1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t="s">
        <v>1142</v>
      </c>
      <c r="W136" t="s">
        <v>351</v>
      </c>
      <c r="X136" t="s">
        <v>1742</v>
      </c>
      <c r="Y136" s="86">
        <v>45535.981337233796</v>
      </c>
      <c r="Z136" t="s">
        <v>1742</v>
      </c>
      <c r="AA136" s="86">
        <v>45535.981337233796</v>
      </c>
      <c r="AB136" t="s">
        <v>942</v>
      </c>
    </row>
    <row r="137" spans="1:28" x14ac:dyDescent="0.35">
      <c r="A137">
        <v>58584</v>
      </c>
      <c r="B137" t="s">
        <v>939</v>
      </c>
      <c r="C137" t="s">
        <v>228</v>
      </c>
      <c r="D137" t="s">
        <v>724</v>
      </c>
      <c r="E137" t="s">
        <v>1137</v>
      </c>
      <c r="F137">
        <v>1000</v>
      </c>
      <c r="G137">
        <v>59</v>
      </c>
      <c r="H137">
        <v>3</v>
      </c>
      <c r="I137">
        <v>250</v>
      </c>
      <c r="J137">
        <v>0</v>
      </c>
      <c r="K137">
        <v>0</v>
      </c>
      <c r="L137" s="92">
        <v>0</v>
      </c>
      <c r="M137" s="1">
        <v>0</v>
      </c>
      <c r="N137">
        <v>0</v>
      </c>
      <c r="O137" s="1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t="s">
        <v>1143</v>
      </c>
      <c r="W137" t="s">
        <v>352</v>
      </c>
      <c r="X137" t="s">
        <v>1742</v>
      </c>
      <c r="Y137" s="86">
        <v>45535.981337581019</v>
      </c>
      <c r="Z137" t="s">
        <v>1742</v>
      </c>
      <c r="AA137" s="86">
        <v>45535.981337581019</v>
      </c>
      <c r="AB137" t="s">
        <v>942</v>
      </c>
    </row>
    <row r="138" spans="1:28" x14ac:dyDescent="0.35">
      <c r="A138">
        <v>58585</v>
      </c>
      <c r="B138" t="s">
        <v>939</v>
      </c>
      <c r="C138" t="s">
        <v>228</v>
      </c>
      <c r="D138" t="s">
        <v>724</v>
      </c>
      <c r="E138" t="s">
        <v>1144</v>
      </c>
      <c r="F138">
        <v>1000</v>
      </c>
      <c r="G138">
        <v>59</v>
      </c>
      <c r="H138">
        <v>78</v>
      </c>
      <c r="I138">
        <v>250</v>
      </c>
      <c r="J138">
        <v>0</v>
      </c>
      <c r="K138">
        <v>0</v>
      </c>
      <c r="L138" s="92">
        <v>0</v>
      </c>
      <c r="M138" s="1">
        <v>0</v>
      </c>
      <c r="N138">
        <v>0</v>
      </c>
      <c r="O138" s="1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1145</v>
      </c>
      <c r="W138" t="s">
        <v>352</v>
      </c>
      <c r="X138" t="s">
        <v>1742</v>
      </c>
      <c r="Y138" s="86">
        <v>45535.981337962963</v>
      </c>
      <c r="Z138" t="s">
        <v>1742</v>
      </c>
      <c r="AA138" s="86">
        <v>45535.981337962963</v>
      </c>
      <c r="AB138" t="s">
        <v>942</v>
      </c>
    </row>
    <row r="139" spans="1:28" x14ac:dyDescent="0.35">
      <c r="A139">
        <v>58588</v>
      </c>
      <c r="B139" t="s">
        <v>939</v>
      </c>
      <c r="C139" t="s">
        <v>230</v>
      </c>
      <c r="D139" t="s">
        <v>727</v>
      </c>
      <c r="E139" t="s">
        <v>1149</v>
      </c>
      <c r="F139">
        <v>600</v>
      </c>
      <c r="G139">
        <v>59</v>
      </c>
      <c r="H139">
        <v>6</v>
      </c>
      <c r="I139">
        <v>88.333330000000004</v>
      </c>
      <c r="J139">
        <v>0</v>
      </c>
      <c r="K139">
        <v>0</v>
      </c>
      <c r="L139" s="92">
        <v>0</v>
      </c>
      <c r="M139" s="1">
        <v>0</v>
      </c>
      <c r="N139">
        <v>0</v>
      </c>
      <c r="O139" s="1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1150</v>
      </c>
      <c r="W139" t="s">
        <v>354</v>
      </c>
      <c r="X139" t="s">
        <v>1742</v>
      </c>
      <c r="Y139" s="86">
        <v>45535.981338969905</v>
      </c>
      <c r="Z139" t="s">
        <v>1742</v>
      </c>
      <c r="AA139" s="86">
        <v>45535.981338969905</v>
      </c>
      <c r="AB139" t="s">
        <v>942</v>
      </c>
    </row>
    <row r="140" spans="1:28" x14ac:dyDescent="0.35">
      <c r="A140">
        <v>58586</v>
      </c>
      <c r="B140" t="s">
        <v>939</v>
      </c>
      <c r="C140" t="s">
        <v>229</v>
      </c>
      <c r="D140" t="s">
        <v>726</v>
      </c>
      <c r="E140" t="s">
        <v>1137</v>
      </c>
      <c r="F140">
        <v>1000</v>
      </c>
      <c r="G140">
        <v>59</v>
      </c>
      <c r="H140">
        <v>3</v>
      </c>
      <c r="I140">
        <v>60</v>
      </c>
      <c r="J140">
        <v>0.2</v>
      </c>
      <c r="K140">
        <v>12000</v>
      </c>
      <c r="L140" s="92">
        <v>0</v>
      </c>
      <c r="M140" s="1">
        <v>0</v>
      </c>
      <c r="N140">
        <v>0.2</v>
      </c>
      <c r="O140" s="1">
        <v>12000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1146</v>
      </c>
      <c r="W140" t="s">
        <v>353</v>
      </c>
      <c r="X140" t="s">
        <v>1742</v>
      </c>
      <c r="Y140" s="86">
        <v>45535.981338275466</v>
      </c>
      <c r="Z140" t="s">
        <v>1742</v>
      </c>
      <c r="AA140" s="86">
        <v>45535.981338275466</v>
      </c>
      <c r="AB140" t="s">
        <v>942</v>
      </c>
    </row>
    <row r="141" spans="1:28" x14ac:dyDescent="0.35">
      <c r="A141">
        <v>58587</v>
      </c>
      <c r="B141" t="s">
        <v>939</v>
      </c>
      <c r="C141" t="s">
        <v>229</v>
      </c>
      <c r="D141" t="s">
        <v>726</v>
      </c>
      <c r="E141" t="s">
        <v>1147</v>
      </c>
      <c r="F141">
        <v>3000</v>
      </c>
      <c r="G141">
        <v>59</v>
      </c>
      <c r="H141">
        <v>46</v>
      </c>
      <c r="I141">
        <v>60</v>
      </c>
      <c r="J141">
        <v>0</v>
      </c>
      <c r="K141">
        <v>0</v>
      </c>
      <c r="L141" s="92">
        <v>0</v>
      </c>
      <c r="M141" s="1">
        <v>0</v>
      </c>
      <c r="N141">
        <v>0</v>
      </c>
      <c r="O141" s="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t="s">
        <v>1148</v>
      </c>
      <c r="W141" t="s">
        <v>353</v>
      </c>
      <c r="X141" t="s">
        <v>1742</v>
      </c>
      <c r="Y141" s="86">
        <v>45535.981338622689</v>
      </c>
      <c r="Z141" t="s">
        <v>1742</v>
      </c>
      <c r="AA141" s="86">
        <v>45535.981338622689</v>
      </c>
      <c r="AB141" t="s">
        <v>942</v>
      </c>
    </row>
    <row r="142" spans="1:28" x14ac:dyDescent="0.35">
      <c r="A142">
        <v>58589</v>
      </c>
      <c r="B142" t="s">
        <v>939</v>
      </c>
      <c r="C142" t="s">
        <v>58</v>
      </c>
      <c r="D142" t="s">
        <v>453</v>
      </c>
      <c r="E142" t="s">
        <v>1151</v>
      </c>
      <c r="F142">
        <v>1</v>
      </c>
      <c r="G142">
        <v>60</v>
      </c>
      <c r="H142">
        <v>60</v>
      </c>
      <c r="I142">
        <v>5000</v>
      </c>
      <c r="J142">
        <v>0</v>
      </c>
      <c r="K142">
        <v>0</v>
      </c>
      <c r="L142" s="92">
        <v>0</v>
      </c>
      <c r="M142" s="1">
        <v>0</v>
      </c>
      <c r="N142">
        <v>0</v>
      </c>
      <c r="O142" s="1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t="s">
        <v>1152</v>
      </c>
      <c r="W142" t="s">
        <v>333</v>
      </c>
      <c r="X142" t="s">
        <v>1742</v>
      </c>
      <c r="Y142" s="86">
        <v>45535.981339317128</v>
      </c>
      <c r="Z142" t="s">
        <v>1742</v>
      </c>
      <c r="AA142" s="86">
        <v>45535.981339317128</v>
      </c>
      <c r="AB142" t="s">
        <v>942</v>
      </c>
    </row>
    <row r="143" spans="1:28" x14ac:dyDescent="0.35">
      <c r="A143">
        <v>58590</v>
      </c>
      <c r="B143" t="s">
        <v>939</v>
      </c>
      <c r="C143" t="s">
        <v>57</v>
      </c>
      <c r="D143" t="s">
        <v>1153</v>
      </c>
      <c r="E143" t="s">
        <v>940</v>
      </c>
      <c r="F143">
        <v>1000</v>
      </c>
      <c r="G143">
        <v>4</v>
      </c>
      <c r="H143">
        <v>1</v>
      </c>
      <c r="I143">
        <v>26</v>
      </c>
      <c r="J143">
        <v>3.5582240000000001</v>
      </c>
      <c r="K143">
        <v>106746.72</v>
      </c>
      <c r="L143" s="92">
        <v>1.5</v>
      </c>
      <c r="M143" s="1">
        <v>45000</v>
      </c>
      <c r="N143">
        <v>2.0582240000000001</v>
      </c>
      <c r="O143" s="1">
        <v>61746.720000000001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t="s">
        <v>1154</v>
      </c>
      <c r="W143" t="s">
        <v>333</v>
      </c>
      <c r="X143" t="s">
        <v>1742</v>
      </c>
      <c r="Y143" s="86">
        <v>45535.981339733793</v>
      </c>
      <c r="Z143" t="s">
        <v>1742</v>
      </c>
      <c r="AA143" s="86">
        <v>45535.981339733793</v>
      </c>
      <c r="AB143" t="s">
        <v>942</v>
      </c>
    </row>
    <row r="144" spans="1:28" x14ac:dyDescent="0.35">
      <c r="A144">
        <v>58591</v>
      </c>
      <c r="B144" t="s">
        <v>939</v>
      </c>
      <c r="C144" t="s">
        <v>56</v>
      </c>
      <c r="D144" t="s">
        <v>450</v>
      </c>
      <c r="E144" t="s">
        <v>1151</v>
      </c>
      <c r="F144">
        <v>1</v>
      </c>
      <c r="G144">
        <v>60</v>
      </c>
      <c r="H144">
        <v>60</v>
      </c>
      <c r="I144">
        <v>3990</v>
      </c>
      <c r="J144">
        <v>0</v>
      </c>
      <c r="K144">
        <v>0</v>
      </c>
      <c r="L144" s="92">
        <v>0</v>
      </c>
      <c r="M144" s="1">
        <v>0</v>
      </c>
      <c r="N144">
        <v>0</v>
      </c>
      <c r="O144" s="1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t="s">
        <v>1155</v>
      </c>
      <c r="W144" t="s">
        <v>333</v>
      </c>
      <c r="X144" t="s">
        <v>1742</v>
      </c>
      <c r="Y144" s="86">
        <v>45535.981340011575</v>
      </c>
      <c r="Z144" t="s">
        <v>1742</v>
      </c>
      <c r="AA144" s="86">
        <v>45535.981340011575</v>
      </c>
      <c r="AB144" t="s">
        <v>942</v>
      </c>
    </row>
    <row r="145" spans="1:28" x14ac:dyDescent="0.35">
      <c r="A145">
        <v>58592</v>
      </c>
      <c r="B145" t="s">
        <v>939</v>
      </c>
      <c r="C145" t="s">
        <v>63</v>
      </c>
      <c r="D145" t="s">
        <v>1156</v>
      </c>
      <c r="E145" t="s">
        <v>1157</v>
      </c>
      <c r="F145">
        <v>1000</v>
      </c>
      <c r="G145">
        <v>59</v>
      </c>
      <c r="H145">
        <v>50</v>
      </c>
      <c r="I145">
        <v>16.5</v>
      </c>
      <c r="J145">
        <v>51</v>
      </c>
      <c r="K145">
        <v>841500</v>
      </c>
      <c r="L145" s="92">
        <v>10</v>
      </c>
      <c r="M145" s="1">
        <v>165000</v>
      </c>
      <c r="N145">
        <v>41</v>
      </c>
      <c r="O145" s="1">
        <v>676500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t="s">
        <v>1158</v>
      </c>
      <c r="W145" t="s">
        <v>334</v>
      </c>
      <c r="X145" t="s">
        <v>1742</v>
      </c>
      <c r="Y145" s="86">
        <v>45535.981340474536</v>
      </c>
      <c r="Z145" t="s">
        <v>1742</v>
      </c>
      <c r="AA145" s="86">
        <v>45535.981340474536</v>
      </c>
      <c r="AB145" t="s">
        <v>942</v>
      </c>
    </row>
    <row r="146" spans="1:28" x14ac:dyDescent="0.35">
      <c r="A146">
        <v>58593</v>
      </c>
      <c r="B146" t="s">
        <v>939</v>
      </c>
      <c r="C146" t="s">
        <v>63</v>
      </c>
      <c r="D146" t="s">
        <v>1156</v>
      </c>
      <c r="E146" t="s">
        <v>1159</v>
      </c>
      <c r="F146">
        <v>950</v>
      </c>
      <c r="G146">
        <v>59</v>
      </c>
      <c r="H146" t="s">
        <v>1160</v>
      </c>
      <c r="I146">
        <v>16.5</v>
      </c>
      <c r="J146">
        <v>20.089473000000002</v>
      </c>
      <c r="K146">
        <v>314902.489275</v>
      </c>
      <c r="L146" s="92">
        <v>0</v>
      </c>
      <c r="M146" s="1">
        <v>0</v>
      </c>
      <c r="N146">
        <v>20.089473000000002</v>
      </c>
      <c r="O146" s="1">
        <v>314902.489275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t="s">
        <v>1161</v>
      </c>
      <c r="W146" t="s">
        <v>334</v>
      </c>
      <c r="X146" t="s">
        <v>1742</v>
      </c>
      <c r="Y146" s="86">
        <v>45535.981340775463</v>
      </c>
      <c r="Z146" t="s">
        <v>1742</v>
      </c>
      <c r="AA146" s="86">
        <v>45535.981340775463</v>
      </c>
      <c r="AB146" t="s">
        <v>942</v>
      </c>
    </row>
    <row r="147" spans="1:28" x14ac:dyDescent="0.35">
      <c r="A147">
        <v>58594</v>
      </c>
      <c r="B147" t="s">
        <v>939</v>
      </c>
      <c r="C147" t="s">
        <v>62</v>
      </c>
      <c r="D147" t="s">
        <v>1162</v>
      </c>
      <c r="E147" t="s">
        <v>940</v>
      </c>
      <c r="F147">
        <v>1000</v>
      </c>
      <c r="G147">
        <v>4</v>
      </c>
      <c r="H147">
        <v>1</v>
      </c>
      <c r="I147">
        <v>64.686000000000007</v>
      </c>
      <c r="J147">
        <v>0</v>
      </c>
      <c r="K147">
        <v>0</v>
      </c>
      <c r="L147" s="92">
        <v>0</v>
      </c>
      <c r="M147" s="1">
        <v>0</v>
      </c>
      <c r="N147">
        <v>0</v>
      </c>
      <c r="O147" s="1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t="s">
        <v>1163</v>
      </c>
      <c r="W147" t="s">
        <v>334</v>
      </c>
      <c r="X147" t="s">
        <v>1742</v>
      </c>
      <c r="Y147" s="86">
        <v>45535.981341122686</v>
      </c>
      <c r="Z147" t="s">
        <v>1742</v>
      </c>
      <c r="AA147" s="86">
        <v>45535.981341122686</v>
      </c>
      <c r="AB147" t="s">
        <v>942</v>
      </c>
    </row>
    <row r="148" spans="1:28" x14ac:dyDescent="0.35">
      <c r="A148">
        <v>58595</v>
      </c>
      <c r="B148" t="s">
        <v>939</v>
      </c>
      <c r="C148" t="s">
        <v>62</v>
      </c>
      <c r="D148" t="s">
        <v>1162</v>
      </c>
      <c r="E148" t="s">
        <v>1038</v>
      </c>
      <c r="F148">
        <v>1000</v>
      </c>
      <c r="G148">
        <v>4</v>
      </c>
      <c r="H148">
        <v>50</v>
      </c>
      <c r="I148">
        <v>64.686000000000007</v>
      </c>
      <c r="J148">
        <v>0</v>
      </c>
      <c r="K148">
        <v>0</v>
      </c>
      <c r="L148" s="92">
        <v>0</v>
      </c>
      <c r="M148" s="1">
        <v>0</v>
      </c>
      <c r="N148">
        <v>0</v>
      </c>
      <c r="O148" s="1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t="s">
        <v>1164</v>
      </c>
      <c r="W148" t="s">
        <v>334</v>
      </c>
      <c r="X148" t="s">
        <v>1742</v>
      </c>
      <c r="Y148" s="86">
        <v>45535.981341469909</v>
      </c>
      <c r="Z148" t="s">
        <v>1742</v>
      </c>
      <c r="AA148" s="86">
        <v>45535.981341469909</v>
      </c>
      <c r="AB148" t="s">
        <v>942</v>
      </c>
    </row>
    <row r="149" spans="1:28" x14ac:dyDescent="0.35">
      <c r="A149">
        <v>58596</v>
      </c>
      <c r="B149" t="s">
        <v>939</v>
      </c>
      <c r="C149" t="s">
        <v>61</v>
      </c>
      <c r="D149" t="s">
        <v>459</v>
      </c>
      <c r="E149" t="s">
        <v>1165</v>
      </c>
      <c r="F149">
        <v>385</v>
      </c>
      <c r="G149">
        <v>59</v>
      </c>
      <c r="H149">
        <v>46</v>
      </c>
      <c r="I149">
        <v>36.363639999999997</v>
      </c>
      <c r="J149">
        <v>0</v>
      </c>
      <c r="K149">
        <v>0</v>
      </c>
      <c r="L149" s="92">
        <v>0</v>
      </c>
      <c r="M149" s="1">
        <v>0</v>
      </c>
      <c r="N149">
        <v>0</v>
      </c>
      <c r="O149" s="1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t="s">
        <v>1166</v>
      </c>
      <c r="W149" t="s">
        <v>334</v>
      </c>
      <c r="X149" t="s">
        <v>1742</v>
      </c>
      <c r="Y149" s="86">
        <v>45535.981341782404</v>
      </c>
      <c r="Z149" t="s">
        <v>1742</v>
      </c>
      <c r="AA149" s="86">
        <v>45535.981341782404</v>
      </c>
      <c r="AB149" t="s">
        <v>942</v>
      </c>
    </row>
    <row r="150" spans="1:28" x14ac:dyDescent="0.35">
      <c r="A150">
        <v>58597</v>
      </c>
      <c r="B150" t="s">
        <v>939</v>
      </c>
      <c r="C150" t="s">
        <v>60</v>
      </c>
      <c r="D150" t="s">
        <v>457</v>
      </c>
      <c r="E150" t="s">
        <v>1167</v>
      </c>
      <c r="F150">
        <v>370</v>
      </c>
      <c r="G150">
        <v>59</v>
      </c>
      <c r="H150">
        <v>46</v>
      </c>
      <c r="I150">
        <v>35.13514</v>
      </c>
      <c r="J150">
        <v>1.581081</v>
      </c>
      <c r="K150">
        <v>20554.055845999999</v>
      </c>
      <c r="L150" s="92">
        <v>0</v>
      </c>
      <c r="M150" s="1">
        <v>0</v>
      </c>
      <c r="N150">
        <v>1.581081</v>
      </c>
      <c r="O150" s="1">
        <v>20554.055845999999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t="s">
        <v>1168</v>
      </c>
      <c r="W150" t="s">
        <v>334</v>
      </c>
      <c r="X150" t="s">
        <v>1742</v>
      </c>
      <c r="Y150" s="86">
        <v>45535.981342129628</v>
      </c>
      <c r="Z150" t="s">
        <v>1742</v>
      </c>
      <c r="AA150" s="86">
        <v>45535.981342129628</v>
      </c>
      <c r="AB150" t="s">
        <v>942</v>
      </c>
    </row>
    <row r="151" spans="1:28" x14ac:dyDescent="0.35">
      <c r="A151">
        <v>58598</v>
      </c>
      <c r="B151" t="s">
        <v>939</v>
      </c>
      <c r="C151" t="s">
        <v>60</v>
      </c>
      <c r="D151" t="s">
        <v>457</v>
      </c>
      <c r="E151" t="s">
        <v>1169</v>
      </c>
      <c r="F151">
        <v>387</v>
      </c>
      <c r="G151">
        <v>59</v>
      </c>
      <c r="H151">
        <v>46</v>
      </c>
      <c r="I151">
        <v>35.13514</v>
      </c>
      <c r="J151">
        <v>10.511627000000001</v>
      </c>
      <c r="K151">
        <v>142929.737188</v>
      </c>
      <c r="L151" s="92">
        <v>9</v>
      </c>
      <c r="M151" s="1">
        <v>122375.69262</v>
      </c>
      <c r="N151">
        <v>1.5116270000000001</v>
      </c>
      <c r="O151" s="1">
        <v>20554.044568000001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1168</v>
      </c>
      <c r="W151" t="s">
        <v>334</v>
      </c>
      <c r="X151" t="s">
        <v>1742</v>
      </c>
      <c r="Y151" s="86">
        <v>45535.981342476851</v>
      </c>
      <c r="Z151" t="s">
        <v>1742</v>
      </c>
      <c r="AA151" s="86">
        <v>45535.981342476851</v>
      </c>
      <c r="AB151" t="s">
        <v>942</v>
      </c>
    </row>
    <row r="152" spans="1:28" x14ac:dyDescent="0.35">
      <c r="A152">
        <v>58599</v>
      </c>
      <c r="B152" t="s">
        <v>939</v>
      </c>
      <c r="C152" t="s">
        <v>60</v>
      </c>
      <c r="D152" t="s">
        <v>457</v>
      </c>
      <c r="E152" t="s">
        <v>1170</v>
      </c>
      <c r="F152">
        <v>380</v>
      </c>
      <c r="G152">
        <v>59</v>
      </c>
      <c r="H152">
        <v>47</v>
      </c>
      <c r="I152">
        <v>35.13514</v>
      </c>
      <c r="J152">
        <v>0</v>
      </c>
      <c r="K152">
        <v>0</v>
      </c>
      <c r="L152" s="92">
        <v>0</v>
      </c>
      <c r="M152" s="1">
        <v>0</v>
      </c>
      <c r="N152">
        <v>0</v>
      </c>
      <c r="O152" s="1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t="s">
        <v>1171</v>
      </c>
      <c r="W152" t="s">
        <v>334</v>
      </c>
      <c r="X152" t="s">
        <v>1742</v>
      </c>
      <c r="Y152" s="86">
        <v>45535.981342743056</v>
      </c>
      <c r="Z152" t="s">
        <v>1742</v>
      </c>
      <c r="AA152" s="86">
        <v>45535.981342743056</v>
      </c>
      <c r="AB152" t="s">
        <v>942</v>
      </c>
    </row>
    <row r="153" spans="1:28" x14ac:dyDescent="0.35">
      <c r="A153">
        <v>58600</v>
      </c>
      <c r="B153" t="s">
        <v>939</v>
      </c>
      <c r="C153" t="s">
        <v>60</v>
      </c>
      <c r="D153" t="s">
        <v>457</v>
      </c>
      <c r="E153" t="s">
        <v>1172</v>
      </c>
      <c r="F153">
        <v>370</v>
      </c>
      <c r="G153">
        <v>59</v>
      </c>
      <c r="H153">
        <v>65</v>
      </c>
      <c r="I153">
        <v>35.13514</v>
      </c>
      <c r="J153">
        <v>0</v>
      </c>
      <c r="K153">
        <v>0</v>
      </c>
      <c r="L153" s="92">
        <v>0</v>
      </c>
      <c r="M153" s="1">
        <v>0</v>
      </c>
      <c r="N153">
        <v>0</v>
      </c>
      <c r="O153" s="1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t="s">
        <v>1173</v>
      </c>
      <c r="W153" t="s">
        <v>334</v>
      </c>
      <c r="X153" t="s">
        <v>1742</v>
      </c>
      <c r="Y153" s="86">
        <v>45535.981343020831</v>
      </c>
      <c r="Z153" t="s">
        <v>1742</v>
      </c>
      <c r="AA153" s="86">
        <v>45535.981343020831</v>
      </c>
      <c r="AB153" t="s">
        <v>942</v>
      </c>
    </row>
    <row r="154" spans="1:28" x14ac:dyDescent="0.35">
      <c r="A154">
        <v>58601</v>
      </c>
      <c r="B154" t="s">
        <v>939</v>
      </c>
      <c r="C154" t="s">
        <v>59</v>
      </c>
      <c r="D154" t="s">
        <v>455</v>
      </c>
      <c r="E154" t="s">
        <v>1174</v>
      </c>
      <c r="F154">
        <v>380</v>
      </c>
      <c r="G154">
        <v>59</v>
      </c>
      <c r="H154">
        <v>46</v>
      </c>
      <c r="I154">
        <v>50</v>
      </c>
      <c r="J154">
        <v>9.0789480000000005</v>
      </c>
      <c r="K154">
        <v>172500.01199999999</v>
      </c>
      <c r="L154" s="92">
        <v>5</v>
      </c>
      <c r="M154" s="1">
        <v>95000</v>
      </c>
      <c r="N154">
        <v>4.0789479999999996</v>
      </c>
      <c r="O154" s="1">
        <v>77500.012000000002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t="s">
        <v>1175</v>
      </c>
      <c r="W154" t="s">
        <v>334</v>
      </c>
      <c r="X154" t="s">
        <v>1742</v>
      </c>
      <c r="Y154" s="86">
        <v>45535.981343402775</v>
      </c>
      <c r="Z154" t="s">
        <v>1742</v>
      </c>
      <c r="AA154" s="86">
        <v>45535.981343402775</v>
      </c>
      <c r="AB154" t="s">
        <v>942</v>
      </c>
    </row>
    <row r="155" spans="1:28" x14ac:dyDescent="0.35">
      <c r="A155">
        <v>58602</v>
      </c>
      <c r="B155" t="s">
        <v>939</v>
      </c>
      <c r="C155" t="s">
        <v>59</v>
      </c>
      <c r="D155" t="s">
        <v>455</v>
      </c>
      <c r="E155" t="s">
        <v>1176</v>
      </c>
      <c r="F155">
        <v>380</v>
      </c>
      <c r="G155">
        <v>59</v>
      </c>
      <c r="H155">
        <v>50</v>
      </c>
      <c r="I155">
        <v>50</v>
      </c>
      <c r="J155">
        <v>0</v>
      </c>
      <c r="K155">
        <v>0</v>
      </c>
      <c r="L155" s="92">
        <v>0</v>
      </c>
      <c r="M155" s="1">
        <v>0</v>
      </c>
      <c r="N155">
        <v>0</v>
      </c>
      <c r="O155" s="1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1177</v>
      </c>
      <c r="W155" t="s">
        <v>334</v>
      </c>
      <c r="X155" t="s">
        <v>1742</v>
      </c>
      <c r="Y155" s="86">
        <v>45535.981343715277</v>
      </c>
      <c r="Z155" t="s">
        <v>1742</v>
      </c>
      <c r="AA155" s="86">
        <v>45535.981343715277</v>
      </c>
      <c r="AB155" t="s">
        <v>942</v>
      </c>
    </row>
    <row r="156" spans="1:28" x14ac:dyDescent="0.35">
      <c r="A156">
        <v>58603</v>
      </c>
      <c r="B156" t="s">
        <v>939</v>
      </c>
      <c r="C156" t="s">
        <v>59</v>
      </c>
      <c r="D156" t="s">
        <v>455</v>
      </c>
      <c r="E156" t="s">
        <v>1178</v>
      </c>
      <c r="F156">
        <v>380</v>
      </c>
      <c r="G156">
        <v>59</v>
      </c>
      <c r="H156">
        <v>64</v>
      </c>
      <c r="I156">
        <v>50</v>
      </c>
      <c r="J156">
        <v>0</v>
      </c>
      <c r="K156">
        <v>0</v>
      </c>
      <c r="L156" s="92">
        <v>0</v>
      </c>
      <c r="M156" s="1">
        <v>0</v>
      </c>
      <c r="N156">
        <v>0</v>
      </c>
      <c r="O156" s="1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t="s">
        <v>1179</v>
      </c>
      <c r="W156" t="s">
        <v>334</v>
      </c>
      <c r="X156" t="s">
        <v>1742</v>
      </c>
      <c r="Y156" s="86">
        <v>45535.981343981482</v>
      </c>
      <c r="Z156" t="s">
        <v>1742</v>
      </c>
      <c r="AA156" s="86">
        <v>45535.981343981482</v>
      </c>
      <c r="AB156" t="s">
        <v>942</v>
      </c>
    </row>
    <row r="157" spans="1:28" x14ac:dyDescent="0.35">
      <c r="A157">
        <v>58627</v>
      </c>
      <c r="B157" t="s">
        <v>939</v>
      </c>
      <c r="C157" t="s">
        <v>1220</v>
      </c>
      <c r="D157" t="s">
        <v>1221</v>
      </c>
      <c r="E157" t="s">
        <v>940</v>
      </c>
      <c r="F157">
        <v>1000</v>
      </c>
      <c r="G157">
        <v>4</v>
      </c>
      <c r="H157">
        <v>1</v>
      </c>
      <c r="I157">
        <v>130</v>
      </c>
      <c r="J157">
        <v>0</v>
      </c>
      <c r="K157">
        <v>0</v>
      </c>
      <c r="L157" s="92">
        <v>0</v>
      </c>
      <c r="M157" s="1">
        <v>0</v>
      </c>
      <c r="N157">
        <v>0</v>
      </c>
      <c r="O157" s="1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t="s">
        <v>1222</v>
      </c>
      <c r="W157" t="s">
        <v>330</v>
      </c>
      <c r="X157" t="s">
        <v>1742</v>
      </c>
      <c r="Y157" s="86">
        <v>45535.98135170139</v>
      </c>
      <c r="Z157" t="s">
        <v>1742</v>
      </c>
      <c r="AA157" s="86">
        <v>45535.98135170139</v>
      </c>
      <c r="AB157" t="s">
        <v>942</v>
      </c>
    </row>
    <row r="158" spans="1:28" x14ac:dyDescent="0.35">
      <c r="A158">
        <v>58628</v>
      </c>
      <c r="B158" t="s">
        <v>939</v>
      </c>
      <c r="C158" t="s">
        <v>43</v>
      </c>
      <c r="D158" t="s">
        <v>425</v>
      </c>
      <c r="E158" t="s">
        <v>1096</v>
      </c>
      <c r="F158">
        <v>1</v>
      </c>
      <c r="G158">
        <v>12</v>
      </c>
      <c r="H158">
        <v>12</v>
      </c>
      <c r="I158">
        <v>1000</v>
      </c>
      <c r="J158">
        <v>0</v>
      </c>
      <c r="K158">
        <v>0</v>
      </c>
      <c r="L158" s="92">
        <v>0</v>
      </c>
      <c r="M158" s="1">
        <v>0</v>
      </c>
      <c r="N158">
        <v>0</v>
      </c>
      <c r="O158" s="1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1223</v>
      </c>
      <c r="W158" t="s">
        <v>330</v>
      </c>
      <c r="X158" t="s">
        <v>1742</v>
      </c>
      <c r="Y158" s="86">
        <v>45535.981351967595</v>
      </c>
      <c r="Z158" t="s">
        <v>1742</v>
      </c>
      <c r="AA158" s="86">
        <v>45535.981351967595</v>
      </c>
      <c r="AB158" t="s">
        <v>942</v>
      </c>
    </row>
    <row r="159" spans="1:28" x14ac:dyDescent="0.35">
      <c r="A159">
        <v>58604</v>
      </c>
      <c r="B159" t="s">
        <v>939</v>
      </c>
      <c r="C159" t="s">
        <v>55</v>
      </c>
      <c r="D159" t="s">
        <v>445</v>
      </c>
      <c r="E159" t="s">
        <v>940</v>
      </c>
      <c r="F159">
        <v>1000</v>
      </c>
      <c r="G159">
        <v>4</v>
      </c>
      <c r="H159">
        <v>1</v>
      </c>
      <c r="I159">
        <v>139</v>
      </c>
      <c r="J159">
        <v>1.3</v>
      </c>
      <c r="K159">
        <v>180700</v>
      </c>
      <c r="L159" s="92">
        <v>1</v>
      </c>
      <c r="M159" s="1">
        <v>139000</v>
      </c>
      <c r="N159">
        <v>0.3</v>
      </c>
      <c r="O159" s="1">
        <v>41700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t="s">
        <v>1180</v>
      </c>
      <c r="W159" t="s">
        <v>332</v>
      </c>
      <c r="X159" t="s">
        <v>1742</v>
      </c>
      <c r="Y159" s="86">
        <v>45535.981344363427</v>
      </c>
      <c r="Z159" t="s">
        <v>1742</v>
      </c>
      <c r="AA159" s="86">
        <v>45535.981344363427</v>
      </c>
      <c r="AB159" t="s">
        <v>942</v>
      </c>
    </row>
    <row r="160" spans="1:28" x14ac:dyDescent="0.35">
      <c r="A160">
        <v>58605</v>
      </c>
      <c r="B160" t="s">
        <v>939</v>
      </c>
      <c r="C160" t="s">
        <v>54</v>
      </c>
      <c r="D160" t="s">
        <v>444</v>
      </c>
      <c r="E160" t="s">
        <v>1181</v>
      </c>
      <c r="F160">
        <v>10</v>
      </c>
      <c r="G160">
        <v>12</v>
      </c>
      <c r="H160">
        <v>50</v>
      </c>
      <c r="I160">
        <v>2600</v>
      </c>
      <c r="J160">
        <v>0</v>
      </c>
      <c r="K160">
        <v>0</v>
      </c>
      <c r="L160" s="92">
        <v>0</v>
      </c>
      <c r="M160" s="1">
        <v>0</v>
      </c>
      <c r="N160">
        <v>0</v>
      </c>
      <c r="O160" s="1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1182</v>
      </c>
      <c r="W160" t="s">
        <v>332</v>
      </c>
      <c r="X160" t="s">
        <v>1742</v>
      </c>
      <c r="Y160" s="86">
        <v>45535.981344675929</v>
      </c>
      <c r="Z160" t="s">
        <v>1742</v>
      </c>
      <c r="AA160" s="86">
        <v>45535.981344675929</v>
      </c>
      <c r="AB160" t="s">
        <v>942</v>
      </c>
    </row>
    <row r="161" spans="1:28" x14ac:dyDescent="0.35">
      <c r="A161">
        <v>58606</v>
      </c>
      <c r="B161" t="s">
        <v>939</v>
      </c>
      <c r="C161" t="s">
        <v>53</v>
      </c>
      <c r="D161" t="s">
        <v>441</v>
      </c>
      <c r="E161" t="s">
        <v>940</v>
      </c>
      <c r="F161">
        <v>1000</v>
      </c>
      <c r="G161">
        <v>4</v>
      </c>
      <c r="H161">
        <v>1</v>
      </c>
      <c r="I161">
        <v>215.8</v>
      </c>
      <c r="J161">
        <v>0.5</v>
      </c>
      <c r="K161">
        <v>107900</v>
      </c>
      <c r="L161" s="92">
        <v>0</v>
      </c>
      <c r="M161" s="1">
        <v>0</v>
      </c>
      <c r="N161">
        <v>0.5</v>
      </c>
      <c r="O161" s="1">
        <v>107900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1183</v>
      </c>
      <c r="W161" t="s">
        <v>332</v>
      </c>
      <c r="X161" t="s">
        <v>1742</v>
      </c>
      <c r="Y161" s="86">
        <v>45535.981345219909</v>
      </c>
      <c r="Z161" t="s">
        <v>1742</v>
      </c>
      <c r="AA161" s="86">
        <v>45535.981345219909</v>
      </c>
      <c r="AB161" t="s">
        <v>942</v>
      </c>
    </row>
    <row r="162" spans="1:28" x14ac:dyDescent="0.35">
      <c r="A162">
        <v>58607</v>
      </c>
      <c r="B162" t="s">
        <v>939</v>
      </c>
      <c r="C162" t="s">
        <v>52</v>
      </c>
      <c r="D162" t="s">
        <v>440</v>
      </c>
      <c r="E162" t="s">
        <v>1184</v>
      </c>
      <c r="F162">
        <v>160</v>
      </c>
      <c r="G162">
        <v>4</v>
      </c>
      <c r="H162">
        <v>50</v>
      </c>
      <c r="I162">
        <v>150</v>
      </c>
      <c r="J162">
        <v>3.3125</v>
      </c>
      <c r="K162">
        <v>79500</v>
      </c>
      <c r="L162" s="92">
        <v>0</v>
      </c>
      <c r="M162" s="1">
        <v>0</v>
      </c>
      <c r="N162">
        <v>3.3125</v>
      </c>
      <c r="O162" s="1">
        <v>79500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t="s">
        <v>1185</v>
      </c>
      <c r="W162" t="s">
        <v>332</v>
      </c>
      <c r="X162" t="s">
        <v>1742</v>
      </c>
      <c r="Y162" s="86">
        <v>45535.981345520835</v>
      </c>
      <c r="Z162" t="s">
        <v>1742</v>
      </c>
      <c r="AA162" s="86">
        <v>45535.981345520835</v>
      </c>
      <c r="AB162" t="s">
        <v>942</v>
      </c>
    </row>
    <row r="163" spans="1:28" x14ac:dyDescent="0.35">
      <c r="A163">
        <v>58608</v>
      </c>
      <c r="B163" t="s">
        <v>939</v>
      </c>
      <c r="C163" t="s">
        <v>52</v>
      </c>
      <c r="D163" t="s">
        <v>440</v>
      </c>
      <c r="E163" t="s">
        <v>1186</v>
      </c>
      <c r="F163">
        <v>180</v>
      </c>
      <c r="G163">
        <v>4</v>
      </c>
      <c r="H163">
        <v>50</v>
      </c>
      <c r="I163">
        <v>150</v>
      </c>
      <c r="J163">
        <v>6.9444439999999998</v>
      </c>
      <c r="K163">
        <v>187499.98800000001</v>
      </c>
      <c r="L163" s="92">
        <v>7</v>
      </c>
      <c r="M163" s="1">
        <v>189000</v>
      </c>
      <c r="N163">
        <v>-5.5556000000000001E-2</v>
      </c>
      <c r="O163" s="1">
        <v>-1500.0119999999999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t="s">
        <v>1185</v>
      </c>
      <c r="W163" t="s">
        <v>332</v>
      </c>
      <c r="X163" t="s">
        <v>1742</v>
      </c>
      <c r="Y163" s="86">
        <v>45535.981345798609</v>
      </c>
      <c r="Z163" t="s">
        <v>1742</v>
      </c>
      <c r="AA163" s="86">
        <v>45535.981345798609</v>
      </c>
      <c r="AB163" t="s">
        <v>942</v>
      </c>
    </row>
    <row r="164" spans="1:28" x14ac:dyDescent="0.35">
      <c r="A164">
        <v>58609</v>
      </c>
      <c r="B164" t="s">
        <v>939</v>
      </c>
      <c r="C164" t="s">
        <v>52</v>
      </c>
      <c r="D164" t="s">
        <v>440</v>
      </c>
      <c r="E164" t="s">
        <v>1187</v>
      </c>
      <c r="F164">
        <v>180</v>
      </c>
      <c r="G164">
        <v>4</v>
      </c>
      <c r="H164" t="s">
        <v>1188</v>
      </c>
      <c r="I164">
        <v>150</v>
      </c>
      <c r="J164">
        <v>0</v>
      </c>
      <c r="K164">
        <v>0</v>
      </c>
      <c r="L164" s="92">
        <v>0</v>
      </c>
      <c r="M164" s="1">
        <v>0</v>
      </c>
      <c r="N164">
        <v>0</v>
      </c>
      <c r="O164" s="1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t="s">
        <v>1189</v>
      </c>
      <c r="W164" t="s">
        <v>332</v>
      </c>
      <c r="X164" t="s">
        <v>1742</v>
      </c>
      <c r="Y164" s="86">
        <v>45535.981346064815</v>
      </c>
      <c r="Z164" t="s">
        <v>1742</v>
      </c>
      <c r="AA164" s="86">
        <v>45535.981346064815</v>
      </c>
      <c r="AB164" t="s">
        <v>942</v>
      </c>
    </row>
    <row r="165" spans="1:28" x14ac:dyDescent="0.35">
      <c r="A165">
        <v>58610</v>
      </c>
      <c r="B165" t="s">
        <v>939</v>
      </c>
      <c r="C165" t="s">
        <v>51</v>
      </c>
      <c r="D165" t="s">
        <v>1190</v>
      </c>
      <c r="E165" t="s">
        <v>1191</v>
      </c>
      <c r="F165">
        <v>227</v>
      </c>
      <c r="G165">
        <v>4</v>
      </c>
      <c r="H165">
        <v>50</v>
      </c>
      <c r="I165">
        <v>198.23788999999999</v>
      </c>
      <c r="J165">
        <v>3.0969159999999998</v>
      </c>
      <c r="K165">
        <v>139361.22318999999</v>
      </c>
      <c r="L165" s="92">
        <v>6</v>
      </c>
      <c r="M165" s="1">
        <v>270000.00618000003</v>
      </c>
      <c r="N165">
        <v>-2.9030840000000002</v>
      </c>
      <c r="O165" s="1">
        <v>-130638.78299000001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t="s">
        <v>1192</v>
      </c>
      <c r="W165" t="s">
        <v>331</v>
      </c>
      <c r="X165" t="s">
        <v>1742</v>
      </c>
      <c r="Y165" s="86">
        <v>45535.981346377317</v>
      </c>
      <c r="Z165" t="s">
        <v>1742</v>
      </c>
      <c r="AA165" s="86">
        <v>45535.981346377317</v>
      </c>
      <c r="AB165" t="s">
        <v>942</v>
      </c>
    </row>
    <row r="166" spans="1:28" x14ac:dyDescent="0.35">
      <c r="A166">
        <v>58611</v>
      </c>
      <c r="B166" t="s">
        <v>939</v>
      </c>
      <c r="C166" t="s">
        <v>50</v>
      </c>
      <c r="D166" t="s">
        <v>437</v>
      </c>
      <c r="E166" t="s">
        <v>940</v>
      </c>
      <c r="F166">
        <v>1000</v>
      </c>
      <c r="G166">
        <v>4</v>
      </c>
      <c r="H166">
        <v>1</v>
      </c>
      <c r="I166">
        <v>90</v>
      </c>
      <c r="J166">
        <v>4.8</v>
      </c>
      <c r="K166">
        <v>432000</v>
      </c>
      <c r="L166" s="92">
        <v>0</v>
      </c>
      <c r="M166" s="1">
        <v>0</v>
      </c>
      <c r="N166">
        <v>4.8</v>
      </c>
      <c r="O166" s="1">
        <v>432000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t="s">
        <v>1193</v>
      </c>
      <c r="W166" t="s">
        <v>331</v>
      </c>
      <c r="X166" t="s">
        <v>1742</v>
      </c>
      <c r="Y166" s="86">
        <v>45535.981346793982</v>
      </c>
      <c r="Z166" t="s">
        <v>1742</v>
      </c>
      <c r="AA166" s="86">
        <v>45535.981346793982</v>
      </c>
      <c r="AB166" t="s">
        <v>942</v>
      </c>
    </row>
    <row r="167" spans="1:28" x14ac:dyDescent="0.35">
      <c r="A167">
        <v>58612</v>
      </c>
      <c r="B167" t="s">
        <v>939</v>
      </c>
      <c r="C167" t="s">
        <v>50</v>
      </c>
      <c r="D167" t="s">
        <v>437</v>
      </c>
      <c r="E167" t="s">
        <v>1194</v>
      </c>
      <c r="F167">
        <v>2000</v>
      </c>
      <c r="G167">
        <v>4</v>
      </c>
      <c r="H167">
        <v>64</v>
      </c>
      <c r="I167">
        <v>90</v>
      </c>
      <c r="J167">
        <v>0.79797899999999999</v>
      </c>
      <c r="K167">
        <v>143636.22</v>
      </c>
      <c r="L167" s="92">
        <v>0</v>
      </c>
      <c r="M167" s="1">
        <v>0</v>
      </c>
      <c r="N167">
        <v>0.79797899999999999</v>
      </c>
      <c r="O167" s="1">
        <v>143636.22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t="s">
        <v>1195</v>
      </c>
      <c r="W167" t="s">
        <v>331</v>
      </c>
      <c r="X167" t="s">
        <v>1742</v>
      </c>
      <c r="Y167" s="86">
        <v>45535.981347025459</v>
      </c>
      <c r="Z167" t="s">
        <v>1742</v>
      </c>
      <c r="AA167" s="86">
        <v>45535.981347025459</v>
      </c>
      <c r="AB167" t="s">
        <v>942</v>
      </c>
    </row>
    <row r="168" spans="1:28" x14ac:dyDescent="0.35">
      <c r="A168">
        <v>58613</v>
      </c>
      <c r="B168" t="s">
        <v>939</v>
      </c>
      <c r="C168" t="s">
        <v>50</v>
      </c>
      <c r="D168" t="s">
        <v>437</v>
      </c>
      <c r="E168" t="s">
        <v>1196</v>
      </c>
      <c r="F168">
        <v>4500</v>
      </c>
      <c r="G168">
        <v>4</v>
      </c>
      <c r="H168">
        <v>65</v>
      </c>
      <c r="I168">
        <v>90</v>
      </c>
      <c r="J168">
        <v>0</v>
      </c>
      <c r="K168">
        <v>0</v>
      </c>
      <c r="L168" s="92">
        <v>0</v>
      </c>
      <c r="M168" s="1">
        <v>0</v>
      </c>
      <c r="N168">
        <v>0</v>
      </c>
      <c r="O168" s="1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1197</v>
      </c>
      <c r="W168" t="s">
        <v>331</v>
      </c>
      <c r="X168" t="s">
        <v>1742</v>
      </c>
      <c r="Y168" s="86">
        <v>45535.981347303241</v>
      </c>
      <c r="Z168" t="s">
        <v>1742</v>
      </c>
      <c r="AA168" s="86">
        <v>45535.981347303241</v>
      </c>
      <c r="AB168" t="s">
        <v>942</v>
      </c>
    </row>
    <row r="169" spans="1:28" x14ac:dyDescent="0.35">
      <c r="A169">
        <v>58614</v>
      </c>
      <c r="B169" t="s">
        <v>939</v>
      </c>
      <c r="C169" t="s">
        <v>49</v>
      </c>
      <c r="D169" t="s">
        <v>435</v>
      </c>
      <c r="E169" t="s">
        <v>1096</v>
      </c>
      <c r="F169">
        <v>1</v>
      </c>
      <c r="G169">
        <v>12</v>
      </c>
      <c r="H169">
        <v>12</v>
      </c>
      <c r="I169">
        <v>4380</v>
      </c>
      <c r="J169">
        <v>0</v>
      </c>
      <c r="K169">
        <v>0</v>
      </c>
      <c r="L169" s="92">
        <v>0</v>
      </c>
      <c r="M169" s="1">
        <v>0</v>
      </c>
      <c r="N169">
        <v>0</v>
      </c>
      <c r="O169" s="1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1198</v>
      </c>
      <c r="W169" t="s">
        <v>330</v>
      </c>
      <c r="X169" t="s">
        <v>1742</v>
      </c>
      <c r="Y169" s="86">
        <v>45535.981347569446</v>
      </c>
      <c r="Z169" t="s">
        <v>1742</v>
      </c>
      <c r="AA169" s="86">
        <v>45535.981347569446</v>
      </c>
      <c r="AB169" t="s">
        <v>942</v>
      </c>
    </row>
    <row r="170" spans="1:28" x14ac:dyDescent="0.35">
      <c r="A170">
        <v>58615</v>
      </c>
      <c r="B170" t="s">
        <v>939</v>
      </c>
      <c r="C170" t="s">
        <v>48</v>
      </c>
      <c r="D170" t="s">
        <v>434</v>
      </c>
      <c r="E170" t="s">
        <v>1199</v>
      </c>
      <c r="F170">
        <v>100</v>
      </c>
      <c r="G170">
        <v>4</v>
      </c>
      <c r="H170">
        <v>8</v>
      </c>
      <c r="I170">
        <v>65</v>
      </c>
      <c r="J170">
        <v>0</v>
      </c>
      <c r="K170">
        <v>0</v>
      </c>
      <c r="L170" s="92">
        <v>0</v>
      </c>
      <c r="M170" s="1">
        <v>0</v>
      </c>
      <c r="N170">
        <v>0</v>
      </c>
      <c r="O170" s="1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1200</v>
      </c>
      <c r="W170" t="s">
        <v>330</v>
      </c>
      <c r="X170" t="s">
        <v>1742</v>
      </c>
      <c r="Y170" s="86">
        <v>45535.98134791667</v>
      </c>
      <c r="Z170" t="s">
        <v>1742</v>
      </c>
      <c r="AA170" s="86">
        <v>45535.98134791667</v>
      </c>
      <c r="AB170" t="s">
        <v>942</v>
      </c>
    </row>
    <row r="171" spans="1:28" x14ac:dyDescent="0.35">
      <c r="A171">
        <v>58616</v>
      </c>
      <c r="B171" t="s">
        <v>939</v>
      </c>
      <c r="C171" t="s">
        <v>48</v>
      </c>
      <c r="D171" t="s">
        <v>434</v>
      </c>
      <c r="E171" t="s">
        <v>1201</v>
      </c>
      <c r="F171">
        <v>100</v>
      </c>
      <c r="G171">
        <v>4</v>
      </c>
      <c r="H171">
        <v>12</v>
      </c>
      <c r="I171">
        <v>65</v>
      </c>
      <c r="J171">
        <v>0</v>
      </c>
      <c r="K171">
        <v>0</v>
      </c>
      <c r="L171" s="92">
        <v>0</v>
      </c>
      <c r="M171" s="1">
        <v>0</v>
      </c>
      <c r="N171">
        <v>0</v>
      </c>
      <c r="O171" s="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1202</v>
      </c>
      <c r="W171" t="s">
        <v>330</v>
      </c>
      <c r="X171" t="s">
        <v>1742</v>
      </c>
      <c r="Y171" s="86">
        <v>45535.981348182868</v>
      </c>
      <c r="Z171" t="s">
        <v>1742</v>
      </c>
      <c r="AA171" s="86">
        <v>45535.981348182868</v>
      </c>
      <c r="AB171" t="s">
        <v>942</v>
      </c>
    </row>
    <row r="172" spans="1:28" x14ac:dyDescent="0.35">
      <c r="A172">
        <v>58617</v>
      </c>
      <c r="B172" t="s">
        <v>939</v>
      </c>
      <c r="C172" t="s">
        <v>47</v>
      </c>
      <c r="D172" t="s">
        <v>433</v>
      </c>
      <c r="E172" t="s">
        <v>1203</v>
      </c>
      <c r="F172">
        <v>130</v>
      </c>
      <c r="G172">
        <v>4</v>
      </c>
      <c r="H172">
        <v>8</v>
      </c>
      <c r="I172">
        <v>38.461539999999999</v>
      </c>
      <c r="J172">
        <v>0</v>
      </c>
      <c r="K172">
        <v>0</v>
      </c>
      <c r="L172" s="92">
        <v>0</v>
      </c>
      <c r="M172" s="1">
        <v>0</v>
      </c>
      <c r="N172">
        <v>0</v>
      </c>
      <c r="O172" s="1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1204</v>
      </c>
      <c r="W172" t="s">
        <v>330</v>
      </c>
      <c r="X172" t="s">
        <v>1742</v>
      </c>
      <c r="Y172" s="86">
        <v>45535.981348530091</v>
      </c>
      <c r="Z172" t="s">
        <v>1742</v>
      </c>
      <c r="AA172" s="86">
        <v>45535.981348530091</v>
      </c>
      <c r="AB172" t="s">
        <v>942</v>
      </c>
    </row>
    <row r="173" spans="1:28" x14ac:dyDescent="0.35">
      <c r="A173">
        <v>58618</v>
      </c>
      <c r="B173" t="s">
        <v>939</v>
      </c>
      <c r="C173" t="s">
        <v>47</v>
      </c>
      <c r="D173" t="s">
        <v>433</v>
      </c>
      <c r="E173" t="s">
        <v>1201</v>
      </c>
      <c r="F173">
        <v>100</v>
      </c>
      <c r="G173">
        <v>4</v>
      </c>
      <c r="H173">
        <v>12</v>
      </c>
      <c r="I173">
        <v>38.461539999999999</v>
      </c>
      <c r="J173">
        <v>0</v>
      </c>
      <c r="K173">
        <v>0</v>
      </c>
      <c r="L173" s="92">
        <v>0</v>
      </c>
      <c r="M173" s="1">
        <v>0</v>
      </c>
      <c r="N173">
        <v>0</v>
      </c>
      <c r="O173" s="1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1205</v>
      </c>
      <c r="W173" t="s">
        <v>330</v>
      </c>
      <c r="X173" t="s">
        <v>1742</v>
      </c>
      <c r="Y173" s="86">
        <v>45535.981348842593</v>
      </c>
      <c r="Z173" t="s">
        <v>1742</v>
      </c>
      <c r="AA173" s="86">
        <v>45535.981348842593</v>
      </c>
      <c r="AB173" t="s">
        <v>942</v>
      </c>
    </row>
    <row r="174" spans="1:28" x14ac:dyDescent="0.35">
      <c r="A174">
        <v>58619</v>
      </c>
      <c r="B174" t="s">
        <v>939</v>
      </c>
      <c r="C174" t="s">
        <v>46</v>
      </c>
      <c r="D174" t="s">
        <v>432</v>
      </c>
      <c r="E174" t="s">
        <v>1199</v>
      </c>
      <c r="F174">
        <v>100</v>
      </c>
      <c r="G174">
        <v>4</v>
      </c>
      <c r="H174">
        <v>8</v>
      </c>
      <c r="I174">
        <v>55</v>
      </c>
      <c r="J174">
        <v>0</v>
      </c>
      <c r="K174">
        <v>0</v>
      </c>
      <c r="L174" s="92">
        <v>0</v>
      </c>
      <c r="M174" s="1">
        <v>0</v>
      </c>
      <c r="N174">
        <v>0</v>
      </c>
      <c r="O174" s="1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1206</v>
      </c>
      <c r="W174" t="s">
        <v>330</v>
      </c>
      <c r="X174" t="s">
        <v>1742</v>
      </c>
      <c r="Y174" s="86">
        <v>45535.981349189817</v>
      </c>
      <c r="Z174" t="s">
        <v>1742</v>
      </c>
      <c r="AA174" s="86">
        <v>45535.981349189817</v>
      </c>
      <c r="AB174" t="s">
        <v>942</v>
      </c>
    </row>
    <row r="175" spans="1:28" x14ac:dyDescent="0.35">
      <c r="A175">
        <v>58624</v>
      </c>
      <c r="B175" t="s">
        <v>939</v>
      </c>
      <c r="C175" t="s">
        <v>44</v>
      </c>
      <c r="D175" t="s">
        <v>426</v>
      </c>
      <c r="E175" t="s">
        <v>1214</v>
      </c>
      <c r="F175">
        <v>300</v>
      </c>
      <c r="G175">
        <v>4</v>
      </c>
      <c r="H175">
        <v>8</v>
      </c>
      <c r="I175">
        <v>66.666669999999996</v>
      </c>
      <c r="J175">
        <v>0</v>
      </c>
      <c r="K175">
        <v>0</v>
      </c>
      <c r="L175" s="92">
        <v>0</v>
      </c>
      <c r="M175" s="1">
        <v>0</v>
      </c>
      <c r="N175">
        <v>0</v>
      </c>
      <c r="O175" s="1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t="s">
        <v>1215</v>
      </c>
      <c r="W175" t="s">
        <v>330</v>
      </c>
      <c r="X175" t="s">
        <v>1742</v>
      </c>
      <c r="Y175" s="86">
        <v>45535.981350613423</v>
      </c>
      <c r="Z175" t="s">
        <v>1742</v>
      </c>
      <c r="AA175" s="86">
        <v>45535.981350613423</v>
      </c>
      <c r="AB175" t="s">
        <v>942</v>
      </c>
    </row>
    <row r="176" spans="1:28" x14ac:dyDescent="0.35">
      <c r="A176">
        <v>58625</v>
      </c>
      <c r="B176" t="s">
        <v>939</v>
      </c>
      <c r="C176" t="s">
        <v>44</v>
      </c>
      <c r="D176" t="s">
        <v>426</v>
      </c>
      <c r="E176" t="s">
        <v>1216</v>
      </c>
      <c r="F176">
        <v>300</v>
      </c>
      <c r="G176">
        <v>4</v>
      </c>
      <c r="H176">
        <v>12</v>
      </c>
      <c r="I176">
        <v>66.666669999999996</v>
      </c>
      <c r="J176">
        <v>10.990741</v>
      </c>
      <c r="K176">
        <v>219814.830991</v>
      </c>
      <c r="L176" s="92">
        <v>0</v>
      </c>
      <c r="M176" s="1">
        <v>0</v>
      </c>
      <c r="N176">
        <v>10.990741</v>
      </c>
      <c r="O176" s="1">
        <v>219814.830991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t="s">
        <v>1217</v>
      </c>
      <c r="W176" t="s">
        <v>330</v>
      </c>
      <c r="X176" t="s">
        <v>1742</v>
      </c>
      <c r="Y176" s="86">
        <v>45535.981351006943</v>
      </c>
      <c r="Z176" t="s">
        <v>1742</v>
      </c>
      <c r="AA176" s="86">
        <v>45535.981351006943</v>
      </c>
      <c r="AB176" t="s">
        <v>942</v>
      </c>
    </row>
    <row r="177" spans="1:28" x14ac:dyDescent="0.35">
      <c r="A177">
        <v>58626</v>
      </c>
      <c r="B177" t="s">
        <v>939</v>
      </c>
      <c r="C177" t="s">
        <v>44</v>
      </c>
      <c r="D177" t="s">
        <v>426</v>
      </c>
      <c r="E177" t="s">
        <v>1218</v>
      </c>
      <c r="F177">
        <v>270</v>
      </c>
      <c r="G177">
        <v>4</v>
      </c>
      <c r="H177">
        <v>13</v>
      </c>
      <c r="I177">
        <v>66.666669999999996</v>
      </c>
      <c r="J177">
        <v>0</v>
      </c>
      <c r="K177">
        <v>0</v>
      </c>
      <c r="L177" s="92">
        <v>0</v>
      </c>
      <c r="M177" s="1">
        <v>0</v>
      </c>
      <c r="N177">
        <v>0</v>
      </c>
      <c r="O177" s="1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1219</v>
      </c>
      <c r="W177" t="s">
        <v>330</v>
      </c>
      <c r="X177" t="s">
        <v>1742</v>
      </c>
      <c r="Y177" s="86">
        <v>45535.981351354167</v>
      </c>
      <c r="Z177" t="s">
        <v>1742</v>
      </c>
      <c r="AA177" s="86">
        <v>45535.981351354167</v>
      </c>
      <c r="AB177" t="s">
        <v>942</v>
      </c>
    </row>
    <row r="178" spans="1:28" x14ac:dyDescent="0.35">
      <c r="A178">
        <v>58620</v>
      </c>
      <c r="B178" t="s">
        <v>939</v>
      </c>
      <c r="C178" t="s">
        <v>46</v>
      </c>
      <c r="D178" t="s">
        <v>432</v>
      </c>
      <c r="E178" t="s">
        <v>1201</v>
      </c>
      <c r="F178">
        <v>100</v>
      </c>
      <c r="G178">
        <v>4</v>
      </c>
      <c r="H178">
        <v>12</v>
      </c>
      <c r="I178">
        <v>55</v>
      </c>
      <c r="J178">
        <v>15</v>
      </c>
      <c r="K178">
        <v>82500</v>
      </c>
      <c r="L178" s="92">
        <v>0</v>
      </c>
      <c r="M178" s="1">
        <v>0</v>
      </c>
      <c r="N178">
        <v>15</v>
      </c>
      <c r="O178" s="1">
        <v>82500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t="s">
        <v>1207</v>
      </c>
      <c r="W178" t="s">
        <v>330</v>
      </c>
      <c r="X178" t="s">
        <v>1742</v>
      </c>
      <c r="Y178" s="86">
        <v>45535.981349502312</v>
      </c>
      <c r="Z178" t="s">
        <v>1742</v>
      </c>
      <c r="AA178" s="86">
        <v>45535.981349502312</v>
      </c>
      <c r="AB178" t="s">
        <v>942</v>
      </c>
    </row>
    <row r="179" spans="1:28" x14ac:dyDescent="0.35">
      <c r="A179">
        <v>58621</v>
      </c>
      <c r="B179" t="s">
        <v>939</v>
      </c>
      <c r="C179" t="s">
        <v>45</v>
      </c>
      <c r="D179" t="s">
        <v>430</v>
      </c>
      <c r="E179" t="s">
        <v>1208</v>
      </c>
      <c r="F179">
        <v>20</v>
      </c>
      <c r="G179">
        <v>12</v>
      </c>
      <c r="H179">
        <v>8</v>
      </c>
      <c r="I179">
        <v>1562.5</v>
      </c>
      <c r="J179">
        <v>0</v>
      </c>
      <c r="K179">
        <v>0</v>
      </c>
      <c r="L179" s="92">
        <v>0</v>
      </c>
      <c r="M179" s="1">
        <v>0</v>
      </c>
      <c r="N179">
        <v>0</v>
      </c>
      <c r="O179" s="1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1209</v>
      </c>
      <c r="W179" t="s">
        <v>330</v>
      </c>
      <c r="X179" t="s">
        <v>1742</v>
      </c>
      <c r="Y179" s="86">
        <v>45535.981349803238</v>
      </c>
      <c r="Z179" t="s">
        <v>1742</v>
      </c>
      <c r="AA179" s="86">
        <v>45535.981349803238</v>
      </c>
      <c r="AB179" t="s">
        <v>942</v>
      </c>
    </row>
    <row r="180" spans="1:28" x14ac:dyDescent="0.35">
      <c r="A180">
        <v>58622</v>
      </c>
      <c r="B180" t="s">
        <v>939</v>
      </c>
      <c r="C180" t="s">
        <v>45</v>
      </c>
      <c r="D180" t="s">
        <v>430</v>
      </c>
      <c r="E180" t="s">
        <v>1210</v>
      </c>
      <c r="F180">
        <v>8</v>
      </c>
      <c r="G180">
        <v>12</v>
      </c>
      <c r="H180" t="s">
        <v>1211</v>
      </c>
      <c r="I180">
        <v>1562.5</v>
      </c>
      <c r="J180">
        <v>3.8333330000000001</v>
      </c>
      <c r="K180">
        <v>47916.662499999999</v>
      </c>
      <c r="L180" s="92">
        <v>0</v>
      </c>
      <c r="M180" s="1">
        <v>0</v>
      </c>
      <c r="N180">
        <v>3.8333330000000001</v>
      </c>
      <c r="O180" s="1">
        <v>47916.662499999999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1212</v>
      </c>
      <c r="W180" t="s">
        <v>330</v>
      </c>
      <c r="X180" t="s">
        <v>1742</v>
      </c>
      <c r="Y180" s="86">
        <v>45535.981350034723</v>
      </c>
      <c r="Z180" t="s">
        <v>1742</v>
      </c>
      <c r="AA180" s="86">
        <v>45535.981350034723</v>
      </c>
      <c r="AB180" t="s">
        <v>942</v>
      </c>
    </row>
    <row r="181" spans="1:28" x14ac:dyDescent="0.35">
      <c r="A181">
        <v>58623</v>
      </c>
      <c r="B181" t="s">
        <v>939</v>
      </c>
      <c r="C181" t="s">
        <v>45</v>
      </c>
      <c r="D181" t="s">
        <v>430</v>
      </c>
      <c r="E181" t="s">
        <v>1213</v>
      </c>
      <c r="F181">
        <v>28</v>
      </c>
      <c r="G181">
        <v>12</v>
      </c>
      <c r="H181" t="s">
        <v>1211</v>
      </c>
      <c r="I181">
        <v>1562.5</v>
      </c>
      <c r="J181">
        <v>2.0952380000000002</v>
      </c>
      <c r="K181">
        <v>91666.662500000006</v>
      </c>
      <c r="L181" s="92">
        <v>2</v>
      </c>
      <c r="M181" s="1">
        <v>87500</v>
      </c>
      <c r="N181">
        <v>9.5238000000000003E-2</v>
      </c>
      <c r="O181" s="1">
        <v>4166.6625000000004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t="s">
        <v>1212</v>
      </c>
      <c r="W181" t="s">
        <v>330</v>
      </c>
      <c r="X181" t="s">
        <v>1742</v>
      </c>
      <c r="Y181" s="86">
        <v>45535.981350347225</v>
      </c>
      <c r="Z181" t="s">
        <v>1742</v>
      </c>
      <c r="AA181" s="86">
        <v>45535.981350347225</v>
      </c>
      <c r="AB181" t="s">
        <v>942</v>
      </c>
    </row>
    <row r="182" spans="1:28" x14ac:dyDescent="0.35">
      <c r="A182">
        <v>58629</v>
      </c>
      <c r="B182" t="s">
        <v>939</v>
      </c>
      <c r="C182" t="s">
        <v>42</v>
      </c>
      <c r="D182" t="s">
        <v>424</v>
      </c>
      <c r="E182" t="s">
        <v>1181</v>
      </c>
      <c r="F182">
        <v>10</v>
      </c>
      <c r="G182">
        <v>12</v>
      </c>
      <c r="H182">
        <v>50</v>
      </c>
      <c r="I182">
        <v>10000</v>
      </c>
      <c r="J182">
        <v>0</v>
      </c>
      <c r="K182">
        <v>0</v>
      </c>
      <c r="L182" s="92">
        <v>0</v>
      </c>
      <c r="M182" s="1">
        <v>0</v>
      </c>
      <c r="N182">
        <v>0</v>
      </c>
      <c r="O182" s="1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1224</v>
      </c>
      <c r="W182" t="s">
        <v>330</v>
      </c>
      <c r="X182" t="s">
        <v>1742</v>
      </c>
      <c r="Y182" s="86">
        <v>45535.981352233794</v>
      </c>
      <c r="Z182" t="s">
        <v>1742</v>
      </c>
      <c r="AA182" s="86">
        <v>45535.981352233794</v>
      </c>
      <c r="AB182" t="s">
        <v>942</v>
      </c>
    </row>
    <row r="183" spans="1:28" x14ac:dyDescent="0.35">
      <c r="A183">
        <v>58630</v>
      </c>
      <c r="B183" t="s">
        <v>939</v>
      </c>
      <c r="C183" t="s">
        <v>3</v>
      </c>
      <c r="D183" t="s">
        <v>370</v>
      </c>
      <c r="E183" t="s">
        <v>1225</v>
      </c>
      <c r="F183">
        <v>1</v>
      </c>
      <c r="G183">
        <v>6</v>
      </c>
      <c r="H183">
        <v>6</v>
      </c>
      <c r="I183">
        <v>19050</v>
      </c>
      <c r="J183">
        <v>18</v>
      </c>
      <c r="K183">
        <v>342900</v>
      </c>
      <c r="L183" s="92">
        <v>15</v>
      </c>
      <c r="M183" s="1">
        <v>285750</v>
      </c>
      <c r="N183">
        <v>3</v>
      </c>
      <c r="O183" s="1">
        <v>57150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1226</v>
      </c>
      <c r="W183" t="s">
        <v>323</v>
      </c>
      <c r="X183" t="s">
        <v>1742</v>
      </c>
      <c r="Y183" s="86">
        <v>45535.981352581017</v>
      </c>
      <c r="Z183" t="s">
        <v>1742</v>
      </c>
      <c r="AA183" s="86">
        <v>45535.981352581017</v>
      </c>
      <c r="AB183" t="s">
        <v>942</v>
      </c>
    </row>
    <row r="184" spans="1:28" x14ac:dyDescent="0.35">
      <c r="A184">
        <v>58631</v>
      </c>
      <c r="B184" t="s">
        <v>939</v>
      </c>
      <c r="C184" t="s">
        <v>2</v>
      </c>
      <c r="D184" t="s">
        <v>1227</v>
      </c>
      <c r="E184" t="s">
        <v>1225</v>
      </c>
      <c r="F184">
        <v>1</v>
      </c>
      <c r="G184">
        <v>6</v>
      </c>
      <c r="H184">
        <v>6</v>
      </c>
      <c r="I184">
        <v>19050</v>
      </c>
      <c r="J184">
        <v>28</v>
      </c>
      <c r="K184">
        <v>533400</v>
      </c>
      <c r="L184" s="92">
        <v>19</v>
      </c>
      <c r="M184" s="1">
        <v>361950</v>
      </c>
      <c r="N184">
        <v>9</v>
      </c>
      <c r="O184" s="1">
        <v>171450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t="s">
        <v>1228</v>
      </c>
      <c r="W184" t="s">
        <v>323</v>
      </c>
      <c r="X184" t="s">
        <v>1742</v>
      </c>
      <c r="Y184" s="86">
        <v>45535.98135292824</v>
      </c>
      <c r="Z184" t="s">
        <v>1742</v>
      </c>
      <c r="AA184" s="86">
        <v>45535.98135292824</v>
      </c>
      <c r="AB184" t="s">
        <v>942</v>
      </c>
    </row>
    <row r="185" spans="1:28" x14ac:dyDescent="0.35">
      <c r="A185">
        <v>58632</v>
      </c>
      <c r="B185" t="s">
        <v>939</v>
      </c>
      <c r="C185" t="s">
        <v>1</v>
      </c>
      <c r="D185" t="s">
        <v>368</v>
      </c>
      <c r="E185" t="s">
        <v>1225</v>
      </c>
      <c r="F185">
        <v>1</v>
      </c>
      <c r="G185">
        <v>6</v>
      </c>
      <c r="H185">
        <v>6</v>
      </c>
      <c r="I185">
        <v>15375</v>
      </c>
      <c r="J185">
        <v>22</v>
      </c>
      <c r="K185">
        <v>338250</v>
      </c>
      <c r="L185" s="92">
        <v>13</v>
      </c>
      <c r="M185" s="1">
        <v>199875</v>
      </c>
      <c r="N185">
        <v>9</v>
      </c>
      <c r="O185" s="1">
        <v>138375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1229</v>
      </c>
      <c r="W185" t="s">
        <v>323</v>
      </c>
      <c r="X185" t="s">
        <v>1742</v>
      </c>
      <c r="Y185" s="86">
        <v>45535.981353206022</v>
      </c>
      <c r="Z185" t="s">
        <v>1742</v>
      </c>
      <c r="AA185" s="86">
        <v>45535.981353206022</v>
      </c>
      <c r="AB185" t="s">
        <v>942</v>
      </c>
    </row>
    <row r="186" spans="1:28" x14ac:dyDescent="0.35">
      <c r="A186">
        <v>58633</v>
      </c>
      <c r="B186" t="s">
        <v>939</v>
      </c>
      <c r="C186" t="s">
        <v>1230</v>
      </c>
      <c r="D186" t="s">
        <v>1231</v>
      </c>
      <c r="E186" t="s">
        <v>1232</v>
      </c>
      <c r="F186">
        <v>700</v>
      </c>
      <c r="G186">
        <v>59</v>
      </c>
      <c r="H186">
        <v>6</v>
      </c>
      <c r="I186">
        <v>210</v>
      </c>
      <c r="J186">
        <v>0</v>
      </c>
      <c r="K186">
        <v>0</v>
      </c>
      <c r="L186" s="92">
        <v>0</v>
      </c>
      <c r="M186" s="1">
        <v>0</v>
      </c>
      <c r="N186">
        <v>0</v>
      </c>
      <c r="O186" s="1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1233</v>
      </c>
      <c r="W186" t="s">
        <v>1234</v>
      </c>
      <c r="X186" t="s">
        <v>1742</v>
      </c>
      <c r="Y186" s="86">
        <v>45535.98135347222</v>
      </c>
      <c r="Z186" t="s">
        <v>1742</v>
      </c>
      <c r="AA186" s="86">
        <v>45535.98135347222</v>
      </c>
      <c r="AB186" t="s">
        <v>942</v>
      </c>
    </row>
    <row r="187" spans="1:28" x14ac:dyDescent="0.35">
      <c r="A187">
        <v>58634</v>
      </c>
      <c r="B187" t="s">
        <v>939</v>
      </c>
      <c r="C187" t="s">
        <v>5</v>
      </c>
      <c r="D187" t="s">
        <v>372</v>
      </c>
      <c r="E187" t="s">
        <v>940</v>
      </c>
      <c r="F187">
        <v>1000</v>
      </c>
      <c r="G187">
        <v>4</v>
      </c>
      <c r="H187">
        <v>1</v>
      </c>
      <c r="I187">
        <v>140</v>
      </c>
      <c r="J187">
        <v>1</v>
      </c>
      <c r="K187">
        <v>140000</v>
      </c>
      <c r="L187" s="92">
        <v>1.2</v>
      </c>
      <c r="M187" s="1">
        <v>168000</v>
      </c>
      <c r="N187">
        <v>-0.2</v>
      </c>
      <c r="O187" s="1">
        <v>-28000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1235</v>
      </c>
      <c r="W187" t="s">
        <v>324</v>
      </c>
      <c r="X187" t="s">
        <v>1742</v>
      </c>
      <c r="Y187" s="86">
        <v>45535.981353819443</v>
      </c>
      <c r="Z187" t="s">
        <v>1742</v>
      </c>
      <c r="AA187" s="86">
        <v>45535.981353819443</v>
      </c>
      <c r="AB187" t="s">
        <v>942</v>
      </c>
    </row>
    <row r="188" spans="1:28" x14ac:dyDescent="0.35">
      <c r="A188">
        <v>58635</v>
      </c>
      <c r="B188" t="s">
        <v>939</v>
      </c>
      <c r="C188" t="s">
        <v>4</v>
      </c>
      <c r="D188" t="s">
        <v>371</v>
      </c>
      <c r="E188" t="s">
        <v>1236</v>
      </c>
      <c r="F188">
        <v>1</v>
      </c>
      <c r="G188">
        <v>30</v>
      </c>
      <c r="H188">
        <v>30</v>
      </c>
      <c r="I188">
        <v>48500</v>
      </c>
      <c r="J188">
        <v>25</v>
      </c>
      <c r="K188">
        <v>1212500</v>
      </c>
      <c r="L188" s="92">
        <v>21</v>
      </c>
      <c r="M188" s="1">
        <v>1018500</v>
      </c>
      <c r="N188">
        <v>4</v>
      </c>
      <c r="O188" s="1">
        <v>194000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1237</v>
      </c>
      <c r="W188" t="s">
        <v>324</v>
      </c>
      <c r="X188" t="s">
        <v>1742</v>
      </c>
      <c r="Y188" s="86">
        <v>45535.981354166666</v>
      </c>
      <c r="Z188" t="s">
        <v>1742</v>
      </c>
      <c r="AA188" s="86">
        <v>45535.981354166666</v>
      </c>
      <c r="AB188" t="s">
        <v>942</v>
      </c>
    </row>
    <row r="189" spans="1:28" x14ac:dyDescent="0.35">
      <c r="A189">
        <v>58636</v>
      </c>
      <c r="B189" t="s">
        <v>939</v>
      </c>
      <c r="C189" t="s">
        <v>12</v>
      </c>
      <c r="D189" t="s">
        <v>385</v>
      </c>
      <c r="E189" t="s">
        <v>1137</v>
      </c>
      <c r="F189">
        <v>1000</v>
      </c>
      <c r="G189">
        <v>59</v>
      </c>
      <c r="H189">
        <v>3</v>
      </c>
      <c r="I189">
        <v>17.5</v>
      </c>
      <c r="J189">
        <v>0</v>
      </c>
      <c r="K189">
        <v>0</v>
      </c>
      <c r="L189" s="92">
        <v>0</v>
      </c>
      <c r="M189" s="1">
        <v>0</v>
      </c>
      <c r="N189">
        <v>0</v>
      </c>
      <c r="O189" s="1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1238</v>
      </c>
      <c r="W189" t="s">
        <v>326</v>
      </c>
      <c r="X189" t="s">
        <v>1742</v>
      </c>
      <c r="Y189" s="86">
        <v>45535.98135451389</v>
      </c>
      <c r="Z189" t="s">
        <v>1742</v>
      </c>
      <c r="AA189" s="86">
        <v>45535.98135451389</v>
      </c>
      <c r="AB189" t="s">
        <v>942</v>
      </c>
    </row>
    <row r="190" spans="1:28" x14ac:dyDescent="0.35">
      <c r="A190">
        <v>58637</v>
      </c>
      <c r="B190" t="s">
        <v>939</v>
      </c>
      <c r="C190" t="s">
        <v>11</v>
      </c>
      <c r="D190" t="s">
        <v>1239</v>
      </c>
      <c r="E190" t="s">
        <v>1137</v>
      </c>
      <c r="F190">
        <v>1000</v>
      </c>
      <c r="G190">
        <v>59</v>
      </c>
      <c r="H190">
        <v>3</v>
      </c>
      <c r="I190">
        <v>115</v>
      </c>
      <c r="J190">
        <v>0</v>
      </c>
      <c r="K190">
        <v>0</v>
      </c>
      <c r="L190" s="92">
        <v>0</v>
      </c>
      <c r="M190" s="1">
        <v>0</v>
      </c>
      <c r="N190">
        <v>0</v>
      </c>
      <c r="O190" s="1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1240</v>
      </c>
      <c r="W190" t="s">
        <v>326</v>
      </c>
      <c r="X190" t="s">
        <v>1742</v>
      </c>
      <c r="Y190" s="86">
        <v>45535.981354895834</v>
      </c>
      <c r="Z190" t="s">
        <v>1742</v>
      </c>
      <c r="AA190" s="86">
        <v>45535.981354895834</v>
      </c>
      <c r="AB190" t="s">
        <v>942</v>
      </c>
    </row>
    <row r="191" spans="1:28" x14ac:dyDescent="0.35">
      <c r="A191">
        <v>58638</v>
      </c>
      <c r="B191" t="s">
        <v>939</v>
      </c>
      <c r="C191" t="s">
        <v>11</v>
      </c>
      <c r="D191" t="s">
        <v>1239</v>
      </c>
      <c r="E191" t="s">
        <v>1241</v>
      </c>
      <c r="F191">
        <v>8000</v>
      </c>
      <c r="G191">
        <v>59</v>
      </c>
      <c r="H191">
        <v>81</v>
      </c>
      <c r="I191">
        <v>115</v>
      </c>
      <c r="J191">
        <v>2.6</v>
      </c>
      <c r="K191">
        <v>2392000</v>
      </c>
      <c r="L191" s="92">
        <v>1.5</v>
      </c>
      <c r="M191" s="1">
        <v>1380000</v>
      </c>
      <c r="N191">
        <v>1.1000000000000001</v>
      </c>
      <c r="O191" s="1">
        <v>1012000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1242</v>
      </c>
      <c r="W191" t="s">
        <v>326</v>
      </c>
      <c r="X191" t="s">
        <v>1742</v>
      </c>
      <c r="Y191" s="86">
        <v>45535.981355127318</v>
      </c>
      <c r="Z191" t="s">
        <v>1742</v>
      </c>
      <c r="AA191" s="86">
        <v>45535.981355127318</v>
      </c>
      <c r="AB191" t="s">
        <v>942</v>
      </c>
    </row>
    <row r="192" spans="1:28" x14ac:dyDescent="0.35">
      <c r="A192">
        <v>58639</v>
      </c>
      <c r="B192" t="s">
        <v>939</v>
      </c>
      <c r="C192" t="s">
        <v>10</v>
      </c>
      <c r="D192" t="s">
        <v>380</v>
      </c>
      <c r="E192" t="s">
        <v>1137</v>
      </c>
      <c r="F192">
        <v>1000</v>
      </c>
      <c r="G192">
        <v>59</v>
      </c>
      <c r="H192">
        <v>3</v>
      </c>
      <c r="I192">
        <v>115</v>
      </c>
      <c r="J192">
        <v>0</v>
      </c>
      <c r="K192">
        <v>0</v>
      </c>
      <c r="L192" s="92">
        <v>0</v>
      </c>
      <c r="M192" s="1">
        <v>0</v>
      </c>
      <c r="N192">
        <v>0</v>
      </c>
      <c r="O192" s="1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1243</v>
      </c>
      <c r="W192" t="s">
        <v>326</v>
      </c>
      <c r="X192" t="s">
        <v>1742</v>
      </c>
      <c r="Y192" s="86">
        <v>45535.981355474534</v>
      </c>
      <c r="Z192" t="s">
        <v>1742</v>
      </c>
      <c r="AA192" s="86">
        <v>45535.981355474534</v>
      </c>
      <c r="AB192" t="s">
        <v>942</v>
      </c>
    </row>
    <row r="193" spans="1:28" x14ac:dyDescent="0.35">
      <c r="A193">
        <v>58640</v>
      </c>
      <c r="B193" t="s">
        <v>939</v>
      </c>
      <c r="C193" t="s">
        <v>10</v>
      </c>
      <c r="D193" t="s">
        <v>380</v>
      </c>
      <c r="E193" t="s">
        <v>1241</v>
      </c>
      <c r="F193">
        <v>8000</v>
      </c>
      <c r="G193">
        <v>59</v>
      </c>
      <c r="H193">
        <v>81</v>
      </c>
      <c r="I193">
        <v>115</v>
      </c>
      <c r="J193">
        <v>0.8</v>
      </c>
      <c r="K193">
        <v>736000</v>
      </c>
      <c r="L193" s="92">
        <v>0.4</v>
      </c>
      <c r="M193" s="1">
        <v>368000</v>
      </c>
      <c r="N193">
        <v>0.4</v>
      </c>
      <c r="O193" s="1">
        <v>368000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t="s">
        <v>1244</v>
      </c>
      <c r="W193" t="s">
        <v>326</v>
      </c>
      <c r="X193" t="s">
        <v>1742</v>
      </c>
      <c r="Y193" s="86">
        <v>45535.981355787037</v>
      </c>
      <c r="Z193" t="s">
        <v>1742</v>
      </c>
      <c r="AA193" s="86">
        <v>45535.981355787037</v>
      </c>
      <c r="AB193" t="s">
        <v>942</v>
      </c>
    </row>
    <row r="194" spans="1:28" x14ac:dyDescent="0.35">
      <c r="A194">
        <v>58710</v>
      </c>
      <c r="B194" t="s">
        <v>939</v>
      </c>
      <c r="C194" t="s">
        <v>83</v>
      </c>
      <c r="D194" t="s">
        <v>1352</v>
      </c>
      <c r="E194" t="s">
        <v>940</v>
      </c>
      <c r="F194">
        <v>1000</v>
      </c>
      <c r="G194">
        <v>4</v>
      </c>
      <c r="H194">
        <v>1</v>
      </c>
      <c r="I194">
        <v>25</v>
      </c>
      <c r="J194">
        <v>0.9</v>
      </c>
      <c r="K194">
        <v>22500</v>
      </c>
      <c r="L194" s="92">
        <v>1</v>
      </c>
      <c r="M194" s="1">
        <v>25000</v>
      </c>
      <c r="N194">
        <v>-0.1</v>
      </c>
      <c r="O194" s="1">
        <v>-2500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t="s">
        <v>1353</v>
      </c>
      <c r="W194" t="s">
        <v>338</v>
      </c>
      <c r="X194" t="s">
        <v>1742</v>
      </c>
      <c r="Y194" s="86">
        <v>45535.981380092591</v>
      </c>
      <c r="Z194" t="s">
        <v>1742</v>
      </c>
      <c r="AA194" s="86">
        <v>45535.981380092591</v>
      </c>
      <c r="AB194" t="s">
        <v>942</v>
      </c>
    </row>
    <row r="195" spans="1:28" x14ac:dyDescent="0.35">
      <c r="A195">
        <v>58712</v>
      </c>
      <c r="B195" t="s">
        <v>939</v>
      </c>
      <c r="C195" t="s">
        <v>81</v>
      </c>
      <c r="D195" t="s">
        <v>1355</v>
      </c>
      <c r="E195" t="s">
        <v>940</v>
      </c>
      <c r="F195">
        <v>1000</v>
      </c>
      <c r="G195">
        <v>4</v>
      </c>
      <c r="H195">
        <v>1</v>
      </c>
      <c r="I195">
        <v>19</v>
      </c>
      <c r="J195">
        <v>0</v>
      </c>
      <c r="K195">
        <v>0</v>
      </c>
      <c r="L195" s="92">
        <v>2.2000000000000002</v>
      </c>
      <c r="M195" s="1">
        <v>41800</v>
      </c>
      <c r="N195">
        <v>-2.2000000000000002</v>
      </c>
      <c r="O195" s="1">
        <v>-41800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t="s">
        <v>1356</v>
      </c>
      <c r="W195" t="s">
        <v>338</v>
      </c>
      <c r="X195" t="s">
        <v>1742</v>
      </c>
      <c r="Y195" s="86">
        <v>45535.981380821759</v>
      </c>
      <c r="Z195" t="s">
        <v>1742</v>
      </c>
      <c r="AA195" s="86">
        <v>45535.981380821759</v>
      </c>
      <c r="AB195" t="s">
        <v>942</v>
      </c>
    </row>
    <row r="196" spans="1:28" x14ac:dyDescent="0.35">
      <c r="A196">
        <v>58713</v>
      </c>
      <c r="B196" t="s">
        <v>939</v>
      </c>
      <c r="C196" t="s">
        <v>81</v>
      </c>
      <c r="D196" t="s">
        <v>1355</v>
      </c>
      <c r="E196" t="s">
        <v>1034</v>
      </c>
      <c r="F196">
        <v>500</v>
      </c>
      <c r="G196">
        <v>4</v>
      </c>
      <c r="H196">
        <v>50</v>
      </c>
      <c r="I196">
        <v>19</v>
      </c>
      <c r="J196">
        <v>0</v>
      </c>
      <c r="K196">
        <v>0</v>
      </c>
      <c r="L196" s="92">
        <v>0</v>
      </c>
      <c r="M196" s="1">
        <v>0</v>
      </c>
      <c r="N196">
        <v>0</v>
      </c>
      <c r="O196" s="1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t="s">
        <v>1357</v>
      </c>
      <c r="W196" t="s">
        <v>338</v>
      </c>
      <c r="X196" t="s">
        <v>1742</v>
      </c>
      <c r="Y196" s="86">
        <v>45535.98138109954</v>
      </c>
      <c r="Z196" t="s">
        <v>1742</v>
      </c>
      <c r="AA196" s="86">
        <v>45535.98138109954</v>
      </c>
      <c r="AB196" t="s">
        <v>942</v>
      </c>
    </row>
    <row r="197" spans="1:28" x14ac:dyDescent="0.35">
      <c r="A197">
        <v>58641</v>
      </c>
      <c r="B197" t="s">
        <v>939</v>
      </c>
      <c r="C197" t="s">
        <v>1245</v>
      </c>
      <c r="D197" t="s">
        <v>1246</v>
      </c>
      <c r="E197" t="s">
        <v>1225</v>
      </c>
      <c r="F197">
        <v>1</v>
      </c>
      <c r="G197">
        <v>6</v>
      </c>
      <c r="H197">
        <v>6</v>
      </c>
      <c r="I197">
        <v>2000</v>
      </c>
      <c r="J197">
        <v>0</v>
      </c>
      <c r="K197">
        <v>0</v>
      </c>
      <c r="L197" s="92">
        <v>0</v>
      </c>
      <c r="M197" s="1">
        <v>0</v>
      </c>
      <c r="N197">
        <v>0</v>
      </c>
      <c r="O197" s="1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t="s">
        <v>1247</v>
      </c>
      <c r="W197" t="s">
        <v>327</v>
      </c>
      <c r="X197" t="s">
        <v>1742</v>
      </c>
      <c r="Y197" s="86">
        <v>45535.981356053242</v>
      </c>
      <c r="Z197" t="s">
        <v>1742</v>
      </c>
      <c r="AA197" s="86">
        <v>45535.981356053242</v>
      </c>
      <c r="AB197" t="s">
        <v>942</v>
      </c>
    </row>
    <row r="198" spans="1:28" x14ac:dyDescent="0.35">
      <c r="A198">
        <v>58642</v>
      </c>
      <c r="B198" t="s">
        <v>939</v>
      </c>
      <c r="C198" t="s">
        <v>13</v>
      </c>
      <c r="D198" t="s">
        <v>386</v>
      </c>
      <c r="E198" t="s">
        <v>1225</v>
      </c>
      <c r="F198">
        <v>1</v>
      </c>
      <c r="G198">
        <v>6</v>
      </c>
      <c r="H198">
        <v>6</v>
      </c>
      <c r="I198">
        <v>1500</v>
      </c>
      <c r="J198">
        <v>33</v>
      </c>
      <c r="K198">
        <v>49500</v>
      </c>
      <c r="L198" s="92">
        <v>30</v>
      </c>
      <c r="M198" s="1">
        <v>45000</v>
      </c>
      <c r="N198">
        <v>3</v>
      </c>
      <c r="O198" s="1">
        <v>4500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t="s">
        <v>1248</v>
      </c>
      <c r="W198" t="s">
        <v>327</v>
      </c>
      <c r="X198" t="s">
        <v>1742</v>
      </c>
      <c r="Y198" s="86">
        <v>45535.981356400465</v>
      </c>
      <c r="Z198" t="s">
        <v>1742</v>
      </c>
      <c r="AA198" s="86">
        <v>45535.981356400465</v>
      </c>
      <c r="AB198" t="s">
        <v>942</v>
      </c>
    </row>
    <row r="199" spans="1:28" x14ac:dyDescent="0.35">
      <c r="A199">
        <v>58643</v>
      </c>
      <c r="B199" t="s">
        <v>939</v>
      </c>
      <c r="C199" t="s">
        <v>1249</v>
      </c>
      <c r="D199" t="s">
        <v>1250</v>
      </c>
      <c r="E199" t="s">
        <v>1251</v>
      </c>
      <c r="F199">
        <v>24</v>
      </c>
      <c r="G199">
        <v>6</v>
      </c>
      <c r="H199">
        <v>20</v>
      </c>
      <c r="I199">
        <v>833.33333000000005</v>
      </c>
      <c r="J199">
        <v>0</v>
      </c>
      <c r="K199">
        <v>0</v>
      </c>
      <c r="L199" s="92">
        <v>0</v>
      </c>
      <c r="M199" s="1">
        <v>0</v>
      </c>
      <c r="N199">
        <v>0</v>
      </c>
      <c r="O199" s="1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t="s">
        <v>1252</v>
      </c>
      <c r="W199" t="s">
        <v>327</v>
      </c>
      <c r="X199" t="s">
        <v>1742</v>
      </c>
      <c r="Y199" s="86">
        <v>45535.98135671296</v>
      </c>
      <c r="Z199" t="s">
        <v>1742</v>
      </c>
      <c r="AA199" s="86">
        <v>45535.98135671296</v>
      </c>
      <c r="AB199" t="s">
        <v>942</v>
      </c>
    </row>
    <row r="200" spans="1:28" x14ac:dyDescent="0.35">
      <c r="A200">
        <v>58644</v>
      </c>
      <c r="B200" t="s">
        <v>939</v>
      </c>
      <c r="C200" t="s">
        <v>9</v>
      </c>
      <c r="D200" t="s">
        <v>378</v>
      </c>
      <c r="E200" t="s">
        <v>1137</v>
      </c>
      <c r="F200">
        <v>1000</v>
      </c>
      <c r="G200">
        <v>59</v>
      </c>
      <c r="H200">
        <v>3</v>
      </c>
      <c r="I200">
        <v>20.14</v>
      </c>
      <c r="J200">
        <v>0</v>
      </c>
      <c r="K200">
        <v>0</v>
      </c>
      <c r="L200" s="92">
        <v>0</v>
      </c>
      <c r="M200" s="1">
        <v>0</v>
      </c>
      <c r="N200">
        <v>0</v>
      </c>
      <c r="O200" s="1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t="s">
        <v>1253</v>
      </c>
      <c r="W200" t="s">
        <v>325</v>
      </c>
      <c r="X200" t="s">
        <v>1742</v>
      </c>
      <c r="Y200" s="86">
        <v>45535.981357094905</v>
      </c>
      <c r="Z200" t="s">
        <v>1742</v>
      </c>
      <c r="AA200" s="86">
        <v>45535.981357094905</v>
      </c>
      <c r="AB200" t="s">
        <v>942</v>
      </c>
    </row>
    <row r="201" spans="1:28" x14ac:dyDescent="0.35">
      <c r="A201">
        <v>58645</v>
      </c>
      <c r="B201" t="s">
        <v>939</v>
      </c>
      <c r="C201" t="s">
        <v>9</v>
      </c>
      <c r="D201" t="s">
        <v>378</v>
      </c>
      <c r="E201" t="s">
        <v>1254</v>
      </c>
      <c r="F201">
        <v>5000</v>
      </c>
      <c r="G201">
        <v>59</v>
      </c>
      <c r="H201">
        <v>22</v>
      </c>
      <c r="I201">
        <v>20.14</v>
      </c>
      <c r="J201">
        <v>1</v>
      </c>
      <c r="K201">
        <v>100700</v>
      </c>
      <c r="L201" s="92">
        <v>1.1000000000000001</v>
      </c>
      <c r="M201" s="1">
        <v>110770</v>
      </c>
      <c r="N201">
        <v>-0.1</v>
      </c>
      <c r="O201" s="1">
        <v>-10070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t="s">
        <v>1255</v>
      </c>
      <c r="W201" t="s">
        <v>325</v>
      </c>
      <c r="X201" t="s">
        <v>1742</v>
      </c>
      <c r="Y201" s="86">
        <v>45535.981357372686</v>
      </c>
      <c r="Z201" t="s">
        <v>1742</v>
      </c>
      <c r="AA201" s="86">
        <v>45535.981357372686</v>
      </c>
      <c r="AB201" t="s">
        <v>942</v>
      </c>
    </row>
    <row r="202" spans="1:28" x14ac:dyDescent="0.35">
      <c r="A202">
        <v>58646</v>
      </c>
      <c r="B202" t="s">
        <v>939</v>
      </c>
      <c r="C202" t="s">
        <v>8</v>
      </c>
      <c r="D202" t="s">
        <v>377</v>
      </c>
      <c r="E202" t="s">
        <v>1225</v>
      </c>
      <c r="F202">
        <v>1</v>
      </c>
      <c r="G202">
        <v>6</v>
      </c>
      <c r="H202">
        <v>6</v>
      </c>
      <c r="I202">
        <v>5000</v>
      </c>
      <c r="J202">
        <v>24</v>
      </c>
      <c r="K202">
        <v>120000</v>
      </c>
      <c r="L202" s="92">
        <v>24</v>
      </c>
      <c r="M202" s="1">
        <v>120000</v>
      </c>
      <c r="N202">
        <v>0</v>
      </c>
      <c r="O202" s="1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t="s">
        <v>1256</v>
      </c>
      <c r="W202" t="s">
        <v>325</v>
      </c>
      <c r="X202" t="s">
        <v>1742</v>
      </c>
      <c r="Y202" s="86">
        <v>45535.981357673612</v>
      </c>
      <c r="Z202" t="s">
        <v>1742</v>
      </c>
      <c r="AA202" s="86">
        <v>45535.981357673612</v>
      </c>
      <c r="AB202" t="s">
        <v>942</v>
      </c>
    </row>
    <row r="203" spans="1:28" x14ac:dyDescent="0.35">
      <c r="A203">
        <v>58647</v>
      </c>
      <c r="B203" t="s">
        <v>939</v>
      </c>
      <c r="C203" t="s">
        <v>1257</v>
      </c>
      <c r="D203" t="s">
        <v>1258</v>
      </c>
      <c r="E203" t="s">
        <v>1259</v>
      </c>
      <c r="F203">
        <v>1000</v>
      </c>
      <c r="G203">
        <v>59</v>
      </c>
      <c r="H203">
        <v>6</v>
      </c>
      <c r="I203">
        <v>16</v>
      </c>
      <c r="J203">
        <v>0</v>
      </c>
      <c r="K203">
        <v>0</v>
      </c>
      <c r="L203" s="92">
        <v>0</v>
      </c>
      <c r="M203" s="1">
        <v>0</v>
      </c>
      <c r="N203">
        <v>0</v>
      </c>
      <c r="O203" s="1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1260</v>
      </c>
      <c r="W203" t="s">
        <v>325</v>
      </c>
      <c r="X203" t="s">
        <v>1742</v>
      </c>
      <c r="Y203" s="86">
        <v>45535.981357986115</v>
      </c>
      <c r="Z203" t="s">
        <v>1742</v>
      </c>
      <c r="AA203" s="86">
        <v>45535.981357986115</v>
      </c>
      <c r="AB203" t="s">
        <v>942</v>
      </c>
    </row>
    <row r="204" spans="1:28" x14ac:dyDescent="0.35">
      <c r="A204">
        <v>58648</v>
      </c>
      <c r="B204" t="s">
        <v>939</v>
      </c>
      <c r="C204" t="s">
        <v>7</v>
      </c>
      <c r="D204" t="s">
        <v>376</v>
      </c>
      <c r="E204" t="s">
        <v>1259</v>
      </c>
      <c r="F204">
        <v>1000</v>
      </c>
      <c r="G204">
        <v>59</v>
      </c>
      <c r="H204">
        <v>6</v>
      </c>
      <c r="I204">
        <v>18</v>
      </c>
      <c r="J204">
        <v>0</v>
      </c>
      <c r="K204">
        <v>0</v>
      </c>
      <c r="L204" s="92">
        <v>0</v>
      </c>
      <c r="M204" s="1">
        <v>0</v>
      </c>
      <c r="N204">
        <v>0</v>
      </c>
      <c r="O204" s="1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1261</v>
      </c>
      <c r="W204" t="s">
        <v>325</v>
      </c>
      <c r="X204" t="s">
        <v>1742</v>
      </c>
      <c r="Y204" s="86">
        <v>45535.981358368059</v>
      </c>
      <c r="Z204" t="s">
        <v>1742</v>
      </c>
      <c r="AA204" s="86">
        <v>45535.981358368059</v>
      </c>
      <c r="AB204" t="s">
        <v>942</v>
      </c>
    </row>
    <row r="205" spans="1:28" x14ac:dyDescent="0.35">
      <c r="A205">
        <v>58649</v>
      </c>
      <c r="B205" t="s">
        <v>939</v>
      </c>
      <c r="C205" t="s">
        <v>1262</v>
      </c>
      <c r="D205" t="s">
        <v>1263</v>
      </c>
      <c r="E205" t="s">
        <v>1259</v>
      </c>
      <c r="F205">
        <v>1000</v>
      </c>
      <c r="G205">
        <v>59</v>
      </c>
      <c r="H205">
        <v>6</v>
      </c>
      <c r="I205">
        <v>23</v>
      </c>
      <c r="J205">
        <v>0</v>
      </c>
      <c r="K205">
        <v>0</v>
      </c>
      <c r="L205" s="92">
        <v>0</v>
      </c>
      <c r="M205" s="1">
        <v>0</v>
      </c>
      <c r="N205">
        <v>0</v>
      </c>
      <c r="O205" s="1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t="s">
        <v>1264</v>
      </c>
      <c r="W205" t="s">
        <v>325</v>
      </c>
      <c r="X205" t="s">
        <v>1742</v>
      </c>
      <c r="Y205" s="86">
        <v>45535.981358715275</v>
      </c>
      <c r="Z205" t="s">
        <v>1742</v>
      </c>
      <c r="AA205" s="86">
        <v>45535.981358715275</v>
      </c>
      <c r="AB205" t="s">
        <v>942</v>
      </c>
    </row>
    <row r="206" spans="1:28" x14ac:dyDescent="0.35">
      <c r="A206">
        <v>58650</v>
      </c>
      <c r="B206" t="s">
        <v>939</v>
      </c>
      <c r="C206" t="s">
        <v>6</v>
      </c>
      <c r="D206" t="s">
        <v>1265</v>
      </c>
      <c r="E206" t="s">
        <v>1266</v>
      </c>
      <c r="F206">
        <v>330</v>
      </c>
      <c r="G206">
        <v>59</v>
      </c>
      <c r="H206">
        <v>6</v>
      </c>
      <c r="I206">
        <v>16.06061</v>
      </c>
      <c r="J206">
        <v>16</v>
      </c>
      <c r="K206">
        <v>84800.020799999998</v>
      </c>
      <c r="L206" s="92">
        <v>4</v>
      </c>
      <c r="M206" s="1">
        <v>21200.0052</v>
      </c>
      <c r="N206">
        <v>12</v>
      </c>
      <c r="O206" s="1">
        <v>63600.015599999999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t="s">
        <v>1267</v>
      </c>
      <c r="W206" t="s">
        <v>325</v>
      </c>
      <c r="X206" t="s">
        <v>1742</v>
      </c>
      <c r="Y206" s="86">
        <v>45535.981359062498</v>
      </c>
      <c r="Z206" t="s">
        <v>1742</v>
      </c>
      <c r="AA206" s="86">
        <v>45535.981359062498</v>
      </c>
      <c r="AB206" t="s">
        <v>942</v>
      </c>
    </row>
    <row r="207" spans="1:28" x14ac:dyDescent="0.35">
      <c r="A207">
        <v>58651</v>
      </c>
      <c r="B207" t="s">
        <v>939</v>
      </c>
      <c r="C207" t="s">
        <v>6</v>
      </c>
      <c r="D207" t="s">
        <v>1265</v>
      </c>
      <c r="E207" t="s">
        <v>1268</v>
      </c>
      <c r="F207">
        <v>250</v>
      </c>
      <c r="G207">
        <v>59</v>
      </c>
      <c r="H207">
        <v>7</v>
      </c>
      <c r="I207">
        <v>16.06061</v>
      </c>
      <c r="J207">
        <v>0</v>
      </c>
      <c r="K207">
        <v>0</v>
      </c>
      <c r="L207" s="92">
        <v>0</v>
      </c>
      <c r="M207" s="1">
        <v>0</v>
      </c>
      <c r="N207">
        <v>0</v>
      </c>
      <c r="O207" s="1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t="s">
        <v>1269</v>
      </c>
      <c r="W207" t="s">
        <v>325</v>
      </c>
      <c r="X207" t="s">
        <v>1742</v>
      </c>
      <c r="Y207" s="86">
        <v>45535.981359375</v>
      </c>
      <c r="Z207" t="s">
        <v>1742</v>
      </c>
      <c r="AA207" s="86">
        <v>45535.981359375</v>
      </c>
      <c r="AB207" t="s">
        <v>942</v>
      </c>
    </row>
    <row r="208" spans="1:28" x14ac:dyDescent="0.35">
      <c r="A208">
        <v>58652</v>
      </c>
      <c r="B208" t="s">
        <v>939</v>
      </c>
      <c r="C208" t="s">
        <v>41</v>
      </c>
      <c r="D208" t="s">
        <v>1270</v>
      </c>
      <c r="E208" t="s">
        <v>1034</v>
      </c>
      <c r="F208">
        <v>500</v>
      </c>
      <c r="G208">
        <v>4</v>
      </c>
      <c r="H208">
        <v>50</v>
      </c>
      <c r="I208">
        <v>30</v>
      </c>
      <c r="J208">
        <v>0</v>
      </c>
      <c r="K208">
        <v>0</v>
      </c>
      <c r="L208" s="92">
        <v>0</v>
      </c>
      <c r="M208" s="1">
        <v>0</v>
      </c>
      <c r="N208">
        <v>0</v>
      </c>
      <c r="O208" s="1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 t="s">
        <v>1271</v>
      </c>
      <c r="W208" t="s">
        <v>329</v>
      </c>
      <c r="X208" t="s">
        <v>1742</v>
      </c>
      <c r="Y208" s="86">
        <v>45535.981359687503</v>
      </c>
      <c r="Z208" t="s">
        <v>1742</v>
      </c>
      <c r="AA208" s="86">
        <v>45535.981359687503</v>
      </c>
      <c r="AB208" t="s">
        <v>942</v>
      </c>
    </row>
    <row r="209" spans="1:28" x14ac:dyDescent="0.35">
      <c r="A209">
        <v>58653</v>
      </c>
      <c r="B209" t="s">
        <v>939</v>
      </c>
      <c r="C209" t="s">
        <v>40</v>
      </c>
      <c r="D209" t="s">
        <v>422</v>
      </c>
      <c r="E209" t="s">
        <v>940</v>
      </c>
      <c r="F209">
        <v>1000</v>
      </c>
      <c r="G209">
        <v>4</v>
      </c>
      <c r="H209">
        <v>1</v>
      </c>
      <c r="I209">
        <v>20</v>
      </c>
      <c r="J209">
        <v>0.106</v>
      </c>
      <c r="K209">
        <v>2120</v>
      </c>
      <c r="L209" s="92">
        <v>0.67900000000000005</v>
      </c>
      <c r="M209" s="1">
        <v>13580</v>
      </c>
      <c r="N209">
        <v>-0.57299999999999995</v>
      </c>
      <c r="O209" s="1">
        <v>-11460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t="s">
        <v>1272</v>
      </c>
      <c r="W209" t="s">
        <v>329</v>
      </c>
      <c r="X209" t="s">
        <v>1742</v>
      </c>
      <c r="Y209" s="86">
        <v>45535.981360069447</v>
      </c>
      <c r="Z209" t="s">
        <v>1742</v>
      </c>
      <c r="AA209" s="86">
        <v>45535.981360069447</v>
      </c>
      <c r="AB209" t="s">
        <v>942</v>
      </c>
    </row>
    <row r="210" spans="1:28" x14ac:dyDescent="0.35">
      <c r="A210">
        <v>58654</v>
      </c>
      <c r="B210" t="s">
        <v>939</v>
      </c>
      <c r="C210" t="s">
        <v>39</v>
      </c>
      <c r="D210" t="s">
        <v>1273</v>
      </c>
      <c r="E210" t="s">
        <v>1274</v>
      </c>
      <c r="F210">
        <v>200</v>
      </c>
      <c r="G210">
        <v>4</v>
      </c>
      <c r="H210">
        <v>50</v>
      </c>
      <c r="I210">
        <v>359.5</v>
      </c>
      <c r="J210">
        <v>0</v>
      </c>
      <c r="K210">
        <v>0</v>
      </c>
      <c r="L210" s="92">
        <v>0</v>
      </c>
      <c r="M210" s="1">
        <v>0</v>
      </c>
      <c r="N210">
        <v>0</v>
      </c>
      <c r="O210" s="1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t="s">
        <v>1275</v>
      </c>
      <c r="W210" t="s">
        <v>329</v>
      </c>
      <c r="X210" t="s">
        <v>1742</v>
      </c>
      <c r="Y210" s="86">
        <v>45535.981360381942</v>
      </c>
      <c r="Z210" t="s">
        <v>1742</v>
      </c>
      <c r="AA210" s="86">
        <v>45535.981360381942</v>
      </c>
      <c r="AB210" t="s">
        <v>942</v>
      </c>
    </row>
    <row r="211" spans="1:28" x14ac:dyDescent="0.35">
      <c r="A211">
        <v>58655</v>
      </c>
      <c r="B211" t="s">
        <v>939</v>
      </c>
      <c r="C211" t="s">
        <v>38</v>
      </c>
      <c r="D211" t="s">
        <v>418</v>
      </c>
      <c r="E211" t="s">
        <v>1276</v>
      </c>
      <c r="F211">
        <v>100</v>
      </c>
      <c r="G211">
        <v>12</v>
      </c>
      <c r="H211">
        <v>30</v>
      </c>
      <c r="I211">
        <v>2144.2600000000002</v>
      </c>
      <c r="J211">
        <v>0</v>
      </c>
      <c r="K211">
        <v>0</v>
      </c>
      <c r="L211" s="92">
        <v>0</v>
      </c>
      <c r="M211" s="1">
        <v>0</v>
      </c>
      <c r="N211">
        <v>0</v>
      </c>
      <c r="O211" s="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t="s">
        <v>1277</v>
      </c>
      <c r="W211" t="s">
        <v>329</v>
      </c>
      <c r="X211" t="s">
        <v>1742</v>
      </c>
      <c r="Y211" s="86">
        <v>45535.981360648148</v>
      </c>
      <c r="Z211" t="s">
        <v>1742</v>
      </c>
      <c r="AA211" s="86">
        <v>45535.981360648148</v>
      </c>
      <c r="AB211" t="s">
        <v>942</v>
      </c>
    </row>
    <row r="212" spans="1:28" x14ac:dyDescent="0.35">
      <c r="A212">
        <v>58656</v>
      </c>
      <c r="B212" t="s">
        <v>939</v>
      </c>
      <c r="C212" t="s">
        <v>37</v>
      </c>
      <c r="D212" t="s">
        <v>1278</v>
      </c>
      <c r="E212" t="s">
        <v>1279</v>
      </c>
      <c r="F212">
        <v>200</v>
      </c>
      <c r="G212">
        <v>4</v>
      </c>
      <c r="H212">
        <v>46</v>
      </c>
      <c r="I212">
        <v>165</v>
      </c>
      <c r="J212">
        <v>0</v>
      </c>
      <c r="K212">
        <v>0</v>
      </c>
      <c r="L212" s="92">
        <v>0</v>
      </c>
      <c r="M212" s="1">
        <v>0</v>
      </c>
      <c r="N212">
        <v>0</v>
      </c>
      <c r="O212" s="1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t="s">
        <v>1280</v>
      </c>
      <c r="W212" t="s">
        <v>329</v>
      </c>
      <c r="X212" t="s">
        <v>1742</v>
      </c>
      <c r="Y212" s="86">
        <v>45535.98136096065</v>
      </c>
      <c r="Z212" t="s">
        <v>1742</v>
      </c>
      <c r="AA212" s="86">
        <v>45535.98136096065</v>
      </c>
      <c r="AB212" t="s">
        <v>942</v>
      </c>
    </row>
    <row r="213" spans="1:28" x14ac:dyDescent="0.35">
      <c r="A213">
        <v>58658</v>
      </c>
      <c r="B213" t="s">
        <v>939</v>
      </c>
      <c r="C213" t="s">
        <v>36</v>
      </c>
      <c r="D213" t="s">
        <v>413</v>
      </c>
      <c r="E213" t="s">
        <v>940</v>
      </c>
      <c r="F213">
        <v>1000</v>
      </c>
      <c r="G213">
        <v>4</v>
      </c>
      <c r="H213">
        <v>1</v>
      </c>
      <c r="I213">
        <v>190</v>
      </c>
      <c r="J213">
        <v>6.07</v>
      </c>
      <c r="K213">
        <v>1153300</v>
      </c>
      <c r="L213" s="92">
        <v>4.4950000000000001</v>
      </c>
      <c r="M213" s="1">
        <v>854050</v>
      </c>
      <c r="N213">
        <v>1.575</v>
      </c>
      <c r="O213" s="1">
        <v>299250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t="s">
        <v>1283</v>
      </c>
      <c r="W213" t="s">
        <v>329</v>
      </c>
      <c r="X213" t="s">
        <v>1742</v>
      </c>
      <c r="Y213" s="86">
        <v>45535.981361655089</v>
      </c>
      <c r="Z213" t="s">
        <v>1742</v>
      </c>
      <c r="AA213" s="86">
        <v>45535.981361655089</v>
      </c>
      <c r="AB213" t="s">
        <v>942</v>
      </c>
    </row>
    <row r="214" spans="1:28" x14ac:dyDescent="0.35">
      <c r="A214">
        <v>58663</v>
      </c>
      <c r="B214" t="s">
        <v>939</v>
      </c>
      <c r="C214" t="s">
        <v>31</v>
      </c>
      <c r="D214" t="s">
        <v>408</v>
      </c>
      <c r="E214" t="s">
        <v>1287</v>
      </c>
      <c r="F214">
        <v>20</v>
      </c>
      <c r="G214">
        <v>12</v>
      </c>
      <c r="H214">
        <v>30</v>
      </c>
      <c r="I214">
        <v>1995.15</v>
      </c>
      <c r="J214">
        <v>0</v>
      </c>
      <c r="K214">
        <v>0</v>
      </c>
      <c r="L214" s="92">
        <v>0</v>
      </c>
      <c r="M214" s="1">
        <v>0</v>
      </c>
      <c r="N214">
        <v>0</v>
      </c>
      <c r="O214" s="1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t="s">
        <v>1289</v>
      </c>
      <c r="W214" t="s">
        <v>329</v>
      </c>
      <c r="X214" t="s">
        <v>1742</v>
      </c>
      <c r="Y214" s="86">
        <v>45535.981363310188</v>
      </c>
      <c r="Z214" t="s">
        <v>1742</v>
      </c>
      <c r="AA214" s="86">
        <v>45535.981363310188</v>
      </c>
      <c r="AB214" t="s">
        <v>942</v>
      </c>
    </row>
    <row r="215" spans="1:28" x14ac:dyDescent="0.35">
      <c r="A215">
        <v>58664</v>
      </c>
      <c r="B215" t="s">
        <v>939</v>
      </c>
      <c r="C215" t="s">
        <v>30</v>
      </c>
      <c r="D215" t="s">
        <v>1290</v>
      </c>
      <c r="E215" t="s">
        <v>1291</v>
      </c>
      <c r="F215">
        <v>120</v>
      </c>
      <c r="G215">
        <v>12</v>
      </c>
      <c r="H215">
        <v>20</v>
      </c>
      <c r="I215">
        <v>2228.85</v>
      </c>
      <c r="J215">
        <v>0</v>
      </c>
      <c r="K215">
        <v>0</v>
      </c>
      <c r="L215" s="92">
        <v>0</v>
      </c>
      <c r="M215" s="1">
        <v>0</v>
      </c>
      <c r="N215">
        <v>0</v>
      </c>
      <c r="O215" s="1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1292</v>
      </c>
      <c r="W215" t="s">
        <v>329</v>
      </c>
      <c r="X215" t="s">
        <v>1742</v>
      </c>
      <c r="Y215" s="86">
        <v>45535.981363622683</v>
      </c>
      <c r="Z215" t="s">
        <v>1742</v>
      </c>
      <c r="AA215" s="86">
        <v>45535.981363622683</v>
      </c>
      <c r="AB215" t="s">
        <v>942</v>
      </c>
    </row>
    <row r="216" spans="1:28" x14ac:dyDescent="0.35">
      <c r="A216">
        <v>58657</v>
      </c>
      <c r="B216" t="s">
        <v>939</v>
      </c>
      <c r="C216" t="s">
        <v>37</v>
      </c>
      <c r="D216" t="s">
        <v>1278</v>
      </c>
      <c r="E216" t="s">
        <v>1281</v>
      </c>
      <c r="F216">
        <v>400</v>
      </c>
      <c r="G216">
        <v>4</v>
      </c>
      <c r="H216">
        <v>50</v>
      </c>
      <c r="I216">
        <v>165</v>
      </c>
      <c r="J216">
        <v>3</v>
      </c>
      <c r="K216">
        <v>198000</v>
      </c>
      <c r="L216" s="92">
        <v>2</v>
      </c>
      <c r="M216" s="1">
        <v>132000</v>
      </c>
      <c r="N216">
        <v>1</v>
      </c>
      <c r="O216" s="1">
        <v>66000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t="s">
        <v>1282</v>
      </c>
      <c r="W216" t="s">
        <v>329</v>
      </c>
      <c r="X216" t="s">
        <v>1742</v>
      </c>
      <c r="Y216" s="86">
        <v>45535.981361261576</v>
      </c>
      <c r="Z216" t="s">
        <v>1742</v>
      </c>
      <c r="AA216" s="86">
        <v>45535.981361261576</v>
      </c>
      <c r="AB216" t="s">
        <v>942</v>
      </c>
    </row>
    <row r="217" spans="1:28" x14ac:dyDescent="0.35">
      <c r="A217">
        <v>58659</v>
      </c>
      <c r="B217" t="s">
        <v>939</v>
      </c>
      <c r="C217" t="s">
        <v>35</v>
      </c>
      <c r="D217" t="s">
        <v>412</v>
      </c>
      <c r="E217" t="s">
        <v>940</v>
      </c>
      <c r="F217">
        <v>1000</v>
      </c>
      <c r="G217">
        <v>4</v>
      </c>
      <c r="H217">
        <v>1</v>
      </c>
      <c r="I217">
        <v>172.05</v>
      </c>
      <c r="J217">
        <v>0.42</v>
      </c>
      <c r="K217">
        <v>72261</v>
      </c>
      <c r="L217" s="92">
        <v>6.7389999999999999</v>
      </c>
      <c r="M217" s="1">
        <v>1159444.95</v>
      </c>
      <c r="N217">
        <v>-6.319</v>
      </c>
      <c r="O217" s="1">
        <v>-1087183.95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t="s">
        <v>1284</v>
      </c>
      <c r="W217" t="s">
        <v>329</v>
      </c>
      <c r="X217" t="s">
        <v>1742</v>
      </c>
      <c r="Y217" s="86">
        <v>45535.981362037041</v>
      </c>
      <c r="Z217" t="s">
        <v>1742</v>
      </c>
      <c r="AA217" s="86">
        <v>45535.981362037041</v>
      </c>
      <c r="AB217" t="s">
        <v>942</v>
      </c>
    </row>
    <row r="218" spans="1:28" x14ac:dyDescent="0.35">
      <c r="A218">
        <v>58660</v>
      </c>
      <c r="B218" t="s">
        <v>939</v>
      </c>
      <c r="C218" t="s">
        <v>34</v>
      </c>
      <c r="D218" t="s">
        <v>411</v>
      </c>
      <c r="E218" t="s">
        <v>1276</v>
      </c>
      <c r="F218">
        <v>100</v>
      </c>
      <c r="G218">
        <v>12</v>
      </c>
      <c r="H218">
        <v>30</v>
      </c>
      <c r="I218">
        <v>650</v>
      </c>
      <c r="J218">
        <v>0</v>
      </c>
      <c r="K218">
        <v>0</v>
      </c>
      <c r="L218" s="92">
        <v>0</v>
      </c>
      <c r="M218" s="1">
        <v>0</v>
      </c>
      <c r="N218">
        <v>0</v>
      </c>
      <c r="O218" s="1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t="s">
        <v>1285</v>
      </c>
      <c r="W218" t="s">
        <v>329</v>
      </c>
      <c r="X218" t="s">
        <v>1742</v>
      </c>
      <c r="Y218" s="86">
        <v>45535.981362349536</v>
      </c>
      <c r="Z218" t="s">
        <v>1742</v>
      </c>
      <c r="AA218" s="86">
        <v>45535.981362349536</v>
      </c>
      <c r="AB218" t="s">
        <v>942</v>
      </c>
    </row>
    <row r="219" spans="1:28" x14ac:dyDescent="0.35">
      <c r="A219">
        <v>58661</v>
      </c>
      <c r="B219" t="s">
        <v>939</v>
      </c>
      <c r="C219" t="s">
        <v>33</v>
      </c>
      <c r="D219" t="s">
        <v>410</v>
      </c>
      <c r="E219" t="s">
        <v>1276</v>
      </c>
      <c r="F219">
        <v>100</v>
      </c>
      <c r="G219">
        <v>12</v>
      </c>
      <c r="H219">
        <v>30</v>
      </c>
      <c r="I219">
        <v>700</v>
      </c>
      <c r="J219">
        <v>0.35099999999999998</v>
      </c>
      <c r="K219">
        <v>24570</v>
      </c>
      <c r="L219" s="92">
        <v>0</v>
      </c>
      <c r="M219" s="1">
        <v>0</v>
      </c>
      <c r="N219">
        <v>0.35099999999999998</v>
      </c>
      <c r="O219" s="1">
        <v>24570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t="s">
        <v>1286</v>
      </c>
      <c r="W219" t="s">
        <v>329</v>
      </c>
      <c r="X219" t="s">
        <v>1742</v>
      </c>
      <c r="Y219" s="86">
        <v>45535.981362615741</v>
      </c>
      <c r="Z219" t="s">
        <v>1742</v>
      </c>
      <c r="AA219" s="86">
        <v>45535.981362615741</v>
      </c>
      <c r="AB219" t="s">
        <v>942</v>
      </c>
    </row>
    <row r="220" spans="1:28" x14ac:dyDescent="0.35">
      <c r="A220">
        <v>58662</v>
      </c>
      <c r="B220" t="s">
        <v>939</v>
      </c>
      <c r="C220" t="s">
        <v>32</v>
      </c>
      <c r="D220" t="s">
        <v>409</v>
      </c>
      <c r="E220" t="s">
        <v>1287</v>
      </c>
      <c r="F220">
        <v>20</v>
      </c>
      <c r="G220">
        <v>12</v>
      </c>
      <c r="H220">
        <v>30</v>
      </c>
      <c r="I220">
        <v>2882.75</v>
      </c>
      <c r="J220">
        <v>0</v>
      </c>
      <c r="K220">
        <v>0</v>
      </c>
      <c r="L220" s="92">
        <v>0</v>
      </c>
      <c r="M220" s="1">
        <v>0</v>
      </c>
      <c r="N220">
        <v>0</v>
      </c>
      <c r="O220" s="1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t="s">
        <v>1288</v>
      </c>
      <c r="W220" t="s">
        <v>329</v>
      </c>
      <c r="X220" t="s">
        <v>1742</v>
      </c>
      <c r="Y220" s="86">
        <v>45535.981362997685</v>
      </c>
      <c r="Z220" t="s">
        <v>1742</v>
      </c>
      <c r="AA220" s="86">
        <v>45535.981362997685</v>
      </c>
      <c r="AB220" t="s">
        <v>942</v>
      </c>
    </row>
    <row r="221" spans="1:28" x14ac:dyDescent="0.35">
      <c r="A221">
        <v>58665</v>
      </c>
      <c r="B221" t="s">
        <v>939</v>
      </c>
      <c r="C221" t="s">
        <v>30</v>
      </c>
      <c r="D221" t="s">
        <v>1290</v>
      </c>
      <c r="E221" t="s">
        <v>1276</v>
      </c>
      <c r="F221">
        <v>100</v>
      </c>
      <c r="G221">
        <v>12</v>
      </c>
      <c r="H221">
        <v>30</v>
      </c>
      <c r="I221">
        <v>2228.85</v>
      </c>
      <c r="J221">
        <v>6.0000000000000001E-3</v>
      </c>
      <c r="K221">
        <v>1337.31</v>
      </c>
      <c r="L221" s="92">
        <v>0</v>
      </c>
      <c r="M221" s="1">
        <v>0</v>
      </c>
      <c r="N221">
        <v>6.0000000000000001E-3</v>
      </c>
      <c r="O221" s="1">
        <v>1337.31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1293</v>
      </c>
      <c r="W221" t="s">
        <v>329</v>
      </c>
      <c r="X221" t="s">
        <v>1742</v>
      </c>
      <c r="Y221" s="86">
        <v>45535.981363923609</v>
      </c>
      <c r="Z221" t="s">
        <v>1742</v>
      </c>
      <c r="AA221" s="86">
        <v>45535.981363923609</v>
      </c>
      <c r="AB221" t="s">
        <v>942</v>
      </c>
    </row>
    <row r="222" spans="1:28" x14ac:dyDescent="0.35">
      <c r="A222">
        <v>58666</v>
      </c>
      <c r="B222" t="s">
        <v>939</v>
      </c>
      <c r="C222" t="s">
        <v>29</v>
      </c>
      <c r="D222" t="s">
        <v>405</v>
      </c>
      <c r="E222" t="s">
        <v>1291</v>
      </c>
      <c r="F222">
        <v>120</v>
      </c>
      <c r="G222">
        <v>12</v>
      </c>
      <c r="H222">
        <v>20</v>
      </c>
      <c r="I222">
        <v>2065.25</v>
      </c>
      <c r="J222">
        <v>0</v>
      </c>
      <c r="K222">
        <v>0</v>
      </c>
      <c r="L222" s="92">
        <v>0</v>
      </c>
      <c r="M222" s="1">
        <v>0</v>
      </c>
      <c r="N222">
        <v>0</v>
      </c>
      <c r="O222" s="1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1294</v>
      </c>
      <c r="W222" t="s">
        <v>329</v>
      </c>
      <c r="X222" t="s">
        <v>1742</v>
      </c>
      <c r="Y222" s="86">
        <v>45535.981364201391</v>
      </c>
      <c r="Z222" t="s">
        <v>1742</v>
      </c>
      <c r="AA222" s="86">
        <v>45535.981364201391</v>
      </c>
      <c r="AB222" t="s">
        <v>942</v>
      </c>
    </row>
    <row r="223" spans="1:28" x14ac:dyDescent="0.35">
      <c r="A223">
        <v>58667</v>
      </c>
      <c r="B223" t="s">
        <v>939</v>
      </c>
      <c r="C223" t="s">
        <v>29</v>
      </c>
      <c r="D223" t="s">
        <v>405</v>
      </c>
      <c r="E223" t="s">
        <v>1276</v>
      </c>
      <c r="F223">
        <v>100</v>
      </c>
      <c r="G223">
        <v>12</v>
      </c>
      <c r="H223">
        <v>30</v>
      </c>
      <c r="I223">
        <v>2065.25</v>
      </c>
      <c r="J223">
        <v>0.03</v>
      </c>
      <c r="K223">
        <v>6195.75</v>
      </c>
      <c r="L223" s="92">
        <v>0.01</v>
      </c>
      <c r="M223" s="1">
        <v>2065.25</v>
      </c>
      <c r="N223">
        <v>0.02</v>
      </c>
      <c r="O223" s="1">
        <v>4130.5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t="s">
        <v>1295</v>
      </c>
      <c r="W223" t="s">
        <v>329</v>
      </c>
      <c r="X223" t="s">
        <v>1742</v>
      </c>
      <c r="Y223" s="86">
        <v>45535.981365428241</v>
      </c>
      <c r="Z223" t="s">
        <v>1742</v>
      </c>
      <c r="AA223" s="86">
        <v>45535.981365428241</v>
      </c>
      <c r="AB223" t="s">
        <v>942</v>
      </c>
    </row>
    <row r="224" spans="1:28" x14ac:dyDescent="0.35">
      <c r="A224">
        <v>58668</v>
      </c>
      <c r="B224" t="s">
        <v>939</v>
      </c>
      <c r="C224" t="s">
        <v>28</v>
      </c>
      <c r="D224" t="s">
        <v>402</v>
      </c>
      <c r="E224" t="s">
        <v>1291</v>
      </c>
      <c r="F224">
        <v>120</v>
      </c>
      <c r="G224">
        <v>12</v>
      </c>
      <c r="H224">
        <v>20</v>
      </c>
      <c r="I224">
        <v>2214.73</v>
      </c>
      <c r="J224">
        <v>0</v>
      </c>
      <c r="K224">
        <v>0</v>
      </c>
      <c r="L224" s="92">
        <v>0</v>
      </c>
      <c r="M224" s="1">
        <v>0</v>
      </c>
      <c r="N224">
        <v>0</v>
      </c>
      <c r="O224" s="1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t="s">
        <v>1296</v>
      </c>
      <c r="W224" t="s">
        <v>329</v>
      </c>
      <c r="X224" t="s">
        <v>1742</v>
      </c>
      <c r="Y224" s="86">
        <v>45535.981365740743</v>
      </c>
      <c r="Z224" t="s">
        <v>1742</v>
      </c>
      <c r="AA224" s="86">
        <v>45535.981365740743</v>
      </c>
      <c r="AB224" t="s">
        <v>942</v>
      </c>
    </row>
    <row r="225" spans="1:28" x14ac:dyDescent="0.35">
      <c r="A225">
        <v>58669</v>
      </c>
      <c r="B225" t="s">
        <v>939</v>
      </c>
      <c r="C225" t="s">
        <v>28</v>
      </c>
      <c r="D225" t="s">
        <v>402</v>
      </c>
      <c r="E225" t="s">
        <v>1276</v>
      </c>
      <c r="F225">
        <v>100</v>
      </c>
      <c r="G225">
        <v>12</v>
      </c>
      <c r="H225">
        <v>30</v>
      </c>
      <c r="I225">
        <v>2214.73</v>
      </c>
      <c r="J225">
        <v>7.0000000000000007E-2</v>
      </c>
      <c r="K225">
        <v>15503.11</v>
      </c>
      <c r="L225" s="92">
        <v>4.9000000000000002E-2</v>
      </c>
      <c r="M225" s="1">
        <v>10852.177</v>
      </c>
      <c r="N225">
        <v>2.1000000000000001E-2</v>
      </c>
      <c r="O225" s="1">
        <v>4650.933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t="s">
        <v>1297</v>
      </c>
      <c r="W225" t="s">
        <v>329</v>
      </c>
      <c r="X225" t="s">
        <v>1742</v>
      </c>
      <c r="Y225" s="86">
        <v>45535.981366053238</v>
      </c>
      <c r="Z225" t="s">
        <v>1742</v>
      </c>
      <c r="AA225" s="86">
        <v>45535.981366053238</v>
      </c>
      <c r="AB225" t="s">
        <v>942</v>
      </c>
    </row>
    <row r="226" spans="1:28" x14ac:dyDescent="0.35">
      <c r="A226">
        <v>58670</v>
      </c>
      <c r="B226" t="s">
        <v>939</v>
      </c>
      <c r="C226" t="s">
        <v>27</v>
      </c>
      <c r="D226" t="s">
        <v>400</v>
      </c>
      <c r="E226" t="s">
        <v>1291</v>
      </c>
      <c r="F226">
        <v>120</v>
      </c>
      <c r="G226">
        <v>12</v>
      </c>
      <c r="H226">
        <v>20</v>
      </c>
      <c r="I226">
        <v>2214.73</v>
      </c>
      <c r="J226">
        <v>0</v>
      </c>
      <c r="K226">
        <v>0</v>
      </c>
      <c r="L226" s="92">
        <v>0</v>
      </c>
      <c r="M226" s="1">
        <v>0</v>
      </c>
      <c r="N226">
        <v>0</v>
      </c>
      <c r="O226" s="1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t="s">
        <v>1298</v>
      </c>
      <c r="W226" t="s">
        <v>329</v>
      </c>
      <c r="X226" t="s">
        <v>1742</v>
      </c>
      <c r="Y226" s="86">
        <v>45535.981366319444</v>
      </c>
      <c r="Z226" t="s">
        <v>1742</v>
      </c>
      <c r="AA226" s="86">
        <v>45535.981366319444</v>
      </c>
      <c r="AB226" t="s">
        <v>942</v>
      </c>
    </row>
    <row r="227" spans="1:28" x14ac:dyDescent="0.35">
      <c r="A227">
        <v>58671</v>
      </c>
      <c r="B227" t="s">
        <v>939</v>
      </c>
      <c r="C227" t="s">
        <v>27</v>
      </c>
      <c r="D227" t="s">
        <v>400</v>
      </c>
      <c r="E227" t="s">
        <v>1276</v>
      </c>
      <c r="F227">
        <v>100</v>
      </c>
      <c r="G227">
        <v>12</v>
      </c>
      <c r="H227">
        <v>30</v>
      </c>
      <c r="I227">
        <v>2214.73</v>
      </c>
      <c r="J227">
        <v>3.0000000000000001E-3</v>
      </c>
      <c r="K227">
        <v>664.41899999999998</v>
      </c>
      <c r="L227" s="92">
        <v>6.4000000000000001E-2</v>
      </c>
      <c r="M227" s="1">
        <v>14174.272000000001</v>
      </c>
      <c r="N227">
        <v>-6.0999999999999999E-2</v>
      </c>
      <c r="O227" s="1">
        <v>-13509.852999999999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t="s">
        <v>1299</v>
      </c>
      <c r="W227" t="s">
        <v>329</v>
      </c>
      <c r="X227" t="s">
        <v>1742</v>
      </c>
      <c r="Y227" s="86">
        <v>45535.981366631946</v>
      </c>
      <c r="Z227" t="s">
        <v>1742</v>
      </c>
      <c r="AA227" s="86">
        <v>45535.981366631946</v>
      </c>
      <c r="AB227" t="s">
        <v>942</v>
      </c>
    </row>
    <row r="228" spans="1:28" x14ac:dyDescent="0.35">
      <c r="A228">
        <v>58672</v>
      </c>
      <c r="B228" t="s">
        <v>939</v>
      </c>
      <c r="C228" t="s">
        <v>26</v>
      </c>
      <c r="D228" t="s">
        <v>399</v>
      </c>
      <c r="E228" t="s">
        <v>1276</v>
      </c>
      <c r="F228">
        <v>100</v>
      </c>
      <c r="G228">
        <v>12</v>
      </c>
      <c r="H228">
        <v>30</v>
      </c>
      <c r="I228">
        <v>2340.64</v>
      </c>
      <c r="J228">
        <v>0</v>
      </c>
      <c r="K228">
        <v>0</v>
      </c>
      <c r="L228" s="92">
        <v>0</v>
      </c>
      <c r="M228" s="1">
        <v>0</v>
      </c>
      <c r="N228">
        <v>0</v>
      </c>
      <c r="O228" s="1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t="s">
        <v>1300</v>
      </c>
      <c r="W228" t="s">
        <v>329</v>
      </c>
      <c r="X228" t="s">
        <v>1742</v>
      </c>
      <c r="Y228" s="86">
        <v>45535.981366979169</v>
      </c>
      <c r="Z228" t="s">
        <v>1742</v>
      </c>
      <c r="AA228" s="86">
        <v>45535.981366979169</v>
      </c>
      <c r="AB228" t="s">
        <v>942</v>
      </c>
    </row>
    <row r="229" spans="1:28" x14ac:dyDescent="0.35">
      <c r="A229">
        <v>58673</v>
      </c>
      <c r="B229" t="s">
        <v>939</v>
      </c>
      <c r="C229" t="s">
        <v>25</v>
      </c>
      <c r="D229" t="s">
        <v>398</v>
      </c>
      <c r="E229" t="s">
        <v>940</v>
      </c>
      <c r="F229">
        <v>1000</v>
      </c>
      <c r="G229">
        <v>4</v>
      </c>
      <c r="H229">
        <v>1</v>
      </c>
      <c r="I229">
        <v>65</v>
      </c>
      <c r="J229">
        <v>0</v>
      </c>
      <c r="K229">
        <v>0</v>
      </c>
      <c r="L229" s="92">
        <v>0</v>
      </c>
      <c r="M229" s="1">
        <v>0</v>
      </c>
      <c r="N229">
        <v>0</v>
      </c>
      <c r="O229" s="1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t="s">
        <v>1301</v>
      </c>
      <c r="W229" t="s">
        <v>328</v>
      </c>
      <c r="X229" t="s">
        <v>1742</v>
      </c>
      <c r="Y229" s="86">
        <v>45535.981367361113</v>
      </c>
      <c r="Z229" t="s">
        <v>1742</v>
      </c>
      <c r="AA229" s="86">
        <v>45535.981367361113</v>
      </c>
      <c r="AB229" t="s">
        <v>942</v>
      </c>
    </row>
    <row r="230" spans="1:28" x14ac:dyDescent="0.35">
      <c r="A230">
        <v>58674</v>
      </c>
      <c r="B230" t="s">
        <v>939</v>
      </c>
      <c r="C230" t="s">
        <v>24</v>
      </c>
      <c r="D230" t="s">
        <v>397</v>
      </c>
      <c r="E230" t="s">
        <v>940</v>
      </c>
      <c r="F230">
        <v>1000</v>
      </c>
      <c r="G230">
        <v>4</v>
      </c>
      <c r="H230">
        <v>1</v>
      </c>
      <c r="I230">
        <v>120</v>
      </c>
      <c r="J230">
        <v>0</v>
      </c>
      <c r="K230">
        <v>0</v>
      </c>
      <c r="L230" s="92">
        <v>0</v>
      </c>
      <c r="M230" s="1">
        <v>0</v>
      </c>
      <c r="N230">
        <v>0</v>
      </c>
      <c r="O230" s="1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t="s">
        <v>1302</v>
      </c>
      <c r="W230" t="s">
        <v>328</v>
      </c>
      <c r="X230" t="s">
        <v>1742</v>
      </c>
      <c r="Y230" s="86">
        <v>45535.981367743057</v>
      </c>
      <c r="Z230" t="s">
        <v>1742</v>
      </c>
      <c r="AA230" s="86">
        <v>45535.981367743057</v>
      </c>
      <c r="AB230" t="s">
        <v>942</v>
      </c>
    </row>
    <row r="231" spans="1:28" x14ac:dyDescent="0.35">
      <c r="A231">
        <v>58675</v>
      </c>
      <c r="B231" t="s">
        <v>939</v>
      </c>
      <c r="C231" t="s">
        <v>23</v>
      </c>
      <c r="D231" t="s">
        <v>396</v>
      </c>
      <c r="E231" t="s">
        <v>1034</v>
      </c>
      <c r="F231">
        <v>500</v>
      </c>
      <c r="G231">
        <v>4</v>
      </c>
      <c r="H231">
        <v>50</v>
      </c>
      <c r="I231">
        <v>60</v>
      </c>
      <c r="J231">
        <v>0</v>
      </c>
      <c r="K231">
        <v>0</v>
      </c>
      <c r="L231" s="92">
        <v>0</v>
      </c>
      <c r="M231" s="1">
        <v>0</v>
      </c>
      <c r="N231">
        <v>0</v>
      </c>
      <c r="O231" s="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t="s">
        <v>1303</v>
      </c>
      <c r="W231" t="s">
        <v>328</v>
      </c>
      <c r="X231" t="s">
        <v>1742</v>
      </c>
      <c r="Y231" s="86">
        <v>45535.981368020832</v>
      </c>
      <c r="Z231" t="s">
        <v>1742</v>
      </c>
      <c r="AA231" s="86">
        <v>45535.981368020832</v>
      </c>
      <c r="AB231" t="s">
        <v>942</v>
      </c>
    </row>
    <row r="232" spans="1:28" x14ac:dyDescent="0.35">
      <c r="A232">
        <v>58702</v>
      </c>
      <c r="B232" t="s">
        <v>939</v>
      </c>
      <c r="C232" t="s">
        <v>93</v>
      </c>
      <c r="D232" t="s">
        <v>517</v>
      </c>
      <c r="E232" t="s">
        <v>1034</v>
      </c>
      <c r="F232">
        <v>500</v>
      </c>
      <c r="G232">
        <v>4</v>
      </c>
      <c r="H232">
        <v>50</v>
      </c>
      <c r="I232">
        <v>60</v>
      </c>
      <c r="J232">
        <v>0</v>
      </c>
      <c r="K232">
        <v>0</v>
      </c>
      <c r="L232" s="92">
        <v>0</v>
      </c>
      <c r="M232" s="1">
        <v>0</v>
      </c>
      <c r="N232">
        <v>0</v>
      </c>
      <c r="O232" s="1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t="s">
        <v>1342</v>
      </c>
      <c r="W232" t="s">
        <v>341</v>
      </c>
      <c r="X232" t="s">
        <v>1742</v>
      </c>
      <c r="Y232" s="86">
        <v>45535.981377511576</v>
      </c>
      <c r="Z232" t="s">
        <v>1742</v>
      </c>
      <c r="AA232" s="86">
        <v>45535.981377511576</v>
      </c>
      <c r="AB232" t="s">
        <v>942</v>
      </c>
    </row>
    <row r="233" spans="1:28" x14ac:dyDescent="0.35">
      <c r="A233">
        <v>58704</v>
      </c>
      <c r="B233" t="s">
        <v>939</v>
      </c>
      <c r="C233" t="s">
        <v>91</v>
      </c>
      <c r="D233" t="s">
        <v>1344</v>
      </c>
      <c r="E233" t="s">
        <v>1034</v>
      </c>
      <c r="F233">
        <v>500</v>
      </c>
      <c r="G233">
        <v>4</v>
      </c>
      <c r="H233">
        <v>50</v>
      </c>
      <c r="I233">
        <v>35</v>
      </c>
      <c r="J233">
        <v>0</v>
      </c>
      <c r="K233">
        <v>0</v>
      </c>
      <c r="L233" s="92">
        <v>0</v>
      </c>
      <c r="M233" s="1">
        <v>0</v>
      </c>
      <c r="N233">
        <v>0</v>
      </c>
      <c r="O233" s="1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t="s">
        <v>1345</v>
      </c>
      <c r="W233" t="s">
        <v>341</v>
      </c>
      <c r="X233" t="s">
        <v>1742</v>
      </c>
      <c r="Y233" s="86">
        <v>45535.981378159719</v>
      </c>
      <c r="Z233" t="s">
        <v>1742</v>
      </c>
      <c r="AA233" s="86">
        <v>45535.981378159719</v>
      </c>
      <c r="AB233" t="s">
        <v>942</v>
      </c>
    </row>
    <row r="234" spans="1:28" x14ac:dyDescent="0.35">
      <c r="A234">
        <v>58709</v>
      </c>
      <c r="B234" t="s">
        <v>939</v>
      </c>
      <c r="C234" t="s">
        <v>84</v>
      </c>
      <c r="D234" t="s">
        <v>502</v>
      </c>
      <c r="E234" t="s">
        <v>940</v>
      </c>
      <c r="F234">
        <v>1000</v>
      </c>
      <c r="G234">
        <v>4</v>
      </c>
      <c r="H234">
        <v>1</v>
      </c>
      <c r="I234">
        <v>31</v>
      </c>
      <c r="J234">
        <v>0</v>
      </c>
      <c r="K234">
        <v>0</v>
      </c>
      <c r="L234" s="92">
        <v>0</v>
      </c>
      <c r="M234" s="1">
        <v>0</v>
      </c>
      <c r="N234">
        <v>0</v>
      </c>
      <c r="O234" s="1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t="s">
        <v>1351</v>
      </c>
      <c r="W234" t="s">
        <v>338</v>
      </c>
      <c r="X234" t="s">
        <v>1742</v>
      </c>
      <c r="Y234" s="86">
        <v>45535.981379780096</v>
      </c>
      <c r="Z234" t="s">
        <v>1742</v>
      </c>
      <c r="AA234" s="86">
        <v>45535.981379780096</v>
      </c>
      <c r="AB234" t="s">
        <v>942</v>
      </c>
    </row>
    <row r="235" spans="1:28" x14ac:dyDescent="0.35">
      <c r="A235">
        <v>58676</v>
      </c>
      <c r="B235" t="s">
        <v>939</v>
      </c>
      <c r="C235" t="s">
        <v>22</v>
      </c>
      <c r="D235" t="s">
        <v>395</v>
      </c>
      <c r="E235" t="s">
        <v>1304</v>
      </c>
      <c r="F235">
        <v>750</v>
      </c>
      <c r="G235">
        <v>4</v>
      </c>
      <c r="H235">
        <v>50</v>
      </c>
      <c r="I235">
        <v>160</v>
      </c>
      <c r="J235">
        <v>0</v>
      </c>
      <c r="K235">
        <v>0</v>
      </c>
      <c r="L235" s="92">
        <v>0</v>
      </c>
      <c r="M235" s="1">
        <v>0</v>
      </c>
      <c r="N235">
        <v>0</v>
      </c>
      <c r="O235" s="1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1305</v>
      </c>
      <c r="W235" t="s">
        <v>328</v>
      </c>
      <c r="X235" t="s">
        <v>1742</v>
      </c>
      <c r="Y235" s="86">
        <v>45535.981368287037</v>
      </c>
      <c r="Z235" t="s">
        <v>1742</v>
      </c>
      <c r="AA235" s="86">
        <v>45535.981368287037</v>
      </c>
      <c r="AB235" t="s">
        <v>942</v>
      </c>
    </row>
    <row r="236" spans="1:28" x14ac:dyDescent="0.35">
      <c r="A236">
        <v>58677</v>
      </c>
      <c r="B236" t="s">
        <v>939</v>
      </c>
      <c r="C236" t="s">
        <v>21</v>
      </c>
      <c r="D236" t="s">
        <v>394</v>
      </c>
      <c r="E236" t="s">
        <v>940</v>
      </c>
      <c r="F236">
        <v>1000</v>
      </c>
      <c r="G236">
        <v>4</v>
      </c>
      <c r="H236">
        <v>1</v>
      </c>
      <c r="I236">
        <v>172.05</v>
      </c>
      <c r="J236">
        <v>2.3940000000000001</v>
      </c>
      <c r="K236">
        <v>411887.7</v>
      </c>
      <c r="L236" s="92">
        <v>2</v>
      </c>
      <c r="M236" s="1">
        <v>344100</v>
      </c>
      <c r="N236">
        <v>0.39400000000000002</v>
      </c>
      <c r="O236" s="1">
        <v>67787.7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1306</v>
      </c>
      <c r="W236" t="s">
        <v>328</v>
      </c>
      <c r="X236" t="s">
        <v>1742</v>
      </c>
      <c r="Y236" s="86">
        <v>45535.98136878472</v>
      </c>
      <c r="Z236" t="s">
        <v>1742</v>
      </c>
      <c r="AA236" s="86">
        <v>45535.98136878472</v>
      </c>
      <c r="AB236" t="s">
        <v>942</v>
      </c>
    </row>
    <row r="237" spans="1:28" x14ac:dyDescent="0.35">
      <c r="A237">
        <v>58678</v>
      </c>
      <c r="B237" t="s">
        <v>939</v>
      </c>
      <c r="C237" t="s">
        <v>20</v>
      </c>
      <c r="D237" t="s">
        <v>393</v>
      </c>
      <c r="E237" t="s">
        <v>940</v>
      </c>
      <c r="F237">
        <v>1000</v>
      </c>
      <c r="G237">
        <v>4</v>
      </c>
      <c r="H237">
        <v>1</v>
      </c>
      <c r="I237">
        <v>172.05</v>
      </c>
      <c r="J237">
        <v>1.7929999999999999</v>
      </c>
      <c r="K237">
        <v>308485.65000000002</v>
      </c>
      <c r="L237" s="92">
        <v>1</v>
      </c>
      <c r="M237" s="1">
        <v>172050</v>
      </c>
      <c r="N237">
        <v>0.79300000000000004</v>
      </c>
      <c r="O237" s="1">
        <v>136435.65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t="s">
        <v>1307</v>
      </c>
      <c r="W237" t="s">
        <v>328</v>
      </c>
      <c r="X237" t="s">
        <v>1742</v>
      </c>
      <c r="Y237" s="86">
        <v>45535.981369097222</v>
      </c>
      <c r="Z237" t="s">
        <v>1742</v>
      </c>
      <c r="AA237" s="86">
        <v>45535.981369097222</v>
      </c>
      <c r="AB237" t="s">
        <v>942</v>
      </c>
    </row>
    <row r="238" spans="1:28" x14ac:dyDescent="0.35">
      <c r="A238">
        <v>58679</v>
      </c>
      <c r="B238" t="s">
        <v>939</v>
      </c>
      <c r="C238" t="s">
        <v>19</v>
      </c>
      <c r="D238" t="s">
        <v>1308</v>
      </c>
      <c r="E238" t="s">
        <v>940</v>
      </c>
      <c r="F238">
        <v>1000</v>
      </c>
      <c r="G238">
        <v>4</v>
      </c>
      <c r="H238">
        <v>1</v>
      </c>
      <c r="I238">
        <v>172.05</v>
      </c>
      <c r="J238">
        <v>2.6440000000000001</v>
      </c>
      <c r="K238">
        <v>454900.2</v>
      </c>
      <c r="L238" s="92">
        <v>1.82</v>
      </c>
      <c r="M238" s="1">
        <v>313131</v>
      </c>
      <c r="N238">
        <v>0.82399999999999995</v>
      </c>
      <c r="O238" s="1">
        <v>141769.20000000001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t="s">
        <v>1309</v>
      </c>
      <c r="W238" t="s">
        <v>328</v>
      </c>
      <c r="X238" t="s">
        <v>1742</v>
      </c>
      <c r="Y238" s="86">
        <v>45535.981369409725</v>
      </c>
      <c r="Z238" t="s">
        <v>1742</v>
      </c>
      <c r="AA238" s="86">
        <v>45535.981369409725</v>
      </c>
      <c r="AB238" t="s">
        <v>942</v>
      </c>
    </row>
    <row r="239" spans="1:28" x14ac:dyDescent="0.35">
      <c r="A239">
        <v>58680</v>
      </c>
      <c r="B239" t="s">
        <v>939</v>
      </c>
      <c r="C239" t="s">
        <v>18</v>
      </c>
      <c r="D239" t="s">
        <v>1310</v>
      </c>
      <c r="E239" t="s">
        <v>940</v>
      </c>
      <c r="F239">
        <v>1000</v>
      </c>
      <c r="G239">
        <v>4</v>
      </c>
      <c r="H239">
        <v>1</v>
      </c>
      <c r="I239">
        <v>172.05</v>
      </c>
      <c r="J239">
        <v>0</v>
      </c>
      <c r="K239">
        <v>0</v>
      </c>
      <c r="L239" s="92">
        <v>0</v>
      </c>
      <c r="M239" s="1">
        <v>0</v>
      </c>
      <c r="N239">
        <v>0</v>
      </c>
      <c r="O239" s="1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t="s">
        <v>1311</v>
      </c>
      <c r="W239" t="s">
        <v>328</v>
      </c>
      <c r="X239" t="s">
        <v>1742</v>
      </c>
      <c r="Y239" s="86">
        <v>45535.981369791669</v>
      </c>
      <c r="Z239" t="s">
        <v>1742</v>
      </c>
      <c r="AA239" s="86">
        <v>45535.981369791669</v>
      </c>
      <c r="AB239" t="s">
        <v>942</v>
      </c>
    </row>
    <row r="240" spans="1:28" x14ac:dyDescent="0.35">
      <c r="A240">
        <v>58681</v>
      </c>
      <c r="B240" t="s">
        <v>939</v>
      </c>
      <c r="C240" t="s">
        <v>17</v>
      </c>
      <c r="D240" t="s">
        <v>1312</v>
      </c>
      <c r="E240" t="s">
        <v>940</v>
      </c>
      <c r="F240">
        <v>1000</v>
      </c>
      <c r="G240">
        <v>4</v>
      </c>
      <c r="H240">
        <v>1</v>
      </c>
      <c r="I240">
        <v>172.05</v>
      </c>
      <c r="J240">
        <v>1.202</v>
      </c>
      <c r="K240">
        <v>206804.1</v>
      </c>
      <c r="L240" s="92">
        <v>0.91500000000000004</v>
      </c>
      <c r="M240" s="1">
        <v>157425.75</v>
      </c>
      <c r="N240">
        <v>0.28699999999999998</v>
      </c>
      <c r="O240" s="1">
        <v>49378.35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t="s">
        <v>1313</v>
      </c>
      <c r="W240" t="s">
        <v>328</v>
      </c>
      <c r="X240" t="s">
        <v>1742</v>
      </c>
      <c r="Y240" s="86">
        <v>45535.98137021991</v>
      </c>
      <c r="Z240" t="s">
        <v>1742</v>
      </c>
      <c r="AA240" s="86">
        <v>45535.98137021991</v>
      </c>
      <c r="AB240" t="s">
        <v>942</v>
      </c>
    </row>
    <row r="241" spans="1:28" x14ac:dyDescent="0.35">
      <c r="A241">
        <v>58682</v>
      </c>
      <c r="B241" t="s">
        <v>939</v>
      </c>
      <c r="C241" t="s">
        <v>16</v>
      </c>
      <c r="D241" t="s">
        <v>1314</v>
      </c>
      <c r="E241" t="s">
        <v>940</v>
      </c>
      <c r="F241">
        <v>1000</v>
      </c>
      <c r="G241">
        <v>4</v>
      </c>
      <c r="H241">
        <v>1</v>
      </c>
      <c r="I241">
        <v>172.05</v>
      </c>
      <c r="J241">
        <v>3.4550000000000001</v>
      </c>
      <c r="K241">
        <v>594432.75</v>
      </c>
      <c r="L241" s="92">
        <v>2.64</v>
      </c>
      <c r="M241" s="1">
        <v>454212</v>
      </c>
      <c r="N241">
        <v>0.81499999999999995</v>
      </c>
      <c r="O241" s="1">
        <v>140220.75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1315</v>
      </c>
      <c r="W241" t="s">
        <v>328</v>
      </c>
      <c r="X241" t="s">
        <v>1742</v>
      </c>
      <c r="Y241" s="86">
        <v>45535.981370983798</v>
      </c>
      <c r="Z241" t="s">
        <v>1742</v>
      </c>
      <c r="AA241" s="86">
        <v>45535.981370983798</v>
      </c>
      <c r="AB241" t="s">
        <v>942</v>
      </c>
    </row>
    <row r="242" spans="1:28" x14ac:dyDescent="0.35">
      <c r="A242">
        <v>58683</v>
      </c>
      <c r="B242" t="s">
        <v>939</v>
      </c>
      <c r="C242" t="s">
        <v>15</v>
      </c>
      <c r="D242" t="s">
        <v>1316</v>
      </c>
      <c r="E242" t="s">
        <v>940</v>
      </c>
      <c r="F242">
        <v>1000</v>
      </c>
      <c r="G242">
        <v>4</v>
      </c>
      <c r="H242">
        <v>1</v>
      </c>
      <c r="I242">
        <v>172.05</v>
      </c>
      <c r="J242">
        <v>0</v>
      </c>
      <c r="K242">
        <v>0</v>
      </c>
      <c r="L242" s="92">
        <v>0</v>
      </c>
      <c r="M242" s="1">
        <v>0</v>
      </c>
      <c r="N242">
        <v>0</v>
      </c>
      <c r="O242" s="1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t="s">
        <v>1317</v>
      </c>
      <c r="W242" t="s">
        <v>328</v>
      </c>
      <c r="X242" t="s">
        <v>1742</v>
      </c>
      <c r="Y242" s="86">
        <v>45535.981371331021</v>
      </c>
      <c r="Z242" t="s">
        <v>1742</v>
      </c>
      <c r="AA242" s="86">
        <v>45535.981371331021</v>
      </c>
      <c r="AB242" t="s">
        <v>942</v>
      </c>
    </row>
    <row r="243" spans="1:28" x14ac:dyDescent="0.35">
      <c r="A243">
        <v>58684</v>
      </c>
      <c r="B243" t="s">
        <v>939</v>
      </c>
      <c r="C243" t="s">
        <v>14</v>
      </c>
      <c r="D243" t="s">
        <v>387</v>
      </c>
      <c r="E243" t="s">
        <v>940</v>
      </c>
      <c r="F243">
        <v>1000</v>
      </c>
      <c r="G243">
        <v>4</v>
      </c>
      <c r="H243">
        <v>1</v>
      </c>
      <c r="I243">
        <v>137.5</v>
      </c>
      <c r="J243">
        <v>1.0880000000000001</v>
      </c>
      <c r="K243">
        <v>149600</v>
      </c>
      <c r="L243" s="92">
        <v>0</v>
      </c>
      <c r="M243" s="1">
        <v>0</v>
      </c>
      <c r="N243">
        <v>1.0880000000000001</v>
      </c>
      <c r="O243" s="1">
        <v>149600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t="s">
        <v>1318</v>
      </c>
      <c r="W243" t="s">
        <v>328</v>
      </c>
      <c r="X243" t="s">
        <v>1742</v>
      </c>
      <c r="Y243" s="86">
        <v>45535.981371678237</v>
      </c>
      <c r="Z243" t="s">
        <v>1742</v>
      </c>
      <c r="AA243" s="86">
        <v>45535.981371678237</v>
      </c>
      <c r="AB243" t="s">
        <v>942</v>
      </c>
    </row>
    <row r="244" spans="1:28" x14ac:dyDescent="0.35">
      <c r="A244">
        <v>58685</v>
      </c>
      <c r="B244" t="s">
        <v>939</v>
      </c>
      <c r="C244" t="s">
        <v>14</v>
      </c>
      <c r="D244" t="s">
        <v>387</v>
      </c>
      <c r="E244" t="s">
        <v>1319</v>
      </c>
      <c r="F244">
        <v>800</v>
      </c>
      <c r="G244">
        <v>4</v>
      </c>
      <c r="H244">
        <v>50</v>
      </c>
      <c r="I244">
        <v>137.5</v>
      </c>
      <c r="J244">
        <v>0</v>
      </c>
      <c r="K244">
        <v>0</v>
      </c>
      <c r="L244" s="92">
        <v>0</v>
      </c>
      <c r="M244" s="1">
        <v>0</v>
      </c>
      <c r="N244">
        <v>0</v>
      </c>
      <c r="O244" s="1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1320</v>
      </c>
      <c r="W244" t="s">
        <v>328</v>
      </c>
      <c r="X244" t="s">
        <v>1742</v>
      </c>
      <c r="Y244" s="86">
        <v>45535.981371956019</v>
      </c>
      <c r="Z244" t="s">
        <v>1742</v>
      </c>
      <c r="AA244" s="86">
        <v>45535.981371956019</v>
      </c>
      <c r="AB244" t="s">
        <v>942</v>
      </c>
    </row>
    <row r="245" spans="1:28" x14ac:dyDescent="0.35">
      <c r="A245">
        <v>58686</v>
      </c>
      <c r="B245" t="s">
        <v>939</v>
      </c>
      <c r="C245" t="s">
        <v>196</v>
      </c>
      <c r="D245" t="s">
        <v>674</v>
      </c>
      <c r="E245" t="s">
        <v>940</v>
      </c>
      <c r="F245">
        <v>1000</v>
      </c>
      <c r="G245">
        <v>4</v>
      </c>
      <c r="H245">
        <v>1</v>
      </c>
      <c r="I245">
        <v>25</v>
      </c>
      <c r="J245">
        <v>0</v>
      </c>
      <c r="K245">
        <v>0</v>
      </c>
      <c r="L245" s="92">
        <v>0</v>
      </c>
      <c r="M245" s="1">
        <v>0</v>
      </c>
      <c r="N245">
        <v>0</v>
      </c>
      <c r="O245" s="1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t="s">
        <v>1321</v>
      </c>
      <c r="W245" t="s">
        <v>347</v>
      </c>
      <c r="X245" t="s">
        <v>1742</v>
      </c>
      <c r="Y245" s="86">
        <v>45535.981372303242</v>
      </c>
      <c r="Z245" t="s">
        <v>1742</v>
      </c>
      <c r="AA245" s="86">
        <v>45535.981372303242</v>
      </c>
      <c r="AB245" t="s">
        <v>942</v>
      </c>
    </row>
    <row r="246" spans="1:28" x14ac:dyDescent="0.35">
      <c r="A246">
        <v>58687</v>
      </c>
      <c r="B246" t="s">
        <v>939</v>
      </c>
      <c r="C246" t="s">
        <v>196</v>
      </c>
      <c r="D246" t="s">
        <v>674</v>
      </c>
      <c r="E246" t="s">
        <v>1034</v>
      </c>
      <c r="F246">
        <v>500</v>
      </c>
      <c r="G246">
        <v>4</v>
      </c>
      <c r="H246">
        <v>50</v>
      </c>
      <c r="I246">
        <v>25</v>
      </c>
      <c r="J246">
        <v>6.36</v>
      </c>
      <c r="K246">
        <v>79500</v>
      </c>
      <c r="L246" s="92">
        <v>3</v>
      </c>
      <c r="M246" s="1">
        <v>37500</v>
      </c>
      <c r="N246">
        <v>3.36</v>
      </c>
      <c r="O246" s="1">
        <v>42000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t="s">
        <v>1322</v>
      </c>
      <c r="W246" t="s">
        <v>347</v>
      </c>
      <c r="X246" t="s">
        <v>1742</v>
      </c>
      <c r="Y246" s="86">
        <v>45535.981372569448</v>
      </c>
      <c r="Z246" t="s">
        <v>1742</v>
      </c>
      <c r="AA246" s="86">
        <v>45535.981372569448</v>
      </c>
      <c r="AB246" t="s">
        <v>942</v>
      </c>
    </row>
    <row r="247" spans="1:28" x14ac:dyDescent="0.35">
      <c r="A247">
        <v>58688</v>
      </c>
      <c r="B247" t="s">
        <v>939</v>
      </c>
      <c r="C247" t="s">
        <v>195</v>
      </c>
      <c r="D247" t="s">
        <v>672</v>
      </c>
      <c r="E247" t="s">
        <v>1323</v>
      </c>
      <c r="F247">
        <v>50</v>
      </c>
      <c r="G247">
        <v>12</v>
      </c>
      <c r="H247">
        <v>30</v>
      </c>
      <c r="I247">
        <v>900</v>
      </c>
      <c r="J247">
        <v>0</v>
      </c>
      <c r="K247">
        <v>0</v>
      </c>
      <c r="L247" s="92">
        <v>0</v>
      </c>
      <c r="M247" s="1">
        <v>0</v>
      </c>
      <c r="N247">
        <v>0</v>
      </c>
      <c r="O247" s="1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1324</v>
      </c>
      <c r="W247" t="s">
        <v>347</v>
      </c>
      <c r="X247" t="s">
        <v>1742</v>
      </c>
      <c r="Y247" s="86">
        <v>45535.981372916664</v>
      </c>
      <c r="Z247" t="s">
        <v>1742</v>
      </c>
      <c r="AA247" s="86">
        <v>45535.981372916664</v>
      </c>
      <c r="AB247" t="s">
        <v>942</v>
      </c>
    </row>
    <row r="248" spans="1:28" x14ac:dyDescent="0.35">
      <c r="A248">
        <v>58689</v>
      </c>
      <c r="B248" t="s">
        <v>939</v>
      </c>
      <c r="C248" t="s">
        <v>195</v>
      </c>
      <c r="D248" t="s">
        <v>672</v>
      </c>
      <c r="E248" t="s">
        <v>1276</v>
      </c>
      <c r="F248">
        <v>100</v>
      </c>
      <c r="G248">
        <v>12</v>
      </c>
      <c r="H248">
        <v>30</v>
      </c>
      <c r="I248">
        <v>900</v>
      </c>
      <c r="J248">
        <v>5.3999999999999999E-2</v>
      </c>
      <c r="K248">
        <v>4860</v>
      </c>
      <c r="L248" s="92">
        <v>30</v>
      </c>
      <c r="M248" s="1">
        <v>2700000</v>
      </c>
      <c r="N248">
        <v>-29.946000000000002</v>
      </c>
      <c r="O248" s="1">
        <v>-2695140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1324</v>
      </c>
      <c r="W248" t="s">
        <v>347</v>
      </c>
      <c r="X248" t="s">
        <v>1742</v>
      </c>
      <c r="Y248" s="86">
        <v>45535.981373229166</v>
      </c>
      <c r="Z248" t="s">
        <v>1742</v>
      </c>
      <c r="AA248" s="86">
        <v>45535.981373229166</v>
      </c>
      <c r="AB248" t="s">
        <v>942</v>
      </c>
    </row>
    <row r="249" spans="1:28" x14ac:dyDescent="0.35">
      <c r="A249">
        <v>58690</v>
      </c>
      <c r="B249" t="s">
        <v>939</v>
      </c>
      <c r="C249" t="s">
        <v>194</v>
      </c>
      <c r="D249" t="s">
        <v>1325</v>
      </c>
      <c r="E249" t="s">
        <v>940</v>
      </c>
      <c r="F249">
        <v>1000</v>
      </c>
      <c r="G249">
        <v>4</v>
      </c>
      <c r="H249">
        <v>1</v>
      </c>
      <c r="I249">
        <v>20</v>
      </c>
      <c r="J249">
        <v>16.809999999999999</v>
      </c>
      <c r="K249">
        <v>336200</v>
      </c>
      <c r="L249" s="92">
        <v>4.4000000000000004</v>
      </c>
      <c r="M249" s="1">
        <v>88000</v>
      </c>
      <c r="N249">
        <v>12.41</v>
      </c>
      <c r="O249" s="1">
        <v>248200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1326</v>
      </c>
      <c r="W249" t="s">
        <v>347</v>
      </c>
      <c r="X249" t="s">
        <v>1742</v>
      </c>
      <c r="Y249" s="86">
        <v>45535.981373645831</v>
      </c>
      <c r="Z249" t="s">
        <v>1742</v>
      </c>
      <c r="AA249" s="86">
        <v>45535.981373645831</v>
      </c>
      <c r="AB249" t="s">
        <v>942</v>
      </c>
    </row>
    <row r="250" spans="1:28" x14ac:dyDescent="0.35">
      <c r="A250">
        <v>58691</v>
      </c>
      <c r="B250" t="s">
        <v>939</v>
      </c>
      <c r="C250" t="s">
        <v>194</v>
      </c>
      <c r="D250" t="s">
        <v>1325</v>
      </c>
      <c r="E250" t="s">
        <v>1038</v>
      </c>
      <c r="F250">
        <v>1000</v>
      </c>
      <c r="G250">
        <v>4</v>
      </c>
      <c r="H250">
        <v>50</v>
      </c>
      <c r="I250">
        <v>20</v>
      </c>
      <c r="J250">
        <v>0</v>
      </c>
      <c r="K250">
        <v>0</v>
      </c>
      <c r="L250" s="92">
        <v>0</v>
      </c>
      <c r="M250" s="1">
        <v>0</v>
      </c>
      <c r="N250">
        <v>0</v>
      </c>
      <c r="O250" s="1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t="s">
        <v>1327</v>
      </c>
      <c r="W250" t="s">
        <v>347</v>
      </c>
      <c r="X250" t="s">
        <v>1742</v>
      </c>
      <c r="Y250" s="86">
        <v>45535.981374039351</v>
      </c>
      <c r="Z250" t="s">
        <v>1742</v>
      </c>
      <c r="AA250" s="86">
        <v>45535.981374039351</v>
      </c>
      <c r="AB250" t="s">
        <v>942</v>
      </c>
    </row>
    <row r="251" spans="1:28" x14ac:dyDescent="0.35">
      <c r="A251">
        <v>58697</v>
      </c>
      <c r="B251" t="s">
        <v>939</v>
      </c>
      <c r="C251" t="s">
        <v>86</v>
      </c>
      <c r="D251" t="s">
        <v>507</v>
      </c>
      <c r="E251" t="s">
        <v>1334</v>
      </c>
      <c r="F251">
        <v>500</v>
      </c>
      <c r="G251">
        <v>4</v>
      </c>
      <c r="H251">
        <v>78</v>
      </c>
      <c r="I251">
        <v>142.5</v>
      </c>
      <c r="J251">
        <v>0</v>
      </c>
      <c r="K251">
        <v>0</v>
      </c>
      <c r="L251" s="92">
        <v>2</v>
      </c>
      <c r="M251" s="1">
        <v>142500</v>
      </c>
      <c r="N251">
        <v>-2</v>
      </c>
      <c r="O251" s="1">
        <v>-142500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t="s">
        <v>1335</v>
      </c>
      <c r="W251" t="s">
        <v>339</v>
      </c>
      <c r="X251" t="s">
        <v>1742</v>
      </c>
      <c r="Y251" s="86">
        <v>45535.981376006945</v>
      </c>
      <c r="Z251" t="s">
        <v>1742</v>
      </c>
      <c r="AA251" s="86">
        <v>45535.981376006945</v>
      </c>
      <c r="AB251" t="s">
        <v>942</v>
      </c>
    </row>
    <row r="252" spans="1:28" x14ac:dyDescent="0.35">
      <c r="A252">
        <v>58699</v>
      </c>
      <c r="B252" t="s">
        <v>939</v>
      </c>
      <c r="C252" t="s">
        <v>95</v>
      </c>
      <c r="D252" t="s">
        <v>520</v>
      </c>
      <c r="E252" t="s">
        <v>1034</v>
      </c>
      <c r="F252">
        <v>500</v>
      </c>
      <c r="G252">
        <v>4</v>
      </c>
      <c r="H252">
        <v>50</v>
      </c>
      <c r="I252">
        <v>48</v>
      </c>
      <c r="J252">
        <v>2.2000000000000002</v>
      </c>
      <c r="K252">
        <v>52800</v>
      </c>
      <c r="L252" s="92">
        <v>2</v>
      </c>
      <c r="M252" s="1">
        <v>48000</v>
      </c>
      <c r="N252">
        <v>0.2</v>
      </c>
      <c r="O252" s="1">
        <v>4800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t="s">
        <v>1339</v>
      </c>
      <c r="W252" t="s">
        <v>341</v>
      </c>
      <c r="X252" t="s">
        <v>1742</v>
      </c>
      <c r="Y252" s="86">
        <v>45535.981376539348</v>
      </c>
      <c r="Z252" t="s">
        <v>1742</v>
      </c>
      <c r="AA252" s="86">
        <v>45535.981376539348</v>
      </c>
      <c r="AB252" t="s">
        <v>942</v>
      </c>
    </row>
    <row r="253" spans="1:28" x14ac:dyDescent="0.35">
      <c r="A253">
        <v>58700</v>
      </c>
      <c r="B253" t="s">
        <v>939</v>
      </c>
      <c r="C253" t="s">
        <v>94</v>
      </c>
      <c r="D253" t="s">
        <v>519</v>
      </c>
      <c r="E253" t="s">
        <v>940</v>
      </c>
      <c r="F253">
        <v>1000</v>
      </c>
      <c r="G253">
        <v>4</v>
      </c>
      <c r="H253">
        <v>1</v>
      </c>
      <c r="I253">
        <v>15</v>
      </c>
      <c r="J253">
        <v>0</v>
      </c>
      <c r="K253">
        <v>0</v>
      </c>
      <c r="L253" s="92">
        <v>0</v>
      </c>
      <c r="M253" s="1">
        <v>0</v>
      </c>
      <c r="N253">
        <v>0</v>
      </c>
      <c r="O253" s="1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t="s">
        <v>1340</v>
      </c>
      <c r="W253" t="s">
        <v>341</v>
      </c>
      <c r="X253" t="s">
        <v>1742</v>
      </c>
      <c r="Y253" s="86">
        <v>45535.981376851851</v>
      </c>
      <c r="Z253" t="s">
        <v>1742</v>
      </c>
      <c r="AA253" s="86">
        <v>45535.981376851851</v>
      </c>
      <c r="AB253" t="s">
        <v>942</v>
      </c>
    </row>
    <row r="254" spans="1:28" x14ac:dyDescent="0.35">
      <c r="A254">
        <v>58692</v>
      </c>
      <c r="B254" t="s">
        <v>939</v>
      </c>
      <c r="C254" t="s">
        <v>193</v>
      </c>
      <c r="D254" t="s">
        <v>667</v>
      </c>
      <c r="E254" t="s">
        <v>1328</v>
      </c>
      <c r="F254">
        <v>450</v>
      </c>
      <c r="G254">
        <v>4</v>
      </c>
      <c r="H254">
        <v>50</v>
      </c>
      <c r="I254">
        <v>55.55556</v>
      </c>
      <c r="J254">
        <v>0</v>
      </c>
      <c r="K254">
        <v>0</v>
      </c>
      <c r="L254" s="92">
        <v>0</v>
      </c>
      <c r="M254" s="1">
        <v>0</v>
      </c>
      <c r="N254">
        <v>0</v>
      </c>
      <c r="O254" s="1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1329</v>
      </c>
      <c r="W254" t="s">
        <v>347</v>
      </c>
      <c r="X254" t="s">
        <v>1742</v>
      </c>
      <c r="Y254" s="86">
        <v>45535.981374305557</v>
      </c>
      <c r="Z254" t="s">
        <v>1742</v>
      </c>
      <c r="AA254" s="86">
        <v>45535.981374305557</v>
      </c>
      <c r="AB254" t="s">
        <v>942</v>
      </c>
    </row>
    <row r="255" spans="1:28" x14ac:dyDescent="0.35">
      <c r="A255">
        <v>58693</v>
      </c>
      <c r="B255" t="s">
        <v>939</v>
      </c>
      <c r="C255" t="s">
        <v>193</v>
      </c>
      <c r="D255" t="s">
        <v>667</v>
      </c>
      <c r="E255" t="s">
        <v>1034</v>
      </c>
      <c r="F255">
        <v>500</v>
      </c>
      <c r="G255">
        <v>4</v>
      </c>
      <c r="H255">
        <v>50</v>
      </c>
      <c r="I255">
        <v>55.55556</v>
      </c>
      <c r="J255">
        <v>0</v>
      </c>
      <c r="K255">
        <v>0</v>
      </c>
      <c r="L255" s="92">
        <v>0</v>
      </c>
      <c r="M255" s="1">
        <v>0</v>
      </c>
      <c r="N255">
        <v>0</v>
      </c>
      <c r="O255" s="1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t="s">
        <v>1329</v>
      </c>
      <c r="W255" t="s">
        <v>347</v>
      </c>
      <c r="X255" t="s">
        <v>1742</v>
      </c>
      <c r="Y255" s="86">
        <v>45535.981374768518</v>
      </c>
      <c r="Z255" t="s">
        <v>1742</v>
      </c>
      <c r="AA255" s="86">
        <v>45535.981374768518</v>
      </c>
      <c r="AB255" t="s">
        <v>942</v>
      </c>
    </row>
    <row r="256" spans="1:28" x14ac:dyDescent="0.35">
      <c r="A256">
        <v>58694</v>
      </c>
      <c r="B256" t="s">
        <v>939</v>
      </c>
      <c r="C256" t="s">
        <v>193</v>
      </c>
      <c r="D256" t="s">
        <v>667</v>
      </c>
      <c r="E256" t="s">
        <v>1330</v>
      </c>
      <c r="F256">
        <v>450</v>
      </c>
      <c r="G256">
        <v>4</v>
      </c>
      <c r="H256">
        <v>51</v>
      </c>
      <c r="I256">
        <v>55.55556</v>
      </c>
      <c r="J256">
        <v>0</v>
      </c>
      <c r="K256">
        <v>0</v>
      </c>
      <c r="L256" s="92">
        <v>0</v>
      </c>
      <c r="M256" s="1">
        <v>0</v>
      </c>
      <c r="N256">
        <v>0</v>
      </c>
      <c r="O256" s="1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1331</v>
      </c>
      <c r="W256" t="s">
        <v>347</v>
      </c>
      <c r="X256" t="s">
        <v>1742</v>
      </c>
      <c r="Y256" s="86">
        <v>45535.981375034724</v>
      </c>
      <c r="Z256" t="s">
        <v>1742</v>
      </c>
      <c r="AA256" s="86">
        <v>45535.981375034724</v>
      </c>
      <c r="AB256" t="s">
        <v>942</v>
      </c>
    </row>
    <row r="257" spans="1:28" x14ac:dyDescent="0.35">
      <c r="A257">
        <v>58695</v>
      </c>
      <c r="B257" t="s">
        <v>939</v>
      </c>
      <c r="C257" t="s">
        <v>192</v>
      </c>
      <c r="D257" t="s">
        <v>665</v>
      </c>
      <c r="E257" t="s">
        <v>1096</v>
      </c>
      <c r="F257">
        <v>1</v>
      </c>
      <c r="G257">
        <v>12</v>
      </c>
      <c r="H257">
        <v>12</v>
      </c>
      <c r="I257">
        <v>325</v>
      </c>
      <c r="J257">
        <v>355</v>
      </c>
      <c r="K257">
        <v>115375</v>
      </c>
      <c r="L257" s="92">
        <v>210</v>
      </c>
      <c r="M257" s="1">
        <v>68250</v>
      </c>
      <c r="N257">
        <v>145</v>
      </c>
      <c r="O257" s="1">
        <v>47125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t="s">
        <v>1332</v>
      </c>
      <c r="W257" t="s">
        <v>347</v>
      </c>
      <c r="X257" t="s">
        <v>1742</v>
      </c>
      <c r="Y257" s="86">
        <v>45535.981375381947</v>
      </c>
      <c r="Z257" t="s">
        <v>1742</v>
      </c>
      <c r="AA257" s="86">
        <v>45535.981375381947</v>
      </c>
      <c r="AB257" t="s">
        <v>942</v>
      </c>
    </row>
    <row r="258" spans="1:28" x14ac:dyDescent="0.35">
      <c r="A258">
        <v>58696</v>
      </c>
      <c r="B258" t="s">
        <v>939</v>
      </c>
      <c r="C258" t="s">
        <v>191</v>
      </c>
      <c r="D258" t="s">
        <v>663</v>
      </c>
      <c r="E258" t="s">
        <v>1096</v>
      </c>
      <c r="F258">
        <v>1</v>
      </c>
      <c r="G258">
        <v>12</v>
      </c>
      <c r="H258">
        <v>12</v>
      </c>
      <c r="I258">
        <v>240</v>
      </c>
      <c r="J258">
        <v>346</v>
      </c>
      <c r="K258">
        <v>83040</v>
      </c>
      <c r="L258" s="92">
        <v>205</v>
      </c>
      <c r="M258" s="1">
        <v>49200</v>
      </c>
      <c r="N258">
        <v>141</v>
      </c>
      <c r="O258" s="1">
        <v>33840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t="s">
        <v>1333</v>
      </c>
      <c r="W258" t="s">
        <v>347</v>
      </c>
      <c r="X258" t="s">
        <v>1742</v>
      </c>
      <c r="Y258" s="86">
        <v>45535.981375694442</v>
      </c>
      <c r="Z258" t="s">
        <v>1742</v>
      </c>
      <c r="AA258" s="86">
        <v>45535.981375694442</v>
      </c>
      <c r="AB258" t="s">
        <v>942</v>
      </c>
    </row>
    <row r="259" spans="1:28" x14ac:dyDescent="0.35">
      <c r="A259">
        <v>58698</v>
      </c>
      <c r="B259" t="s">
        <v>939</v>
      </c>
      <c r="C259" t="s">
        <v>1336</v>
      </c>
      <c r="D259" t="s">
        <v>1337</v>
      </c>
      <c r="E259" t="s">
        <v>1083</v>
      </c>
      <c r="F259">
        <v>250</v>
      </c>
      <c r="G259">
        <v>4</v>
      </c>
      <c r="H259">
        <v>50</v>
      </c>
      <c r="I259">
        <v>105.96</v>
      </c>
      <c r="J259">
        <v>0</v>
      </c>
      <c r="K259">
        <v>0</v>
      </c>
      <c r="L259" s="92">
        <v>0</v>
      </c>
      <c r="M259" s="1">
        <v>0</v>
      </c>
      <c r="N259">
        <v>0</v>
      </c>
      <c r="O259" s="1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t="s">
        <v>1338</v>
      </c>
      <c r="W259" t="s">
        <v>341</v>
      </c>
      <c r="X259" t="s">
        <v>1742</v>
      </c>
      <c r="Y259" s="86">
        <v>45535.98137627315</v>
      </c>
      <c r="Z259" t="s">
        <v>1742</v>
      </c>
      <c r="AA259" s="86">
        <v>45535.98137627315</v>
      </c>
      <c r="AB259" t="s">
        <v>942</v>
      </c>
    </row>
    <row r="260" spans="1:28" x14ac:dyDescent="0.35">
      <c r="A260">
        <v>58701</v>
      </c>
      <c r="B260" t="s">
        <v>939</v>
      </c>
      <c r="C260" t="s">
        <v>94</v>
      </c>
      <c r="D260" t="s">
        <v>519</v>
      </c>
      <c r="E260" t="s">
        <v>1034</v>
      </c>
      <c r="F260">
        <v>500</v>
      </c>
      <c r="G260">
        <v>4</v>
      </c>
      <c r="H260">
        <v>50</v>
      </c>
      <c r="I260">
        <v>15</v>
      </c>
      <c r="J260">
        <v>0</v>
      </c>
      <c r="K260">
        <v>0</v>
      </c>
      <c r="L260" s="92">
        <v>0</v>
      </c>
      <c r="M260" s="1">
        <v>0</v>
      </c>
      <c r="N260">
        <v>0</v>
      </c>
      <c r="O260" s="1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t="s">
        <v>1341</v>
      </c>
      <c r="W260" t="s">
        <v>341</v>
      </c>
      <c r="X260" t="s">
        <v>1742</v>
      </c>
      <c r="Y260" s="86">
        <v>45535.981377164353</v>
      </c>
      <c r="Z260" t="s">
        <v>1742</v>
      </c>
      <c r="AA260" s="86">
        <v>45535.981377164353</v>
      </c>
      <c r="AB260" t="s">
        <v>942</v>
      </c>
    </row>
    <row r="261" spans="1:28" x14ac:dyDescent="0.35">
      <c r="A261">
        <v>58703</v>
      </c>
      <c r="B261" t="s">
        <v>939</v>
      </c>
      <c r="C261" t="s">
        <v>92</v>
      </c>
      <c r="D261" t="s">
        <v>516</v>
      </c>
      <c r="E261" t="s">
        <v>1274</v>
      </c>
      <c r="F261">
        <v>200</v>
      </c>
      <c r="G261">
        <v>4</v>
      </c>
      <c r="H261">
        <v>50</v>
      </c>
      <c r="I261">
        <v>40</v>
      </c>
      <c r="J261">
        <v>9</v>
      </c>
      <c r="K261">
        <v>72000</v>
      </c>
      <c r="L261" s="92">
        <v>7</v>
      </c>
      <c r="M261" s="1">
        <v>56000</v>
      </c>
      <c r="N261">
        <v>2</v>
      </c>
      <c r="O261" s="1">
        <v>16000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t="s">
        <v>1343</v>
      </c>
      <c r="W261" t="s">
        <v>341</v>
      </c>
      <c r="X261" t="s">
        <v>1742</v>
      </c>
      <c r="Y261" s="86">
        <v>45535.981377812503</v>
      </c>
      <c r="Z261" t="s">
        <v>1742</v>
      </c>
      <c r="AA261" s="86">
        <v>45535.981377812503</v>
      </c>
      <c r="AB261" t="s">
        <v>942</v>
      </c>
    </row>
    <row r="262" spans="1:28" x14ac:dyDescent="0.35">
      <c r="A262">
        <v>58705</v>
      </c>
      <c r="B262" t="s">
        <v>939</v>
      </c>
      <c r="C262" t="s">
        <v>90</v>
      </c>
      <c r="D262" t="s">
        <v>513</v>
      </c>
      <c r="E262" t="s">
        <v>1034</v>
      </c>
      <c r="F262">
        <v>500</v>
      </c>
      <c r="G262">
        <v>4</v>
      </c>
      <c r="H262">
        <v>50</v>
      </c>
      <c r="I262">
        <v>48</v>
      </c>
      <c r="J262">
        <v>0</v>
      </c>
      <c r="K262">
        <v>0</v>
      </c>
      <c r="L262" s="92">
        <v>6</v>
      </c>
      <c r="M262" s="1">
        <v>144000</v>
      </c>
      <c r="N262">
        <v>-6</v>
      </c>
      <c r="O262" s="1">
        <v>-144000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t="s">
        <v>1346</v>
      </c>
      <c r="W262" t="s">
        <v>341</v>
      </c>
      <c r="X262" t="s">
        <v>1742</v>
      </c>
      <c r="Y262" s="86">
        <v>45535.981378472221</v>
      </c>
      <c r="Z262" t="s">
        <v>1742</v>
      </c>
      <c r="AA262" s="86">
        <v>45535.981378472221</v>
      </c>
      <c r="AB262" t="s">
        <v>942</v>
      </c>
    </row>
    <row r="263" spans="1:28" x14ac:dyDescent="0.35">
      <c r="A263">
        <v>58706</v>
      </c>
      <c r="B263" t="s">
        <v>939</v>
      </c>
      <c r="C263" t="s">
        <v>89</v>
      </c>
      <c r="D263" t="s">
        <v>511</v>
      </c>
      <c r="E263" t="s">
        <v>1034</v>
      </c>
      <c r="F263">
        <v>500</v>
      </c>
      <c r="G263">
        <v>4</v>
      </c>
      <c r="H263">
        <v>50</v>
      </c>
      <c r="I263">
        <v>48</v>
      </c>
      <c r="J263">
        <v>7.1</v>
      </c>
      <c r="K263">
        <v>170400</v>
      </c>
      <c r="L263" s="92">
        <v>6</v>
      </c>
      <c r="M263" s="1">
        <v>144000</v>
      </c>
      <c r="N263">
        <v>1.1000000000000001</v>
      </c>
      <c r="O263" s="1">
        <v>26400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t="s">
        <v>1347</v>
      </c>
      <c r="W263" t="s">
        <v>341</v>
      </c>
      <c r="X263" t="s">
        <v>1742</v>
      </c>
      <c r="Y263" s="86">
        <v>45535.981378819444</v>
      </c>
      <c r="Z263" t="s">
        <v>1742</v>
      </c>
      <c r="AA263" s="86">
        <v>45535.981378819444</v>
      </c>
      <c r="AB263" t="s">
        <v>942</v>
      </c>
    </row>
    <row r="264" spans="1:28" x14ac:dyDescent="0.35">
      <c r="A264">
        <v>58707</v>
      </c>
      <c r="B264" t="s">
        <v>939</v>
      </c>
      <c r="C264" t="s">
        <v>85</v>
      </c>
      <c r="D264" t="s">
        <v>503</v>
      </c>
      <c r="E264" t="s">
        <v>1083</v>
      </c>
      <c r="F264">
        <v>250</v>
      </c>
      <c r="G264">
        <v>4</v>
      </c>
      <c r="H264">
        <v>50</v>
      </c>
      <c r="I264">
        <v>88</v>
      </c>
      <c r="J264">
        <v>0</v>
      </c>
      <c r="K264">
        <v>0</v>
      </c>
      <c r="L264" s="92">
        <v>0</v>
      </c>
      <c r="M264" s="1">
        <v>0</v>
      </c>
      <c r="N264">
        <v>0</v>
      </c>
      <c r="O264" s="1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 t="s">
        <v>1348</v>
      </c>
      <c r="W264" t="s">
        <v>338</v>
      </c>
      <c r="X264" t="s">
        <v>1742</v>
      </c>
      <c r="Y264" s="86">
        <v>45535.981379131947</v>
      </c>
      <c r="Z264" t="s">
        <v>1742</v>
      </c>
      <c r="AA264" s="86">
        <v>45535.981379131947</v>
      </c>
      <c r="AB264" t="s">
        <v>942</v>
      </c>
    </row>
    <row r="265" spans="1:28" x14ac:dyDescent="0.35">
      <c r="A265">
        <v>58708</v>
      </c>
      <c r="B265" t="s">
        <v>939</v>
      </c>
      <c r="C265" t="s">
        <v>85</v>
      </c>
      <c r="D265" t="s">
        <v>503</v>
      </c>
      <c r="E265" t="s">
        <v>1349</v>
      </c>
      <c r="F265">
        <v>500</v>
      </c>
      <c r="G265">
        <v>4</v>
      </c>
      <c r="H265" t="s">
        <v>1188</v>
      </c>
      <c r="I265">
        <v>88</v>
      </c>
      <c r="J265">
        <v>0</v>
      </c>
      <c r="K265">
        <v>0</v>
      </c>
      <c r="L265" s="92">
        <v>0</v>
      </c>
      <c r="M265" s="1">
        <v>0</v>
      </c>
      <c r="N265">
        <v>0</v>
      </c>
      <c r="O265" s="1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t="s">
        <v>1350</v>
      </c>
      <c r="W265" t="s">
        <v>338</v>
      </c>
      <c r="X265" t="s">
        <v>1742</v>
      </c>
      <c r="Y265" s="86">
        <v>45535.981379398145</v>
      </c>
      <c r="Z265" t="s">
        <v>1742</v>
      </c>
      <c r="AA265" s="86">
        <v>45535.981379398145</v>
      </c>
      <c r="AB265" t="s">
        <v>942</v>
      </c>
    </row>
    <row r="266" spans="1:28" x14ac:dyDescent="0.35">
      <c r="A266">
        <v>58711</v>
      </c>
      <c r="B266" t="s">
        <v>939</v>
      </c>
      <c r="C266" t="s">
        <v>82</v>
      </c>
      <c r="D266" t="s">
        <v>496</v>
      </c>
      <c r="E266" t="s">
        <v>1034</v>
      </c>
      <c r="F266">
        <v>500</v>
      </c>
      <c r="G266">
        <v>4</v>
      </c>
      <c r="H266">
        <v>50</v>
      </c>
      <c r="I266">
        <v>114</v>
      </c>
      <c r="J266">
        <v>0</v>
      </c>
      <c r="K266">
        <v>0</v>
      </c>
      <c r="L266" s="92">
        <v>0</v>
      </c>
      <c r="M266" s="1">
        <v>0</v>
      </c>
      <c r="N266">
        <v>0</v>
      </c>
      <c r="O266" s="1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t="s">
        <v>1354</v>
      </c>
      <c r="W266" t="s">
        <v>338</v>
      </c>
      <c r="X266" t="s">
        <v>1742</v>
      </c>
      <c r="Y266" s="86">
        <v>45535.981380439815</v>
      </c>
      <c r="Z266" t="s">
        <v>1742</v>
      </c>
      <c r="AA266" s="86">
        <v>45535.981380439815</v>
      </c>
      <c r="AB266" t="s">
        <v>942</v>
      </c>
    </row>
    <row r="267" spans="1:28" x14ac:dyDescent="0.35">
      <c r="A267">
        <v>58714</v>
      </c>
      <c r="B267" t="s">
        <v>939</v>
      </c>
      <c r="C267" t="s">
        <v>81</v>
      </c>
      <c r="D267" t="s">
        <v>1355</v>
      </c>
      <c r="E267" t="s">
        <v>1349</v>
      </c>
      <c r="F267">
        <v>500</v>
      </c>
      <c r="G267">
        <v>4</v>
      </c>
      <c r="H267">
        <v>51</v>
      </c>
      <c r="I267">
        <v>19</v>
      </c>
      <c r="J267">
        <v>0</v>
      </c>
      <c r="K267">
        <v>0</v>
      </c>
      <c r="L267" s="92">
        <v>0</v>
      </c>
      <c r="M267" s="1">
        <v>0</v>
      </c>
      <c r="N267">
        <v>0</v>
      </c>
      <c r="O267" s="1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t="s">
        <v>1358</v>
      </c>
      <c r="W267" t="s">
        <v>338</v>
      </c>
      <c r="X267" t="s">
        <v>1742</v>
      </c>
      <c r="Y267" s="86">
        <v>45535.981381365738</v>
      </c>
      <c r="Z267" t="s">
        <v>1742</v>
      </c>
      <c r="AA267" s="86">
        <v>45535.981381365738</v>
      </c>
      <c r="AB267" t="s">
        <v>942</v>
      </c>
    </row>
    <row r="268" spans="1:28" x14ac:dyDescent="0.35">
      <c r="A268">
        <v>58715</v>
      </c>
      <c r="B268" t="s">
        <v>939</v>
      </c>
      <c r="C268" t="s">
        <v>80</v>
      </c>
      <c r="D268" t="s">
        <v>492</v>
      </c>
      <c r="E268" t="s">
        <v>940</v>
      </c>
      <c r="F268">
        <v>1000</v>
      </c>
      <c r="G268">
        <v>4</v>
      </c>
      <c r="H268">
        <v>1</v>
      </c>
      <c r="I268">
        <v>22</v>
      </c>
      <c r="J268">
        <v>1.5</v>
      </c>
      <c r="K268">
        <v>33000</v>
      </c>
      <c r="L268" s="92">
        <v>0.1</v>
      </c>
      <c r="M268" s="1">
        <v>2200</v>
      </c>
      <c r="N268">
        <v>1.4</v>
      </c>
      <c r="O268" s="1">
        <v>30800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t="s">
        <v>1359</v>
      </c>
      <c r="W268" t="s">
        <v>338</v>
      </c>
      <c r="X268" t="s">
        <v>1742</v>
      </c>
      <c r="Y268" s="86">
        <v>45535.9813818287</v>
      </c>
      <c r="Z268" t="s">
        <v>1742</v>
      </c>
      <c r="AA268" s="86">
        <v>45535.9813818287</v>
      </c>
      <c r="AB268" t="s">
        <v>942</v>
      </c>
    </row>
    <row r="269" spans="1:28" x14ac:dyDescent="0.35">
      <c r="A269">
        <v>58716</v>
      </c>
      <c r="B269" t="s">
        <v>939</v>
      </c>
      <c r="C269" t="s">
        <v>79</v>
      </c>
      <c r="D269" t="s">
        <v>1360</v>
      </c>
      <c r="E269" t="s">
        <v>940</v>
      </c>
      <c r="F269">
        <v>1000</v>
      </c>
      <c r="G269">
        <v>4</v>
      </c>
      <c r="H269">
        <v>1</v>
      </c>
      <c r="I269">
        <v>15.5</v>
      </c>
      <c r="J269">
        <v>0</v>
      </c>
      <c r="K269">
        <v>0</v>
      </c>
      <c r="L269" s="92">
        <v>1.4</v>
      </c>
      <c r="M269" s="1">
        <v>21700</v>
      </c>
      <c r="N269">
        <v>-1.4</v>
      </c>
      <c r="O269" s="1">
        <v>-21700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t="s">
        <v>1361</v>
      </c>
      <c r="W269" t="s">
        <v>338</v>
      </c>
      <c r="X269" t="s">
        <v>1742</v>
      </c>
      <c r="Y269" s="86">
        <v>45535.981382210652</v>
      </c>
      <c r="Z269" t="s">
        <v>1742</v>
      </c>
      <c r="AA269" s="86">
        <v>45535.981382210652</v>
      </c>
      <c r="AB269" t="s">
        <v>942</v>
      </c>
    </row>
    <row r="270" spans="1:28" x14ac:dyDescent="0.35">
      <c r="A270">
        <v>58825</v>
      </c>
      <c r="B270" t="s">
        <v>939</v>
      </c>
      <c r="C270" t="s">
        <v>189</v>
      </c>
      <c r="D270" t="s">
        <v>631</v>
      </c>
      <c r="E270" t="s">
        <v>1501</v>
      </c>
      <c r="F270">
        <v>60</v>
      </c>
      <c r="G270">
        <v>59</v>
      </c>
      <c r="H270">
        <v>6</v>
      </c>
      <c r="I270">
        <v>550</v>
      </c>
      <c r="J270">
        <v>1</v>
      </c>
      <c r="K270">
        <v>33000</v>
      </c>
      <c r="L270" s="92">
        <v>1</v>
      </c>
      <c r="M270" s="1">
        <v>33000</v>
      </c>
      <c r="N270">
        <v>0</v>
      </c>
      <c r="O270" s="1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1529</v>
      </c>
      <c r="W270" t="s">
        <v>346</v>
      </c>
      <c r="X270" t="s">
        <v>1742</v>
      </c>
      <c r="Y270" s="86">
        <v>45535.981419479169</v>
      </c>
      <c r="Z270" t="s">
        <v>1742</v>
      </c>
      <c r="AA270" s="86">
        <v>45535.981419479169</v>
      </c>
      <c r="AB270" t="s">
        <v>942</v>
      </c>
    </row>
    <row r="271" spans="1:28" x14ac:dyDescent="0.35">
      <c r="A271">
        <v>58717</v>
      </c>
      <c r="B271" t="s">
        <v>939</v>
      </c>
      <c r="C271" t="s">
        <v>79</v>
      </c>
      <c r="D271" t="s">
        <v>1360</v>
      </c>
      <c r="E271" t="s">
        <v>1038</v>
      </c>
      <c r="F271">
        <v>1000</v>
      </c>
      <c r="G271">
        <v>4</v>
      </c>
      <c r="H271">
        <v>50</v>
      </c>
      <c r="I271">
        <v>15.5</v>
      </c>
      <c r="J271">
        <v>7.6789899999999998</v>
      </c>
      <c r="K271">
        <v>119024.345</v>
      </c>
      <c r="L271" s="92">
        <v>0</v>
      </c>
      <c r="M271" s="1">
        <v>0</v>
      </c>
      <c r="N271">
        <v>7.6789899999999998</v>
      </c>
      <c r="O271" s="1">
        <v>119024.345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t="s">
        <v>1362</v>
      </c>
      <c r="W271" t="s">
        <v>338</v>
      </c>
      <c r="X271" t="s">
        <v>1742</v>
      </c>
      <c r="Y271" s="86">
        <v>45535.981382604165</v>
      </c>
      <c r="Z271" t="s">
        <v>1742</v>
      </c>
      <c r="AA271" s="86">
        <v>45535.981382604165</v>
      </c>
      <c r="AB271" t="s">
        <v>942</v>
      </c>
    </row>
    <row r="272" spans="1:28" x14ac:dyDescent="0.35">
      <c r="A272">
        <v>58718</v>
      </c>
      <c r="B272" t="s">
        <v>939</v>
      </c>
      <c r="C272" t="s">
        <v>69</v>
      </c>
      <c r="D272" t="s">
        <v>475</v>
      </c>
      <c r="E272" t="s">
        <v>940</v>
      </c>
      <c r="F272">
        <v>1000</v>
      </c>
      <c r="G272">
        <v>4</v>
      </c>
      <c r="H272">
        <v>1</v>
      </c>
      <c r="I272">
        <v>180</v>
      </c>
      <c r="J272">
        <v>0</v>
      </c>
      <c r="K272">
        <v>0</v>
      </c>
      <c r="L272" s="92">
        <v>0</v>
      </c>
      <c r="M272" s="1">
        <v>0</v>
      </c>
      <c r="N272">
        <v>0</v>
      </c>
      <c r="O272" s="1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t="s">
        <v>1363</v>
      </c>
      <c r="W272" t="s">
        <v>335</v>
      </c>
      <c r="X272" t="s">
        <v>1742</v>
      </c>
      <c r="Y272" s="86">
        <v>45535.981382986109</v>
      </c>
      <c r="Z272" t="s">
        <v>1742</v>
      </c>
      <c r="AA272" s="86">
        <v>45535.981382986109</v>
      </c>
      <c r="AB272" t="s">
        <v>942</v>
      </c>
    </row>
    <row r="273" spans="1:28" x14ac:dyDescent="0.35">
      <c r="A273">
        <v>58719</v>
      </c>
      <c r="B273" t="s">
        <v>939</v>
      </c>
      <c r="C273" t="s">
        <v>68</v>
      </c>
      <c r="D273" t="s">
        <v>473</v>
      </c>
      <c r="E273" t="s">
        <v>940</v>
      </c>
      <c r="F273">
        <v>1000</v>
      </c>
      <c r="G273">
        <v>4</v>
      </c>
      <c r="H273">
        <v>1</v>
      </c>
      <c r="I273">
        <v>45</v>
      </c>
      <c r="J273">
        <v>0</v>
      </c>
      <c r="K273">
        <v>0</v>
      </c>
      <c r="L273" s="92">
        <v>6.9000000000000006E-2</v>
      </c>
      <c r="M273" s="1">
        <v>3105</v>
      </c>
      <c r="N273">
        <v>-6.9000000000000006E-2</v>
      </c>
      <c r="O273" s="1">
        <v>-3105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t="s">
        <v>1364</v>
      </c>
      <c r="W273" t="s">
        <v>335</v>
      </c>
      <c r="X273" t="s">
        <v>1742</v>
      </c>
      <c r="Y273" s="86">
        <v>45535.98138341435</v>
      </c>
      <c r="Z273" t="s">
        <v>1742</v>
      </c>
      <c r="AA273" s="86">
        <v>45535.98138341435</v>
      </c>
      <c r="AB273" t="s">
        <v>942</v>
      </c>
    </row>
    <row r="274" spans="1:28" x14ac:dyDescent="0.35">
      <c r="A274">
        <v>58720</v>
      </c>
      <c r="B274" t="s">
        <v>939</v>
      </c>
      <c r="C274" t="s">
        <v>67</v>
      </c>
      <c r="D274" t="s">
        <v>1365</v>
      </c>
      <c r="E274" t="s">
        <v>940</v>
      </c>
      <c r="F274">
        <v>1000</v>
      </c>
      <c r="G274">
        <v>4</v>
      </c>
      <c r="H274">
        <v>1</v>
      </c>
      <c r="I274">
        <v>20</v>
      </c>
      <c r="J274">
        <v>2.915</v>
      </c>
      <c r="K274">
        <v>58300</v>
      </c>
      <c r="L274" s="92">
        <v>0.3</v>
      </c>
      <c r="M274" s="1">
        <v>6000</v>
      </c>
      <c r="N274">
        <v>2.6150000000000002</v>
      </c>
      <c r="O274" s="1">
        <v>52300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t="s">
        <v>1366</v>
      </c>
      <c r="W274" t="s">
        <v>335</v>
      </c>
      <c r="X274" t="s">
        <v>1742</v>
      </c>
      <c r="Y274" s="86">
        <v>45535.981383831022</v>
      </c>
      <c r="Z274" t="s">
        <v>1742</v>
      </c>
      <c r="AA274" s="86">
        <v>45535.981383831022</v>
      </c>
      <c r="AB274" t="s">
        <v>942</v>
      </c>
    </row>
    <row r="275" spans="1:28" x14ac:dyDescent="0.35">
      <c r="A275">
        <v>58721</v>
      </c>
      <c r="B275" t="s">
        <v>939</v>
      </c>
      <c r="C275" t="s">
        <v>66</v>
      </c>
      <c r="D275" t="s">
        <v>468</v>
      </c>
      <c r="E275" t="s">
        <v>940</v>
      </c>
      <c r="F275">
        <v>1000</v>
      </c>
      <c r="G275">
        <v>4</v>
      </c>
      <c r="H275">
        <v>1</v>
      </c>
      <c r="I275">
        <v>34</v>
      </c>
      <c r="J275">
        <v>20</v>
      </c>
      <c r="K275">
        <v>680000</v>
      </c>
      <c r="L275" s="92">
        <v>0.4</v>
      </c>
      <c r="M275" s="1">
        <v>13600</v>
      </c>
      <c r="N275">
        <v>19.600000000000001</v>
      </c>
      <c r="O275" s="1">
        <v>666400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 t="s">
        <v>1367</v>
      </c>
      <c r="W275" t="s">
        <v>335</v>
      </c>
      <c r="X275" t="s">
        <v>1742</v>
      </c>
      <c r="Y275" s="86">
        <v>45535.981384178238</v>
      </c>
      <c r="Z275" t="s">
        <v>1742</v>
      </c>
      <c r="AA275" s="86">
        <v>45535.981384178238</v>
      </c>
      <c r="AB275" t="s">
        <v>942</v>
      </c>
    </row>
    <row r="276" spans="1:28" x14ac:dyDescent="0.35">
      <c r="A276">
        <v>58722</v>
      </c>
      <c r="B276" t="s">
        <v>939</v>
      </c>
      <c r="C276" t="s">
        <v>65</v>
      </c>
      <c r="D276" t="s">
        <v>467</v>
      </c>
      <c r="E276" t="s">
        <v>940</v>
      </c>
      <c r="F276">
        <v>1000</v>
      </c>
      <c r="G276">
        <v>4</v>
      </c>
      <c r="H276">
        <v>1</v>
      </c>
      <c r="I276">
        <v>400</v>
      </c>
      <c r="J276">
        <v>1.145</v>
      </c>
      <c r="K276">
        <v>458000</v>
      </c>
      <c r="L276" s="92">
        <v>0.73</v>
      </c>
      <c r="M276" s="1">
        <v>292000</v>
      </c>
      <c r="N276">
        <v>0.41499999999999998</v>
      </c>
      <c r="O276" s="1">
        <v>166000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 t="s">
        <v>1368</v>
      </c>
      <c r="W276" t="s">
        <v>335</v>
      </c>
      <c r="X276" t="s">
        <v>1742</v>
      </c>
      <c r="Y276" s="86">
        <v>45535.98138449074</v>
      </c>
      <c r="Z276" t="s">
        <v>1742</v>
      </c>
      <c r="AA276" s="86">
        <v>45535.98138449074</v>
      </c>
      <c r="AB276" t="s">
        <v>942</v>
      </c>
    </row>
    <row r="277" spans="1:28" x14ac:dyDescent="0.35">
      <c r="A277">
        <v>58723</v>
      </c>
      <c r="B277" t="s">
        <v>939</v>
      </c>
      <c r="C277" t="s">
        <v>65</v>
      </c>
      <c r="D277" t="s">
        <v>467</v>
      </c>
      <c r="E277" t="s">
        <v>1115</v>
      </c>
      <c r="F277">
        <v>100</v>
      </c>
      <c r="G277">
        <v>4</v>
      </c>
      <c r="H277">
        <v>50</v>
      </c>
      <c r="I277">
        <v>400</v>
      </c>
      <c r="J277">
        <v>4</v>
      </c>
      <c r="K277">
        <v>160000</v>
      </c>
      <c r="L277" s="92">
        <v>4</v>
      </c>
      <c r="M277" s="1">
        <v>160000</v>
      </c>
      <c r="N277">
        <v>0</v>
      </c>
      <c r="O277" s="1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t="s">
        <v>1369</v>
      </c>
      <c r="W277" t="s">
        <v>335</v>
      </c>
      <c r="X277" t="s">
        <v>1742</v>
      </c>
      <c r="Y277" s="86">
        <v>45535.981384837964</v>
      </c>
      <c r="Z277" t="s">
        <v>1742</v>
      </c>
      <c r="AA277" s="86">
        <v>45535.981384837964</v>
      </c>
      <c r="AB277" t="s">
        <v>942</v>
      </c>
    </row>
    <row r="278" spans="1:28" x14ac:dyDescent="0.35">
      <c r="A278">
        <v>58724</v>
      </c>
      <c r="B278" t="s">
        <v>939</v>
      </c>
      <c r="C278" t="s">
        <v>64</v>
      </c>
      <c r="D278" t="s">
        <v>466</v>
      </c>
      <c r="E278" t="s">
        <v>940</v>
      </c>
      <c r="F278">
        <v>1000</v>
      </c>
      <c r="G278">
        <v>4</v>
      </c>
      <c r="H278">
        <v>1</v>
      </c>
      <c r="I278">
        <v>428</v>
      </c>
      <c r="J278">
        <v>1.6419999999999999</v>
      </c>
      <c r="K278">
        <v>702776</v>
      </c>
      <c r="L278" s="92">
        <v>0</v>
      </c>
      <c r="M278" s="1">
        <v>0</v>
      </c>
      <c r="N278">
        <v>1.6419999999999999</v>
      </c>
      <c r="O278" s="1">
        <v>702776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t="s">
        <v>1370</v>
      </c>
      <c r="W278" t="s">
        <v>335</v>
      </c>
      <c r="X278" t="s">
        <v>1742</v>
      </c>
      <c r="Y278" s="86">
        <v>45535.981385219908</v>
      </c>
      <c r="Z278" t="s">
        <v>1742</v>
      </c>
      <c r="AA278" s="86">
        <v>45535.981385219908</v>
      </c>
      <c r="AB278" t="s">
        <v>942</v>
      </c>
    </row>
    <row r="279" spans="1:28" x14ac:dyDescent="0.35">
      <c r="A279">
        <v>58725</v>
      </c>
      <c r="B279" t="s">
        <v>939</v>
      </c>
      <c r="C279" t="s">
        <v>64</v>
      </c>
      <c r="D279" t="s">
        <v>466</v>
      </c>
      <c r="E279" t="s">
        <v>1115</v>
      </c>
      <c r="F279">
        <v>100</v>
      </c>
      <c r="G279">
        <v>4</v>
      </c>
      <c r="H279">
        <v>50</v>
      </c>
      <c r="I279">
        <v>428</v>
      </c>
      <c r="J279">
        <v>3</v>
      </c>
      <c r="K279">
        <v>128400</v>
      </c>
      <c r="L279" s="92">
        <v>3</v>
      </c>
      <c r="M279" s="1">
        <v>128400</v>
      </c>
      <c r="N279">
        <v>0</v>
      </c>
      <c r="O279" s="1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t="s">
        <v>1371</v>
      </c>
      <c r="W279" t="s">
        <v>335</v>
      </c>
      <c r="X279" t="s">
        <v>1742</v>
      </c>
      <c r="Y279" s="86">
        <v>45535.98138553241</v>
      </c>
      <c r="Z279" t="s">
        <v>1742</v>
      </c>
      <c r="AA279" s="86">
        <v>45535.98138553241</v>
      </c>
      <c r="AB279" t="s">
        <v>942</v>
      </c>
    </row>
    <row r="280" spans="1:28" x14ac:dyDescent="0.35">
      <c r="A280">
        <v>58726</v>
      </c>
      <c r="B280" t="s">
        <v>939</v>
      </c>
      <c r="C280" t="s">
        <v>141</v>
      </c>
      <c r="D280" t="s">
        <v>586</v>
      </c>
      <c r="E280" t="s">
        <v>1034</v>
      </c>
      <c r="F280">
        <v>500</v>
      </c>
      <c r="G280">
        <v>4</v>
      </c>
      <c r="H280">
        <v>50</v>
      </c>
      <c r="I280">
        <v>78</v>
      </c>
      <c r="J280">
        <v>1.22</v>
      </c>
      <c r="K280">
        <v>47580</v>
      </c>
      <c r="L280" s="92">
        <v>0.5</v>
      </c>
      <c r="M280" s="1">
        <v>19500</v>
      </c>
      <c r="N280">
        <v>0.72</v>
      </c>
      <c r="O280" s="1">
        <v>28080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 t="s">
        <v>1372</v>
      </c>
      <c r="W280" t="s">
        <v>343</v>
      </c>
      <c r="X280" t="s">
        <v>1742</v>
      </c>
      <c r="Y280" s="86">
        <v>45535.981385798608</v>
      </c>
      <c r="Z280" t="s">
        <v>1742</v>
      </c>
      <c r="AA280" s="86">
        <v>45535.981385798608</v>
      </c>
      <c r="AB280" t="s">
        <v>942</v>
      </c>
    </row>
    <row r="281" spans="1:28" x14ac:dyDescent="0.35">
      <c r="A281">
        <v>58727</v>
      </c>
      <c r="B281" t="s">
        <v>939</v>
      </c>
      <c r="C281" t="s">
        <v>140</v>
      </c>
      <c r="D281" t="s">
        <v>585</v>
      </c>
      <c r="E281" t="s">
        <v>1034</v>
      </c>
      <c r="F281">
        <v>500</v>
      </c>
      <c r="G281">
        <v>4</v>
      </c>
      <c r="H281">
        <v>50</v>
      </c>
      <c r="I281">
        <v>39.6</v>
      </c>
      <c r="J281">
        <v>0</v>
      </c>
      <c r="K281">
        <v>0</v>
      </c>
      <c r="L281" s="92">
        <v>0</v>
      </c>
      <c r="M281" s="1">
        <v>0</v>
      </c>
      <c r="N281">
        <v>0</v>
      </c>
      <c r="O281" s="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 t="s">
        <v>1373</v>
      </c>
      <c r="W281" t="s">
        <v>343</v>
      </c>
      <c r="X281" t="s">
        <v>1742</v>
      </c>
      <c r="Y281" s="86">
        <v>45535.98138607639</v>
      </c>
      <c r="Z281" t="s">
        <v>1742</v>
      </c>
      <c r="AA281" s="86">
        <v>45535.98138607639</v>
      </c>
      <c r="AB281" t="s">
        <v>942</v>
      </c>
    </row>
    <row r="282" spans="1:28" x14ac:dyDescent="0.35">
      <c r="A282">
        <v>58728</v>
      </c>
      <c r="B282" t="s">
        <v>939</v>
      </c>
      <c r="C282" t="s">
        <v>139</v>
      </c>
      <c r="D282" t="s">
        <v>584</v>
      </c>
      <c r="E282" t="s">
        <v>940</v>
      </c>
      <c r="F282">
        <v>1000</v>
      </c>
      <c r="G282">
        <v>4</v>
      </c>
      <c r="H282">
        <v>1</v>
      </c>
      <c r="I282">
        <v>135</v>
      </c>
      <c r="J282">
        <v>0</v>
      </c>
      <c r="K282">
        <v>0</v>
      </c>
      <c r="L282" s="92">
        <v>0</v>
      </c>
      <c r="M282" s="1">
        <v>0</v>
      </c>
      <c r="N282">
        <v>0</v>
      </c>
      <c r="O282" s="1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t="s">
        <v>1374</v>
      </c>
      <c r="W282" t="s">
        <v>343</v>
      </c>
      <c r="X282" t="s">
        <v>1742</v>
      </c>
      <c r="Y282" s="86">
        <v>45535.981386493055</v>
      </c>
      <c r="Z282" t="s">
        <v>1742</v>
      </c>
      <c r="AA282" s="86">
        <v>45535.981386493055</v>
      </c>
      <c r="AB282" t="s">
        <v>942</v>
      </c>
    </row>
    <row r="283" spans="1:28" x14ac:dyDescent="0.35">
      <c r="A283">
        <v>58729</v>
      </c>
      <c r="B283" t="s">
        <v>939</v>
      </c>
      <c r="C283" t="s">
        <v>139</v>
      </c>
      <c r="D283" t="s">
        <v>584</v>
      </c>
      <c r="E283" t="s">
        <v>1034</v>
      </c>
      <c r="F283">
        <v>500</v>
      </c>
      <c r="G283">
        <v>4</v>
      </c>
      <c r="H283">
        <v>50</v>
      </c>
      <c r="I283">
        <v>135</v>
      </c>
      <c r="J283">
        <v>0</v>
      </c>
      <c r="K283">
        <v>0</v>
      </c>
      <c r="L283" s="92">
        <v>0</v>
      </c>
      <c r="M283" s="1">
        <v>0</v>
      </c>
      <c r="N283">
        <v>0</v>
      </c>
      <c r="O283" s="1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 t="s">
        <v>1375</v>
      </c>
      <c r="W283" t="s">
        <v>343</v>
      </c>
      <c r="X283" t="s">
        <v>1742</v>
      </c>
      <c r="Y283" s="86">
        <v>45535.981386840278</v>
      </c>
      <c r="Z283" t="s">
        <v>1742</v>
      </c>
      <c r="AA283" s="86">
        <v>45535.981386840278</v>
      </c>
      <c r="AB283" t="s">
        <v>942</v>
      </c>
    </row>
    <row r="284" spans="1:28" x14ac:dyDescent="0.35">
      <c r="A284">
        <v>58730</v>
      </c>
      <c r="B284" t="s">
        <v>939</v>
      </c>
      <c r="C284" t="s">
        <v>138</v>
      </c>
      <c r="D284" t="s">
        <v>1376</v>
      </c>
      <c r="E284" t="s">
        <v>940</v>
      </c>
      <c r="F284">
        <v>1000</v>
      </c>
      <c r="G284">
        <v>4</v>
      </c>
      <c r="H284">
        <v>1</v>
      </c>
      <c r="I284">
        <v>80</v>
      </c>
      <c r="J284">
        <v>0.2</v>
      </c>
      <c r="K284">
        <v>16000</v>
      </c>
      <c r="L284" s="92">
        <v>0.2</v>
      </c>
      <c r="M284" s="1">
        <v>16000</v>
      </c>
      <c r="N284">
        <v>0</v>
      </c>
      <c r="O284" s="1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 t="s">
        <v>1377</v>
      </c>
      <c r="W284" t="s">
        <v>343</v>
      </c>
      <c r="X284" t="s">
        <v>1742</v>
      </c>
      <c r="Y284" s="86">
        <v>45535.981387233798</v>
      </c>
      <c r="Z284" t="s">
        <v>1742</v>
      </c>
      <c r="AA284" s="86">
        <v>45535.981387233798</v>
      </c>
      <c r="AB284" t="s">
        <v>942</v>
      </c>
    </row>
    <row r="285" spans="1:28" x14ac:dyDescent="0.35">
      <c r="A285">
        <v>58731</v>
      </c>
      <c r="B285" t="s">
        <v>939</v>
      </c>
      <c r="C285" t="s">
        <v>138</v>
      </c>
      <c r="D285" t="s">
        <v>1376</v>
      </c>
      <c r="E285" t="s">
        <v>1378</v>
      </c>
      <c r="F285">
        <v>74</v>
      </c>
      <c r="G285">
        <v>4</v>
      </c>
      <c r="H285">
        <v>6</v>
      </c>
      <c r="I285">
        <v>80</v>
      </c>
      <c r="J285">
        <v>0</v>
      </c>
      <c r="K285">
        <v>0</v>
      </c>
      <c r="L285" s="92">
        <v>0</v>
      </c>
      <c r="M285" s="1">
        <v>0</v>
      </c>
      <c r="N285">
        <v>0</v>
      </c>
      <c r="O285" s="1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1379</v>
      </c>
      <c r="W285" t="s">
        <v>343</v>
      </c>
      <c r="X285" t="s">
        <v>1742</v>
      </c>
      <c r="Y285" s="86">
        <v>45535.981387534724</v>
      </c>
      <c r="Z285" t="s">
        <v>1742</v>
      </c>
      <c r="AA285" s="86">
        <v>45535.981387534724</v>
      </c>
      <c r="AB285" t="s">
        <v>942</v>
      </c>
    </row>
    <row r="286" spans="1:28" x14ac:dyDescent="0.35">
      <c r="A286">
        <v>58732</v>
      </c>
      <c r="B286" t="s">
        <v>939</v>
      </c>
      <c r="C286" t="s">
        <v>137</v>
      </c>
      <c r="D286" t="s">
        <v>1380</v>
      </c>
      <c r="E286" t="s">
        <v>1115</v>
      </c>
      <c r="F286">
        <v>100</v>
      </c>
      <c r="G286">
        <v>4</v>
      </c>
      <c r="H286">
        <v>50</v>
      </c>
      <c r="I286">
        <v>300</v>
      </c>
      <c r="J286">
        <v>0</v>
      </c>
      <c r="K286">
        <v>0</v>
      </c>
      <c r="L286" s="92">
        <v>0</v>
      </c>
      <c r="M286" s="1">
        <v>0</v>
      </c>
      <c r="N286">
        <v>0</v>
      </c>
      <c r="O286" s="1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 t="s">
        <v>1381</v>
      </c>
      <c r="W286" t="s">
        <v>343</v>
      </c>
      <c r="X286" t="s">
        <v>1742</v>
      </c>
      <c r="Y286" s="86">
        <v>45535.981387812499</v>
      </c>
      <c r="Z286" t="s">
        <v>1742</v>
      </c>
      <c r="AA286" s="86">
        <v>45535.981387812499</v>
      </c>
      <c r="AB286" t="s">
        <v>942</v>
      </c>
    </row>
    <row r="287" spans="1:28" x14ac:dyDescent="0.35">
      <c r="A287">
        <v>58733</v>
      </c>
      <c r="B287" t="s">
        <v>939</v>
      </c>
      <c r="C287" t="s">
        <v>137</v>
      </c>
      <c r="D287" t="s">
        <v>1380</v>
      </c>
      <c r="E287" t="s">
        <v>1083</v>
      </c>
      <c r="F287">
        <v>250</v>
      </c>
      <c r="G287">
        <v>4</v>
      </c>
      <c r="H287">
        <v>50</v>
      </c>
      <c r="I287">
        <v>300</v>
      </c>
      <c r="J287">
        <v>0</v>
      </c>
      <c r="K287">
        <v>0</v>
      </c>
      <c r="L287" s="92">
        <v>0</v>
      </c>
      <c r="M287" s="1">
        <v>0</v>
      </c>
      <c r="N287">
        <v>0</v>
      </c>
      <c r="O287" s="1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 t="s">
        <v>1381</v>
      </c>
      <c r="W287" t="s">
        <v>343</v>
      </c>
      <c r="X287" t="s">
        <v>1742</v>
      </c>
      <c r="Y287" s="86">
        <v>45535.981388159722</v>
      </c>
      <c r="Z287" t="s">
        <v>1742</v>
      </c>
      <c r="AA287" s="86">
        <v>45535.981388159722</v>
      </c>
      <c r="AB287" t="s">
        <v>942</v>
      </c>
    </row>
    <row r="288" spans="1:28" x14ac:dyDescent="0.35">
      <c r="A288">
        <v>58736</v>
      </c>
      <c r="B288" t="s">
        <v>939</v>
      </c>
      <c r="C288" t="s">
        <v>135</v>
      </c>
      <c r="D288" t="s">
        <v>578</v>
      </c>
      <c r="E288" t="s">
        <v>1385</v>
      </c>
      <c r="F288">
        <v>450</v>
      </c>
      <c r="G288">
        <v>4</v>
      </c>
      <c r="H288">
        <v>46</v>
      </c>
      <c r="I288">
        <v>126.66667</v>
      </c>
      <c r="J288">
        <v>0</v>
      </c>
      <c r="K288">
        <v>0</v>
      </c>
      <c r="L288" s="92">
        <v>0</v>
      </c>
      <c r="M288" s="1">
        <v>0</v>
      </c>
      <c r="N288">
        <v>0</v>
      </c>
      <c r="O288" s="1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 t="s">
        <v>1386</v>
      </c>
      <c r="W288" t="s">
        <v>343</v>
      </c>
      <c r="X288" t="s">
        <v>1742</v>
      </c>
      <c r="Y288" s="86">
        <v>45535.981389085646</v>
      </c>
      <c r="Z288" t="s">
        <v>1742</v>
      </c>
      <c r="AA288" s="86">
        <v>45535.981389085646</v>
      </c>
      <c r="AB288" t="s">
        <v>942</v>
      </c>
    </row>
    <row r="289" spans="1:28" x14ac:dyDescent="0.35">
      <c r="A289">
        <v>58739</v>
      </c>
      <c r="B289" t="s">
        <v>939</v>
      </c>
      <c r="C289" t="s">
        <v>133</v>
      </c>
      <c r="D289" t="s">
        <v>1390</v>
      </c>
      <c r="E289" t="s">
        <v>1391</v>
      </c>
      <c r="F289">
        <v>90</v>
      </c>
      <c r="G289">
        <v>4</v>
      </c>
      <c r="H289">
        <v>30</v>
      </c>
      <c r="I289">
        <v>333.33332999999999</v>
      </c>
      <c r="J289">
        <v>5.1084170000000002</v>
      </c>
      <c r="K289">
        <v>153252.50846700001</v>
      </c>
      <c r="L289" s="92">
        <v>4</v>
      </c>
      <c r="M289" s="1">
        <v>119999.9988</v>
      </c>
      <c r="N289">
        <v>1.108417</v>
      </c>
      <c r="O289" s="1">
        <v>33252.509666999998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1392</v>
      </c>
      <c r="W289" t="s">
        <v>343</v>
      </c>
      <c r="X289" t="s">
        <v>1742</v>
      </c>
      <c r="Y289" s="86">
        <v>45535.98138996528</v>
      </c>
      <c r="Z289" t="s">
        <v>1742</v>
      </c>
      <c r="AA289" s="86">
        <v>45535.98138996528</v>
      </c>
      <c r="AB289" t="s">
        <v>942</v>
      </c>
    </row>
    <row r="290" spans="1:28" x14ac:dyDescent="0.35">
      <c r="A290">
        <v>58734</v>
      </c>
      <c r="B290" t="s">
        <v>939</v>
      </c>
      <c r="C290" t="s">
        <v>137</v>
      </c>
      <c r="D290" t="s">
        <v>1380</v>
      </c>
      <c r="E290" t="s">
        <v>1382</v>
      </c>
      <c r="F290">
        <v>250</v>
      </c>
      <c r="G290">
        <v>4</v>
      </c>
      <c r="H290">
        <v>51</v>
      </c>
      <c r="I290">
        <v>300</v>
      </c>
      <c r="J290">
        <v>0</v>
      </c>
      <c r="K290">
        <v>0</v>
      </c>
      <c r="L290" s="92">
        <v>0</v>
      </c>
      <c r="M290" s="1">
        <v>0</v>
      </c>
      <c r="N290">
        <v>0</v>
      </c>
      <c r="O290" s="1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t="s">
        <v>1383</v>
      </c>
      <c r="W290" t="s">
        <v>343</v>
      </c>
      <c r="X290" t="s">
        <v>1742</v>
      </c>
      <c r="Y290" s="86">
        <v>45535.981388460648</v>
      </c>
      <c r="Z290" t="s">
        <v>1742</v>
      </c>
      <c r="AA290" s="86">
        <v>45535.981388460648</v>
      </c>
      <c r="AB290" t="s">
        <v>942</v>
      </c>
    </row>
    <row r="291" spans="1:28" x14ac:dyDescent="0.35">
      <c r="A291">
        <v>58735</v>
      </c>
      <c r="B291" t="s">
        <v>939</v>
      </c>
      <c r="C291" t="s">
        <v>136</v>
      </c>
      <c r="D291" t="s">
        <v>579</v>
      </c>
      <c r="E291" t="s">
        <v>940</v>
      </c>
      <c r="F291">
        <v>1000</v>
      </c>
      <c r="G291">
        <v>4</v>
      </c>
      <c r="H291">
        <v>1</v>
      </c>
      <c r="I291">
        <v>170</v>
      </c>
      <c r="J291">
        <v>2</v>
      </c>
      <c r="K291">
        <v>340000</v>
      </c>
      <c r="L291" s="92">
        <v>0</v>
      </c>
      <c r="M291" s="1">
        <v>0</v>
      </c>
      <c r="N291">
        <v>2</v>
      </c>
      <c r="O291" s="1">
        <v>340000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 t="s">
        <v>1384</v>
      </c>
      <c r="W291" t="s">
        <v>343</v>
      </c>
      <c r="X291" t="s">
        <v>1742</v>
      </c>
      <c r="Y291" s="86">
        <v>45535.981388807872</v>
      </c>
      <c r="Z291" t="s">
        <v>1742</v>
      </c>
      <c r="AA291" s="86">
        <v>45535.981388807872</v>
      </c>
      <c r="AB291" t="s">
        <v>942</v>
      </c>
    </row>
    <row r="292" spans="1:28" x14ac:dyDescent="0.35">
      <c r="A292">
        <v>58737</v>
      </c>
      <c r="B292" t="s">
        <v>939</v>
      </c>
      <c r="C292" t="s">
        <v>135</v>
      </c>
      <c r="D292" t="s">
        <v>578</v>
      </c>
      <c r="E292" t="s">
        <v>1328</v>
      </c>
      <c r="F292">
        <v>450</v>
      </c>
      <c r="G292">
        <v>4</v>
      </c>
      <c r="H292">
        <v>50</v>
      </c>
      <c r="I292">
        <v>126.66667</v>
      </c>
      <c r="J292">
        <v>1.197778</v>
      </c>
      <c r="K292">
        <v>68273.347796999995</v>
      </c>
      <c r="L292" s="92">
        <v>0</v>
      </c>
      <c r="M292" s="1">
        <v>0</v>
      </c>
      <c r="N292">
        <v>1.197778</v>
      </c>
      <c r="O292" s="1">
        <v>68273.347796999995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1387</v>
      </c>
      <c r="W292" t="s">
        <v>343</v>
      </c>
      <c r="X292" t="s">
        <v>1742</v>
      </c>
      <c r="Y292" s="86">
        <v>45535.981389351851</v>
      </c>
      <c r="Z292" t="s">
        <v>1742</v>
      </c>
      <c r="AA292" s="86">
        <v>45535.981389351851</v>
      </c>
      <c r="AB292" t="s">
        <v>942</v>
      </c>
    </row>
    <row r="293" spans="1:28" x14ac:dyDescent="0.35">
      <c r="A293">
        <v>58738</v>
      </c>
      <c r="B293" t="s">
        <v>939</v>
      </c>
      <c r="C293" t="s">
        <v>134</v>
      </c>
      <c r="D293" t="s">
        <v>577</v>
      </c>
      <c r="E293" t="s">
        <v>1388</v>
      </c>
      <c r="F293">
        <v>12</v>
      </c>
      <c r="G293">
        <v>12</v>
      </c>
      <c r="H293">
        <v>50</v>
      </c>
      <c r="I293">
        <v>4666.6666699999996</v>
      </c>
      <c r="J293">
        <v>0</v>
      </c>
      <c r="K293">
        <v>0</v>
      </c>
      <c r="L293" s="92">
        <v>0</v>
      </c>
      <c r="M293" s="1">
        <v>0</v>
      </c>
      <c r="N293">
        <v>0</v>
      </c>
      <c r="O293" s="1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1389</v>
      </c>
      <c r="W293" t="s">
        <v>343</v>
      </c>
      <c r="X293" t="s">
        <v>1742</v>
      </c>
      <c r="Y293" s="86">
        <v>45535.981389699074</v>
      </c>
      <c r="Z293" t="s">
        <v>1742</v>
      </c>
      <c r="AA293" s="86">
        <v>45535.981389699074</v>
      </c>
      <c r="AB293" t="s">
        <v>942</v>
      </c>
    </row>
    <row r="294" spans="1:28" x14ac:dyDescent="0.35">
      <c r="A294">
        <v>58740</v>
      </c>
      <c r="B294" t="s">
        <v>939</v>
      </c>
      <c r="C294" t="s">
        <v>133</v>
      </c>
      <c r="D294" t="s">
        <v>1390</v>
      </c>
      <c r="E294" t="s">
        <v>1393</v>
      </c>
      <c r="F294">
        <v>90</v>
      </c>
      <c r="G294">
        <v>4</v>
      </c>
      <c r="H294">
        <v>50</v>
      </c>
      <c r="I294">
        <v>333.33332999999999</v>
      </c>
      <c r="J294">
        <v>0</v>
      </c>
      <c r="K294">
        <v>0</v>
      </c>
      <c r="L294" s="92">
        <v>0</v>
      </c>
      <c r="M294" s="1">
        <v>0</v>
      </c>
      <c r="N294">
        <v>0</v>
      </c>
      <c r="O294" s="1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t="s">
        <v>1394</v>
      </c>
      <c r="W294" t="s">
        <v>343</v>
      </c>
      <c r="X294" t="s">
        <v>1742</v>
      </c>
      <c r="Y294" s="86">
        <v>45535.981390243054</v>
      </c>
      <c r="Z294" t="s">
        <v>1742</v>
      </c>
      <c r="AA294" s="86">
        <v>45535.981390243054</v>
      </c>
      <c r="AB294" t="s">
        <v>942</v>
      </c>
    </row>
    <row r="295" spans="1:28" x14ac:dyDescent="0.35">
      <c r="A295">
        <v>58741</v>
      </c>
      <c r="B295" t="s">
        <v>939</v>
      </c>
      <c r="C295" t="s">
        <v>133</v>
      </c>
      <c r="D295" t="s">
        <v>1390</v>
      </c>
      <c r="E295" t="s">
        <v>1395</v>
      </c>
      <c r="F295">
        <v>190</v>
      </c>
      <c r="G295">
        <v>4</v>
      </c>
      <c r="H295">
        <v>50</v>
      </c>
      <c r="I295">
        <v>333.33332999999999</v>
      </c>
      <c r="J295">
        <v>0</v>
      </c>
      <c r="K295">
        <v>0</v>
      </c>
      <c r="L295" s="92">
        <v>0</v>
      </c>
      <c r="M295" s="1">
        <v>0</v>
      </c>
      <c r="N295">
        <v>0</v>
      </c>
      <c r="O295" s="1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t="s">
        <v>1394</v>
      </c>
      <c r="W295" t="s">
        <v>343</v>
      </c>
      <c r="X295" t="s">
        <v>1742</v>
      </c>
      <c r="Y295" s="86">
        <v>45535.98139050926</v>
      </c>
      <c r="Z295" t="s">
        <v>1742</v>
      </c>
      <c r="AA295" s="86">
        <v>45535.98139050926</v>
      </c>
      <c r="AB295" t="s">
        <v>942</v>
      </c>
    </row>
    <row r="296" spans="1:28" x14ac:dyDescent="0.35">
      <c r="A296">
        <v>58742</v>
      </c>
      <c r="B296" t="s">
        <v>939</v>
      </c>
      <c r="C296" t="s">
        <v>132</v>
      </c>
      <c r="D296" t="s">
        <v>573</v>
      </c>
      <c r="E296" t="s">
        <v>940</v>
      </c>
      <c r="F296">
        <v>1000</v>
      </c>
      <c r="G296">
        <v>4</v>
      </c>
      <c r="H296">
        <v>1</v>
      </c>
      <c r="I296">
        <v>33.333329999999997</v>
      </c>
      <c r="J296">
        <v>0</v>
      </c>
      <c r="K296">
        <v>0</v>
      </c>
      <c r="L296" s="92">
        <v>0</v>
      </c>
      <c r="M296" s="1">
        <v>0</v>
      </c>
      <c r="N296">
        <v>0</v>
      </c>
      <c r="O296" s="1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1396</v>
      </c>
      <c r="W296" t="s">
        <v>343</v>
      </c>
      <c r="X296" t="s">
        <v>1742</v>
      </c>
      <c r="Y296" s="86">
        <v>45535.981390891204</v>
      </c>
      <c r="Z296" t="s">
        <v>1742</v>
      </c>
      <c r="AA296" s="86">
        <v>45535.981390891204</v>
      </c>
      <c r="AB296" t="s">
        <v>942</v>
      </c>
    </row>
    <row r="297" spans="1:28" x14ac:dyDescent="0.35">
      <c r="A297">
        <v>58743</v>
      </c>
      <c r="B297" t="s">
        <v>939</v>
      </c>
      <c r="C297" t="s">
        <v>132</v>
      </c>
      <c r="D297" t="s">
        <v>573</v>
      </c>
      <c r="E297" t="s">
        <v>1397</v>
      </c>
      <c r="F297">
        <v>454</v>
      </c>
      <c r="G297">
        <v>4</v>
      </c>
      <c r="H297">
        <v>7</v>
      </c>
      <c r="I297">
        <v>33.333329999999997</v>
      </c>
      <c r="J297">
        <v>0</v>
      </c>
      <c r="K297">
        <v>0</v>
      </c>
      <c r="L297" s="92">
        <v>0</v>
      </c>
      <c r="M297" s="1">
        <v>0</v>
      </c>
      <c r="N297">
        <v>0</v>
      </c>
      <c r="O297" s="1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t="s">
        <v>1398</v>
      </c>
      <c r="W297" t="s">
        <v>343</v>
      </c>
      <c r="X297" t="s">
        <v>1742</v>
      </c>
      <c r="Y297" s="86">
        <v>45535.981391203706</v>
      </c>
      <c r="Z297" t="s">
        <v>1742</v>
      </c>
      <c r="AA297" s="86">
        <v>45535.981391203706</v>
      </c>
      <c r="AB297" t="s">
        <v>942</v>
      </c>
    </row>
    <row r="298" spans="1:28" x14ac:dyDescent="0.35">
      <c r="A298">
        <v>58744</v>
      </c>
      <c r="B298" t="s">
        <v>939</v>
      </c>
      <c r="C298" t="s">
        <v>132</v>
      </c>
      <c r="D298" t="s">
        <v>573</v>
      </c>
      <c r="E298" t="s">
        <v>1399</v>
      </c>
      <c r="F298">
        <v>2721</v>
      </c>
      <c r="G298">
        <v>4</v>
      </c>
      <c r="H298">
        <v>22</v>
      </c>
      <c r="I298">
        <v>33.333329999999997</v>
      </c>
      <c r="J298">
        <v>0</v>
      </c>
      <c r="K298">
        <v>0</v>
      </c>
      <c r="L298" s="92">
        <v>0</v>
      </c>
      <c r="M298" s="1">
        <v>0</v>
      </c>
      <c r="N298">
        <v>0</v>
      </c>
      <c r="O298" s="1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1400</v>
      </c>
      <c r="W298" t="s">
        <v>343</v>
      </c>
      <c r="X298" t="s">
        <v>1742</v>
      </c>
      <c r="Y298" s="86">
        <v>45535.981391469904</v>
      </c>
      <c r="Z298" t="s">
        <v>1742</v>
      </c>
      <c r="AA298" s="86">
        <v>45535.981391469904</v>
      </c>
      <c r="AB298" t="s">
        <v>942</v>
      </c>
    </row>
    <row r="299" spans="1:28" x14ac:dyDescent="0.35">
      <c r="A299">
        <v>58745</v>
      </c>
      <c r="B299" t="s">
        <v>939</v>
      </c>
      <c r="C299" t="s">
        <v>132</v>
      </c>
      <c r="D299" t="s">
        <v>573</v>
      </c>
      <c r="E299" t="s">
        <v>1385</v>
      </c>
      <c r="F299">
        <v>450</v>
      </c>
      <c r="G299">
        <v>4</v>
      </c>
      <c r="H299">
        <v>46</v>
      </c>
      <c r="I299">
        <v>33.333329999999997</v>
      </c>
      <c r="J299">
        <v>0</v>
      </c>
      <c r="K299">
        <v>0</v>
      </c>
      <c r="L299" s="92">
        <v>0.1</v>
      </c>
      <c r="M299" s="1">
        <v>1499.9998499999999</v>
      </c>
      <c r="N299">
        <v>-0.1</v>
      </c>
      <c r="O299" s="1">
        <v>-1499.9998499999999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t="s">
        <v>1401</v>
      </c>
      <c r="W299" t="s">
        <v>343</v>
      </c>
      <c r="X299" t="s">
        <v>1742</v>
      </c>
      <c r="Y299" s="86">
        <v>45535.981391817128</v>
      </c>
      <c r="Z299" t="s">
        <v>1742</v>
      </c>
      <c r="AA299" s="86">
        <v>45535.981391817128</v>
      </c>
      <c r="AB299" t="s">
        <v>942</v>
      </c>
    </row>
    <row r="300" spans="1:28" x14ac:dyDescent="0.35">
      <c r="A300">
        <v>58746</v>
      </c>
      <c r="B300" t="s">
        <v>939</v>
      </c>
      <c r="C300" t="s">
        <v>131</v>
      </c>
      <c r="D300" t="s">
        <v>571</v>
      </c>
      <c r="E300" t="s">
        <v>940</v>
      </c>
      <c r="F300">
        <v>1000</v>
      </c>
      <c r="G300">
        <v>4</v>
      </c>
      <c r="H300">
        <v>1</v>
      </c>
      <c r="I300">
        <v>160</v>
      </c>
      <c r="J300">
        <v>0</v>
      </c>
      <c r="K300">
        <v>0</v>
      </c>
      <c r="L300" s="92">
        <v>0</v>
      </c>
      <c r="M300" s="1">
        <v>0</v>
      </c>
      <c r="N300">
        <v>0</v>
      </c>
      <c r="O300" s="1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t="s">
        <v>1402</v>
      </c>
      <c r="W300" t="s">
        <v>343</v>
      </c>
      <c r="X300" t="s">
        <v>1742</v>
      </c>
      <c r="Y300" s="86">
        <v>45535.981392164351</v>
      </c>
      <c r="Z300" t="s">
        <v>1742</v>
      </c>
      <c r="AA300" s="86">
        <v>45535.981392164351</v>
      </c>
      <c r="AB300" t="s">
        <v>942</v>
      </c>
    </row>
    <row r="301" spans="1:28" x14ac:dyDescent="0.35">
      <c r="A301">
        <v>58747</v>
      </c>
      <c r="B301" t="s">
        <v>939</v>
      </c>
      <c r="C301" t="s">
        <v>130</v>
      </c>
      <c r="D301" t="s">
        <v>1403</v>
      </c>
      <c r="E301" t="s">
        <v>940</v>
      </c>
      <c r="F301">
        <v>1000</v>
      </c>
      <c r="G301">
        <v>4</v>
      </c>
      <c r="H301">
        <v>1</v>
      </c>
      <c r="I301">
        <v>90</v>
      </c>
      <c r="J301">
        <v>0.3</v>
      </c>
      <c r="K301">
        <v>27000</v>
      </c>
      <c r="L301" s="92">
        <v>0.4</v>
      </c>
      <c r="M301" s="1">
        <v>36000</v>
      </c>
      <c r="N301">
        <v>-0.1</v>
      </c>
      <c r="O301" s="1">
        <v>-9000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1404</v>
      </c>
      <c r="W301" t="s">
        <v>343</v>
      </c>
      <c r="X301" t="s">
        <v>1742</v>
      </c>
      <c r="Y301" s="86">
        <v>45535.981392557871</v>
      </c>
      <c r="Z301" t="s">
        <v>1742</v>
      </c>
      <c r="AA301" s="86">
        <v>45535.981392557871</v>
      </c>
      <c r="AB301" t="s">
        <v>942</v>
      </c>
    </row>
    <row r="302" spans="1:28" x14ac:dyDescent="0.35">
      <c r="A302">
        <v>58748</v>
      </c>
      <c r="B302" t="s">
        <v>939</v>
      </c>
      <c r="C302" t="s">
        <v>1405</v>
      </c>
      <c r="D302" t="s">
        <v>1406</v>
      </c>
      <c r="E302" t="s">
        <v>940</v>
      </c>
      <c r="F302">
        <v>1000</v>
      </c>
      <c r="G302">
        <v>4</v>
      </c>
      <c r="H302">
        <v>1</v>
      </c>
      <c r="I302">
        <v>150</v>
      </c>
      <c r="J302">
        <v>0</v>
      </c>
      <c r="K302">
        <v>0</v>
      </c>
      <c r="L302" s="92">
        <v>0</v>
      </c>
      <c r="M302" s="1">
        <v>0</v>
      </c>
      <c r="N302">
        <v>0</v>
      </c>
      <c r="O302" s="1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t="s">
        <v>1407</v>
      </c>
      <c r="W302" t="s">
        <v>337</v>
      </c>
      <c r="X302" t="s">
        <v>1742</v>
      </c>
      <c r="Y302" s="86">
        <v>45535.981392939815</v>
      </c>
      <c r="Z302" t="s">
        <v>1742</v>
      </c>
      <c r="AA302" s="86">
        <v>45535.981392939815</v>
      </c>
      <c r="AB302" t="s">
        <v>942</v>
      </c>
    </row>
    <row r="303" spans="1:28" x14ac:dyDescent="0.35">
      <c r="A303">
        <v>58749</v>
      </c>
      <c r="B303" t="s">
        <v>939</v>
      </c>
      <c r="C303" t="s">
        <v>78</v>
      </c>
      <c r="D303" t="s">
        <v>487</v>
      </c>
      <c r="E303" t="s">
        <v>940</v>
      </c>
      <c r="F303">
        <v>1000</v>
      </c>
      <c r="G303">
        <v>4</v>
      </c>
      <c r="H303">
        <v>1</v>
      </c>
      <c r="I303">
        <v>30</v>
      </c>
      <c r="J303">
        <v>0</v>
      </c>
      <c r="K303">
        <v>0</v>
      </c>
      <c r="L303" s="92">
        <v>0</v>
      </c>
      <c r="M303" s="1">
        <v>0</v>
      </c>
      <c r="N303">
        <v>0</v>
      </c>
      <c r="O303" s="1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 t="s">
        <v>1408</v>
      </c>
      <c r="W303" t="s">
        <v>337</v>
      </c>
      <c r="X303" t="s">
        <v>1742</v>
      </c>
      <c r="Y303" s="86">
        <v>45535.981393287038</v>
      </c>
      <c r="Z303" t="s">
        <v>1742</v>
      </c>
      <c r="AA303" s="86">
        <v>45535.981393287038</v>
      </c>
      <c r="AB303" t="s">
        <v>942</v>
      </c>
    </row>
    <row r="304" spans="1:28" x14ac:dyDescent="0.35">
      <c r="A304">
        <v>58750</v>
      </c>
      <c r="B304" t="s">
        <v>939</v>
      </c>
      <c r="C304" t="s">
        <v>77</v>
      </c>
      <c r="D304" t="s">
        <v>486</v>
      </c>
      <c r="E304" t="s">
        <v>940</v>
      </c>
      <c r="F304">
        <v>1000</v>
      </c>
      <c r="G304">
        <v>4</v>
      </c>
      <c r="H304">
        <v>1</v>
      </c>
      <c r="I304">
        <v>33.5</v>
      </c>
      <c r="J304">
        <v>0</v>
      </c>
      <c r="K304">
        <v>0</v>
      </c>
      <c r="L304" s="92">
        <v>0</v>
      </c>
      <c r="M304" s="1">
        <v>0</v>
      </c>
      <c r="N304">
        <v>0</v>
      </c>
      <c r="O304" s="1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t="s">
        <v>1409</v>
      </c>
      <c r="W304" t="s">
        <v>337</v>
      </c>
      <c r="X304" t="s">
        <v>1742</v>
      </c>
      <c r="Y304" s="86">
        <v>45535.981393668982</v>
      </c>
      <c r="Z304" t="s">
        <v>1742</v>
      </c>
      <c r="AA304" s="86">
        <v>45535.981393668982</v>
      </c>
      <c r="AB304" t="s">
        <v>942</v>
      </c>
    </row>
    <row r="305" spans="1:28" x14ac:dyDescent="0.35">
      <c r="A305">
        <v>58751</v>
      </c>
      <c r="B305" t="s">
        <v>939</v>
      </c>
      <c r="C305" t="s">
        <v>76</v>
      </c>
      <c r="D305" t="s">
        <v>485</v>
      </c>
      <c r="E305" t="s">
        <v>1410</v>
      </c>
      <c r="F305">
        <v>138</v>
      </c>
      <c r="G305">
        <v>4</v>
      </c>
      <c r="H305">
        <v>50</v>
      </c>
      <c r="I305">
        <v>79.710139999999996</v>
      </c>
      <c r="J305">
        <v>0</v>
      </c>
      <c r="K305">
        <v>0</v>
      </c>
      <c r="L305" s="92">
        <v>0</v>
      </c>
      <c r="M305" s="1">
        <v>0</v>
      </c>
      <c r="N305">
        <v>0</v>
      </c>
      <c r="O305" s="1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t="s">
        <v>1411</v>
      </c>
      <c r="W305" t="s">
        <v>337</v>
      </c>
      <c r="X305" t="s">
        <v>1742</v>
      </c>
      <c r="Y305" s="86">
        <v>45535.981393981485</v>
      </c>
      <c r="Z305" t="s">
        <v>1742</v>
      </c>
      <c r="AA305" s="86">
        <v>45535.981393981485</v>
      </c>
      <c r="AB305" t="s">
        <v>942</v>
      </c>
    </row>
    <row r="306" spans="1:28" x14ac:dyDescent="0.35">
      <c r="A306">
        <v>58777</v>
      </c>
      <c r="B306" t="s">
        <v>939</v>
      </c>
      <c r="C306" t="s">
        <v>162</v>
      </c>
      <c r="D306" t="s">
        <v>621</v>
      </c>
      <c r="E306" t="s">
        <v>1034</v>
      </c>
      <c r="F306">
        <v>500</v>
      </c>
      <c r="G306">
        <v>4</v>
      </c>
      <c r="H306">
        <v>50</v>
      </c>
      <c r="I306">
        <v>218.67</v>
      </c>
      <c r="J306">
        <v>3</v>
      </c>
      <c r="K306">
        <v>328005</v>
      </c>
      <c r="L306" s="92">
        <v>2</v>
      </c>
      <c r="M306" s="1">
        <v>218670</v>
      </c>
      <c r="N306">
        <v>1</v>
      </c>
      <c r="O306" s="1">
        <v>109335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 t="s">
        <v>1448</v>
      </c>
      <c r="W306" t="s">
        <v>344</v>
      </c>
      <c r="X306" t="s">
        <v>1742</v>
      </c>
      <c r="Y306" s="86">
        <v>45535.981403321763</v>
      </c>
      <c r="Z306" t="s">
        <v>1742</v>
      </c>
      <c r="AA306" s="86">
        <v>45535.981403321763</v>
      </c>
      <c r="AB306" t="s">
        <v>942</v>
      </c>
    </row>
    <row r="307" spans="1:28" x14ac:dyDescent="0.35">
      <c r="A307">
        <v>58778</v>
      </c>
      <c r="B307" t="s">
        <v>939</v>
      </c>
      <c r="C307" t="s">
        <v>161</v>
      </c>
      <c r="D307" t="s">
        <v>620</v>
      </c>
      <c r="E307" t="s">
        <v>1449</v>
      </c>
      <c r="F307">
        <v>170</v>
      </c>
      <c r="G307">
        <v>4</v>
      </c>
      <c r="H307">
        <v>46</v>
      </c>
      <c r="I307">
        <v>152.94118</v>
      </c>
      <c r="J307">
        <v>0</v>
      </c>
      <c r="K307">
        <v>0</v>
      </c>
      <c r="L307" s="92">
        <v>0</v>
      </c>
      <c r="M307" s="1">
        <v>0</v>
      </c>
      <c r="N307">
        <v>0</v>
      </c>
      <c r="O307" s="1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 t="s">
        <v>1450</v>
      </c>
      <c r="W307" t="s">
        <v>344</v>
      </c>
      <c r="X307" t="s">
        <v>1742</v>
      </c>
      <c r="Y307" s="86">
        <v>45535.981403587961</v>
      </c>
      <c r="Z307" t="s">
        <v>1742</v>
      </c>
      <c r="AA307" s="86">
        <v>45535.981403587961</v>
      </c>
      <c r="AB307" t="s">
        <v>942</v>
      </c>
    </row>
    <row r="308" spans="1:28" x14ac:dyDescent="0.35">
      <c r="A308">
        <v>58821</v>
      </c>
      <c r="B308" t="s">
        <v>939</v>
      </c>
      <c r="C308" t="s">
        <v>166</v>
      </c>
      <c r="D308" t="s">
        <v>1522</v>
      </c>
      <c r="E308" t="s">
        <v>1449</v>
      </c>
      <c r="F308">
        <v>170</v>
      </c>
      <c r="G308">
        <v>4</v>
      </c>
      <c r="H308">
        <v>46</v>
      </c>
      <c r="I308">
        <v>158.82353000000001</v>
      </c>
      <c r="J308">
        <v>0</v>
      </c>
      <c r="K308">
        <v>0</v>
      </c>
      <c r="L308" s="92">
        <v>0</v>
      </c>
      <c r="M308" s="1">
        <v>0</v>
      </c>
      <c r="N308">
        <v>0</v>
      </c>
      <c r="O308" s="1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 t="s">
        <v>1523</v>
      </c>
      <c r="W308" t="s">
        <v>345</v>
      </c>
      <c r="X308" t="s">
        <v>1742</v>
      </c>
      <c r="Y308" s="86">
        <v>45535.981418020834</v>
      </c>
      <c r="Z308" t="s">
        <v>1742</v>
      </c>
      <c r="AA308" s="86">
        <v>45535.981418020834</v>
      </c>
      <c r="AB308" t="s">
        <v>942</v>
      </c>
    </row>
    <row r="309" spans="1:28" x14ac:dyDescent="0.35">
      <c r="A309">
        <v>58752</v>
      </c>
      <c r="B309" t="s">
        <v>939</v>
      </c>
      <c r="C309" t="s">
        <v>76</v>
      </c>
      <c r="D309" t="s">
        <v>485</v>
      </c>
      <c r="E309" t="s">
        <v>1412</v>
      </c>
      <c r="F309">
        <v>150</v>
      </c>
      <c r="G309">
        <v>4</v>
      </c>
      <c r="H309">
        <v>50</v>
      </c>
      <c r="I309">
        <v>79.710139999999996</v>
      </c>
      <c r="J309">
        <v>0</v>
      </c>
      <c r="K309">
        <v>0</v>
      </c>
      <c r="L309" s="92">
        <v>1</v>
      </c>
      <c r="M309" s="1">
        <v>11956.521000000001</v>
      </c>
      <c r="N309">
        <v>-1</v>
      </c>
      <c r="O309" s="1">
        <v>-11956.521000000001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 t="s">
        <v>1411</v>
      </c>
      <c r="W309" t="s">
        <v>337</v>
      </c>
      <c r="X309" t="s">
        <v>1742</v>
      </c>
      <c r="Y309" s="86">
        <v>45535.981394328701</v>
      </c>
      <c r="Z309" t="s">
        <v>1742</v>
      </c>
      <c r="AA309" s="86">
        <v>45535.981394328701</v>
      </c>
      <c r="AB309" t="s">
        <v>942</v>
      </c>
    </row>
    <row r="310" spans="1:28" x14ac:dyDescent="0.35">
      <c r="A310">
        <v>58753</v>
      </c>
      <c r="B310" t="s">
        <v>939</v>
      </c>
      <c r="C310" t="s">
        <v>76</v>
      </c>
      <c r="D310" t="s">
        <v>485</v>
      </c>
      <c r="E310" t="s">
        <v>1413</v>
      </c>
      <c r="F310">
        <v>137</v>
      </c>
      <c r="G310">
        <v>4</v>
      </c>
      <c r="H310">
        <v>51</v>
      </c>
      <c r="I310">
        <v>79.710139999999996</v>
      </c>
      <c r="J310">
        <v>0</v>
      </c>
      <c r="K310">
        <v>0</v>
      </c>
      <c r="L310" s="92">
        <v>0</v>
      </c>
      <c r="M310" s="1">
        <v>0</v>
      </c>
      <c r="N310">
        <v>0</v>
      </c>
      <c r="O310" s="1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 t="s">
        <v>1414</v>
      </c>
      <c r="W310" t="s">
        <v>337</v>
      </c>
      <c r="X310" t="s">
        <v>1742</v>
      </c>
      <c r="Y310" s="86">
        <v>45535.981394641203</v>
      </c>
      <c r="Z310" t="s">
        <v>1742</v>
      </c>
      <c r="AA310" s="86">
        <v>45535.981394641203</v>
      </c>
      <c r="AB310" t="s">
        <v>942</v>
      </c>
    </row>
    <row r="311" spans="1:28" x14ac:dyDescent="0.35">
      <c r="A311">
        <v>58754</v>
      </c>
      <c r="B311" t="s">
        <v>939</v>
      </c>
      <c r="C311" t="s">
        <v>88</v>
      </c>
      <c r="D311" t="s">
        <v>509</v>
      </c>
      <c r="E311" t="s">
        <v>1415</v>
      </c>
      <c r="F311">
        <v>15</v>
      </c>
      <c r="G311">
        <v>4</v>
      </c>
      <c r="H311">
        <v>12</v>
      </c>
      <c r="I311">
        <v>346.66667000000001</v>
      </c>
      <c r="J311">
        <v>0</v>
      </c>
      <c r="K311">
        <v>0</v>
      </c>
      <c r="L311" s="92">
        <v>0</v>
      </c>
      <c r="M311" s="1">
        <v>0</v>
      </c>
      <c r="N311">
        <v>0</v>
      </c>
      <c r="O311" s="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 t="s">
        <v>1416</v>
      </c>
      <c r="W311" t="s">
        <v>340</v>
      </c>
      <c r="X311" t="s">
        <v>1742</v>
      </c>
      <c r="Y311" s="86">
        <v>45535.981394907409</v>
      </c>
      <c r="Z311" t="s">
        <v>1742</v>
      </c>
      <c r="AA311" s="86">
        <v>45535.981394907409</v>
      </c>
      <c r="AB311" t="s">
        <v>942</v>
      </c>
    </row>
    <row r="312" spans="1:28" x14ac:dyDescent="0.35">
      <c r="A312">
        <v>58755</v>
      </c>
      <c r="B312" t="s">
        <v>939</v>
      </c>
      <c r="C312" t="s">
        <v>1417</v>
      </c>
      <c r="D312" t="s">
        <v>1418</v>
      </c>
      <c r="E312" t="s">
        <v>1415</v>
      </c>
      <c r="F312">
        <v>15</v>
      </c>
      <c r="G312">
        <v>4</v>
      </c>
      <c r="H312">
        <v>12</v>
      </c>
      <c r="I312">
        <v>346.66667000000001</v>
      </c>
      <c r="J312">
        <v>0</v>
      </c>
      <c r="K312">
        <v>0</v>
      </c>
      <c r="L312" s="92">
        <v>0</v>
      </c>
      <c r="M312" s="1">
        <v>0</v>
      </c>
      <c r="N312">
        <v>0</v>
      </c>
      <c r="O312" s="1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 t="s">
        <v>1419</v>
      </c>
      <c r="W312" t="s">
        <v>340</v>
      </c>
      <c r="X312" t="s">
        <v>1742</v>
      </c>
      <c r="Y312" s="86">
        <v>45535.981395173614</v>
      </c>
      <c r="Z312" t="s">
        <v>1742</v>
      </c>
      <c r="AA312" s="86">
        <v>45535.981395173614</v>
      </c>
      <c r="AB312" t="s">
        <v>942</v>
      </c>
    </row>
    <row r="313" spans="1:28" x14ac:dyDescent="0.35">
      <c r="A313">
        <v>58756</v>
      </c>
      <c r="B313" t="s">
        <v>939</v>
      </c>
      <c r="C313" t="s">
        <v>87</v>
      </c>
      <c r="D313" t="s">
        <v>508</v>
      </c>
      <c r="E313" t="s">
        <v>1420</v>
      </c>
      <c r="F313">
        <v>7</v>
      </c>
      <c r="G313">
        <v>4</v>
      </c>
      <c r="H313">
        <v>12</v>
      </c>
      <c r="I313">
        <v>714.28570999999999</v>
      </c>
      <c r="J313">
        <v>0</v>
      </c>
      <c r="K313">
        <v>0</v>
      </c>
      <c r="L313" s="92">
        <v>0</v>
      </c>
      <c r="M313" s="1">
        <v>0</v>
      </c>
      <c r="N313">
        <v>0</v>
      </c>
      <c r="O313" s="1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t="s">
        <v>1421</v>
      </c>
      <c r="W313" t="s">
        <v>340</v>
      </c>
      <c r="X313" t="s">
        <v>1742</v>
      </c>
      <c r="Y313" s="86">
        <v>45535.981395486109</v>
      </c>
      <c r="Z313" t="s">
        <v>1742</v>
      </c>
      <c r="AA313" s="86">
        <v>45535.981395486109</v>
      </c>
      <c r="AB313" t="s">
        <v>942</v>
      </c>
    </row>
    <row r="314" spans="1:28" x14ac:dyDescent="0.35">
      <c r="A314">
        <v>58757</v>
      </c>
      <c r="B314" t="s">
        <v>939</v>
      </c>
      <c r="C314" t="s">
        <v>1422</v>
      </c>
      <c r="D314" t="s">
        <v>1423</v>
      </c>
      <c r="E314" t="s">
        <v>1420</v>
      </c>
      <c r="F314">
        <v>7</v>
      </c>
      <c r="G314">
        <v>4</v>
      </c>
      <c r="H314">
        <v>12</v>
      </c>
      <c r="I314">
        <v>714.28570999999999</v>
      </c>
      <c r="J314">
        <v>0</v>
      </c>
      <c r="K314">
        <v>0</v>
      </c>
      <c r="L314" s="92">
        <v>0</v>
      </c>
      <c r="M314" s="1">
        <v>0</v>
      </c>
      <c r="N314">
        <v>0</v>
      </c>
      <c r="O314" s="1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 t="s">
        <v>1424</v>
      </c>
      <c r="W314" t="s">
        <v>340</v>
      </c>
      <c r="X314" t="s">
        <v>1742</v>
      </c>
      <c r="Y314" s="86">
        <v>45535.981395833332</v>
      </c>
      <c r="Z314" t="s">
        <v>1742</v>
      </c>
      <c r="AA314" s="86">
        <v>45535.981395833332</v>
      </c>
      <c r="AB314" t="s">
        <v>942</v>
      </c>
    </row>
    <row r="315" spans="1:28" x14ac:dyDescent="0.35">
      <c r="A315">
        <v>58758</v>
      </c>
      <c r="B315" t="s">
        <v>939</v>
      </c>
      <c r="C315" t="s">
        <v>75</v>
      </c>
      <c r="D315" t="s">
        <v>481</v>
      </c>
      <c r="E315" t="s">
        <v>940</v>
      </c>
      <c r="F315">
        <v>1000</v>
      </c>
      <c r="G315">
        <v>4</v>
      </c>
      <c r="H315">
        <v>1</v>
      </c>
      <c r="I315">
        <v>380</v>
      </c>
      <c r="J315">
        <v>0.7</v>
      </c>
      <c r="K315">
        <v>266000</v>
      </c>
      <c r="L315" s="92">
        <v>0.63200000000000001</v>
      </c>
      <c r="M315" s="1">
        <v>240160</v>
      </c>
      <c r="N315">
        <v>6.8000000000000005E-2</v>
      </c>
      <c r="O315" s="1">
        <v>25840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t="s">
        <v>1425</v>
      </c>
      <c r="W315" t="s">
        <v>336</v>
      </c>
      <c r="X315" t="s">
        <v>1742</v>
      </c>
      <c r="Y315" s="86">
        <v>45535.981396180556</v>
      </c>
      <c r="Z315" t="s">
        <v>1742</v>
      </c>
      <c r="AA315" s="86">
        <v>45535.981396180556</v>
      </c>
      <c r="AB315" t="s">
        <v>942</v>
      </c>
    </row>
    <row r="316" spans="1:28" x14ac:dyDescent="0.35">
      <c r="A316">
        <v>58759</v>
      </c>
      <c r="B316" t="s">
        <v>939</v>
      </c>
      <c r="C316" t="s">
        <v>75</v>
      </c>
      <c r="D316" t="s">
        <v>481</v>
      </c>
      <c r="E316" t="s">
        <v>1115</v>
      </c>
      <c r="F316">
        <v>100</v>
      </c>
      <c r="G316">
        <v>4</v>
      </c>
      <c r="H316">
        <v>50</v>
      </c>
      <c r="I316">
        <v>380</v>
      </c>
      <c r="J316">
        <v>2</v>
      </c>
      <c r="K316">
        <v>76000</v>
      </c>
      <c r="L316" s="92">
        <v>2</v>
      </c>
      <c r="M316" s="1">
        <v>76000</v>
      </c>
      <c r="N316">
        <v>0</v>
      </c>
      <c r="O316" s="1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 t="s">
        <v>1426</v>
      </c>
      <c r="W316" t="s">
        <v>336</v>
      </c>
      <c r="X316" t="s">
        <v>1742</v>
      </c>
      <c r="Y316" s="86">
        <v>45535.981396446761</v>
      </c>
      <c r="Z316" t="s">
        <v>1742</v>
      </c>
      <c r="AA316" s="86">
        <v>45535.981396446761</v>
      </c>
      <c r="AB316" t="s">
        <v>942</v>
      </c>
    </row>
    <row r="317" spans="1:28" x14ac:dyDescent="0.35">
      <c r="A317">
        <v>58760</v>
      </c>
      <c r="B317" t="s">
        <v>939</v>
      </c>
      <c r="C317" t="s">
        <v>74</v>
      </c>
      <c r="D317" t="s">
        <v>480</v>
      </c>
      <c r="E317" t="s">
        <v>940</v>
      </c>
      <c r="F317">
        <v>1000</v>
      </c>
      <c r="G317">
        <v>4</v>
      </c>
      <c r="H317">
        <v>1</v>
      </c>
      <c r="I317">
        <v>380</v>
      </c>
      <c r="J317">
        <v>0.9</v>
      </c>
      <c r="K317">
        <v>342000</v>
      </c>
      <c r="L317" s="92">
        <v>0.75</v>
      </c>
      <c r="M317" s="1">
        <v>285000</v>
      </c>
      <c r="N317">
        <v>0.15</v>
      </c>
      <c r="O317" s="1">
        <v>57000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t="s">
        <v>1427</v>
      </c>
      <c r="W317" t="s">
        <v>336</v>
      </c>
      <c r="X317" t="s">
        <v>1742</v>
      </c>
      <c r="Y317" s="86">
        <v>45535.981396840281</v>
      </c>
      <c r="Z317" t="s">
        <v>1742</v>
      </c>
      <c r="AA317" s="86">
        <v>45535.981396840281</v>
      </c>
      <c r="AB317" t="s">
        <v>942</v>
      </c>
    </row>
    <row r="318" spans="1:28" x14ac:dyDescent="0.35">
      <c r="A318">
        <v>58761</v>
      </c>
      <c r="B318" t="s">
        <v>939</v>
      </c>
      <c r="C318" t="s">
        <v>74</v>
      </c>
      <c r="D318" t="s">
        <v>480</v>
      </c>
      <c r="E318" t="s">
        <v>1115</v>
      </c>
      <c r="F318">
        <v>100</v>
      </c>
      <c r="G318">
        <v>4</v>
      </c>
      <c r="H318">
        <v>50</v>
      </c>
      <c r="I318">
        <v>380</v>
      </c>
      <c r="J318">
        <v>3</v>
      </c>
      <c r="K318">
        <v>114000</v>
      </c>
      <c r="L318" s="92">
        <v>3</v>
      </c>
      <c r="M318" s="1">
        <v>114000</v>
      </c>
      <c r="N318">
        <v>0</v>
      </c>
      <c r="O318" s="1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 t="s">
        <v>1428</v>
      </c>
      <c r="W318" t="s">
        <v>336</v>
      </c>
      <c r="X318" t="s">
        <v>1742</v>
      </c>
      <c r="Y318" s="86">
        <v>45535.981397187497</v>
      </c>
      <c r="Z318" t="s">
        <v>1742</v>
      </c>
      <c r="AA318" s="86">
        <v>45535.981397187497</v>
      </c>
      <c r="AB318" t="s">
        <v>942</v>
      </c>
    </row>
    <row r="319" spans="1:28" x14ac:dyDescent="0.35">
      <c r="A319">
        <v>58762</v>
      </c>
      <c r="B319" t="s">
        <v>939</v>
      </c>
      <c r="C319" t="s">
        <v>73</v>
      </c>
      <c r="D319" t="s">
        <v>479</v>
      </c>
      <c r="E319" t="s">
        <v>940</v>
      </c>
      <c r="F319">
        <v>1000</v>
      </c>
      <c r="G319">
        <v>4</v>
      </c>
      <c r="H319">
        <v>1</v>
      </c>
      <c r="I319">
        <v>380</v>
      </c>
      <c r="J319">
        <v>0</v>
      </c>
      <c r="K319">
        <v>0</v>
      </c>
      <c r="L319" s="92">
        <v>0</v>
      </c>
      <c r="M319" s="1">
        <v>0</v>
      </c>
      <c r="N319">
        <v>0</v>
      </c>
      <c r="O319" s="1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 t="s">
        <v>1429</v>
      </c>
      <c r="W319" t="s">
        <v>336</v>
      </c>
      <c r="X319" t="s">
        <v>1742</v>
      </c>
      <c r="Y319" s="86">
        <v>45535.981397534721</v>
      </c>
      <c r="Z319" t="s">
        <v>1742</v>
      </c>
      <c r="AA319" s="86">
        <v>45535.981397534721</v>
      </c>
      <c r="AB319" t="s">
        <v>942</v>
      </c>
    </row>
    <row r="320" spans="1:28" x14ac:dyDescent="0.35">
      <c r="A320">
        <v>58763</v>
      </c>
      <c r="B320" t="s">
        <v>939</v>
      </c>
      <c r="C320" t="s">
        <v>73</v>
      </c>
      <c r="D320" t="s">
        <v>479</v>
      </c>
      <c r="E320" t="s">
        <v>1115</v>
      </c>
      <c r="F320">
        <v>100</v>
      </c>
      <c r="G320">
        <v>4</v>
      </c>
      <c r="H320">
        <v>50</v>
      </c>
      <c r="I320">
        <v>380</v>
      </c>
      <c r="J320">
        <v>0</v>
      </c>
      <c r="K320">
        <v>0</v>
      </c>
      <c r="L320" s="92">
        <v>0</v>
      </c>
      <c r="M320" s="1">
        <v>0</v>
      </c>
      <c r="N320">
        <v>0</v>
      </c>
      <c r="O320" s="1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t="s">
        <v>1430</v>
      </c>
      <c r="W320" t="s">
        <v>336</v>
      </c>
      <c r="X320" t="s">
        <v>1742</v>
      </c>
      <c r="Y320" s="86">
        <v>45535.981397800926</v>
      </c>
      <c r="Z320" t="s">
        <v>1742</v>
      </c>
      <c r="AA320" s="86">
        <v>45535.981397800926</v>
      </c>
      <c r="AB320" t="s">
        <v>942</v>
      </c>
    </row>
    <row r="321" spans="1:28" x14ac:dyDescent="0.35">
      <c r="A321">
        <v>58764</v>
      </c>
      <c r="B321" t="s">
        <v>939</v>
      </c>
      <c r="C321" t="s">
        <v>72</v>
      </c>
      <c r="D321" t="s">
        <v>478</v>
      </c>
      <c r="E321" t="s">
        <v>940</v>
      </c>
      <c r="F321">
        <v>1000</v>
      </c>
      <c r="G321">
        <v>4</v>
      </c>
      <c r="H321">
        <v>1</v>
      </c>
      <c r="I321">
        <v>380</v>
      </c>
      <c r="J321">
        <v>0.93799999999999994</v>
      </c>
      <c r="K321">
        <v>356440</v>
      </c>
      <c r="L321" s="92">
        <v>0.6</v>
      </c>
      <c r="M321" s="1">
        <v>228000</v>
      </c>
      <c r="N321">
        <v>0.33800000000000002</v>
      </c>
      <c r="O321" s="1">
        <v>128440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 t="s">
        <v>1431</v>
      </c>
      <c r="W321" t="s">
        <v>336</v>
      </c>
      <c r="X321" t="s">
        <v>1742</v>
      </c>
      <c r="Y321" s="86">
        <v>45535.981398148149</v>
      </c>
      <c r="Z321" t="s">
        <v>1742</v>
      </c>
      <c r="AA321" s="86">
        <v>45535.981398148149</v>
      </c>
      <c r="AB321" t="s">
        <v>942</v>
      </c>
    </row>
    <row r="322" spans="1:28" x14ac:dyDescent="0.35">
      <c r="A322">
        <v>58765</v>
      </c>
      <c r="B322" t="s">
        <v>939</v>
      </c>
      <c r="C322" t="s">
        <v>72</v>
      </c>
      <c r="D322" t="s">
        <v>478</v>
      </c>
      <c r="E322" t="s">
        <v>1115</v>
      </c>
      <c r="F322">
        <v>100</v>
      </c>
      <c r="G322">
        <v>4</v>
      </c>
      <c r="H322">
        <v>50</v>
      </c>
      <c r="I322">
        <v>380</v>
      </c>
      <c r="J322">
        <v>2</v>
      </c>
      <c r="K322">
        <v>76000</v>
      </c>
      <c r="L322" s="92">
        <v>2</v>
      </c>
      <c r="M322" s="1">
        <v>76000</v>
      </c>
      <c r="N322">
        <v>0</v>
      </c>
      <c r="O322" s="1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 t="s">
        <v>1432</v>
      </c>
      <c r="W322" t="s">
        <v>336</v>
      </c>
      <c r="X322" t="s">
        <v>1742</v>
      </c>
      <c r="Y322" s="86">
        <v>45535.981398460652</v>
      </c>
      <c r="Z322" t="s">
        <v>1742</v>
      </c>
      <c r="AA322" s="86">
        <v>45535.981398460652</v>
      </c>
      <c r="AB322" t="s">
        <v>942</v>
      </c>
    </row>
    <row r="323" spans="1:28" x14ac:dyDescent="0.35">
      <c r="A323">
        <v>58766</v>
      </c>
      <c r="B323" t="s">
        <v>939</v>
      </c>
      <c r="C323" t="s">
        <v>71</v>
      </c>
      <c r="D323" t="s">
        <v>477</v>
      </c>
      <c r="E323" t="s">
        <v>940</v>
      </c>
      <c r="F323">
        <v>1000</v>
      </c>
      <c r="G323">
        <v>4</v>
      </c>
      <c r="H323">
        <v>1</v>
      </c>
      <c r="I323">
        <v>380</v>
      </c>
      <c r="J323">
        <v>1.103</v>
      </c>
      <c r="K323">
        <v>419140</v>
      </c>
      <c r="L323" s="92">
        <v>1</v>
      </c>
      <c r="M323" s="1">
        <v>380000</v>
      </c>
      <c r="N323">
        <v>0.10299999999999999</v>
      </c>
      <c r="O323" s="1">
        <v>39140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 t="s">
        <v>1433</v>
      </c>
      <c r="W323" t="s">
        <v>336</v>
      </c>
      <c r="X323" t="s">
        <v>1742</v>
      </c>
      <c r="Y323" s="86">
        <v>45535.981398877317</v>
      </c>
      <c r="Z323" t="s">
        <v>1742</v>
      </c>
      <c r="AA323" s="86">
        <v>45535.981398877317</v>
      </c>
      <c r="AB323" t="s">
        <v>942</v>
      </c>
    </row>
    <row r="324" spans="1:28" x14ac:dyDescent="0.35">
      <c r="A324">
        <v>58767</v>
      </c>
      <c r="B324" t="s">
        <v>939</v>
      </c>
      <c r="C324" t="s">
        <v>71</v>
      </c>
      <c r="D324" t="s">
        <v>477</v>
      </c>
      <c r="E324" t="s">
        <v>1115</v>
      </c>
      <c r="F324">
        <v>100</v>
      </c>
      <c r="G324">
        <v>4</v>
      </c>
      <c r="H324">
        <v>50</v>
      </c>
      <c r="I324">
        <v>380</v>
      </c>
      <c r="J324">
        <v>4</v>
      </c>
      <c r="K324">
        <v>152000</v>
      </c>
      <c r="L324" s="92">
        <v>4</v>
      </c>
      <c r="M324" s="1">
        <v>152000</v>
      </c>
      <c r="N324">
        <v>0</v>
      </c>
      <c r="O324" s="1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t="s">
        <v>1434</v>
      </c>
      <c r="W324" t="s">
        <v>336</v>
      </c>
      <c r="X324" t="s">
        <v>1742</v>
      </c>
      <c r="Y324" s="86">
        <v>45535.981399189812</v>
      </c>
      <c r="Z324" t="s">
        <v>1742</v>
      </c>
      <c r="AA324" s="86">
        <v>45535.981399189812</v>
      </c>
      <c r="AB324" t="s">
        <v>942</v>
      </c>
    </row>
    <row r="325" spans="1:28" x14ac:dyDescent="0.35">
      <c r="A325">
        <v>58769</v>
      </c>
      <c r="B325" t="s">
        <v>939</v>
      </c>
      <c r="C325" t="s">
        <v>165</v>
      </c>
      <c r="D325" t="s">
        <v>627</v>
      </c>
      <c r="E325" t="s">
        <v>1436</v>
      </c>
      <c r="F325">
        <v>380</v>
      </c>
      <c r="G325">
        <v>4</v>
      </c>
      <c r="H325">
        <v>46</v>
      </c>
      <c r="I325">
        <v>650</v>
      </c>
      <c r="J325">
        <v>0</v>
      </c>
      <c r="K325">
        <v>0</v>
      </c>
      <c r="L325" s="92">
        <v>0</v>
      </c>
      <c r="M325" s="1">
        <v>0</v>
      </c>
      <c r="N325">
        <v>0</v>
      </c>
      <c r="O325" s="1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 t="s">
        <v>1437</v>
      </c>
      <c r="W325" t="s">
        <v>344</v>
      </c>
      <c r="X325" t="s">
        <v>1742</v>
      </c>
      <c r="Y325" s="86">
        <v>45535.98139976852</v>
      </c>
      <c r="Z325" t="s">
        <v>1742</v>
      </c>
      <c r="AA325" s="86">
        <v>45535.98139976852</v>
      </c>
      <c r="AB325" t="s">
        <v>942</v>
      </c>
    </row>
    <row r="326" spans="1:28" x14ac:dyDescent="0.35">
      <c r="A326">
        <v>58770</v>
      </c>
      <c r="B326" t="s">
        <v>939</v>
      </c>
      <c r="C326" t="s">
        <v>165</v>
      </c>
      <c r="D326" t="s">
        <v>627</v>
      </c>
      <c r="E326" t="s">
        <v>1438</v>
      </c>
      <c r="F326">
        <v>180</v>
      </c>
      <c r="G326">
        <v>4</v>
      </c>
      <c r="H326">
        <v>64</v>
      </c>
      <c r="I326">
        <v>650</v>
      </c>
      <c r="J326">
        <v>0</v>
      </c>
      <c r="K326">
        <v>0</v>
      </c>
      <c r="L326" s="92">
        <v>0</v>
      </c>
      <c r="M326" s="1">
        <v>0</v>
      </c>
      <c r="N326">
        <v>0</v>
      </c>
      <c r="O326" s="1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 t="s">
        <v>1439</v>
      </c>
      <c r="W326" t="s">
        <v>344</v>
      </c>
      <c r="X326" t="s">
        <v>1742</v>
      </c>
      <c r="Y326" s="86">
        <v>45535.981401122684</v>
      </c>
      <c r="Z326" t="s">
        <v>1742</v>
      </c>
      <c r="AA326" s="86">
        <v>45535.981401122684</v>
      </c>
      <c r="AB326" t="s">
        <v>942</v>
      </c>
    </row>
    <row r="327" spans="1:28" x14ac:dyDescent="0.35">
      <c r="A327">
        <v>58771</v>
      </c>
      <c r="B327" t="s">
        <v>939</v>
      </c>
      <c r="C327" t="s">
        <v>165</v>
      </c>
      <c r="D327" t="s">
        <v>627</v>
      </c>
      <c r="E327" t="s">
        <v>1334</v>
      </c>
      <c r="F327">
        <v>500</v>
      </c>
      <c r="G327">
        <v>4</v>
      </c>
      <c r="H327">
        <v>78</v>
      </c>
      <c r="I327">
        <v>650</v>
      </c>
      <c r="J327">
        <v>0</v>
      </c>
      <c r="K327">
        <v>0</v>
      </c>
      <c r="L327" s="92">
        <v>0</v>
      </c>
      <c r="M327" s="1">
        <v>0</v>
      </c>
      <c r="N327">
        <v>0</v>
      </c>
      <c r="O327" s="1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 t="s">
        <v>1440</v>
      </c>
      <c r="W327" t="s">
        <v>344</v>
      </c>
      <c r="X327" t="s">
        <v>1742</v>
      </c>
      <c r="Y327" s="86">
        <v>45535.981401423611</v>
      </c>
      <c r="Z327" t="s">
        <v>1742</v>
      </c>
      <c r="AA327" s="86">
        <v>45535.981401423611</v>
      </c>
      <c r="AB327" t="s">
        <v>942</v>
      </c>
    </row>
    <row r="328" spans="1:28" x14ac:dyDescent="0.35">
      <c r="A328">
        <v>58768</v>
      </c>
      <c r="B328" t="s">
        <v>939</v>
      </c>
      <c r="C328" t="s">
        <v>70</v>
      </c>
      <c r="D328" t="s">
        <v>476</v>
      </c>
      <c r="E328" t="s">
        <v>940</v>
      </c>
      <c r="F328">
        <v>1000</v>
      </c>
      <c r="G328">
        <v>4</v>
      </c>
      <c r="H328">
        <v>1</v>
      </c>
      <c r="I328">
        <v>220</v>
      </c>
      <c r="J328">
        <v>8.2129999999999992</v>
      </c>
      <c r="K328">
        <v>1806860</v>
      </c>
      <c r="L328" s="92">
        <v>1.62</v>
      </c>
      <c r="M328" s="1">
        <v>356400</v>
      </c>
      <c r="N328">
        <v>6.593</v>
      </c>
      <c r="O328" s="1">
        <v>1450460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 t="s">
        <v>1435</v>
      </c>
      <c r="W328" t="s">
        <v>336</v>
      </c>
      <c r="X328" t="s">
        <v>1742</v>
      </c>
      <c r="Y328" s="86">
        <v>45535.981399537035</v>
      </c>
      <c r="Z328" t="s">
        <v>1742</v>
      </c>
      <c r="AA328" s="86">
        <v>45535.981399537035</v>
      </c>
      <c r="AB328" t="s">
        <v>942</v>
      </c>
    </row>
    <row r="329" spans="1:28" x14ac:dyDescent="0.35">
      <c r="A329">
        <v>58772</v>
      </c>
      <c r="B329" t="s">
        <v>939</v>
      </c>
      <c r="C329" t="s">
        <v>164</v>
      </c>
      <c r="D329" t="s">
        <v>624</v>
      </c>
      <c r="E329" t="s">
        <v>940</v>
      </c>
      <c r="F329">
        <v>1000</v>
      </c>
      <c r="G329">
        <v>4</v>
      </c>
      <c r="H329">
        <v>1</v>
      </c>
      <c r="I329">
        <v>26.36364</v>
      </c>
      <c r="J329">
        <v>0</v>
      </c>
      <c r="K329">
        <v>0</v>
      </c>
      <c r="L329" s="92">
        <v>0</v>
      </c>
      <c r="M329" s="1">
        <v>0</v>
      </c>
      <c r="N329">
        <v>0</v>
      </c>
      <c r="O329" s="1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 t="s">
        <v>1441</v>
      </c>
      <c r="W329" t="s">
        <v>344</v>
      </c>
      <c r="X329" t="s">
        <v>1742</v>
      </c>
      <c r="Y329" s="86">
        <v>45535.981401770834</v>
      </c>
      <c r="Z329" t="s">
        <v>1742</v>
      </c>
      <c r="AA329" s="86">
        <v>45535.981401770834</v>
      </c>
      <c r="AB329" t="s">
        <v>942</v>
      </c>
    </row>
    <row r="330" spans="1:28" x14ac:dyDescent="0.35">
      <c r="A330">
        <v>58773</v>
      </c>
      <c r="B330" t="s">
        <v>939</v>
      </c>
      <c r="C330" t="s">
        <v>164</v>
      </c>
      <c r="D330" t="s">
        <v>624</v>
      </c>
      <c r="E330" t="s">
        <v>1442</v>
      </c>
      <c r="F330">
        <v>5000</v>
      </c>
      <c r="G330">
        <v>4</v>
      </c>
      <c r="H330">
        <v>22</v>
      </c>
      <c r="I330">
        <v>26.36364</v>
      </c>
      <c r="J330">
        <v>0</v>
      </c>
      <c r="K330">
        <v>0</v>
      </c>
      <c r="L330" s="92">
        <v>0</v>
      </c>
      <c r="M330" s="1">
        <v>0</v>
      </c>
      <c r="N330">
        <v>0</v>
      </c>
      <c r="O330" s="1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 t="s">
        <v>1443</v>
      </c>
      <c r="W330" t="s">
        <v>344</v>
      </c>
      <c r="X330" t="s">
        <v>1742</v>
      </c>
      <c r="Y330" s="86">
        <v>45535.981402048608</v>
      </c>
      <c r="Z330" t="s">
        <v>1742</v>
      </c>
      <c r="AA330" s="86">
        <v>45535.981402048608</v>
      </c>
      <c r="AB330" t="s">
        <v>942</v>
      </c>
    </row>
    <row r="331" spans="1:28" x14ac:dyDescent="0.35">
      <c r="A331">
        <v>58774</v>
      </c>
      <c r="B331" t="s">
        <v>939</v>
      </c>
      <c r="C331" t="s">
        <v>164</v>
      </c>
      <c r="D331" t="s">
        <v>624</v>
      </c>
      <c r="E331" t="s">
        <v>1444</v>
      </c>
      <c r="F331">
        <v>5500</v>
      </c>
      <c r="G331">
        <v>4</v>
      </c>
      <c r="H331" t="s">
        <v>1445</v>
      </c>
      <c r="I331">
        <v>26.36364</v>
      </c>
      <c r="J331">
        <v>0</v>
      </c>
      <c r="K331">
        <v>0</v>
      </c>
      <c r="L331" s="92">
        <v>0</v>
      </c>
      <c r="M331" s="1">
        <v>0</v>
      </c>
      <c r="N331">
        <v>0</v>
      </c>
      <c r="O331" s="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 t="s">
        <v>1446</v>
      </c>
      <c r="W331" t="s">
        <v>344</v>
      </c>
      <c r="X331" t="s">
        <v>1742</v>
      </c>
      <c r="Y331" s="86">
        <v>45535.981402314814</v>
      </c>
      <c r="Z331" t="s">
        <v>1742</v>
      </c>
      <c r="AA331" s="86">
        <v>45535.981402314814</v>
      </c>
      <c r="AB331" t="s">
        <v>942</v>
      </c>
    </row>
    <row r="332" spans="1:28" x14ac:dyDescent="0.35">
      <c r="A332">
        <v>58775</v>
      </c>
      <c r="B332" t="s">
        <v>939</v>
      </c>
      <c r="C332" t="s">
        <v>164</v>
      </c>
      <c r="D332" t="s">
        <v>624</v>
      </c>
      <c r="E332" t="s">
        <v>1451</v>
      </c>
      <c r="F332">
        <v>5700</v>
      </c>
      <c r="G332">
        <v>4</v>
      </c>
      <c r="H332" t="s">
        <v>1452</v>
      </c>
      <c r="I332">
        <v>26.36364</v>
      </c>
      <c r="J332">
        <v>0.72385999999999995</v>
      </c>
      <c r="K332">
        <v>108776.431367</v>
      </c>
      <c r="L332" s="92">
        <v>1</v>
      </c>
      <c r="M332" s="1">
        <v>150272.74799999999</v>
      </c>
      <c r="N332">
        <v>-0.27614</v>
      </c>
      <c r="O332" s="1">
        <v>-41496.316633000002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1453</v>
      </c>
      <c r="W332" t="s">
        <v>344</v>
      </c>
      <c r="X332" t="s">
        <v>1742</v>
      </c>
      <c r="Y332" s="86">
        <v>45535.981402662037</v>
      </c>
      <c r="Z332" t="s">
        <v>1742</v>
      </c>
      <c r="AA332" s="86">
        <v>45535.981402662037</v>
      </c>
      <c r="AB332" t="s">
        <v>942</v>
      </c>
    </row>
    <row r="333" spans="1:28" x14ac:dyDescent="0.35">
      <c r="A333">
        <v>58776</v>
      </c>
      <c r="B333" t="s">
        <v>939</v>
      </c>
      <c r="C333" t="s">
        <v>163</v>
      </c>
      <c r="D333" t="s">
        <v>622</v>
      </c>
      <c r="E333" t="s">
        <v>1038</v>
      </c>
      <c r="F333">
        <v>1000</v>
      </c>
      <c r="G333">
        <v>4</v>
      </c>
      <c r="H333">
        <v>50</v>
      </c>
      <c r="I333">
        <v>45</v>
      </c>
      <c r="J333">
        <v>0</v>
      </c>
      <c r="K333">
        <v>0</v>
      </c>
      <c r="L333" s="92">
        <v>0</v>
      </c>
      <c r="M333" s="1">
        <v>0</v>
      </c>
      <c r="N333">
        <v>0</v>
      </c>
      <c r="O333" s="1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 t="s">
        <v>1447</v>
      </c>
      <c r="W333" t="s">
        <v>344</v>
      </c>
      <c r="X333" t="s">
        <v>1742</v>
      </c>
      <c r="Y333" s="86">
        <v>45535.981403043981</v>
      </c>
      <c r="Z333" t="s">
        <v>1742</v>
      </c>
      <c r="AA333" s="86">
        <v>45535.981403043981</v>
      </c>
      <c r="AB333" t="s">
        <v>942</v>
      </c>
    </row>
    <row r="334" spans="1:28" x14ac:dyDescent="0.35">
      <c r="A334">
        <v>58779</v>
      </c>
      <c r="B334" t="s">
        <v>939</v>
      </c>
      <c r="C334" t="s">
        <v>160</v>
      </c>
      <c r="D334" t="s">
        <v>619</v>
      </c>
      <c r="E334" t="s">
        <v>1454</v>
      </c>
      <c r="F334">
        <v>250</v>
      </c>
      <c r="G334">
        <v>59</v>
      </c>
      <c r="H334">
        <v>6</v>
      </c>
      <c r="I334">
        <v>56.818179999999998</v>
      </c>
      <c r="J334">
        <v>0</v>
      </c>
      <c r="K334">
        <v>0</v>
      </c>
      <c r="L334" s="92">
        <v>0</v>
      </c>
      <c r="M334" s="1">
        <v>0</v>
      </c>
      <c r="N334">
        <v>0</v>
      </c>
      <c r="O334" s="1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 t="s">
        <v>1455</v>
      </c>
      <c r="W334" t="s">
        <v>344</v>
      </c>
      <c r="X334" t="s">
        <v>1742</v>
      </c>
      <c r="Y334" s="86">
        <v>45535.981403854166</v>
      </c>
      <c r="Z334" t="s">
        <v>1742</v>
      </c>
      <c r="AA334" s="86">
        <v>45535.981403854166</v>
      </c>
      <c r="AB334" t="s">
        <v>942</v>
      </c>
    </row>
    <row r="335" spans="1:28" x14ac:dyDescent="0.35">
      <c r="A335">
        <v>58780</v>
      </c>
      <c r="B335" t="s">
        <v>939</v>
      </c>
      <c r="C335" t="s">
        <v>160</v>
      </c>
      <c r="D335" t="s">
        <v>619</v>
      </c>
      <c r="E335" t="s">
        <v>1456</v>
      </c>
      <c r="F335">
        <v>5000</v>
      </c>
      <c r="G335">
        <v>59</v>
      </c>
      <c r="H335">
        <v>46</v>
      </c>
      <c r="I335">
        <v>56.818179999999998</v>
      </c>
      <c r="J335">
        <v>0</v>
      </c>
      <c r="K335">
        <v>0</v>
      </c>
      <c r="L335" s="92">
        <v>0</v>
      </c>
      <c r="M335" s="1">
        <v>0</v>
      </c>
      <c r="N335">
        <v>0</v>
      </c>
      <c r="O335" s="1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 t="s">
        <v>1457</v>
      </c>
      <c r="W335" t="s">
        <v>344</v>
      </c>
      <c r="X335" t="s">
        <v>1742</v>
      </c>
      <c r="Y335" s="86">
        <v>45535.981404166669</v>
      </c>
      <c r="Z335" t="s">
        <v>1742</v>
      </c>
      <c r="AA335" s="86">
        <v>45535.981404166669</v>
      </c>
      <c r="AB335" t="s">
        <v>942</v>
      </c>
    </row>
    <row r="336" spans="1:28" x14ac:dyDescent="0.35">
      <c r="A336">
        <v>58781</v>
      </c>
      <c r="B336" t="s">
        <v>939</v>
      </c>
      <c r="C336" t="s">
        <v>160</v>
      </c>
      <c r="D336" t="s">
        <v>619</v>
      </c>
      <c r="E336" t="s">
        <v>1458</v>
      </c>
      <c r="F336">
        <v>2200</v>
      </c>
      <c r="G336">
        <v>59</v>
      </c>
      <c r="H336">
        <v>64</v>
      </c>
      <c r="I336">
        <v>56.818179999999998</v>
      </c>
      <c r="J336">
        <v>0</v>
      </c>
      <c r="K336">
        <v>0</v>
      </c>
      <c r="L336" s="92">
        <v>0</v>
      </c>
      <c r="M336" s="1">
        <v>0</v>
      </c>
      <c r="N336">
        <v>0</v>
      </c>
      <c r="O336" s="1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 t="s">
        <v>1459</v>
      </c>
      <c r="W336" t="s">
        <v>344</v>
      </c>
      <c r="X336" t="s">
        <v>1742</v>
      </c>
      <c r="Y336" s="86">
        <v>45535.981404432867</v>
      </c>
      <c r="Z336" t="s">
        <v>1742</v>
      </c>
      <c r="AA336" s="86">
        <v>45535.981404432867</v>
      </c>
      <c r="AB336" t="s">
        <v>942</v>
      </c>
    </row>
    <row r="337" spans="1:28" x14ac:dyDescent="0.35">
      <c r="A337">
        <v>58782</v>
      </c>
      <c r="B337" t="s">
        <v>939</v>
      </c>
      <c r="C337" t="s">
        <v>159</v>
      </c>
      <c r="D337" t="s">
        <v>615</v>
      </c>
      <c r="E337" t="s">
        <v>1460</v>
      </c>
      <c r="F337">
        <v>6000</v>
      </c>
      <c r="G337">
        <v>59</v>
      </c>
      <c r="H337">
        <v>2</v>
      </c>
      <c r="I337">
        <v>27.192979999999999</v>
      </c>
      <c r="J337">
        <v>0</v>
      </c>
      <c r="K337">
        <v>0</v>
      </c>
      <c r="L337" s="92">
        <v>0</v>
      </c>
      <c r="M337" s="1">
        <v>0</v>
      </c>
      <c r="N337">
        <v>0</v>
      </c>
      <c r="O337" s="1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 t="s">
        <v>1461</v>
      </c>
      <c r="W337" t="s">
        <v>344</v>
      </c>
      <c r="X337" t="s">
        <v>1742</v>
      </c>
      <c r="Y337" s="86">
        <v>45535.981404710648</v>
      </c>
      <c r="Z337" t="s">
        <v>1742</v>
      </c>
      <c r="AA337" s="86">
        <v>45535.981404710648</v>
      </c>
      <c r="AB337" t="s">
        <v>942</v>
      </c>
    </row>
    <row r="338" spans="1:28" x14ac:dyDescent="0.35">
      <c r="A338">
        <v>58783</v>
      </c>
      <c r="B338" t="s">
        <v>939</v>
      </c>
      <c r="C338" t="s">
        <v>159</v>
      </c>
      <c r="D338" t="s">
        <v>615</v>
      </c>
      <c r="E338" t="s">
        <v>1137</v>
      </c>
      <c r="F338">
        <v>1000</v>
      </c>
      <c r="G338">
        <v>59</v>
      </c>
      <c r="H338">
        <v>3</v>
      </c>
      <c r="I338">
        <v>27.192979999999999</v>
      </c>
      <c r="J338">
        <v>0</v>
      </c>
      <c r="K338">
        <v>0</v>
      </c>
      <c r="L338" s="92">
        <v>0</v>
      </c>
      <c r="M338" s="1">
        <v>0</v>
      </c>
      <c r="N338">
        <v>0</v>
      </c>
      <c r="O338" s="1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 t="s">
        <v>1462</v>
      </c>
      <c r="W338" t="s">
        <v>344</v>
      </c>
      <c r="X338" t="s">
        <v>1742</v>
      </c>
      <c r="Y338" s="86">
        <v>45535.981405011575</v>
      </c>
      <c r="Z338" t="s">
        <v>1742</v>
      </c>
      <c r="AA338" s="86">
        <v>45535.981405011575</v>
      </c>
      <c r="AB338" t="s">
        <v>942</v>
      </c>
    </row>
    <row r="339" spans="1:28" x14ac:dyDescent="0.35">
      <c r="A339">
        <v>58784</v>
      </c>
      <c r="B339" t="s">
        <v>939</v>
      </c>
      <c r="C339" t="s">
        <v>159</v>
      </c>
      <c r="D339" t="s">
        <v>615</v>
      </c>
      <c r="E339" t="s">
        <v>1254</v>
      </c>
      <c r="F339">
        <v>5000</v>
      </c>
      <c r="G339">
        <v>59</v>
      </c>
      <c r="H339">
        <v>22</v>
      </c>
      <c r="I339">
        <v>27.192979999999999</v>
      </c>
      <c r="J339">
        <v>0.76200000000000001</v>
      </c>
      <c r="K339">
        <v>103605.25380000001</v>
      </c>
      <c r="L339" s="92">
        <v>0</v>
      </c>
      <c r="M339" s="1">
        <v>0</v>
      </c>
      <c r="N339">
        <v>0.76200000000000001</v>
      </c>
      <c r="O339" s="1">
        <v>103605.25380000001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 t="s">
        <v>1463</v>
      </c>
      <c r="W339" t="s">
        <v>344</v>
      </c>
      <c r="X339" t="s">
        <v>1742</v>
      </c>
      <c r="Y339" s="86">
        <v>45535.981405243052</v>
      </c>
      <c r="Z339" t="s">
        <v>1742</v>
      </c>
      <c r="AA339" s="86">
        <v>45535.981405243052</v>
      </c>
      <c r="AB339" t="s">
        <v>942</v>
      </c>
    </row>
    <row r="340" spans="1:28" x14ac:dyDescent="0.35">
      <c r="A340">
        <v>58785</v>
      </c>
      <c r="B340" t="s">
        <v>939</v>
      </c>
      <c r="C340" t="s">
        <v>159</v>
      </c>
      <c r="D340" t="s">
        <v>615</v>
      </c>
      <c r="E340" t="s">
        <v>1464</v>
      </c>
      <c r="F340">
        <v>6000</v>
      </c>
      <c r="G340">
        <v>59</v>
      </c>
      <c r="H340">
        <v>22</v>
      </c>
      <c r="I340">
        <v>27.192979999999999</v>
      </c>
      <c r="J340">
        <v>0.63500000000000001</v>
      </c>
      <c r="K340">
        <v>103605.25380000001</v>
      </c>
      <c r="L340" s="92">
        <v>0</v>
      </c>
      <c r="M340" s="1">
        <v>0</v>
      </c>
      <c r="N340">
        <v>0.63500000000000001</v>
      </c>
      <c r="O340" s="1">
        <v>103605.25380000001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 t="s">
        <v>1463</v>
      </c>
      <c r="W340" t="s">
        <v>344</v>
      </c>
      <c r="X340" t="s">
        <v>1742</v>
      </c>
      <c r="Y340" s="86">
        <v>45535.981405555554</v>
      </c>
      <c r="Z340" t="s">
        <v>1742</v>
      </c>
      <c r="AA340" s="86">
        <v>45535.981405555554</v>
      </c>
      <c r="AB340" t="s">
        <v>942</v>
      </c>
    </row>
    <row r="341" spans="1:28" x14ac:dyDescent="0.35">
      <c r="A341">
        <v>58786</v>
      </c>
      <c r="B341" t="s">
        <v>939</v>
      </c>
      <c r="C341" t="s">
        <v>159</v>
      </c>
      <c r="D341" t="s">
        <v>615</v>
      </c>
      <c r="E341" t="s">
        <v>1465</v>
      </c>
      <c r="F341">
        <v>6200</v>
      </c>
      <c r="G341">
        <v>59</v>
      </c>
      <c r="H341">
        <v>23</v>
      </c>
      <c r="I341">
        <v>27.192979999999999</v>
      </c>
      <c r="J341">
        <v>0</v>
      </c>
      <c r="K341">
        <v>0</v>
      </c>
      <c r="L341" s="92">
        <v>0</v>
      </c>
      <c r="M341" s="1">
        <v>0</v>
      </c>
      <c r="N341">
        <v>0</v>
      </c>
      <c r="O341" s="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 t="s">
        <v>1466</v>
      </c>
      <c r="W341" t="s">
        <v>344</v>
      </c>
      <c r="X341" t="s">
        <v>1742</v>
      </c>
      <c r="Y341" s="86">
        <v>45535.981405902778</v>
      </c>
      <c r="Z341" t="s">
        <v>1742</v>
      </c>
      <c r="AA341" s="86">
        <v>45535.981405902778</v>
      </c>
      <c r="AB341" t="s">
        <v>942</v>
      </c>
    </row>
    <row r="342" spans="1:28" x14ac:dyDescent="0.35">
      <c r="A342">
        <v>58787</v>
      </c>
      <c r="B342" t="s">
        <v>939</v>
      </c>
      <c r="C342" t="s">
        <v>159</v>
      </c>
      <c r="D342" t="s">
        <v>615</v>
      </c>
      <c r="E342" t="s">
        <v>1467</v>
      </c>
      <c r="F342">
        <v>6500</v>
      </c>
      <c r="G342">
        <v>59</v>
      </c>
      <c r="H342">
        <v>78</v>
      </c>
      <c r="I342">
        <v>27.192979999999999</v>
      </c>
      <c r="J342">
        <v>0</v>
      </c>
      <c r="K342">
        <v>0</v>
      </c>
      <c r="L342" s="92">
        <v>0</v>
      </c>
      <c r="M342" s="1">
        <v>0</v>
      </c>
      <c r="N342">
        <v>0</v>
      </c>
      <c r="O342" s="1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 t="s">
        <v>1468</v>
      </c>
      <c r="W342" t="s">
        <v>344</v>
      </c>
      <c r="X342" t="s">
        <v>1742</v>
      </c>
      <c r="Y342" s="86">
        <v>45535.98140621528</v>
      </c>
      <c r="Z342" t="s">
        <v>1742</v>
      </c>
      <c r="AA342" s="86">
        <v>45535.98140621528</v>
      </c>
      <c r="AB342" t="s">
        <v>942</v>
      </c>
    </row>
    <row r="343" spans="1:28" x14ac:dyDescent="0.35">
      <c r="A343">
        <v>58822</v>
      </c>
      <c r="B343" t="s">
        <v>939</v>
      </c>
      <c r="C343" t="s">
        <v>166</v>
      </c>
      <c r="D343" t="s">
        <v>1522</v>
      </c>
      <c r="E343" t="s">
        <v>1524</v>
      </c>
      <c r="F343">
        <v>185</v>
      </c>
      <c r="G343">
        <v>4</v>
      </c>
      <c r="H343">
        <v>47</v>
      </c>
      <c r="I343">
        <v>158.82353000000001</v>
      </c>
      <c r="J343">
        <v>0</v>
      </c>
      <c r="K343">
        <v>0</v>
      </c>
      <c r="L343" s="92">
        <v>0</v>
      </c>
      <c r="M343" s="1">
        <v>0</v>
      </c>
      <c r="N343">
        <v>0</v>
      </c>
      <c r="O343" s="1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 t="s">
        <v>1525</v>
      </c>
      <c r="W343" t="s">
        <v>345</v>
      </c>
      <c r="X343" t="s">
        <v>1742</v>
      </c>
      <c r="Y343" s="86">
        <v>45535.98141828704</v>
      </c>
      <c r="Z343" t="s">
        <v>1742</v>
      </c>
      <c r="AA343" s="86">
        <v>45535.98141828704</v>
      </c>
      <c r="AB343" t="s">
        <v>942</v>
      </c>
    </row>
    <row r="344" spans="1:28" x14ac:dyDescent="0.35">
      <c r="A344">
        <v>58823</v>
      </c>
      <c r="B344" t="s">
        <v>939</v>
      </c>
      <c r="C344" t="s">
        <v>166</v>
      </c>
      <c r="D344" t="s">
        <v>1522</v>
      </c>
      <c r="E344" t="s">
        <v>1526</v>
      </c>
      <c r="F344">
        <v>1880</v>
      </c>
      <c r="G344">
        <v>4</v>
      </c>
      <c r="H344">
        <v>64</v>
      </c>
      <c r="I344">
        <v>158.82353000000001</v>
      </c>
      <c r="J344">
        <v>0</v>
      </c>
      <c r="K344">
        <v>0</v>
      </c>
      <c r="L344" s="92">
        <v>0</v>
      </c>
      <c r="M344" s="1">
        <v>0</v>
      </c>
      <c r="N344">
        <v>0</v>
      </c>
      <c r="O344" s="1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 t="s">
        <v>1527</v>
      </c>
      <c r="W344" t="s">
        <v>345</v>
      </c>
      <c r="X344" t="s">
        <v>1742</v>
      </c>
      <c r="Y344" s="86">
        <v>45535.981418553238</v>
      </c>
      <c r="Z344" t="s">
        <v>1742</v>
      </c>
      <c r="AA344" s="86">
        <v>45535.981418553238</v>
      </c>
      <c r="AB344" t="s">
        <v>942</v>
      </c>
    </row>
    <row r="345" spans="1:28" x14ac:dyDescent="0.35">
      <c r="A345">
        <v>58824</v>
      </c>
      <c r="B345" t="s">
        <v>939</v>
      </c>
      <c r="C345" t="s">
        <v>190</v>
      </c>
      <c r="D345" t="s">
        <v>662</v>
      </c>
      <c r="E345" t="s">
        <v>940</v>
      </c>
      <c r="F345">
        <v>1000</v>
      </c>
      <c r="G345">
        <v>4</v>
      </c>
      <c r="H345">
        <v>1</v>
      </c>
      <c r="I345">
        <v>9</v>
      </c>
      <c r="J345">
        <v>0</v>
      </c>
      <c r="K345">
        <v>0</v>
      </c>
      <c r="L345" s="92">
        <v>0</v>
      </c>
      <c r="M345" s="1">
        <v>0</v>
      </c>
      <c r="N345">
        <v>0</v>
      </c>
      <c r="O345" s="1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 t="s">
        <v>1528</v>
      </c>
      <c r="W345" t="s">
        <v>346</v>
      </c>
      <c r="X345" t="s">
        <v>1742</v>
      </c>
      <c r="Y345" s="86">
        <v>45535.981418946758</v>
      </c>
      <c r="Z345" t="s">
        <v>1742</v>
      </c>
      <c r="AA345" s="86">
        <v>45535.981418946758</v>
      </c>
      <c r="AB345" t="s">
        <v>942</v>
      </c>
    </row>
    <row r="346" spans="1:28" x14ac:dyDescent="0.35">
      <c r="A346">
        <v>58788</v>
      </c>
      <c r="B346" t="s">
        <v>939</v>
      </c>
      <c r="C346" t="s">
        <v>159</v>
      </c>
      <c r="D346" t="s">
        <v>615</v>
      </c>
      <c r="E346" t="s">
        <v>1469</v>
      </c>
      <c r="F346">
        <v>5700</v>
      </c>
      <c r="G346">
        <v>59</v>
      </c>
      <c r="H346" t="s">
        <v>1452</v>
      </c>
      <c r="I346">
        <v>27.192979999999999</v>
      </c>
      <c r="J346">
        <v>2.8</v>
      </c>
      <c r="K346">
        <v>433999.9608</v>
      </c>
      <c r="L346" s="92">
        <v>1</v>
      </c>
      <c r="M346" s="1">
        <v>154999.986</v>
      </c>
      <c r="N346">
        <v>1.8</v>
      </c>
      <c r="O346" s="1">
        <v>278999.97480000003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 t="s">
        <v>1470</v>
      </c>
      <c r="W346" t="s">
        <v>344</v>
      </c>
      <c r="X346" t="s">
        <v>1742</v>
      </c>
      <c r="Y346" s="86">
        <v>45535.981406481478</v>
      </c>
      <c r="Z346" t="s">
        <v>1742</v>
      </c>
      <c r="AA346" s="86">
        <v>45535.981406481478</v>
      </c>
      <c r="AB346" t="s">
        <v>942</v>
      </c>
    </row>
    <row r="347" spans="1:28" x14ac:dyDescent="0.35">
      <c r="A347">
        <v>58789</v>
      </c>
      <c r="B347" t="s">
        <v>939</v>
      </c>
      <c r="C347" t="s">
        <v>158</v>
      </c>
      <c r="D347" t="s">
        <v>613</v>
      </c>
      <c r="E347" t="s">
        <v>1471</v>
      </c>
      <c r="F347">
        <v>750</v>
      </c>
      <c r="G347">
        <v>59</v>
      </c>
      <c r="H347">
        <v>6</v>
      </c>
      <c r="I347">
        <v>44</v>
      </c>
      <c r="J347">
        <v>0</v>
      </c>
      <c r="K347">
        <v>0</v>
      </c>
      <c r="L347" s="92">
        <v>0.1</v>
      </c>
      <c r="M347" s="1">
        <v>3300</v>
      </c>
      <c r="N347">
        <v>-0.1</v>
      </c>
      <c r="O347" s="1">
        <v>-3300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 t="s">
        <v>1472</v>
      </c>
      <c r="W347" t="s">
        <v>344</v>
      </c>
      <c r="X347" t="s">
        <v>1742</v>
      </c>
      <c r="Y347" s="86">
        <v>45535.981407407409</v>
      </c>
      <c r="Z347" t="s">
        <v>1742</v>
      </c>
      <c r="AA347" s="86">
        <v>45535.981407407409</v>
      </c>
      <c r="AB347" t="s">
        <v>942</v>
      </c>
    </row>
    <row r="348" spans="1:28" x14ac:dyDescent="0.35">
      <c r="A348">
        <v>58790</v>
      </c>
      <c r="B348" t="s">
        <v>939</v>
      </c>
      <c r="C348" t="s">
        <v>157</v>
      </c>
      <c r="D348" t="s">
        <v>610</v>
      </c>
      <c r="E348" t="s">
        <v>1034</v>
      </c>
      <c r="F348">
        <v>500</v>
      </c>
      <c r="G348">
        <v>4</v>
      </c>
      <c r="H348">
        <v>50</v>
      </c>
      <c r="I348">
        <v>77.7</v>
      </c>
      <c r="J348">
        <v>1.1200000000000001</v>
      </c>
      <c r="K348">
        <v>43512</v>
      </c>
      <c r="L348" s="92">
        <v>2</v>
      </c>
      <c r="M348" s="1">
        <v>77700</v>
      </c>
      <c r="N348">
        <v>-0.88</v>
      </c>
      <c r="O348" s="1">
        <v>-34188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1473</v>
      </c>
      <c r="W348" t="s">
        <v>344</v>
      </c>
      <c r="X348" t="s">
        <v>1742</v>
      </c>
      <c r="Y348" s="86">
        <v>45535.981407673615</v>
      </c>
      <c r="Z348" t="s">
        <v>1742</v>
      </c>
      <c r="AA348" s="86">
        <v>45535.981407673615</v>
      </c>
      <c r="AB348" t="s">
        <v>942</v>
      </c>
    </row>
    <row r="349" spans="1:28" x14ac:dyDescent="0.35">
      <c r="A349">
        <v>58791</v>
      </c>
      <c r="B349" t="s">
        <v>939</v>
      </c>
      <c r="C349" t="s">
        <v>156</v>
      </c>
      <c r="D349" t="s">
        <v>609</v>
      </c>
      <c r="E349" t="s">
        <v>940</v>
      </c>
      <c r="F349">
        <v>1000</v>
      </c>
      <c r="G349">
        <v>4</v>
      </c>
      <c r="H349">
        <v>1</v>
      </c>
      <c r="I349">
        <v>33.299999999999997</v>
      </c>
      <c r="J349">
        <v>0</v>
      </c>
      <c r="K349">
        <v>0</v>
      </c>
      <c r="L349" s="92">
        <v>0</v>
      </c>
      <c r="M349" s="1">
        <v>0</v>
      </c>
      <c r="N349">
        <v>0</v>
      </c>
      <c r="O349" s="1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1474</v>
      </c>
      <c r="W349" t="s">
        <v>344</v>
      </c>
      <c r="X349" t="s">
        <v>1742</v>
      </c>
      <c r="Y349" s="86">
        <v>45535.981408067128</v>
      </c>
      <c r="Z349" t="s">
        <v>1742</v>
      </c>
      <c r="AA349" s="86">
        <v>45535.981408067128</v>
      </c>
      <c r="AB349" t="s">
        <v>942</v>
      </c>
    </row>
    <row r="350" spans="1:28" x14ac:dyDescent="0.35">
      <c r="A350">
        <v>58792</v>
      </c>
      <c r="B350" t="s">
        <v>939</v>
      </c>
      <c r="C350" t="s">
        <v>156</v>
      </c>
      <c r="D350" t="s">
        <v>609</v>
      </c>
      <c r="E350" t="s">
        <v>1034</v>
      </c>
      <c r="F350">
        <v>500</v>
      </c>
      <c r="G350">
        <v>4</v>
      </c>
      <c r="H350">
        <v>50</v>
      </c>
      <c r="I350">
        <v>33.299999999999997</v>
      </c>
      <c r="J350">
        <v>1.1000000000000001</v>
      </c>
      <c r="K350">
        <v>18315</v>
      </c>
      <c r="L350" s="92">
        <v>1</v>
      </c>
      <c r="M350" s="1">
        <v>16650</v>
      </c>
      <c r="N350">
        <v>0.1</v>
      </c>
      <c r="O350" s="1">
        <v>1665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1475</v>
      </c>
      <c r="W350" t="s">
        <v>344</v>
      </c>
      <c r="X350" t="s">
        <v>1742</v>
      </c>
      <c r="Y350" s="86">
        <v>45535.981408368054</v>
      </c>
      <c r="Z350" t="s">
        <v>1742</v>
      </c>
      <c r="AA350" s="86">
        <v>45535.981408368054</v>
      </c>
      <c r="AB350" t="s">
        <v>942</v>
      </c>
    </row>
    <row r="351" spans="1:28" x14ac:dyDescent="0.35">
      <c r="A351">
        <v>58793</v>
      </c>
      <c r="B351" t="s">
        <v>939</v>
      </c>
      <c r="C351" t="s">
        <v>155</v>
      </c>
      <c r="D351" t="s">
        <v>608</v>
      </c>
      <c r="E351" t="s">
        <v>1137</v>
      </c>
      <c r="F351">
        <v>1000</v>
      </c>
      <c r="G351">
        <v>59</v>
      </c>
      <c r="H351">
        <v>3</v>
      </c>
      <c r="I351">
        <v>33.299999999999997</v>
      </c>
      <c r="J351">
        <v>0</v>
      </c>
      <c r="K351">
        <v>0</v>
      </c>
      <c r="L351" s="92">
        <v>0</v>
      </c>
      <c r="M351" s="1">
        <v>0</v>
      </c>
      <c r="N351">
        <v>0</v>
      </c>
      <c r="O351" s="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 t="s">
        <v>1476</v>
      </c>
      <c r="W351" t="s">
        <v>344</v>
      </c>
      <c r="X351" t="s">
        <v>1742</v>
      </c>
      <c r="Y351" s="86">
        <v>45535.981408761574</v>
      </c>
      <c r="Z351" t="s">
        <v>1742</v>
      </c>
      <c r="AA351" s="86">
        <v>45535.981408761574</v>
      </c>
      <c r="AB351" t="s">
        <v>942</v>
      </c>
    </row>
    <row r="352" spans="1:28" x14ac:dyDescent="0.35">
      <c r="A352">
        <v>58794</v>
      </c>
      <c r="B352" t="s">
        <v>939</v>
      </c>
      <c r="C352" t="s">
        <v>155</v>
      </c>
      <c r="D352" t="s">
        <v>608</v>
      </c>
      <c r="E352" t="s">
        <v>1477</v>
      </c>
      <c r="F352">
        <v>3000</v>
      </c>
      <c r="G352">
        <v>59</v>
      </c>
      <c r="H352">
        <v>22</v>
      </c>
      <c r="I352">
        <v>33.299999999999997</v>
      </c>
      <c r="J352">
        <v>0</v>
      </c>
      <c r="K352">
        <v>0</v>
      </c>
      <c r="L352" s="92">
        <v>0</v>
      </c>
      <c r="M352" s="1">
        <v>0</v>
      </c>
      <c r="N352">
        <v>0</v>
      </c>
      <c r="O352" s="1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 t="s">
        <v>1478</v>
      </c>
      <c r="W352" t="s">
        <v>344</v>
      </c>
      <c r="X352" t="s">
        <v>1742</v>
      </c>
      <c r="Y352" s="86">
        <v>45535.981409143518</v>
      </c>
      <c r="Z352" t="s">
        <v>1742</v>
      </c>
      <c r="AA352" s="86">
        <v>45535.981409143518</v>
      </c>
      <c r="AB352" t="s">
        <v>942</v>
      </c>
    </row>
    <row r="353" spans="1:28" x14ac:dyDescent="0.35">
      <c r="A353">
        <v>58795</v>
      </c>
      <c r="B353" t="s">
        <v>939</v>
      </c>
      <c r="C353" t="s">
        <v>155</v>
      </c>
      <c r="D353" t="s">
        <v>608</v>
      </c>
      <c r="E353" t="s">
        <v>1479</v>
      </c>
      <c r="F353">
        <v>500</v>
      </c>
      <c r="G353">
        <v>59</v>
      </c>
      <c r="H353">
        <v>50</v>
      </c>
      <c r="I353">
        <v>33.299999999999997</v>
      </c>
      <c r="J353">
        <v>11.73</v>
      </c>
      <c r="K353">
        <v>195304.5</v>
      </c>
      <c r="L353" s="92">
        <v>3</v>
      </c>
      <c r="M353" s="1">
        <v>49950</v>
      </c>
      <c r="N353">
        <v>8.73</v>
      </c>
      <c r="O353" s="1">
        <v>145354.5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 t="s">
        <v>1480</v>
      </c>
      <c r="W353" t="s">
        <v>344</v>
      </c>
      <c r="X353" t="s">
        <v>1742</v>
      </c>
      <c r="Y353" s="86">
        <v>45535.981409409724</v>
      </c>
      <c r="Z353" t="s">
        <v>1742</v>
      </c>
      <c r="AA353" s="86">
        <v>45535.981409409724</v>
      </c>
      <c r="AB353" t="s">
        <v>942</v>
      </c>
    </row>
    <row r="354" spans="1:28" x14ac:dyDescent="0.35">
      <c r="A354">
        <v>58796</v>
      </c>
      <c r="B354" t="s">
        <v>939</v>
      </c>
      <c r="C354" t="s">
        <v>154</v>
      </c>
      <c r="D354" t="s">
        <v>606</v>
      </c>
      <c r="E354" t="s">
        <v>1481</v>
      </c>
      <c r="F354">
        <v>930</v>
      </c>
      <c r="G354">
        <v>59</v>
      </c>
      <c r="H354">
        <v>6</v>
      </c>
      <c r="I354">
        <v>96.774190000000004</v>
      </c>
      <c r="J354">
        <v>0</v>
      </c>
      <c r="K354">
        <v>0</v>
      </c>
      <c r="L354" s="92">
        <v>1</v>
      </c>
      <c r="M354" s="1">
        <v>89999.996700000003</v>
      </c>
      <c r="N354">
        <v>-1</v>
      </c>
      <c r="O354" s="1">
        <v>-89999.996700000003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1482</v>
      </c>
      <c r="W354" t="s">
        <v>344</v>
      </c>
      <c r="X354" t="s">
        <v>1742</v>
      </c>
      <c r="Y354" s="86">
        <v>45535.981409722219</v>
      </c>
      <c r="Z354" t="s">
        <v>1742</v>
      </c>
      <c r="AA354" s="86">
        <v>45535.981409722219</v>
      </c>
      <c r="AB354" t="s">
        <v>942</v>
      </c>
    </row>
    <row r="355" spans="1:28" x14ac:dyDescent="0.35">
      <c r="A355">
        <v>58797</v>
      </c>
      <c r="B355" t="s">
        <v>939</v>
      </c>
      <c r="C355" t="s">
        <v>154</v>
      </c>
      <c r="D355" t="s">
        <v>606</v>
      </c>
      <c r="E355" t="s">
        <v>1483</v>
      </c>
      <c r="F355">
        <v>335</v>
      </c>
      <c r="G355">
        <v>59</v>
      </c>
      <c r="H355">
        <v>7</v>
      </c>
      <c r="I355">
        <v>96.774190000000004</v>
      </c>
      <c r="J355">
        <v>0</v>
      </c>
      <c r="K355">
        <v>0</v>
      </c>
      <c r="L355" s="92">
        <v>0</v>
      </c>
      <c r="M355" s="1">
        <v>0</v>
      </c>
      <c r="N355">
        <v>0</v>
      </c>
      <c r="O355" s="1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 t="s">
        <v>1484</v>
      </c>
      <c r="W355" t="s">
        <v>344</v>
      </c>
      <c r="X355" t="s">
        <v>1742</v>
      </c>
      <c r="Y355" s="86">
        <v>45535.981409988424</v>
      </c>
      <c r="Z355" t="s">
        <v>1742</v>
      </c>
      <c r="AA355" s="86">
        <v>45535.981409988424</v>
      </c>
      <c r="AB355" t="s">
        <v>942</v>
      </c>
    </row>
    <row r="356" spans="1:28" x14ac:dyDescent="0.35">
      <c r="A356">
        <v>58798</v>
      </c>
      <c r="B356" t="s">
        <v>939</v>
      </c>
      <c r="C356" t="s">
        <v>1485</v>
      </c>
      <c r="D356" t="s">
        <v>1486</v>
      </c>
      <c r="E356" t="s">
        <v>940</v>
      </c>
      <c r="F356">
        <v>1000</v>
      </c>
      <c r="G356">
        <v>4</v>
      </c>
      <c r="H356">
        <v>1</v>
      </c>
      <c r="I356">
        <v>32</v>
      </c>
      <c r="J356">
        <v>0</v>
      </c>
      <c r="K356">
        <v>0</v>
      </c>
      <c r="L356" s="92">
        <v>0</v>
      </c>
      <c r="M356" s="1">
        <v>0</v>
      </c>
      <c r="N356">
        <v>0</v>
      </c>
      <c r="O356" s="1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t="s">
        <v>1487</v>
      </c>
      <c r="W356" t="s">
        <v>344</v>
      </c>
      <c r="X356" t="s">
        <v>1742</v>
      </c>
      <c r="Y356" s="86">
        <v>45535.981410416665</v>
      </c>
      <c r="Z356" t="s">
        <v>1742</v>
      </c>
      <c r="AA356" s="86">
        <v>45535.981410416665</v>
      </c>
      <c r="AB356" t="s">
        <v>942</v>
      </c>
    </row>
    <row r="357" spans="1:28" x14ac:dyDescent="0.35">
      <c r="A357">
        <v>58799</v>
      </c>
      <c r="B357" t="s">
        <v>939</v>
      </c>
      <c r="C357" t="s">
        <v>1488</v>
      </c>
      <c r="D357" t="s">
        <v>1489</v>
      </c>
      <c r="E357" t="s">
        <v>1034</v>
      </c>
      <c r="F357">
        <v>500</v>
      </c>
      <c r="G357">
        <v>4</v>
      </c>
      <c r="H357">
        <v>50</v>
      </c>
      <c r="I357">
        <v>33.299999999999997</v>
      </c>
      <c r="J357">
        <v>0</v>
      </c>
      <c r="K357">
        <v>0</v>
      </c>
      <c r="L357" s="92">
        <v>0</v>
      </c>
      <c r="M357" s="1">
        <v>0</v>
      </c>
      <c r="N357">
        <v>0</v>
      </c>
      <c r="O357" s="1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t="s">
        <v>1490</v>
      </c>
      <c r="W357" t="s">
        <v>344</v>
      </c>
      <c r="X357" t="s">
        <v>1742</v>
      </c>
      <c r="Y357" s="86">
        <v>45535.981410729168</v>
      </c>
      <c r="Z357" t="s">
        <v>1742</v>
      </c>
      <c r="AA357" s="86">
        <v>45535.981410729168</v>
      </c>
      <c r="AB357" t="s">
        <v>942</v>
      </c>
    </row>
    <row r="358" spans="1:28" x14ac:dyDescent="0.35">
      <c r="A358">
        <v>58800</v>
      </c>
      <c r="B358" t="s">
        <v>939</v>
      </c>
      <c r="C358" t="s">
        <v>1491</v>
      </c>
      <c r="D358" t="s">
        <v>594</v>
      </c>
      <c r="E358" t="s">
        <v>1137</v>
      </c>
      <c r="F358">
        <v>1000</v>
      </c>
      <c r="G358">
        <v>59</v>
      </c>
      <c r="H358">
        <v>3</v>
      </c>
      <c r="I358">
        <v>146.66</v>
      </c>
      <c r="J358">
        <v>0</v>
      </c>
      <c r="K358">
        <v>0</v>
      </c>
      <c r="L358" s="92">
        <v>0</v>
      </c>
      <c r="M358" s="1">
        <v>0</v>
      </c>
      <c r="N358">
        <v>0</v>
      </c>
      <c r="O358" s="1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 t="s">
        <v>1492</v>
      </c>
      <c r="W358" t="s">
        <v>344</v>
      </c>
      <c r="X358" t="s">
        <v>1742</v>
      </c>
      <c r="Y358" s="86">
        <v>45535.981411111112</v>
      </c>
      <c r="Z358" t="s">
        <v>1742</v>
      </c>
      <c r="AA358" s="86">
        <v>45535.981411111112</v>
      </c>
      <c r="AB358" t="s">
        <v>942</v>
      </c>
    </row>
    <row r="359" spans="1:28" x14ac:dyDescent="0.35">
      <c r="A359">
        <v>58801</v>
      </c>
      <c r="B359" t="s">
        <v>939</v>
      </c>
      <c r="C359" t="s">
        <v>1491</v>
      </c>
      <c r="D359" t="s">
        <v>594</v>
      </c>
      <c r="E359" t="s">
        <v>1493</v>
      </c>
      <c r="F359">
        <v>1000</v>
      </c>
      <c r="G359">
        <v>59</v>
      </c>
      <c r="H359">
        <v>7</v>
      </c>
      <c r="I359">
        <v>146.66</v>
      </c>
      <c r="J359">
        <v>0</v>
      </c>
      <c r="K359">
        <v>0</v>
      </c>
      <c r="L359" s="92">
        <v>0</v>
      </c>
      <c r="M359" s="1">
        <v>0</v>
      </c>
      <c r="N359">
        <v>0</v>
      </c>
      <c r="O359" s="1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t="s">
        <v>1494</v>
      </c>
      <c r="W359" t="s">
        <v>344</v>
      </c>
      <c r="X359" t="s">
        <v>1742</v>
      </c>
      <c r="Y359" s="86">
        <v>45535.981411458335</v>
      </c>
      <c r="Z359" t="s">
        <v>1742</v>
      </c>
      <c r="AA359" s="86">
        <v>45535.981411458335</v>
      </c>
      <c r="AB359" t="s">
        <v>942</v>
      </c>
    </row>
    <row r="360" spans="1:28" x14ac:dyDescent="0.35">
      <c r="A360">
        <v>58802</v>
      </c>
      <c r="B360" t="s">
        <v>939</v>
      </c>
      <c r="C360" t="s">
        <v>153</v>
      </c>
      <c r="D360" t="s">
        <v>605</v>
      </c>
      <c r="E360" t="s">
        <v>1034</v>
      </c>
      <c r="F360">
        <v>500</v>
      </c>
      <c r="G360">
        <v>4</v>
      </c>
      <c r="H360">
        <v>50</v>
      </c>
      <c r="I360">
        <v>33.299999999999997</v>
      </c>
      <c r="J360">
        <v>1.2</v>
      </c>
      <c r="K360">
        <v>19980</v>
      </c>
      <c r="L360" s="92">
        <v>0</v>
      </c>
      <c r="M360" s="1">
        <v>0</v>
      </c>
      <c r="N360">
        <v>1.2</v>
      </c>
      <c r="O360" s="1">
        <v>19980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1495</v>
      </c>
      <c r="W360" t="s">
        <v>344</v>
      </c>
      <c r="X360" t="s">
        <v>1742</v>
      </c>
      <c r="Y360" s="86">
        <v>45535.981411805558</v>
      </c>
      <c r="Z360" t="s">
        <v>1742</v>
      </c>
      <c r="AA360" s="86">
        <v>45535.981411805558</v>
      </c>
      <c r="AB360" t="s">
        <v>942</v>
      </c>
    </row>
    <row r="361" spans="1:28" x14ac:dyDescent="0.35">
      <c r="A361">
        <v>58803</v>
      </c>
      <c r="B361" t="s">
        <v>939</v>
      </c>
      <c r="C361" t="s">
        <v>152</v>
      </c>
      <c r="D361" t="s">
        <v>603</v>
      </c>
      <c r="E361" t="s">
        <v>1034</v>
      </c>
      <c r="F361">
        <v>500</v>
      </c>
      <c r="G361">
        <v>4</v>
      </c>
      <c r="H361">
        <v>50</v>
      </c>
      <c r="I361">
        <v>32.744999999999997</v>
      </c>
      <c r="J361">
        <v>0</v>
      </c>
      <c r="K361">
        <v>0</v>
      </c>
      <c r="L361" s="92">
        <v>0</v>
      </c>
      <c r="M361" s="1">
        <v>0</v>
      </c>
      <c r="N361">
        <v>0</v>
      </c>
      <c r="O361" s="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 t="s">
        <v>1496</v>
      </c>
      <c r="W361" t="s">
        <v>344</v>
      </c>
      <c r="X361" t="s">
        <v>1742</v>
      </c>
      <c r="Y361" s="86">
        <v>45535.981412118053</v>
      </c>
      <c r="Z361" t="s">
        <v>1742</v>
      </c>
      <c r="AA361" s="86">
        <v>45535.981412118053</v>
      </c>
      <c r="AB361" t="s">
        <v>942</v>
      </c>
    </row>
    <row r="362" spans="1:28" x14ac:dyDescent="0.35">
      <c r="A362">
        <v>58805</v>
      </c>
      <c r="B362" t="s">
        <v>939</v>
      </c>
      <c r="C362" t="s">
        <v>150</v>
      </c>
      <c r="D362" t="s">
        <v>601</v>
      </c>
      <c r="E362" t="s">
        <v>1034</v>
      </c>
      <c r="F362">
        <v>500</v>
      </c>
      <c r="G362">
        <v>4</v>
      </c>
      <c r="H362">
        <v>50</v>
      </c>
      <c r="I362">
        <v>111</v>
      </c>
      <c r="J362">
        <v>0</v>
      </c>
      <c r="K362">
        <v>0</v>
      </c>
      <c r="L362" s="92">
        <v>0</v>
      </c>
      <c r="M362" s="1">
        <v>0</v>
      </c>
      <c r="N362">
        <v>0</v>
      </c>
      <c r="O362" s="1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 t="s">
        <v>1498</v>
      </c>
      <c r="W362" t="s">
        <v>344</v>
      </c>
      <c r="X362" t="s">
        <v>1742</v>
      </c>
      <c r="Y362" s="86">
        <v>45535.981412731482</v>
      </c>
      <c r="Z362" t="s">
        <v>1742</v>
      </c>
      <c r="AA362" s="86">
        <v>45535.981412731482</v>
      </c>
      <c r="AB362" t="s">
        <v>942</v>
      </c>
    </row>
    <row r="363" spans="1:28" x14ac:dyDescent="0.35">
      <c r="A363">
        <v>58811</v>
      </c>
      <c r="B363" t="s">
        <v>939</v>
      </c>
      <c r="C363" t="s">
        <v>1508</v>
      </c>
      <c r="D363" t="s">
        <v>1509</v>
      </c>
      <c r="E363" t="s">
        <v>1038</v>
      </c>
      <c r="F363">
        <v>1000</v>
      </c>
      <c r="G363">
        <v>4</v>
      </c>
      <c r="H363">
        <v>50</v>
      </c>
      <c r="I363">
        <v>56.1</v>
      </c>
      <c r="J363">
        <v>0</v>
      </c>
      <c r="K363">
        <v>0</v>
      </c>
      <c r="L363" s="92">
        <v>0</v>
      </c>
      <c r="M363" s="1">
        <v>0</v>
      </c>
      <c r="N363">
        <v>0</v>
      </c>
      <c r="O363" s="1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 t="s">
        <v>1510</v>
      </c>
      <c r="W363" t="s">
        <v>344</v>
      </c>
      <c r="X363" t="s">
        <v>1742</v>
      </c>
      <c r="Y363" s="86">
        <v>45535.981414930553</v>
      </c>
      <c r="Z363" t="s">
        <v>1742</v>
      </c>
      <c r="AA363" s="86">
        <v>45535.981414930553</v>
      </c>
      <c r="AB363" t="s">
        <v>942</v>
      </c>
    </row>
    <row r="364" spans="1:28" x14ac:dyDescent="0.35">
      <c r="A364">
        <v>58812</v>
      </c>
      <c r="B364" t="s">
        <v>939</v>
      </c>
      <c r="C364" t="s">
        <v>146</v>
      </c>
      <c r="D364" t="s">
        <v>596</v>
      </c>
      <c r="E364" t="s">
        <v>1034</v>
      </c>
      <c r="F364">
        <v>500</v>
      </c>
      <c r="G364">
        <v>4</v>
      </c>
      <c r="H364">
        <v>50</v>
      </c>
      <c r="I364">
        <v>55</v>
      </c>
      <c r="J364">
        <v>0</v>
      </c>
      <c r="K364">
        <v>0</v>
      </c>
      <c r="L364" s="92">
        <v>0</v>
      </c>
      <c r="M364" s="1">
        <v>0</v>
      </c>
      <c r="N364">
        <v>0</v>
      </c>
      <c r="O364" s="1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 t="s">
        <v>1511</v>
      </c>
      <c r="W364" t="s">
        <v>344</v>
      </c>
      <c r="X364" t="s">
        <v>1742</v>
      </c>
      <c r="Y364" s="86">
        <v>45535.981415243055</v>
      </c>
      <c r="Z364" t="s">
        <v>1742</v>
      </c>
      <c r="AA364" s="86">
        <v>45535.981415243055</v>
      </c>
      <c r="AB364" t="s">
        <v>942</v>
      </c>
    </row>
    <row r="365" spans="1:28" x14ac:dyDescent="0.35">
      <c r="A365">
        <v>58804</v>
      </c>
      <c r="B365" t="s">
        <v>939</v>
      </c>
      <c r="C365" t="s">
        <v>151</v>
      </c>
      <c r="D365" t="s">
        <v>602</v>
      </c>
      <c r="E365" t="s">
        <v>1034</v>
      </c>
      <c r="F365">
        <v>500</v>
      </c>
      <c r="G365">
        <v>4</v>
      </c>
      <c r="H365">
        <v>50</v>
      </c>
      <c r="I365">
        <v>58.3</v>
      </c>
      <c r="J365">
        <v>0</v>
      </c>
      <c r="K365">
        <v>0</v>
      </c>
      <c r="L365" s="92">
        <v>0</v>
      </c>
      <c r="M365" s="1">
        <v>0</v>
      </c>
      <c r="N365">
        <v>0</v>
      </c>
      <c r="O365" s="1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 t="s">
        <v>1497</v>
      </c>
      <c r="W365" t="s">
        <v>344</v>
      </c>
      <c r="X365" t="s">
        <v>1742</v>
      </c>
      <c r="Y365" s="86">
        <v>45535.98141241898</v>
      </c>
      <c r="Z365" t="s">
        <v>1742</v>
      </c>
      <c r="AA365" s="86">
        <v>45535.98141241898</v>
      </c>
      <c r="AB365" t="s">
        <v>942</v>
      </c>
    </row>
    <row r="366" spans="1:28" x14ac:dyDescent="0.35">
      <c r="A366">
        <v>58806</v>
      </c>
      <c r="B366" t="s">
        <v>939</v>
      </c>
      <c r="C366" t="s">
        <v>149</v>
      </c>
      <c r="D366" t="s">
        <v>600</v>
      </c>
      <c r="E366" t="s">
        <v>1034</v>
      </c>
      <c r="F366">
        <v>500</v>
      </c>
      <c r="G366">
        <v>4</v>
      </c>
      <c r="H366">
        <v>50</v>
      </c>
      <c r="I366">
        <v>33.299999999999997</v>
      </c>
      <c r="J366">
        <v>0</v>
      </c>
      <c r="K366">
        <v>0</v>
      </c>
      <c r="L366" s="92">
        <v>0</v>
      </c>
      <c r="M366" s="1">
        <v>0</v>
      </c>
      <c r="N366">
        <v>0</v>
      </c>
      <c r="O366" s="1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t="s">
        <v>1499</v>
      </c>
      <c r="W366" t="s">
        <v>344</v>
      </c>
      <c r="X366" t="s">
        <v>1742</v>
      </c>
      <c r="Y366" s="86">
        <v>45535.981413229165</v>
      </c>
      <c r="Z366" t="s">
        <v>1742</v>
      </c>
      <c r="AA366" s="86">
        <v>45535.981413229165</v>
      </c>
      <c r="AB366" t="s">
        <v>942</v>
      </c>
    </row>
    <row r="367" spans="1:28" x14ac:dyDescent="0.35">
      <c r="A367">
        <v>58807</v>
      </c>
      <c r="B367" t="s">
        <v>939</v>
      </c>
      <c r="C367" t="s">
        <v>148</v>
      </c>
      <c r="D367" t="s">
        <v>1500</v>
      </c>
      <c r="E367" t="s">
        <v>1501</v>
      </c>
      <c r="F367">
        <v>60</v>
      </c>
      <c r="G367">
        <v>59</v>
      </c>
      <c r="H367">
        <v>6</v>
      </c>
      <c r="I367">
        <v>108.33333</v>
      </c>
      <c r="J367">
        <v>0</v>
      </c>
      <c r="K367">
        <v>0</v>
      </c>
      <c r="L367" s="92">
        <v>0</v>
      </c>
      <c r="M367" s="1">
        <v>0</v>
      </c>
      <c r="N367">
        <v>0</v>
      </c>
      <c r="O367" s="1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 t="s">
        <v>1502</v>
      </c>
      <c r="W367" t="s">
        <v>344</v>
      </c>
      <c r="X367" t="s">
        <v>1742</v>
      </c>
      <c r="Y367" s="86">
        <v>45535.981413541667</v>
      </c>
      <c r="Z367" t="s">
        <v>1742</v>
      </c>
      <c r="AA367" s="86">
        <v>45535.981413541667</v>
      </c>
      <c r="AB367" t="s">
        <v>942</v>
      </c>
    </row>
    <row r="368" spans="1:28" x14ac:dyDescent="0.35">
      <c r="A368">
        <v>58808</v>
      </c>
      <c r="B368" t="s">
        <v>939</v>
      </c>
      <c r="C368" t="s">
        <v>147</v>
      </c>
      <c r="D368" t="s">
        <v>597</v>
      </c>
      <c r="E368" t="s">
        <v>940</v>
      </c>
      <c r="F368">
        <v>1000</v>
      </c>
      <c r="G368">
        <v>4</v>
      </c>
      <c r="H368">
        <v>1</v>
      </c>
      <c r="I368">
        <v>175</v>
      </c>
      <c r="J368">
        <v>0</v>
      </c>
      <c r="K368">
        <v>0</v>
      </c>
      <c r="L368" s="92">
        <v>0.9</v>
      </c>
      <c r="M368" s="1">
        <v>157500</v>
      </c>
      <c r="N368">
        <v>-0.9</v>
      </c>
      <c r="O368" s="1">
        <v>-157500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 t="s">
        <v>1503</v>
      </c>
      <c r="W368" t="s">
        <v>344</v>
      </c>
      <c r="X368" t="s">
        <v>1742</v>
      </c>
      <c r="Y368" s="86">
        <v>45535.981413923611</v>
      </c>
      <c r="Z368" t="s">
        <v>1742</v>
      </c>
      <c r="AA368" s="86">
        <v>45535.981413923611</v>
      </c>
      <c r="AB368" t="s">
        <v>942</v>
      </c>
    </row>
    <row r="369" spans="1:28" x14ac:dyDescent="0.35">
      <c r="A369">
        <v>58809</v>
      </c>
      <c r="B369" t="s">
        <v>939</v>
      </c>
      <c r="C369" t="s">
        <v>147</v>
      </c>
      <c r="D369" t="s">
        <v>597</v>
      </c>
      <c r="E369" t="s">
        <v>1504</v>
      </c>
      <c r="F369">
        <v>1000</v>
      </c>
      <c r="G369">
        <v>4</v>
      </c>
      <c r="H369">
        <v>6</v>
      </c>
      <c r="I369">
        <v>175</v>
      </c>
      <c r="J369">
        <v>0</v>
      </c>
      <c r="K369">
        <v>0</v>
      </c>
      <c r="L369" s="92">
        <v>0</v>
      </c>
      <c r="M369" s="1">
        <v>0</v>
      </c>
      <c r="N369">
        <v>0</v>
      </c>
      <c r="O369" s="1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 t="s">
        <v>1505</v>
      </c>
      <c r="W369" t="s">
        <v>344</v>
      </c>
      <c r="X369" t="s">
        <v>1742</v>
      </c>
      <c r="Y369" s="86">
        <v>45535.981414270835</v>
      </c>
      <c r="Z369" t="s">
        <v>1742</v>
      </c>
      <c r="AA369" s="86">
        <v>45535.981414270835</v>
      </c>
      <c r="AB369" t="s">
        <v>942</v>
      </c>
    </row>
    <row r="370" spans="1:28" x14ac:dyDescent="0.35">
      <c r="A370">
        <v>58810</v>
      </c>
      <c r="B370" t="s">
        <v>939</v>
      </c>
      <c r="C370" t="s">
        <v>147</v>
      </c>
      <c r="D370" t="s">
        <v>597</v>
      </c>
      <c r="E370" t="s">
        <v>1506</v>
      </c>
      <c r="F370">
        <v>1000</v>
      </c>
      <c r="G370">
        <v>4</v>
      </c>
      <c r="H370">
        <v>81</v>
      </c>
      <c r="I370">
        <v>175</v>
      </c>
      <c r="J370">
        <v>0.6</v>
      </c>
      <c r="K370">
        <v>105000</v>
      </c>
      <c r="L370" s="92">
        <v>0</v>
      </c>
      <c r="M370" s="1">
        <v>0</v>
      </c>
      <c r="N370">
        <v>0.6</v>
      </c>
      <c r="O370" s="1">
        <v>105000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 t="s">
        <v>1507</v>
      </c>
      <c r="W370" t="s">
        <v>344</v>
      </c>
      <c r="X370" t="s">
        <v>1742</v>
      </c>
      <c r="Y370" s="86">
        <v>45535.98141458333</v>
      </c>
      <c r="Z370" t="s">
        <v>1742</v>
      </c>
      <c r="AA370" s="86">
        <v>45535.98141458333</v>
      </c>
      <c r="AB370" t="s">
        <v>942</v>
      </c>
    </row>
    <row r="371" spans="1:28" x14ac:dyDescent="0.35">
      <c r="A371">
        <v>58813</v>
      </c>
      <c r="B371" t="s">
        <v>939</v>
      </c>
      <c r="C371" t="s">
        <v>145</v>
      </c>
      <c r="D371" t="s">
        <v>595</v>
      </c>
      <c r="E371" t="s">
        <v>1512</v>
      </c>
      <c r="F371">
        <v>200</v>
      </c>
      <c r="G371">
        <v>59</v>
      </c>
      <c r="H371">
        <v>6</v>
      </c>
      <c r="I371">
        <v>400</v>
      </c>
      <c r="J371">
        <v>0</v>
      </c>
      <c r="K371">
        <v>0</v>
      </c>
      <c r="L371" s="92">
        <v>0</v>
      </c>
      <c r="M371" s="1">
        <v>0</v>
      </c>
      <c r="N371">
        <v>0</v>
      </c>
      <c r="O371" s="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 t="s">
        <v>1513</v>
      </c>
      <c r="W371" t="s">
        <v>344</v>
      </c>
      <c r="X371" t="s">
        <v>1742</v>
      </c>
      <c r="Y371" s="86">
        <v>45535.981415543982</v>
      </c>
      <c r="Z371" t="s">
        <v>1742</v>
      </c>
      <c r="AA371" s="86">
        <v>45535.981415543982</v>
      </c>
      <c r="AB371" t="s">
        <v>942</v>
      </c>
    </row>
    <row r="372" spans="1:28" x14ac:dyDescent="0.35">
      <c r="A372">
        <v>58814</v>
      </c>
      <c r="B372" t="s">
        <v>939</v>
      </c>
      <c r="C372" t="s">
        <v>144</v>
      </c>
      <c r="D372" t="s">
        <v>593</v>
      </c>
      <c r="E372" t="s">
        <v>1034</v>
      </c>
      <c r="F372">
        <v>500</v>
      </c>
      <c r="G372">
        <v>4</v>
      </c>
      <c r="H372">
        <v>50</v>
      </c>
      <c r="I372">
        <v>33.299999999999997</v>
      </c>
      <c r="J372">
        <v>0</v>
      </c>
      <c r="K372">
        <v>0</v>
      </c>
      <c r="L372" s="92">
        <v>0</v>
      </c>
      <c r="M372" s="1">
        <v>0</v>
      </c>
      <c r="N372">
        <v>0</v>
      </c>
      <c r="O372" s="1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t="s">
        <v>1514</v>
      </c>
      <c r="W372" t="s">
        <v>344</v>
      </c>
      <c r="X372" t="s">
        <v>1742</v>
      </c>
      <c r="Y372" s="86">
        <v>45535.981415856484</v>
      </c>
      <c r="Z372" t="s">
        <v>1742</v>
      </c>
      <c r="AA372" s="86">
        <v>45535.981415856484</v>
      </c>
      <c r="AB372" t="s">
        <v>942</v>
      </c>
    </row>
    <row r="373" spans="1:28" x14ac:dyDescent="0.35">
      <c r="A373">
        <v>58815</v>
      </c>
      <c r="B373" t="s">
        <v>939</v>
      </c>
      <c r="C373" t="s">
        <v>143</v>
      </c>
      <c r="D373" t="s">
        <v>590</v>
      </c>
      <c r="E373" t="s">
        <v>940</v>
      </c>
      <c r="F373">
        <v>1000</v>
      </c>
      <c r="G373">
        <v>4</v>
      </c>
      <c r="H373">
        <v>1</v>
      </c>
      <c r="I373">
        <v>22.807020000000001</v>
      </c>
      <c r="J373">
        <v>0</v>
      </c>
      <c r="K373">
        <v>0</v>
      </c>
      <c r="L373" s="92">
        <v>0</v>
      </c>
      <c r="M373" s="1">
        <v>0</v>
      </c>
      <c r="N373">
        <v>0</v>
      </c>
      <c r="O373" s="1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 t="s">
        <v>1515</v>
      </c>
      <c r="W373" t="s">
        <v>344</v>
      </c>
      <c r="X373" t="s">
        <v>1742</v>
      </c>
      <c r="Y373" s="86">
        <v>45535.981416284725</v>
      </c>
      <c r="Z373" t="s">
        <v>1742</v>
      </c>
      <c r="AA373" s="86">
        <v>45535.981416284725</v>
      </c>
      <c r="AB373" t="s">
        <v>942</v>
      </c>
    </row>
    <row r="374" spans="1:28" x14ac:dyDescent="0.35">
      <c r="A374">
        <v>58816</v>
      </c>
      <c r="B374" t="s">
        <v>939</v>
      </c>
      <c r="C374" t="s">
        <v>143</v>
      </c>
      <c r="D374" t="s">
        <v>590</v>
      </c>
      <c r="E374" t="s">
        <v>1442</v>
      </c>
      <c r="F374">
        <v>5000</v>
      </c>
      <c r="G374">
        <v>4</v>
      </c>
      <c r="H374">
        <v>22</v>
      </c>
      <c r="I374">
        <v>22.807020000000001</v>
      </c>
      <c r="J374">
        <v>0</v>
      </c>
      <c r="K374">
        <v>0</v>
      </c>
      <c r="L374" s="92">
        <v>0</v>
      </c>
      <c r="M374" s="1">
        <v>0</v>
      </c>
      <c r="N374">
        <v>0</v>
      </c>
      <c r="O374" s="1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1516</v>
      </c>
      <c r="W374" t="s">
        <v>344</v>
      </c>
      <c r="X374" t="s">
        <v>1742</v>
      </c>
      <c r="Y374" s="86">
        <v>45535.981416585651</v>
      </c>
      <c r="Z374" t="s">
        <v>1742</v>
      </c>
      <c r="AA374" s="86">
        <v>45535.981416585651</v>
      </c>
      <c r="AB374" t="s">
        <v>942</v>
      </c>
    </row>
    <row r="375" spans="1:28" x14ac:dyDescent="0.35">
      <c r="A375">
        <v>58817</v>
      </c>
      <c r="B375" t="s">
        <v>939</v>
      </c>
      <c r="C375" t="s">
        <v>143</v>
      </c>
      <c r="D375" t="s">
        <v>590</v>
      </c>
      <c r="E375" t="s">
        <v>1517</v>
      </c>
      <c r="F375">
        <v>5700</v>
      </c>
      <c r="G375">
        <v>4</v>
      </c>
      <c r="H375">
        <v>22</v>
      </c>
      <c r="I375">
        <v>22.807020000000001</v>
      </c>
      <c r="J375">
        <v>0</v>
      </c>
      <c r="K375">
        <v>0</v>
      </c>
      <c r="L375" s="92">
        <v>0</v>
      </c>
      <c r="M375" s="1">
        <v>0</v>
      </c>
      <c r="N375">
        <v>0</v>
      </c>
      <c r="O375" s="1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 t="s">
        <v>1516</v>
      </c>
      <c r="W375" t="s">
        <v>344</v>
      </c>
      <c r="X375" t="s">
        <v>1742</v>
      </c>
      <c r="Y375" s="86">
        <v>45535.981416898147</v>
      </c>
      <c r="Z375" t="s">
        <v>1742</v>
      </c>
      <c r="AA375" s="86">
        <v>45535.981416898147</v>
      </c>
      <c r="AB375" t="s">
        <v>942</v>
      </c>
    </row>
    <row r="376" spans="1:28" x14ac:dyDescent="0.35">
      <c r="A376">
        <v>58818</v>
      </c>
      <c r="B376" t="s">
        <v>939</v>
      </c>
      <c r="C376" t="s">
        <v>143</v>
      </c>
      <c r="D376" t="s">
        <v>590</v>
      </c>
      <c r="E376" t="s">
        <v>1451</v>
      </c>
      <c r="F376">
        <v>5700</v>
      </c>
      <c r="G376">
        <v>4</v>
      </c>
      <c r="H376" t="s">
        <v>1452</v>
      </c>
      <c r="I376">
        <v>22.807020000000001</v>
      </c>
      <c r="J376">
        <v>0</v>
      </c>
      <c r="K376">
        <v>0</v>
      </c>
      <c r="L376" s="92">
        <v>1</v>
      </c>
      <c r="M376" s="1">
        <v>130000.014</v>
      </c>
      <c r="N376">
        <v>-1</v>
      </c>
      <c r="O376" s="1">
        <v>-130000.014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 t="s">
        <v>1521</v>
      </c>
      <c r="W376" t="s">
        <v>344</v>
      </c>
      <c r="X376" t="s">
        <v>1742</v>
      </c>
      <c r="Y376" s="86">
        <v>45535.981417164352</v>
      </c>
      <c r="Z376" t="s">
        <v>1742</v>
      </c>
      <c r="AA376" s="86">
        <v>45535.981417164352</v>
      </c>
      <c r="AB376" t="s">
        <v>942</v>
      </c>
    </row>
    <row r="377" spans="1:28" x14ac:dyDescent="0.35">
      <c r="A377">
        <v>58819</v>
      </c>
      <c r="B377" t="s">
        <v>939</v>
      </c>
      <c r="C377" t="s">
        <v>142</v>
      </c>
      <c r="D377" t="s">
        <v>587</v>
      </c>
      <c r="E377" t="s">
        <v>1518</v>
      </c>
      <c r="F377">
        <v>170</v>
      </c>
      <c r="G377">
        <v>59</v>
      </c>
      <c r="H377">
        <v>6</v>
      </c>
      <c r="I377">
        <v>235.29411999999999</v>
      </c>
      <c r="J377">
        <v>0</v>
      </c>
      <c r="K377">
        <v>0</v>
      </c>
      <c r="L377" s="92">
        <v>0</v>
      </c>
      <c r="M377" s="1">
        <v>0</v>
      </c>
      <c r="N377">
        <v>0</v>
      </c>
      <c r="O377" s="1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 t="s">
        <v>1519</v>
      </c>
      <c r="W377" t="s">
        <v>344</v>
      </c>
      <c r="X377" t="s">
        <v>1742</v>
      </c>
      <c r="Y377" s="86">
        <v>45535.981417442126</v>
      </c>
      <c r="Z377" t="s">
        <v>1742</v>
      </c>
      <c r="AA377" s="86">
        <v>45535.981417442126</v>
      </c>
      <c r="AB377" t="s">
        <v>942</v>
      </c>
    </row>
    <row r="378" spans="1:28" x14ac:dyDescent="0.35">
      <c r="A378">
        <v>58820</v>
      </c>
      <c r="B378" t="s">
        <v>939</v>
      </c>
      <c r="C378" t="s">
        <v>142</v>
      </c>
      <c r="D378" t="s">
        <v>587</v>
      </c>
      <c r="E378" t="s">
        <v>1520</v>
      </c>
      <c r="F378">
        <v>266.16000000000003</v>
      </c>
      <c r="G378">
        <v>59</v>
      </c>
      <c r="H378">
        <v>6</v>
      </c>
      <c r="I378">
        <v>235.29411999999999</v>
      </c>
      <c r="J378">
        <v>2</v>
      </c>
      <c r="K378">
        <v>125251.765958</v>
      </c>
      <c r="L378" s="92">
        <v>0</v>
      </c>
      <c r="M378" s="1">
        <v>0</v>
      </c>
      <c r="N378">
        <v>2</v>
      </c>
      <c r="O378" s="1">
        <v>125251.765958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 t="s">
        <v>1519</v>
      </c>
      <c r="W378" t="s">
        <v>344</v>
      </c>
      <c r="X378" t="s">
        <v>1742</v>
      </c>
      <c r="Y378" s="86">
        <v>45535.981417708332</v>
      </c>
      <c r="Z378" t="s">
        <v>1742</v>
      </c>
      <c r="AA378" s="86">
        <v>45535.981417708332</v>
      </c>
      <c r="AB378" t="s">
        <v>942</v>
      </c>
    </row>
    <row r="379" spans="1:28" x14ac:dyDescent="0.35">
      <c r="A379">
        <v>58826</v>
      </c>
      <c r="B379" t="s">
        <v>939</v>
      </c>
      <c r="C379" t="s">
        <v>188</v>
      </c>
      <c r="D379" t="s">
        <v>661</v>
      </c>
      <c r="E379" t="s">
        <v>940</v>
      </c>
      <c r="F379">
        <v>1000</v>
      </c>
      <c r="G379">
        <v>4</v>
      </c>
      <c r="H379">
        <v>1</v>
      </c>
      <c r="I379">
        <v>40</v>
      </c>
      <c r="J379">
        <v>0.997</v>
      </c>
      <c r="K379">
        <v>39880</v>
      </c>
      <c r="L379" s="92">
        <v>0.1</v>
      </c>
      <c r="M379" s="1">
        <v>4000</v>
      </c>
      <c r="N379">
        <v>0.89700000000000002</v>
      </c>
      <c r="O379" s="1">
        <v>35880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 t="s">
        <v>1530</v>
      </c>
      <c r="W379" t="s">
        <v>346</v>
      </c>
      <c r="X379" t="s">
        <v>1742</v>
      </c>
      <c r="Y379" s="86">
        <v>45535.98141990741</v>
      </c>
      <c r="Z379" t="s">
        <v>1742</v>
      </c>
      <c r="AA379" s="86">
        <v>45535.98141990741</v>
      </c>
      <c r="AB379" t="s">
        <v>942</v>
      </c>
    </row>
    <row r="380" spans="1:28" x14ac:dyDescent="0.35">
      <c r="A380">
        <v>58827</v>
      </c>
      <c r="B380" t="s">
        <v>939</v>
      </c>
      <c r="C380" t="s">
        <v>187</v>
      </c>
      <c r="D380" t="s">
        <v>660</v>
      </c>
      <c r="E380" t="s">
        <v>940</v>
      </c>
      <c r="F380">
        <v>1000</v>
      </c>
      <c r="G380">
        <v>4</v>
      </c>
      <c r="H380">
        <v>1</v>
      </c>
      <c r="I380">
        <v>55</v>
      </c>
      <c r="J380">
        <v>0.65959599999999996</v>
      </c>
      <c r="K380">
        <v>36277.78</v>
      </c>
      <c r="L380" s="92">
        <v>0.2</v>
      </c>
      <c r="M380" s="1">
        <v>11000</v>
      </c>
      <c r="N380">
        <v>0.459596</v>
      </c>
      <c r="O380" s="1">
        <v>25277.78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t="s">
        <v>1531</v>
      </c>
      <c r="W380" t="s">
        <v>346</v>
      </c>
      <c r="X380" t="s">
        <v>1742</v>
      </c>
      <c r="Y380" s="86">
        <v>45535.981420254633</v>
      </c>
      <c r="Z380" t="s">
        <v>1742</v>
      </c>
      <c r="AA380" s="86">
        <v>45535.981420254633</v>
      </c>
      <c r="AB380" t="s">
        <v>942</v>
      </c>
    </row>
    <row r="381" spans="1:28" x14ac:dyDescent="0.35">
      <c r="A381">
        <v>58828</v>
      </c>
      <c r="B381" t="s">
        <v>939</v>
      </c>
      <c r="C381" t="s">
        <v>186</v>
      </c>
      <c r="D381" t="s">
        <v>659</v>
      </c>
      <c r="E381" t="s">
        <v>940</v>
      </c>
      <c r="F381">
        <v>1000</v>
      </c>
      <c r="G381">
        <v>4</v>
      </c>
      <c r="H381">
        <v>1</v>
      </c>
      <c r="I381">
        <v>30</v>
      </c>
      <c r="J381">
        <v>0</v>
      </c>
      <c r="K381">
        <v>0</v>
      </c>
      <c r="L381" s="92">
        <v>0</v>
      </c>
      <c r="M381" s="1">
        <v>0</v>
      </c>
      <c r="N381">
        <v>0</v>
      </c>
      <c r="O381" s="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 t="s">
        <v>1532</v>
      </c>
      <c r="W381" t="s">
        <v>346</v>
      </c>
      <c r="X381" t="s">
        <v>1742</v>
      </c>
      <c r="Y381" s="86">
        <v>45535.981420601849</v>
      </c>
      <c r="Z381" t="s">
        <v>1742</v>
      </c>
      <c r="AA381" s="86">
        <v>45535.981420601849</v>
      </c>
      <c r="AB381" t="s">
        <v>942</v>
      </c>
    </row>
    <row r="382" spans="1:28" x14ac:dyDescent="0.35">
      <c r="A382">
        <v>58829</v>
      </c>
      <c r="B382" t="s">
        <v>939</v>
      </c>
      <c r="C382" t="s">
        <v>185</v>
      </c>
      <c r="D382" t="s">
        <v>658</v>
      </c>
      <c r="E382" t="s">
        <v>940</v>
      </c>
      <c r="F382">
        <v>1000</v>
      </c>
      <c r="G382">
        <v>4</v>
      </c>
      <c r="H382">
        <v>1</v>
      </c>
      <c r="I382">
        <v>40</v>
      </c>
      <c r="J382">
        <v>0</v>
      </c>
      <c r="K382">
        <v>0</v>
      </c>
      <c r="L382" s="92">
        <v>0</v>
      </c>
      <c r="M382" s="1">
        <v>0</v>
      </c>
      <c r="N382">
        <v>0</v>
      </c>
      <c r="O382" s="1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 t="s">
        <v>1533</v>
      </c>
      <c r="W382" t="s">
        <v>346</v>
      </c>
      <c r="X382" t="s">
        <v>1742</v>
      </c>
      <c r="Y382" s="86">
        <v>45535.981420983793</v>
      </c>
      <c r="Z382" t="s">
        <v>1742</v>
      </c>
      <c r="AA382" s="86">
        <v>45535.981420983793</v>
      </c>
      <c r="AB382" t="s">
        <v>942</v>
      </c>
    </row>
    <row r="383" spans="1:28" x14ac:dyDescent="0.35">
      <c r="A383">
        <v>58830</v>
      </c>
      <c r="B383" t="s">
        <v>939</v>
      </c>
      <c r="C383" t="s">
        <v>184</v>
      </c>
      <c r="D383" t="s">
        <v>656</v>
      </c>
      <c r="E383" t="s">
        <v>940</v>
      </c>
      <c r="F383">
        <v>1000</v>
      </c>
      <c r="G383">
        <v>4</v>
      </c>
      <c r="H383">
        <v>1</v>
      </c>
      <c r="I383">
        <v>80</v>
      </c>
      <c r="J383">
        <v>0.2</v>
      </c>
      <c r="K383">
        <v>16000</v>
      </c>
      <c r="L383" s="92">
        <v>0.2</v>
      </c>
      <c r="M383" s="1">
        <v>16000</v>
      </c>
      <c r="N383">
        <v>0</v>
      </c>
      <c r="O383" s="1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t="s">
        <v>1534</v>
      </c>
      <c r="W383" t="s">
        <v>346</v>
      </c>
      <c r="X383" t="s">
        <v>1742</v>
      </c>
      <c r="Y383" s="86">
        <v>45535.981421412034</v>
      </c>
      <c r="Z383" t="s">
        <v>1742</v>
      </c>
      <c r="AA383" s="86">
        <v>45535.981421412034</v>
      </c>
      <c r="AB383" t="s">
        <v>942</v>
      </c>
    </row>
    <row r="384" spans="1:28" x14ac:dyDescent="0.35">
      <c r="A384">
        <v>58831</v>
      </c>
      <c r="B384" t="s">
        <v>939</v>
      </c>
      <c r="C384" t="s">
        <v>184</v>
      </c>
      <c r="D384" t="s">
        <v>656</v>
      </c>
      <c r="E384" t="s">
        <v>1535</v>
      </c>
      <c r="F384">
        <v>64</v>
      </c>
      <c r="G384">
        <v>4</v>
      </c>
      <c r="H384">
        <v>6</v>
      </c>
      <c r="I384">
        <v>80</v>
      </c>
      <c r="J384">
        <v>0</v>
      </c>
      <c r="K384">
        <v>0</v>
      </c>
      <c r="L384" s="92">
        <v>0</v>
      </c>
      <c r="M384" s="1">
        <v>0</v>
      </c>
      <c r="N384">
        <v>0</v>
      </c>
      <c r="O384" s="1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 t="s">
        <v>1536</v>
      </c>
      <c r="W384" t="s">
        <v>346</v>
      </c>
      <c r="X384" t="s">
        <v>1742</v>
      </c>
      <c r="Y384" s="86">
        <v>45535.981421724537</v>
      </c>
      <c r="Z384" t="s">
        <v>1742</v>
      </c>
      <c r="AA384" s="86">
        <v>45535.981421724537</v>
      </c>
      <c r="AB384" t="s">
        <v>942</v>
      </c>
    </row>
    <row r="385" spans="1:28" x14ac:dyDescent="0.35">
      <c r="A385">
        <v>58832</v>
      </c>
      <c r="B385" t="s">
        <v>939</v>
      </c>
      <c r="C385" t="s">
        <v>183</v>
      </c>
      <c r="D385" t="s">
        <v>655</v>
      </c>
      <c r="E385" t="s">
        <v>940</v>
      </c>
      <c r="F385">
        <v>1000</v>
      </c>
      <c r="G385">
        <v>4</v>
      </c>
      <c r="H385">
        <v>1</v>
      </c>
      <c r="I385">
        <v>40</v>
      </c>
      <c r="J385">
        <v>0.65867799999999999</v>
      </c>
      <c r="K385">
        <v>52694.239999999998</v>
      </c>
      <c r="L385" s="92">
        <v>0</v>
      </c>
      <c r="M385" s="1">
        <v>0</v>
      </c>
      <c r="N385">
        <v>0.65867799999999999</v>
      </c>
      <c r="O385" s="1">
        <v>52694.239999999998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 t="s">
        <v>1537</v>
      </c>
      <c r="W385" t="s">
        <v>346</v>
      </c>
      <c r="X385" t="s">
        <v>1742</v>
      </c>
      <c r="Y385" s="86">
        <v>45535.98142207176</v>
      </c>
      <c r="Z385" t="s">
        <v>1742</v>
      </c>
      <c r="AA385" s="86">
        <v>45535.98142207176</v>
      </c>
      <c r="AB385" t="s">
        <v>942</v>
      </c>
    </row>
    <row r="386" spans="1:28" x14ac:dyDescent="0.35">
      <c r="A386">
        <v>58833</v>
      </c>
      <c r="B386" t="s">
        <v>939</v>
      </c>
      <c r="C386" t="s">
        <v>1538</v>
      </c>
      <c r="D386" t="s">
        <v>1539</v>
      </c>
      <c r="E386" t="s">
        <v>940</v>
      </c>
      <c r="F386">
        <v>1000</v>
      </c>
      <c r="G386">
        <v>4</v>
      </c>
      <c r="H386">
        <v>1</v>
      </c>
      <c r="I386">
        <v>52</v>
      </c>
      <c r="J386">
        <v>0</v>
      </c>
      <c r="K386">
        <v>0</v>
      </c>
      <c r="L386" s="92">
        <v>0</v>
      </c>
      <c r="M386" s="1">
        <v>0</v>
      </c>
      <c r="N386">
        <v>0</v>
      </c>
      <c r="O386" s="1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t="s">
        <v>1540</v>
      </c>
      <c r="W386" t="s">
        <v>346</v>
      </c>
      <c r="X386" t="s">
        <v>1742</v>
      </c>
      <c r="Y386" s="86">
        <v>45535.981422418983</v>
      </c>
      <c r="Z386" t="s">
        <v>1742</v>
      </c>
      <c r="AA386" s="86">
        <v>45535.981422418983</v>
      </c>
      <c r="AB386" t="s">
        <v>942</v>
      </c>
    </row>
    <row r="387" spans="1:28" x14ac:dyDescent="0.35">
      <c r="A387">
        <v>58834</v>
      </c>
      <c r="B387" t="s">
        <v>939</v>
      </c>
      <c r="C387" t="s">
        <v>1541</v>
      </c>
      <c r="D387" t="s">
        <v>1542</v>
      </c>
      <c r="E387" t="s">
        <v>940</v>
      </c>
      <c r="F387">
        <v>1000</v>
      </c>
      <c r="G387">
        <v>4</v>
      </c>
      <c r="H387">
        <v>1</v>
      </c>
      <c r="I387">
        <v>23</v>
      </c>
      <c r="J387">
        <v>0</v>
      </c>
      <c r="K387">
        <v>0</v>
      </c>
      <c r="L387" s="92">
        <v>0</v>
      </c>
      <c r="M387" s="1">
        <v>0</v>
      </c>
      <c r="N387">
        <v>0</v>
      </c>
      <c r="O387" s="1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t="s">
        <v>1543</v>
      </c>
      <c r="W387" t="s">
        <v>346</v>
      </c>
      <c r="X387" t="s">
        <v>1742</v>
      </c>
      <c r="Y387" s="86">
        <v>45535.981422835648</v>
      </c>
      <c r="Z387" t="s">
        <v>1742</v>
      </c>
      <c r="AA387" s="86">
        <v>45535.981422835648</v>
      </c>
      <c r="AB387" t="s">
        <v>942</v>
      </c>
    </row>
    <row r="388" spans="1:28" x14ac:dyDescent="0.35">
      <c r="A388">
        <v>58835</v>
      </c>
      <c r="B388" t="s">
        <v>939</v>
      </c>
      <c r="C388" t="s">
        <v>1544</v>
      </c>
      <c r="D388" t="s">
        <v>1545</v>
      </c>
      <c r="E388" t="s">
        <v>1034</v>
      </c>
      <c r="F388">
        <v>500</v>
      </c>
      <c r="G388">
        <v>4</v>
      </c>
      <c r="H388">
        <v>50</v>
      </c>
      <c r="I388">
        <v>160</v>
      </c>
      <c r="J388">
        <v>0</v>
      </c>
      <c r="K388">
        <v>0</v>
      </c>
      <c r="L388" s="92">
        <v>0</v>
      </c>
      <c r="M388" s="1">
        <v>0</v>
      </c>
      <c r="N388">
        <v>0</v>
      </c>
      <c r="O388" s="1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 t="s">
        <v>1546</v>
      </c>
      <c r="W388" t="s">
        <v>346</v>
      </c>
      <c r="X388" t="s">
        <v>1742</v>
      </c>
      <c r="Y388" s="86">
        <v>45535.98142314815</v>
      </c>
      <c r="Z388" t="s">
        <v>1742</v>
      </c>
      <c r="AA388" s="86">
        <v>45535.98142314815</v>
      </c>
      <c r="AB388" t="s">
        <v>942</v>
      </c>
    </row>
    <row r="389" spans="1:28" x14ac:dyDescent="0.35">
      <c r="A389">
        <v>58836</v>
      </c>
      <c r="B389" t="s">
        <v>939</v>
      </c>
      <c r="C389" t="s">
        <v>1547</v>
      </c>
      <c r="D389" t="s">
        <v>1548</v>
      </c>
      <c r="E389" t="s">
        <v>1549</v>
      </c>
      <c r="F389">
        <v>200</v>
      </c>
      <c r="G389">
        <v>4</v>
      </c>
      <c r="H389">
        <v>78</v>
      </c>
      <c r="I389">
        <v>350</v>
      </c>
      <c r="J389">
        <v>0</v>
      </c>
      <c r="K389">
        <v>0</v>
      </c>
      <c r="L389" s="92">
        <v>0</v>
      </c>
      <c r="M389" s="1">
        <v>0</v>
      </c>
      <c r="N389">
        <v>0</v>
      </c>
      <c r="O389" s="1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 t="s">
        <v>1550</v>
      </c>
      <c r="W389" t="s">
        <v>346</v>
      </c>
      <c r="X389" t="s">
        <v>1742</v>
      </c>
      <c r="Y389" s="86">
        <v>45535.981423460646</v>
      </c>
      <c r="Z389" t="s">
        <v>1742</v>
      </c>
      <c r="AA389" s="86">
        <v>45535.981423460646</v>
      </c>
      <c r="AB389" t="s">
        <v>942</v>
      </c>
    </row>
    <row r="390" spans="1:28" x14ac:dyDescent="0.35">
      <c r="A390">
        <v>58837</v>
      </c>
      <c r="B390" t="s">
        <v>939</v>
      </c>
      <c r="C390" t="s">
        <v>182</v>
      </c>
      <c r="D390" t="s">
        <v>653</v>
      </c>
      <c r="E390" t="s">
        <v>1034</v>
      </c>
      <c r="F390">
        <v>500</v>
      </c>
      <c r="G390">
        <v>4</v>
      </c>
      <c r="H390">
        <v>50</v>
      </c>
      <c r="I390">
        <v>222</v>
      </c>
      <c r="J390">
        <v>0</v>
      </c>
      <c r="K390">
        <v>0</v>
      </c>
      <c r="L390" s="92">
        <v>0</v>
      </c>
      <c r="M390" s="1">
        <v>0</v>
      </c>
      <c r="N390">
        <v>0</v>
      </c>
      <c r="O390" s="1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 t="s">
        <v>1551</v>
      </c>
      <c r="W390" t="s">
        <v>346</v>
      </c>
      <c r="X390" t="s">
        <v>1742</v>
      </c>
      <c r="Y390" s="86">
        <v>45535.981423761572</v>
      </c>
      <c r="Z390" t="s">
        <v>1742</v>
      </c>
      <c r="AA390" s="86">
        <v>45535.981423761572</v>
      </c>
      <c r="AB390" t="s">
        <v>942</v>
      </c>
    </row>
    <row r="391" spans="1:28" x14ac:dyDescent="0.35">
      <c r="A391">
        <v>58838</v>
      </c>
      <c r="B391" t="s">
        <v>939</v>
      </c>
      <c r="C391" t="s">
        <v>181</v>
      </c>
      <c r="D391" t="s">
        <v>652</v>
      </c>
      <c r="E391" t="s">
        <v>1552</v>
      </c>
      <c r="F391">
        <v>800</v>
      </c>
      <c r="G391">
        <v>59</v>
      </c>
      <c r="H391">
        <v>6</v>
      </c>
      <c r="I391">
        <v>100</v>
      </c>
      <c r="J391">
        <v>0</v>
      </c>
      <c r="K391">
        <v>0</v>
      </c>
      <c r="L391" s="92">
        <v>0</v>
      </c>
      <c r="M391" s="1">
        <v>0</v>
      </c>
      <c r="N391">
        <v>0</v>
      </c>
      <c r="O391" s="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 t="s">
        <v>1553</v>
      </c>
      <c r="W391" t="s">
        <v>346</v>
      </c>
      <c r="X391" t="s">
        <v>1742</v>
      </c>
      <c r="Y391" s="86">
        <v>45535.981424108795</v>
      </c>
      <c r="Z391" t="s">
        <v>1742</v>
      </c>
      <c r="AA391" s="86">
        <v>45535.981424108795</v>
      </c>
      <c r="AB391" t="s">
        <v>942</v>
      </c>
    </row>
    <row r="392" spans="1:28" x14ac:dyDescent="0.35">
      <c r="A392">
        <v>58839</v>
      </c>
      <c r="B392" t="s">
        <v>939</v>
      </c>
      <c r="C392" t="s">
        <v>180</v>
      </c>
      <c r="D392" t="s">
        <v>651</v>
      </c>
      <c r="E392" t="s">
        <v>1034</v>
      </c>
      <c r="F392">
        <v>500</v>
      </c>
      <c r="G392">
        <v>4</v>
      </c>
      <c r="H392">
        <v>50</v>
      </c>
      <c r="I392">
        <v>33</v>
      </c>
      <c r="J392">
        <v>0</v>
      </c>
      <c r="K392">
        <v>0</v>
      </c>
      <c r="L392" s="92">
        <v>0</v>
      </c>
      <c r="M392" s="1">
        <v>0</v>
      </c>
      <c r="N392">
        <v>0</v>
      </c>
      <c r="O392" s="1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t="s">
        <v>1554</v>
      </c>
      <c r="W392" t="s">
        <v>346</v>
      </c>
      <c r="X392" t="s">
        <v>1742</v>
      </c>
      <c r="Y392" s="86">
        <v>45535.98142434028</v>
      </c>
      <c r="Z392" t="s">
        <v>1742</v>
      </c>
      <c r="AA392" s="86">
        <v>45535.98142434028</v>
      </c>
      <c r="AB392" t="s">
        <v>942</v>
      </c>
    </row>
    <row r="393" spans="1:28" x14ac:dyDescent="0.35">
      <c r="A393">
        <v>58840</v>
      </c>
      <c r="B393" t="s">
        <v>939</v>
      </c>
      <c r="C393" t="s">
        <v>179</v>
      </c>
      <c r="D393" t="s">
        <v>650</v>
      </c>
      <c r="E393" t="s">
        <v>1034</v>
      </c>
      <c r="F393">
        <v>500</v>
      </c>
      <c r="G393">
        <v>4</v>
      </c>
      <c r="H393">
        <v>50</v>
      </c>
      <c r="I393">
        <v>125.4</v>
      </c>
      <c r="J393">
        <v>0</v>
      </c>
      <c r="K393">
        <v>0</v>
      </c>
      <c r="L393" s="92">
        <v>0</v>
      </c>
      <c r="M393" s="1">
        <v>0</v>
      </c>
      <c r="N393">
        <v>0</v>
      </c>
      <c r="O393" s="1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t="s">
        <v>1555</v>
      </c>
      <c r="W393" t="s">
        <v>346</v>
      </c>
      <c r="X393" t="s">
        <v>1742</v>
      </c>
      <c r="Y393" s="86">
        <v>45535.981424687503</v>
      </c>
      <c r="Z393" t="s">
        <v>1742</v>
      </c>
      <c r="AA393" s="86">
        <v>45535.981424687503</v>
      </c>
      <c r="AB393" t="s">
        <v>942</v>
      </c>
    </row>
    <row r="394" spans="1:28" x14ac:dyDescent="0.35">
      <c r="A394">
        <v>58841</v>
      </c>
      <c r="B394" t="s">
        <v>939</v>
      </c>
      <c r="C394" t="s">
        <v>178</v>
      </c>
      <c r="D394" t="s">
        <v>649</v>
      </c>
      <c r="E394" t="s">
        <v>1149</v>
      </c>
      <c r="F394">
        <v>600</v>
      </c>
      <c r="G394">
        <v>59</v>
      </c>
      <c r="H394">
        <v>6</v>
      </c>
      <c r="I394">
        <v>108.33333</v>
      </c>
      <c r="J394">
        <v>0</v>
      </c>
      <c r="K394">
        <v>0</v>
      </c>
      <c r="L394" s="92">
        <v>0</v>
      </c>
      <c r="M394" s="1">
        <v>0</v>
      </c>
      <c r="N394">
        <v>0</v>
      </c>
      <c r="O394" s="1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 t="s">
        <v>1556</v>
      </c>
      <c r="W394" t="s">
        <v>346</v>
      </c>
      <c r="X394" t="s">
        <v>1742</v>
      </c>
      <c r="Y394" s="86">
        <v>45535.981425196762</v>
      </c>
      <c r="Z394" t="s">
        <v>1742</v>
      </c>
      <c r="AA394" s="86">
        <v>45535.981425196762</v>
      </c>
      <c r="AB394" t="s">
        <v>942</v>
      </c>
    </row>
    <row r="395" spans="1:28" x14ac:dyDescent="0.35">
      <c r="A395">
        <v>58842</v>
      </c>
      <c r="B395" t="s">
        <v>939</v>
      </c>
      <c r="C395" t="s">
        <v>177</v>
      </c>
      <c r="D395" t="s">
        <v>648</v>
      </c>
      <c r="E395" t="s">
        <v>940</v>
      </c>
      <c r="F395">
        <v>1000</v>
      </c>
      <c r="G395">
        <v>4</v>
      </c>
      <c r="H395">
        <v>1</v>
      </c>
      <c r="I395">
        <v>200</v>
      </c>
      <c r="J395">
        <v>0.70199999999999996</v>
      </c>
      <c r="K395">
        <v>140400</v>
      </c>
      <c r="L395" s="92">
        <v>0.5</v>
      </c>
      <c r="M395" s="1">
        <v>100000</v>
      </c>
      <c r="N395">
        <v>0.20200000000000001</v>
      </c>
      <c r="O395" s="1">
        <v>40400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t="s">
        <v>1557</v>
      </c>
      <c r="W395" t="s">
        <v>346</v>
      </c>
      <c r="X395" t="s">
        <v>1742</v>
      </c>
      <c r="Y395" s="86">
        <v>45535.981425613427</v>
      </c>
      <c r="Z395" t="s">
        <v>1742</v>
      </c>
      <c r="AA395" s="86">
        <v>45535.981425613427</v>
      </c>
      <c r="AB395" t="s">
        <v>942</v>
      </c>
    </row>
    <row r="396" spans="1:28" x14ac:dyDescent="0.35">
      <c r="A396">
        <v>58843</v>
      </c>
      <c r="B396" t="s">
        <v>939</v>
      </c>
      <c r="C396" t="s">
        <v>177</v>
      </c>
      <c r="D396" t="s">
        <v>648</v>
      </c>
      <c r="E396" t="s">
        <v>1558</v>
      </c>
      <c r="F396">
        <v>60</v>
      </c>
      <c r="G396">
        <v>4</v>
      </c>
      <c r="H396">
        <v>6</v>
      </c>
      <c r="I396">
        <v>200</v>
      </c>
      <c r="J396">
        <v>0</v>
      </c>
      <c r="K396">
        <v>0</v>
      </c>
      <c r="L396" s="92">
        <v>0</v>
      </c>
      <c r="M396" s="1">
        <v>0</v>
      </c>
      <c r="N396">
        <v>0</v>
      </c>
      <c r="O396" s="1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 t="s">
        <v>1559</v>
      </c>
      <c r="W396" t="s">
        <v>346</v>
      </c>
      <c r="X396" t="s">
        <v>1742</v>
      </c>
      <c r="Y396" s="86">
        <v>45535.98142596065</v>
      </c>
      <c r="Z396" t="s">
        <v>1742</v>
      </c>
      <c r="AA396" s="86">
        <v>45535.98142596065</v>
      </c>
      <c r="AB396" t="s">
        <v>942</v>
      </c>
    </row>
    <row r="397" spans="1:28" x14ac:dyDescent="0.35">
      <c r="A397">
        <v>58845</v>
      </c>
      <c r="B397" t="s">
        <v>939</v>
      </c>
      <c r="C397" t="s">
        <v>176</v>
      </c>
      <c r="D397" t="s">
        <v>647</v>
      </c>
      <c r="E397" t="s">
        <v>1561</v>
      </c>
      <c r="F397">
        <v>40</v>
      </c>
      <c r="G397">
        <v>4</v>
      </c>
      <c r="H397">
        <v>6</v>
      </c>
      <c r="I397">
        <v>862.5</v>
      </c>
      <c r="J397">
        <v>0</v>
      </c>
      <c r="K397">
        <v>0</v>
      </c>
      <c r="L397" s="92">
        <v>0</v>
      </c>
      <c r="M397" s="1">
        <v>0</v>
      </c>
      <c r="N397">
        <v>0</v>
      </c>
      <c r="O397" s="1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t="s">
        <v>1562</v>
      </c>
      <c r="W397" t="s">
        <v>346</v>
      </c>
      <c r="X397" t="s">
        <v>1742</v>
      </c>
      <c r="Y397" s="86">
        <v>45535.981426655089</v>
      </c>
      <c r="Z397" t="s">
        <v>1742</v>
      </c>
      <c r="AA397" s="86">
        <v>45535.981426655089</v>
      </c>
      <c r="AB397" t="s">
        <v>942</v>
      </c>
    </row>
    <row r="398" spans="1:28" x14ac:dyDescent="0.35">
      <c r="A398">
        <v>58853</v>
      </c>
      <c r="B398" t="s">
        <v>939</v>
      </c>
      <c r="C398" t="s">
        <v>171</v>
      </c>
      <c r="D398" t="s">
        <v>639</v>
      </c>
      <c r="E398" t="s">
        <v>940</v>
      </c>
      <c r="F398">
        <v>1000</v>
      </c>
      <c r="G398">
        <v>4</v>
      </c>
      <c r="H398">
        <v>1</v>
      </c>
      <c r="I398">
        <v>380</v>
      </c>
      <c r="J398">
        <v>0</v>
      </c>
      <c r="K398">
        <v>0</v>
      </c>
      <c r="L398" s="92">
        <v>0</v>
      </c>
      <c r="M398" s="1">
        <v>0</v>
      </c>
      <c r="N398">
        <v>0</v>
      </c>
      <c r="O398" s="1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t="s">
        <v>1574</v>
      </c>
      <c r="W398" t="s">
        <v>346</v>
      </c>
      <c r="X398" t="s">
        <v>1742</v>
      </c>
      <c r="Y398" s="86">
        <v>45535.981429398147</v>
      </c>
      <c r="Z398" t="s">
        <v>1742</v>
      </c>
      <c r="AA398" s="86">
        <v>45535.981429398147</v>
      </c>
      <c r="AB398" t="s">
        <v>942</v>
      </c>
    </row>
    <row r="399" spans="1:28" x14ac:dyDescent="0.35">
      <c r="A399">
        <v>58854</v>
      </c>
      <c r="B399" t="s">
        <v>939</v>
      </c>
      <c r="C399" t="s">
        <v>171</v>
      </c>
      <c r="D399" t="s">
        <v>639</v>
      </c>
      <c r="E399" t="s">
        <v>1575</v>
      </c>
      <c r="F399">
        <v>25</v>
      </c>
      <c r="G399">
        <v>4</v>
      </c>
      <c r="H399">
        <v>6</v>
      </c>
      <c r="I399">
        <v>380</v>
      </c>
      <c r="J399">
        <v>0</v>
      </c>
      <c r="K399">
        <v>0</v>
      </c>
      <c r="L399" s="92">
        <v>0</v>
      </c>
      <c r="M399" s="1">
        <v>0</v>
      </c>
      <c r="N399">
        <v>0</v>
      </c>
      <c r="O399" s="1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 t="s">
        <v>1576</v>
      </c>
      <c r="W399" t="s">
        <v>346</v>
      </c>
      <c r="X399" t="s">
        <v>1742</v>
      </c>
      <c r="Y399" s="86">
        <v>45535.981429664353</v>
      </c>
      <c r="Z399" t="s">
        <v>1742</v>
      </c>
      <c r="AA399" s="86">
        <v>45535.981429664353</v>
      </c>
      <c r="AB399" t="s">
        <v>942</v>
      </c>
    </row>
    <row r="400" spans="1:28" x14ac:dyDescent="0.35">
      <c r="A400">
        <v>58844</v>
      </c>
      <c r="B400" t="s">
        <v>939</v>
      </c>
      <c r="C400" t="s">
        <v>177</v>
      </c>
      <c r="D400" t="s">
        <v>648</v>
      </c>
      <c r="E400" t="s">
        <v>1038</v>
      </c>
      <c r="F400">
        <v>1000</v>
      </c>
      <c r="G400">
        <v>4</v>
      </c>
      <c r="H400">
        <v>50</v>
      </c>
      <c r="I400">
        <v>200</v>
      </c>
      <c r="J400">
        <v>0</v>
      </c>
      <c r="K400">
        <v>0</v>
      </c>
      <c r="L400" s="92">
        <v>0</v>
      </c>
      <c r="M400" s="1">
        <v>0</v>
      </c>
      <c r="N400">
        <v>0</v>
      </c>
      <c r="O400" s="1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 t="s">
        <v>1560</v>
      </c>
      <c r="W400" t="s">
        <v>346</v>
      </c>
      <c r="X400" t="s">
        <v>1742</v>
      </c>
      <c r="Y400" s="86">
        <v>45535.981426273145</v>
      </c>
      <c r="Z400" t="s">
        <v>1742</v>
      </c>
      <c r="AA400" s="86">
        <v>45535.981426273145</v>
      </c>
      <c r="AB400" t="s">
        <v>942</v>
      </c>
    </row>
    <row r="401" spans="1:28" x14ac:dyDescent="0.35">
      <c r="A401">
        <v>58846</v>
      </c>
      <c r="B401" t="s">
        <v>939</v>
      </c>
      <c r="C401" t="s">
        <v>175</v>
      </c>
      <c r="D401" t="s">
        <v>645</v>
      </c>
      <c r="E401" t="s">
        <v>1563</v>
      </c>
      <c r="F401">
        <v>20</v>
      </c>
      <c r="G401">
        <v>4</v>
      </c>
      <c r="H401">
        <v>6</v>
      </c>
      <c r="I401">
        <v>500</v>
      </c>
      <c r="J401">
        <v>0</v>
      </c>
      <c r="K401">
        <v>0</v>
      </c>
      <c r="L401" s="92">
        <v>0</v>
      </c>
      <c r="M401" s="1">
        <v>0</v>
      </c>
      <c r="N401">
        <v>0</v>
      </c>
      <c r="O401" s="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t="s">
        <v>1564</v>
      </c>
      <c r="W401" t="s">
        <v>346</v>
      </c>
      <c r="X401" t="s">
        <v>1742</v>
      </c>
      <c r="Y401" s="86">
        <v>45535.981426967592</v>
      </c>
      <c r="Z401" t="s">
        <v>1742</v>
      </c>
      <c r="AA401" s="86">
        <v>45535.981426967592</v>
      </c>
      <c r="AB401" t="s">
        <v>942</v>
      </c>
    </row>
    <row r="402" spans="1:28" x14ac:dyDescent="0.35">
      <c r="A402">
        <v>58847</v>
      </c>
      <c r="B402" t="s">
        <v>939</v>
      </c>
      <c r="C402" t="s">
        <v>174</v>
      </c>
      <c r="D402" t="s">
        <v>644</v>
      </c>
      <c r="E402" t="s">
        <v>1038</v>
      </c>
      <c r="F402">
        <v>1000</v>
      </c>
      <c r="G402">
        <v>4</v>
      </c>
      <c r="H402">
        <v>50</v>
      </c>
      <c r="I402">
        <v>39.96</v>
      </c>
      <c r="J402">
        <v>0</v>
      </c>
      <c r="K402">
        <v>0</v>
      </c>
      <c r="L402" s="92">
        <v>0</v>
      </c>
      <c r="M402" s="1">
        <v>0</v>
      </c>
      <c r="N402">
        <v>0</v>
      </c>
      <c r="O402" s="1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t="s">
        <v>1565</v>
      </c>
      <c r="W402" t="s">
        <v>346</v>
      </c>
      <c r="X402" t="s">
        <v>1742</v>
      </c>
      <c r="Y402" s="86">
        <v>45535.981427349536</v>
      </c>
      <c r="Z402" t="s">
        <v>1742</v>
      </c>
      <c r="AA402" s="86">
        <v>45535.981427349536</v>
      </c>
      <c r="AB402" t="s">
        <v>942</v>
      </c>
    </row>
    <row r="403" spans="1:28" x14ac:dyDescent="0.35">
      <c r="A403">
        <v>58848</v>
      </c>
      <c r="B403" t="s">
        <v>939</v>
      </c>
      <c r="C403" t="s">
        <v>174</v>
      </c>
      <c r="D403" t="s">
        <v>644</v>
      </c>
      <c r="E403" t="s">
        <v>1349</v>
      </c>
      <c r="F403">
        <v>500</v>
      </c>
      <c r="G403">
        <v>4</v>
      </c>
      <c r="H403">
        <v>51</v>
      </c>
      <c r="I403">
        <v>39.96</v>
      </c>
      <c r="J403">
        <v>0</v>
      </c>
      <c r="K403">
        <v>0</v>
      </c>
      <c r="L403" s="92">
        <v>2</v>
      </c>
      <c r="M403" s="1">
        <v>39960</v>
      </c>
      <c r="N403">
        <v>-2</v>
      </c>
      <c r="O403" s="1">
        <v>-39960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1566</v>
      </c>
      <c r="W403" t="s">
        <v>346</v>
      </c>
      <c r="X403" t="s">
        <v>1742</v>
      </c>
      <c r="Y403" s="86">
        <v>45535.981427662038</v>
      </c>
      <c r="Z403" t="s">
        <v>1742</v>
      </c>
      <c r="AA403" s="86">
        <v>45535.981427662038</v>
      </c>
      <c r="AB403" t="s">
        <v>942</v>
      </c>
    </row>
    <row r="404" spans="1:28" x14ac:dyDescent="0.35">
      <c r="A404">
        <v>58849</v>
      </c>
      <c r="B404" t="s">
        <v>939</v>
      </c>
      <c r="C404" t="s">
        <v>173</v>
      </c>
      <c r="D404" t="s">
        <v>643</v>
      </c>
      <c r="E404" t="s">
        <v>1137</v>
      </c>
      <c r="F404">
        <v>1000</v>
      </c>
      <c r="G404">
        <v>59</v>
      </c>
      <c r="H404">
        <v>3</v>
      </c>
      <c r="I404">
        <v>60</v>
      </c>
      <c r="J404">
        <v>0</v>
      </c>
      <c r="K404">
        <v>0</v>
      </c>
      <c r="L404" s="92">
        <v>0</v>
      </c>
      <c r="M404" s="1">
        <v>0</v>
      </c>
      <c r="N404">
        <v>0</v>
      </c>
      <c r="O404" s="1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 t="s">
        <v>1567</v>
      </c>
      <c r="W404" t="s">
        <v>346</v>
      </c>
      <c r="X404" t="s">
        <v>1742</v>
      </c>
      <c r="Y404" s="86">
        <v>45535.981427974541</v>
      </c>
      <c r="Z404" t="s">
        <v>1742</v>
      </c>
      <c r="AA404" s="86">
        <v>45535.981427974541</v>
      </c>
      <c r="AB404" t="s">
        <v>942</v>
      </c>
    </row>
    <row r="405" spans="1:28" x14ac:dyDescent="0.35">
      <c r="A405">
        <v>58850</v>
      </c>
      <c r="B405" t="s">
        <v>939</v>
      </c>
      <c r="C405" t="s">
        <v>173</v>
      </c>
      <c r="D405" t="s">
        <v>643</v>
      </c>
      <c r="E405" t="s">
        <v>1568</v>
      </c>
      <c r="F405">
        <v>200</v>
      </c>
      <c r="G405">
        <v>59</v>
      </c>
      <c r="H405">
        <v>50</v>
      </c>
      <c r="I405">
        <v>60</v>
      </c>
      <c r="J405">
        <v>6.55</v>
      </c>
      <c r="K405">
        <v>78600</v>
      </c>
      <c r="L405" s="92">
        <v>0</v>
      </c>
      <c r="M405" s="1">
        <v>0</v>
      </c>
      <c r="N405">
        <v>6.55</v>
      </c>
      <c r="O405" s="1">
        <v>78600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t="s">
        <v>1569</v>
      </c>
      <c r="W405" t="s">
        <v>346</v>
      </c>
      <c r="X405" t="s">
        <v>1742</v>
      </c>
      <c r="Y405" s="86">
        <v>45535.981428240739</v>
      </c>
      <c r="Z405" t="s">
        <v>1742</v>
      </c>
      <c r="AA405" s="86">
        <v>45535.981428240739</v>
      </c>
      <c r="AB405" t="s">
        <v>942</v>
      </c>
    </row>
    <row r="406" spans="1:28" x14ac:dyDescent="0.35">
      <c r="A406">
        <v>58851</v>
      </c>
      <c r="B406" t="s">
        <v>939</v>
      </c>
      <c r="C406" t="s">
        <v>172</v>
      </c>
      <c r="D406" t="s">
        <v>1570</v>
      </c>
      <c r="E406" t="s">
        <v>1034</v>
      </c>
      <c r="F406">
        <v>500</v>
      </c>
      <c r="G406">
        <v>4</v>
      </c>
      <c r="H406">
        <v>50</v>
      </c>
      <c r="I406">
        <v>130</v>
      </c>
      <c r="J406">
        <v>0</v>
      </c>
      <c r="K406">
        <v>0</v>
      </c>
      <c r="L406" s="92">
        <v>0</v>
      </c>
      <c r="M406" s="1">
        <v>0</v>
      </c>
      <c r="N406">
        <v>0</v>
      </c>
      <c r="O406" s="1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 t="s">
        <v>1571</v>
      </c>
      <c r="W406" t="s">
        <v>346</v>
      </c>
      <c r="X406" t="s">
        <v>1742</v>
      </c>
      <c r="Y406" s="86">
        <v>45535.981428587962</v>
      </c>
      <c r="Z406" t="s">
        <v>1742</v>
      </c>
      <c r="AA406" s="86">
        <v>45535.981428587962</v>
      </c>
      <c r="AB406" t="s">
        <v>942</v>
      </c>
    </row>
    <row r="407" spans="1:28" x14ac:dyDescent="0.35">
      <c r="A407">
        <v>58852</v>
      </c>
      <c r="B407" t="s">
        <v>939</v>
      </c>
      <c r="C407" t="s">
        <v>172</v>
      </c>
      <c r="D407" t="s">
        <v>1570</v>
      </c>
      <c r="E407" t="s">
        <v>1572</v>
      </c>
      <c r="F407">
        <v>1500</v>
      </c>
      <c r="G407">
        <v>4</v>
      </c>
      <c r="H407">
        <v>81</v>
      </c>
      <c r="I407">
        <v>29.85</v>
      </c>
      <c r="J407">
        <v>0</v>
      </c>
      <c r="K407">
        <v>0</v>
      </c>
      <c r="L407" s="92">
        <v>0</v>
      </c>
      <c r="M407" s="1">
        <v>0</v>
      </c>
      <c r="N407">
        <v>0</v>
      </c>
      <c r="O407" s="1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t="s">
        <v>1573</v>
      </c>
      <c r="W407" t="s">
        <v>346</v>
      </c>
      <c r="X407" t="s">
        <v>1742</v>
      </c>
      <c r="Y407" s="86">
        <v>45535.981429085645</v>
      </c>
      <c r="Z407" t="s">
        <v>1742</v>
      </c>
      <c r="AA407" s="86">
        <v>45535.981429085645</v>
      </c>
      <c r="AB407" t="s">
        <v>942</v>
      </c>
    </row>
    <row r="408" spans="1:28" x14ac:dyDescent="0.35">
      <c r="A408">
        <v>58855</v>
      </c>
      <c r="B408" t="s">
        <v>939</v>
      </c>
      <c r="C408" t="s">
        <v>170</v>
      </c>
      <c r="D408" t="s">
        <v>638</v>
      </c>
      <c r="E408" t="s">
        <v>940</v>
      </c>
      <c r="F408">
        <v>1000</v>
      </c>
      <c r="G408">
        <v>4</v>
      </c>
      <c r="H408">
        <v>1</v>
      </c>
      <c r="I408">
        <v>125</v>
      </c>
      <c r="J408">
        <v>0.1</v>
      </c>
      <c r="K408">
        <v>12500</v>
      </c>
      <c r="L408" s="92">
        <v>0.1</v>
      </c>
      <c r="M408" s="1">
        <v>12500</v>
      </c>
      <c r="N408">
        <v>0</v>
      </c>
      <c r="O408" s="1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t="s">
        <v>1577</v>
      </c>
      <c r="W408" t="s">
        <v>346</v>
      </c>
      <c r="X408" t="s">
        <v>1742</v>
      </c>
      <c r="Y408" s="86">
        <v>45535.981430127315</v>
      </c>
      <c r="Z408" t="s">
        <v>1742</v>
      </c>
      <c r="AA408" s="86">
        <v>45535.981430127315</v>
      </c>
      <c r="AB408" t="s">
        <v>942</v>
      </c>
    </row>
    <row r="409" spans="1:28" x14ac:dyDescent="0.35">
      <c r="A409">
        <v>58856</v>
      </c>
      <c r="B409" t="s">
        <v>939</v>
      </c>
      <c r="C409" t="s">
        <v>169</v>
      </c>
      <c r="D409" t="s">
        <v>634</v>
      </c>
      <c r="E409" t="s">
        <v>940</v>
      </c>
      <c r="F409">
        <v>1000</v>
      </c>
      <c r="G409">
        <v>4</v>
      </c>
      <c r="H409">
        <v>1</v>
      </c>
      <c r="I409">
        <v>41</v>
      </c>
      <c r="J409">
        <v>0</v>
      </c>
      <c r="K409">
        <v>0</v>
      </c>
      <c r="L409" s="92">
        <v>0</v>
      </c>
      <c r="M409" s="1">
        <v>0</v>
      </c>
      <c r="N409">
        <v>0</v>
      </c>
      <c r="O409" s="1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 t="s">
        <v>1578</v>
      </c>
      <c r="W409" t="s">
        <v>346</v>
      </c>
      <c r="X409" t="s">
        <v>1742</v>
      </c>
      <c r="Y409" s="86">
        <v>45535.981430555556</v>
      </c>
      <c r="Z409" t="s">
        <v>1742</v>
      </c>
      <c r="AA409" s="86">
        <v>45535.981430555556</v>
      </c>
      <c r="AB409" t="s">
        <v>942</v>
      </c>
    </row>
    <row r="410" spans="1:28" x14ac:dyDescent="0.35">
      <c r="A410">
        <v>58857</v>
      </c>
      <c r="B410" t="s">
        <v>939</v>
      </c>
      <c r="C410" t="s">
        <v>169</v>
      </c>
      <c r="D410" t="s">
        <v>634</v>
      </c>
      <c r="E410" t="s">
        <v>1034</v>
      </c>
      <c r="F410">
        <v>500</v>
      </c>
      <c r="G410">
        <v>4</v>
      </c>
      <c r="H410">
        <v>50</v>
      </c>
      <c r="I410">
        <v>41</v>
      </c>
      <c r="J410">
        <v>0</v>
      </c>
      <c r="K410">
        <v>0</v>
      </c>
      <c r="L410" s="92">
        <v>0</v>
      </c>
      <c r="M410" s="1">
        <v>0</v>
      </c>
      <c r="N410">
        <v>0</v>
      </c>
      <c r="O410" s="1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t="s">
        <v>1579</v>
      </c>
      <c r="W410" t="s">
        <v>346</v>
      </c>
      <c r="X410" t="s">
        <v>1742</v>
      </c>
      <c r="Y410" s="86">
        <v>45535.981430821761</v>
      </c>
      <c r="Z410" t="s">
        <v>1742</v>
      </c>
      <c r="AA410" s="86">
        <v>45535.981430821761</v>
      </c>
      <c r="AB410" t="s">
        <v>942</v>
      </c>
    </row>
    <row r="411" spans="1:28" x14ac:dyDescent="0.35">
      <c r="A411">
        <v>58858</v>
      </c>
      <c r="B411" t="s">
        <v>939</v>
      </c>
      <c r="C411" t="s">
        <v>168</v>
      </c>
      <c r="D411" t="s">
        <v>1580</v>
      </c>
      <c r="E411" t="s">
        <v>1581</v>
      </c>
      <c r="F411">
        <v>650</v>
      </c>
      <c r="G411">
        <v>59</v>
      </c>
      <c r="H411">
        <v>6</v>
      </c>
      <c r="I411">
        <v>32.307690000000001</v>
      </c>
      <c r="J411">
        <v>0</v>
      </c>
      <c r="K411">
        <v>0</v>
      </c>
      <c r="L411" s="92">
        <v>0</v>
      </c>
      <c r="M411" s="1">
        <v>0</v>
      </c>
      <c r="N411">
        <v>0</v>
      </c>
      <c r="O411" s="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 t="s">
        <v>1582</v>
      </c>
      <c r="W411" t="s">
        <v>346</v>
      </c>
      <c r="X411" t="s">
        <v>1742</v>
      </c>
      <c r="Y411" s="86">
        <v>45535.981431099535</v>
      </c>
      <c r="Z411" t="s">
        <v>1742</v>
      </c>
      <c r="AA411" s="86">
        <v>45535.981431099535</v>
      </c>
      <c r="AB411" t="s">
        <v>942</v>
      </c>
    </row>
    <row r="412" spans="1:28" x14ac:dyDescent="0.35">
      <c r="A412">
        <v>58859</v>
      </c>
      <c r="B412" t="s">
        <v>939</v>
      </c>
      <c r="C412" t="s">
        <v>168</v>
      </c>
      <c r="D412" t="s">
        <v>1580</v>
      </c>
      <c r="E412" t="s">
        <v>1583</v>
      </c>
      <c r="F412">
        <v>150</v>
      </c>
      <c r="G412">
        <v>59</v>
      </c>
      <c r="H412">
        <v>7</v>
      </c>
      <c r="I412">
        <v>32.307690000000001</v>
      </c>
      <c r="J412">
        <v>0</v>
      </c>
      <c r="K412">
        <v>0</v>
      </c>
      <c r="L412" s="92">
        <v>0</v>
      </c>
      <c r="M412" s="1">
        <v>0</v>
      </c>
      <c r="N412">
        <v>0</v>
      </c>
      <c r="O412" s="1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 t="s">
        <v>1584</v>
      </c>
      <c r="W412" t="s">
        <v>346</v>
      </c>
      <c r="X412" t="s">
        <v>1742</v>
      </c>
      <c r="Y412" s="86">
        <v>45535.981431365741</v>
      </c>
      <c r="Z412" t="s">
        <v>1742</v>
      </c>
      <c r="AA412" s="86">
        <v>45535.981431365741</v>
      </c>
      <c r="AB412" t="s">
        <v>942</v>
      </c>
    </row>
    <row r="413" spans="1:28" x14ac:dyDescent="0.35">
      <c r="A413">
        <v>58860</v>
      </c>
      <c r="B413" t="s">
        <v>939</v>
      </c>
      <c r="C413" t="s">
        <v>168</v>
      </c>
      <c r="D413" t="s">
        <v>1580</v>
      </c>
      <c r="E413" t="s">
        <v>1585</v>
      </c>
      <c r="F413">
        <v>650</v>
      </c>
      <c r="G413">
        <v>59</v>
      </c>
      <c r="H413" t="s">
        <v>1586</v>
      </c>
      <c r="I413">
        <v>32.307690000000001</v>
      </c>
      <c r="J413">
        <v>1</v>
      </c>
      <c r="K413">
        <v>20999.998500000002</v>
      </c>
      <c r="L413" s="92">
        <v>0.4</v>
      </c>
      <c r="M413" s="1">
        <v>8399.9994000000006</v>
      </c>
      <c r="N413">
        <v>0.6</v>
      </c>
      <c r="O413" s="1">
        <v>12599.999100000001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1587</v>
      </c>
      <c r="W413" t="s">
        <v>346</v>
      </c>
      <c r="X413" t="s">
        <v>1742</v>
      </c>
      <c r="Y413" s="86">
        <v>45535.981431678243</v>
      </c>
      <c r="Z413" t="s">
        <v>1742</v>
      </c>
      <c r="AA413" s="86">
        <v>45535.981431678243</v>
      </c>
      <c r="AB413" t="s">
        <v>942</v>
      </c>
    </row>
    <row r="414" spans="1:28" x14ac:dyDescent="0.35">
      <c r="A414">
        <v>58861</v>
      </c>
      <c r="B414" t="s">
        <v>939</v>
      </c>
      <c r="C414" t="s">
        <v>167</v>
      </c>
      <c r="D414" t="s">
        <v>629</v>
      </c>
      <c r="E414" t="s">
        <v>940</v>
      </c>
      <c r="F414">
        <v>1000</v>
      </c>
      <c r="G414">
        <v>4</v>
      </c>
      <c r="H414">
        <v>1</v>
      </c>
      <c r="I414">
        <v>16.5</v>
      </c>
      <c r="J414">
        <v>1</v>
      </c>
      <c r="K414">
        <v>16500</v>
      </c>
      <c r="L414" s="92">
        <v>0.5</v>
      </c>
      <c r="M414" s="1">
        <v>8250</v>
      </c>
      <c r="N414">
        <v>0.5</v>
      </c>
      <c r="O414" s="1">
        <v>8250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t="s">
        <v>1588</v>
      </c>
      <c r="W414" t="s">
        <v>346</v>
      </c>
      <c r="X414" t="s">
        <v>1742</v>
      </c>
      <c r="Y414" s="86">
        <v>45535.981432060187</v>
      </c>
      <c r="Z414" t="s">
        <v>1742</v>
      </c>
      <c r="AA414" s="86">
        <v>45535.981432060187</v>
      </c>
      <c r="AB414" t="s">
        <v>942</v>
      </c>
    </row>
    <row r="415" spans="1:28" x14ac:dyDescent="0.35">
      <c r="A415">
        <v>58862</v>
      </c>
      <c r="B415" t="s">
        <v>939</v>
      </c>
      <c r="C415" t="s">
        <v>167</v>
      </c>
      <c r="D415" t="s">
        <v>629</v>
      </c>
      <c r="E415" t="s">
        <v>1038</v>
      </c>
      <c r="F415">
        <v>1000</v>
      </c>
      <c r="G415">
        <v>4</v>
      </c>
      <c r="H415">
        <v>50</v>
      </c>
      <c r="I415">
        <v>16.5</v>
      </c>
      <c r="J415">
        <v>0</v>
      </c>
      <c r="K415">
        <v>0</v>
      </c>
      <c r="L415" s="92">
        <v>0</v>
      </c>
      <c r="M415" s="1">
        <v>0</v>
      </c>
      <c r="N415">
        <v>0</v>
      </c>
      <c r="O415" s="1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t="s">
        <v>1589</v>
      </c>
      <c r="W415" t="s">
        <v>346</v>
      </c>
      <c r="X415" t="s">
        <v>1742</v>
      </c>
      <c r="Y415" s="86">
        <v>45535.98143240741</v>
      </c>
      <c r="Z415" t="s">
        <v>1742</v>
      </c>
      <c r="AA415" s="86">
        <v>45535.98143240741</v>
      </c>
      <c r="AB415" t="s">
        <v>942</v>
      </c>
    </row>
    <row r="416" spans="1:28" x14ac:dyDescent="0.35">
      <c r="A416">
        <v>58863</v>
      </c>
      <c r="B416" t="s">
        <v>939</v>
      </c>
      <c r="C416" t="s">
        <v>167</v>
      </c>
      <c r="D416" t="s">
        <v>629</v>
      </c>
      <c r="E416" t="s">
        <v>1349</v>
      </c>
      <c r="F416">
        <v>500</v>
      </c>
      <c r="G416">
        <v>4</v>
      </c>
      <c r="H416" t="s">
        <v>1188</v>
      </c>
      <c r="I416">
        <v>16.5</v>
      </c>
      <c r="J416">
        <v>0</v>
      </c>
      <c r="K416">
        <v>0</v>
      </c>
      <c r="L416" s="92">
        <v>0</v>
      </c>
      <c r="M416" s="1">
        <v>0</v>
      </c>
      <c r="N416">
        <v>0</v>
      </c>
      <c r="O416" s="1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t="s">
        <v>1590</v>
      </c>
      <c r="W416" t="s">
        <v>346</v>
      </c>
      <c r="X416" t="s">
        <v>1742</v>
      </c>
      <c r="Y416" s="86">
        <v>45535.981432673609</v>
      </c>
      <c r="Z416" t="s">
        <v>1742</v>
      </c>
      <c r="AA416" s="86">
        <v>45535.981432673609</v>
      </c>
      <c r="AB416" t="s">
        <v>942</v>
      </c>
    </row>
    <row r="417" spans="1:28" x14ac:dyDescent="0.35">
      <c r="A417">
        <v>58886</v>
      </c>
      <c r="B417" t="s">
        <v>939</v>
      </c>
      <c r="C417" t="s">
        <v>201</v>
      </c>
      <c r="D417" t="s">
        <v>679</v>
      </c>
      <c r="E417" t="s">
        <v>1581</v>
      </c>
      <c r="F417">
        <v>650</v>
      </c>
      <c r="G417">
        <v>59</v>
      </c>
      <c r="H417">
        <v>6</v>
      </c>
      <c r="I417">
        <v>184.61537999999999</v>
      </c>
      <c r="J417">
        <v>0</v>
      </c>
      <c r="K417">
        <v>0</v>
      </c>
      <c r="L417" s="92">
        <v>1</v>
      </c>
      <c r="M417" s="1">
        <v>119999.997</v>
      </c>
      <c r="N417">
        <v>-1</v>
      </c>
      <c r="O417" s="1">
        <v>-119999.997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 t="s">
        <v>1623</v>
      </c>
      <c r="W417" t="s">
        <v>348</v>
      </c>
      <c r="X417" t="s">
        <v>1742</v>
      </c>
      <c r="Y417" s="86">
        <v>45535.981441666663</v>
      </c>
      <c r="Z417" t="s">
        <v>1742</v>
      </c>
      <c r="AA417" s="86">
        <v>45535.981441666663</v>
      </c>
      <c r="AB417" t="s">
        <v>942</v>
      </c>
    </row>
    <row r="418" spans="1:28" x14ac:dyDescent="0.35">
      <c r="A418">
        <v>58887</v>
      </c>
      <c r="B418" t="s">
        <v>939</v>
      </c>
      <c r="C418" t="s">
        <v>201</v>
      </c>
      <c r="D418" t="s">
        <v>679</v>
      </c>
      <c r="E418" t="s">
        <v>1254</v>
      </c>
      <c r="F418">
        <v>5000</v>
      </c>
      <c r="G418">
        <v>59</v>
      </c>
      <c r="H418">
        <v>22</v>
      </c>
      <c r="I418">
        <v>184.61537999999999</v>
      </c>
      <c r="J418">
        <v>0</v>
      </c>
      <c r="K418">
        <v>0</v>
      </c>
      <c r="L418" s="92">
        <v>0</v>
      </c>
      <c r="M418" s="1">
        <v>0</v>
      </c>
      <c r="N418">
        <v>0</v>
      </c>
      <c r="O418" s="1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t="s">
        <v>1624</v>
      </c>
      <c r="W418" t="s">
        <v>348</v>
      </c>
      <c r="X418" t="s">
        <v>1742</v>
      </c>
      <c r="Y418" s="86">
        <v>45535.981442048615</v>
      </c>
      <c r="Z418" t="s">
        <v>1742</v>
      </c>
      <c r="AA418" s="86">
        <v>45535.981442048615</v>
      </c>
      <c r="AB418" t="s">
        <v>942</v>
      </c>
    </row>
    <row r="419" spans="1:28" x14ac:dyDescent="0.35">
      <c r="A419">
        <v>58864</v>
      </c>
      <c r="B419" t="s">
        <v>939</v>
      </c>
      <c r="C419" t="s">
        <v>212</v>
      </c>
      <c r="D419" t="s">
        <v>696</v>
      </c>
      <c r="E419" t="s">
        <v>1591</v>
      </c>
      <c r="F419">
        <v>1000</v>
      </c>
      <c r="G419">
        <v>59</v>
      </c>
      <c r="H419" t="s">
        <v>1592</v>
      </c>
      <c r="I419">
        <v>80</v>
      </c>
      <c r="J419">
        <v>0</v>
      </c>
      <c r="K419">
        <v>0</v>
      </c>
      <c r="L419" s="92">
        <v>0</v>
      </c>
      <c r="M419" s="1">
        <v>0</v>
      </c>
      <c r="N419">
        <v>0</v>
      </c>
      <c r="O419" s="1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t="s">
        <v>1593</v>
      </c>
      <c r="W419" t="s">
        <v>348</v>
      </c>
      <c r="X419" t="s">
        <v>1742</v>
      </c>
      <c r="Y419" s="86">
        <v>45535.981433067129</v>
      </c>
      <c r="Z419" t="s">
        <v>1742</v>
      </c>
      <c r="AA419" s="86">
        <v>45535.981433067129</v>
      </c>
      <c r="AB419" t="s">
        <v>942</v>
      </c>
    </row>
    <row r="420" spans="1:28" x14ac:dyDescent="0.35">
      <c r="A420">
        <v>58865</v>
      </c>
      <c r="B420" t="s">
        <v>939</v>
      </c>
      <c r="C420" t="s">
        <v>211</v>
      </c>
      <c r="D420" t="s">
        <v>695</v>
      </c>
      <c r="E420" t="s">
        <v>1594</v>
      </c>
      <c r="F420">
        <v>2000</v>
      </c>
      <c r="G420">
        <v>4</v>
      </c>
      <c r="H420">
        <v>50</v>
      </c>
      <c r="I420">
        <v>112.5</v>
      </c>
      <c r="J420">
        <v>0</v>
      </c>
      <c r="K420">
        <v>0</v>
      </c>
      <c r="L420" s="92">
        <v>0</v>
      </c>
      <c r="M420" s="1">
        <v>0</v>
      </c>
      <c r="N420">
        <v>0</v>
      </c>
      <c r="O420" s="1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 t="s">
        <v>1595</v>
      </c>
      <c r="W420" t="s">
        <v>348</v>
      </c>
      <c r="X420" t="s">
        <v>1742</v>
      </c>
      <c r="Y420" s="86">
        <v>45535.981433333334</v>
      </c>
      <c r="Z420" t="s">
        <v>1742</v>
      </c>
      <c r="AA420" s="86">
        <v>45535.981433333334</v>
      </c>
      <c r="AB420" t="s">
        <v>942</v>
      </c>
    </row>
    <row r="421" spans="1:28" x14ac:dyDescent="0.35">
      <c r="A421">
        <v>58866</v>
      </c>
      <c r="B421" t="s">
        <v>939</v>
      </c>
      <c r="C421" t="s">
        <v>1596</v>
      </c>
      <c r="D421" t="s">
        <v>1597</v>
      </c>
      <c r="E421" t="s">
        <v>1594</v>
      </c>
      <c r="F421">
        <v>2000</v>
      </c>
      <c r="G421">
        <v>4</v>
      </c>
      <c r="H421">
        <v>50</v>
      </c>
      <c r="I421">
        <v>112.5</v>
      </c>
      <c r="J421">
        <v>0</v>
      </c>
      <c r="K421">
        <v>0</v>
      </c>
      <c r="L421" s="92">
        <v>0</v>
      </c>
      <c r="M421" s="1">
        <v>0</v>
      </c>
      <c r="N421">
        <v>0</v>
      </c>
      <c r="O421" s="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 t="s">
        <v>1598</v>
      </c>
      <c r="W421" t="s">
        <v>348</v>
      </c>
      <c r="X421" t="s">
        <v>1742</v>
      </c>
      <c r="Y421" s="86">
        <v>45535.981433645837</v>
      </c>
      <c r="Z421" t="s">
        <v>1742</v>
      </c>
      <c r="AA421" s="86">
        <v>45535.981433645837</v>
      </c>
      <c r="AB421" t="s">
        <v>942</v>
      </c>
    </row>
    <row r="422" spans="1:28" x14ac:dyDescent="0.35">
      <c r="A422">
        <v>58867</v>
      </c>
      <c r="B422" t="s">
        <v>939</v>
      </c>
      <c r="C422" t="s">
        <v>1599</v>
      </c>
      <c r="D422" t="s">
        <v>1600</v>
      </c>
      <c r="E422" t="s">
        <v>1594</v>
      </c>
      <c r="F422">
        <v>2000</v>
      </c>
      <c r="G422">
        <v>4</v>
      </c>
      <c r="H422">
        <v>50</v>
      </c>
      <c r="I422">
        <v>125</v>
      </c>
      <c r="J422">
        <v>0</v>
      </c>
      <c r="K422">
        <v>0</v>
      </c>
      <c r="L422" s="92">
        <v>0</v>
      </c>
      <c r="M422" s="1">
        <v>0</v>
      </c>
      <c r="N422">
        <v>0</v>
      </c>
      <c r="O422" s="1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 t="s">
        <v>1601</v>
      </c>
      <c r="W422" t="s">
        <v>348</v>
      </c>
      <c r="X422" t="s">
        <v>1742</v>
      </c>
      <c r="Y422" s="86">
        <v>45535.981433946756</v>
      </c>
      <c r="Z422" t="s">
        <v>1742</v>
      </c>
      <c r="AA422" s="86">
        <v>45535.981433946756</v>
      </c>
      <c r="AB422" t="s">
        <v>942</v>
      </c>
    </row>
    <row r="423" spans="1:28" x14ac:dyDescent="0.35">
      <c r="A423">
        <v>58868</v>
      </c>
      <c r="B423" t="s">
        <v>939</v>
      </c>
      <c r="C423" t="s">
        <v>1602</v>
      </c>
      <c r="D423" t="s">
        <v>1603</v>
      </c>
      <c r="E423" t="s">
        <v>1594</v>
      </c>
      <c r="F423">
        <v>2000</v>
      </c>
      <c r="G423">
        <v>4</v>
      </c>
      <c r="H423">
        <v>50</v>
      </c>
      <c r="I423">
        <v>112.5</v>
      </c>
      <c r="J423">
        <v>0</v>
      </c>
      <c r="K423">
        <v>0</v>
      </c>
      <c r="L423" s="92">
        <v>0</v>
      </c>
      <c r="M423" s="1">
        <v>0</v>
      </c>
      <c r="N423">
        <v>0</v>
      </c>
      <c r="O423" s="1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t="s">
        <v>1604</v>
      </c>
      <c r="W423" t="s">
        <v>348</v>
      </c>
      <c r="X423" t="s">
        <v>1742</v>
      </c>
      <c r="Y423" s="86">
        <v>45535.981434224537</v>
      </c>
      <c r="Z423" t="s">
        <v>1742</v>
      </c>
      <c r="AA423" s="86">
        <v>45535.981434224537</v>
      </c>
      <c r="AB423" t="s">
        <v>942</v>
      </c>
    </row>
    <row r="424" spans="1:28" x14ac:dyDescent="0.35">
      <c r="A424">
        <v>58869</v>
      </c>
      <c r="B424" t="s">
        <v>939</v>
      </c>
      <c r="C424" t="s">
        <v>210</v>
      </c>
      <c r="D424" t="s">
        <v>694</v>
      </c>
      <c r="E424" t="s">
        <v>1591</v>
      </c>
      <c r="F424">
        <v>1000</v>
      </c>
      <c r="G424">
        <v>59</v>
      </c>
      <c r="H424" t="s">
        <v>1592</v>
      </c>
      <c r="I424">
        <v>80</v>
      </c>
      <c r="J424">
        <v>0</v>
      </c>
      <c r="K424">
        <v>0</v>
      </c>
      <c r="L424" s="92">
        <v>1.7</v>
      </c>
      <c r="M424" s="1">
        <v>136000</v>
      </c>
      <c r="N424">
        <v>-1.7</v>
      </c>
      <c r="O424" s="1">
        <v>-136000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 t="s">
        <v>1605</v>
      </c>
      <c r="W424" t="s">
        <v>348</v>
      </c>
      <c r="X424" t="s">
        <v>1742</v>
      </c>
      <c r="Y424" s="86">
        <v>45535.981434606481</v>
      </c>
      <c r="Z424" t="s">
        <v>1742</v>
      </c>
      <c r="AA424" s="86">
        <v>45535.981434606481</v>
      </c>
      <c r="AB424" t="s">
        <v>942</v>
      </c>
    </row>
    <row r="425" spans="1:28" x14ac:dyDescent="0.35">
      <c r="A425">
        <v>58870</v>
      </c>
      <c r="B425" t="s">
        <v>939</v>
      </c>
      <c r="C425" t="s">
        <v>209</v>
      </c>
      <c r="D425" t="s">
        <v>693</v>
      </c>
      <c r="E425" t="s">
        <v>1471</v>
      </c>
      <c r="F425">
        <v>750</v>
      </c>
      <c r="G425">
        <v>59</v>
      </c>
      <c r="H425">
        <v>6</v>
      </c>
      <c r="I425">
        <v>122.66667</v>
      </c>
      <c r="J425">
        <v>0</v>
      </c>
      <c r="K425">
        <v>0</v>
      </c>
      <c r="L425" s="92">
        <v>0</v>
      </c>
      <c r="M425" s="1">
        <v>0</v>
      </c>
      <c r="N425">
        <v>0</v>
      </c>
      <c r="O425" s="1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 t="s">
        <v>1606</v>
      </c>
      <c r="W425" t="s">
        <v>348</v>
      </c>
      <c r="X425" t="s">
        <v>1742</v>
      </c>
      <c r="Y425" s="86">
        <v>45535.981435995367</v>
      </c>
      <c r="Z425" t="s">
        <v>1742</v>
      </c>
      <c r="AA425" s="86">
        <v>45535.981435995367</v>
      </c>
      <c r="AB425" t="s">
        <v>942</v>
      </c>
    </row>
    <row r="426" spans="1:28" x14ac:dyDescent="0.35">
      <c r="A426">
        <v>58871</v>
      </c>
      <c r="B426" t="s">
        <v>939</v>
      </c>
      <c r="C426" t="s">
        <v>209</v>
      </c>
      <c r="D426" t="s">
        <v>693</v>
      </c>
      <c r="E426" t="s">
        <v>1591</v>
      </c>
      <c r="F426">
        <v>1000</v>
      </c>
      <c r="G426">
        <v>59</v>
      </c>
      <c r="H426" t="s">
        <v>1592</v>
      </c>
      <c r="I426">
        <v>122.66667</v>
      </c>
      <c r="J426">
        <v>3.778</v>
      </c>
      <c r="K426">
        <v>463434.67926</v>
      </c>
      <c r="L426" s="92">
        <v>3.65</v>
      </c>
      <c r="M426" s="1">
        <v>447733.3455</v>
      </c>
      <c r="N426">
        <v>0.128</v>
      </c>
      <c r="O426" s="1">
        <v>15701.33376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 t="s">
        <v>1607</v>
      </c>
      <c r="W426" t="s">
        <v>348</v>
      </c>
      <c r="X426" t="s">
        <v>1742</v>
      </c>
      <c r="Y426" s="86">
        <v>45535.981436377311</v>
      </c>
      <c r="Z426" t="s">
        <v>1742</v>
      </c>
      <c r="AA426" s="86">
        <v>45535.981436377311</v>
      </c>
      <c r="AB426" t="s">
        <v>942</v>
      </c>
    </row>
    <row r="427" spans="1:28" x14ac:dyDescent="0.35">
      <c r="A427">
        <v>58872</v>
      </c>
      <c r="B427" t="s">
        <v>939</v>
      </c>
      <c r="C427" t="s">
        <v>208</v>
      </c>
      <c r="D427" t="s">
        <v>691</v>
      </c>
      <c r="E427" t="s">
        <v>1471</v>
      </c>
      <c r="F427">
        <v>750</v>
      </c>
      <c r="G427">
        <v>59</v>
      </c>
      <c r="H427">
        <v>6</v>
      </c>
      <c r="I427">
        <v>122.66667</v>
      </c>
      <c r="J427">
        <v>0</v>
      </c>
      <c r="K427">
        <v>0</v>
      </c>
      <c r="L427" s="92">
        <v>0</v>
      </c>
      <c r="M427" s="1">
        <v>0</v>
      </c>
      <c r="N427">
        <v>0</v>
      </c>
      <c r="O427" s="1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 t="s">
        <v>1608</v>
      </c>
      <c r="W427" t="s">
        <v>348</v>
      </c>
      <c r="X427" t="s">
        <v>1742</v>
      </c>
      <c r="Y427" s="86">
        <v>45535.981436655093</v>
      </c>
      <c r="Z427" t="s">
        <v>1742</v>
      </c>
      <c r="AA427" s="86">
        <v>45535.981436655093</v>
      </c>
      <c r="AB427" t="s">
        <v>942</v>
      </c>
    </row>
    <row r="428" spans="1:28" x14ac:dyDescent="0.35">
      <c r="A428">
        <v>58873</v>
      </c>
      <c r="B428" t="s">
        <v>939</v>
      </c>
      <c r="C428" t="s">
        <v>208</v>
      </c>
      <c r="D428" t="s">
        <v>691</v>
      </c>
      <c r="E428" t="s">
        <v>1591</v>
      </c>
      <c r="F428">
        <v>1000</v>
      </c>
      <c r="G428">
        <v>59</v>
      </c>
      <c r="H428" t="s">
        <v>1592</v>
      </c>
      <c r="I428">
        <v>122.66667</v>
      </c>
      <c r="J428">
        <v>4.4109999999999996</v>
      </c>
      <c r="K428">
        <v>541082.68137000001</v>
      </c>
      <c r="L428" s="92">
        <v>2.25</v>
      </c>
      <c r="M428" s="1">
        <v>276000.00750000001</v>
      </c>
      <c r="N428">
        <v>2.161</v>
      </c>
      <c r="O428" s="1">
        <v>265082.67387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 t="s">
        <v>1609</v>
      </c>
      <c r="W428" t="s">
        <v>348</v>
      </c>
      <c r="X428" t="s">
        <v>1742</v>
      </c>
      <c r="Y428" s="86">
        <v>45535.981437037037</v>
      </c>
      <c r="Z428" t="s">
        <v>1742</v>
      </c>
      <c r="AA428" s="86">
        <v>45535.981437037037</v>
      </c>
      <c r="AB428" t="s">
        <v>942</v>
      </c>
    </row>
    <row r="429" spans="1:28" x14ac:dyDescent="0.35">
      <c r="A429">
        <v>58874</v>
      </c>
      <c r="B429" t="s">
        <v>939</v>
      </c>
      <c r="C429" t="s">
        <v>207</v>
      </c>
      <c r="D429" t="s">
        <v>688</v>
      </c>
      <c r="E429" t="s">
        <v>1471</v>
      </c>
      <c r="F429">
        <v>750</v>
      </c>
      <c r="G429">
        <v>59</v>
      </c>
      <c r="H429">
        <v>6</v>
      </c>
      <c r="I429">
        <v>122.66667</v>
      </c>
      <c r="J429">
        <v>0</v>
      </c>
      <c r="K429">
        <v>0</v>
      </c>
      <c r="L429" s="92">
        <v>0</v>
      </c>
      <c r="M429" s="1">
        <v>0</v>
      </c>
      <c r="N429">
        <v>0</v>
      </c>
      <c r="O429" s="1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 t="s">
        <v>1610</v>
      </c>
      <c r="W429" t="s">
        <v>348</v>
      </c>
      <c r="X429" t="s">
        <v>1742</v>
      </c>
      <c r="Y429" s="86">
        <v>45535.981437349539</v>
      </c>
      <c r="Z429" t="s">
        <v>1742</v>
      </c>
      <c r="AA429" s="86">
        <v>45535.981437349539</v>
      </c>
      <c r="AB429" t="s">
        <v>942</v>
      </c>
    </row>
    <row r="430" spans="1:28" x14ac:dyDescent="0.35">
      <c r="A430">
        <v>58875</v>
      </c>
      <c r="B430" t="s">
        <v>939</v>
      </c>
      <c r="C430" t="s">
        <v>207</v>
      </c>
      <c r="D430" t="s">
        <v>688</v>
      </c>
      <c r="E430" t="s">
        <v>1591</v>
      </c>
      <c r="F430">
        <v>1000</v>
      </c>
      <c r="G430">
        <v>59</v>
      </c>
      <c r="H430" t="s">
        <v>1592</v>
      </c>
      <c r="I430">
        <v>122.66667</v>
      </c>
      <c r="J430">
        <v>2.8290000000000002</v>
      </c>
      <c r="K430">
        <v>226320</v>
      </c>
      <c r="L430" s="92">
        <v>2.4500000000000002</v>
      </c>
      <c r="M430" s="1">
        <v>196000</v>
      </c>
      <c r="N430">
        <v>0.379</v>
      </c>
      <c r="O430" s="1">
        <v>30320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t="s">
        <v>1611</v>
      </c>
      <c r="W430" t="s">
        <v>348</v>
      </c>
      <c r="X430" t="s">
        <v>1742</v>
      </c>
      <c r="Y430" s="86">
        <v>45535.981437962961</v>
      </c>
      <c r="Z430" t="s">
        <v>1742</v>
      </c>
      <c r="AA430" s="86">
        <v>45535.981437962961</v>
      </c>
      <c r="AB430" t="s">
        <v>942</v>
      </c>
    </row>
    <row r="431" spans="1:28" x14ac:dyDescent="0.35">
      <c r="A431">
        <v>58876</v>
      </c>
      <c r="B431" t="s">
        <v>939</v>
      </c>
      <c r="C431" t="s">
        <v>206</v>
      </c>
      <c r="D431" t="s">
        <v>687</v>
      </c>
      <c r="E431" t="s">
        <v>1471</v>
      </c>
      <c r="F431">
        <v>750</v>
      </c>
      <c r="G431">
        <v>59</v>
      </c>
      <c r="H431">
        <v>6</v>
      </c>
      <c r="I431">
        <v>32</v>
      </c>
      <c r="J431">
        <v>0</v>
      </c>
      <c r="K431">
        <v>0</v>
      </c>
      <c r="L431" s="92">
        <v>0</v>
      </c>
      <c r="M431" s="1">
        <v>0</v>
      </c>
      <c r="N431">
        <v>0</v>
      </c>
      <c r="O431" s="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 t="s">
        <v>1612</v>
      </c>
      <c r="W431" t="s">
        <v>348</v>
      </c>
      <c r="X431" t="s">
        <v>1742</v>
      </c>
      <c r="Y431" s="86">
        <v>45535.981438194445</v>
      </c>
      <c r="Z431" t="s">
        <v>1742</v>
      </c>
      <c r="AA431" s="86">
        <v>45535.981438194445</v>
      </c>
      <c r="AB431" t="s">
        <v>942</v>
      </c>
    </row>
    <row r="432" spans="1:28" x14ac:dyDescent="0.35">
      <c r="A432">
        <v>58877</v>
      </c>
      <c r="B432" t="s">
        <v>939</v>
      </c>
      <c r="C432" t="s">
        <v>205</v>
      </c>
      <c r="D432" t="s">
        <v>686</v>
      </c>
      <c r="E432" t="s">
        <v>1471</v>
      </c>
      <c r="F432">
        <v>750</v>
      </c>
      <c r="G432">
        <v>59</v>
      </c>
      <c r="H432">
        <v>6</v>
      </c>
      <c r="I432">
        <v>115.556</v>
      </c>
      <c r="J432">
        <v>0</v>
      </c>
      <c r="K432">
        <v>0</v>
      </c>
      <c r="L432" s="92">
        <v>0</v>
      </c>
      <c r="M432" s="1">
        <v>0</v>
      </c>
      <c r="N432">
        <v>0</v>
      </c>
      <c r="O432" s="1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 t="s">
        <v>1613</v>
      </c>
      <c r="W432" t="s">
        <v>348</v>
      </c>
      <c r="X432" t="s">
        <v>1742</v>
      </c>
      <c r="Y432" s="86">
        <v>45535.981438506948</v>
      </c>
      <c r="Z432" t="s">
        <v>1742</v>
      </c>
      <c r="AA432" s="86">
        <v>45535.981438506948</v>
      </c>
      <c r="AB432" t="s">
        <v>942</v>
      </c>
    </row>
    <row r="433" spans="1:28" x14ac:dyDescent="0.35">
      <c r="A433">
        <v>58878</v>
      </c>
      <c r="B433" t="s">
        <v>939</v>
      </c>
      <c r="C433" t="s">
        <v>205</v>
      </c>
      <c r="D433" t="s">
        <v>686</v>
      </c>
      <c r="E433" t="s">
        <v>1591</v>
      </c>
      <c r="F433">
        <v>1000</v>
      </c>
      <c r="G433">
        <v>59</v>
      </c>
      <c r="H433" t="s">
        <v>1592</v>
      </c>
      <c r="I433">
        <v>115.556</v>
      </c>
      <c r="J433">
        <v>0</v>
      </c>
      <c r="K433">
        <v>0</v>
      </c>
      <c r="L433" s="92">
        <v>0</v>
      </c>
      <c r="M433" s="1">
        <v>0</v>
      </c>
      <c r="N433">
        <v>0</v>
      </c>
      <c r="O433" s="1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 t="s">
        <v>1614</v>
      </c>
      <c r="W433" t="s">
        <v>348</v>
      </c>
      <c r="X433" t="s">
        <v>1742</v>
      </c>
      <c r="Y433" s="86">
        <v>45535.981438854164</v>
      </c>
      <c r="Z433" t="s">
        <v>1742</v>
      </c>
      <c r="AA433" s="86">
        <v>45535.981438854164</v>
      </c>
      <c r="AB433" t="s">
        <v>942</v>
      </c>
    </row>
    <row r="434" spans="1:28" x14ac:dyDescent="0.35">
      <c r="A434">
        <v>58879</v>
      </c>
      <c r="B434" t="s">
        <v>939</v>
      </c>
      <c r="C434" t="s">
        <v>204</v>
      </c>
      <c r="D434" t="s">
        <v>685</v>
      </c>
      <c r="E434" t="s">
        <v>1471</v>
      </c>
      <c r="F434">
        <v>750</v>
      </c>
      <c r="G434">
        <v>59</v>
      </c>
      <c r="H434">
        <v>6</v>
      </c>
      <c r="I434">
        <v>28.86</v>
      </c>
      <c r="J434">
        <v>0</v>
      </c>
      <c r="K434">
        <v>0</v>
      </c>
      <c r="L434" s="92">
        <v>0</v>
      </c>
      <c r="M434" s="1">
        <v>0</v>
      </c>
      <c r="N434">
        <v>0</v>
      </c>
      <c r="O434" s="1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t="s">
        <v>1615</v>
      </c>
      <c r="W434" t="s">
        <v>348</v>
      </c>
      <c r="X434" t="s">
        <v>1742</v>
      </c>
      <c r="Y434" s="86">
        <v>45535.981439236108</v>
      </c>
      <c r="Z434" t="s">
        <v>1742</v>
      </c>
      <c r="AA434" s="86">
        <v>45535.981439236108</v>
      </c>
      <c r="AB434" t="s">
        <v>942</v>
      </c>
    </row>
    <row r="435" spans="1:28" x14ac:dyDescent="0.35">
      <c r="A435">
        <v>58880</v>
      </c>
      <c r="B435" t="s">
        <v>939</v>
      </c>
      <c r="C435" t="s">
        <v>204</v>
      </c>
      <c r="D435" t="s">
        <v>685</v>
      </c>
      <c r="E435" t="s">
        <v>1616</v>
      </c>
      <c r="F435">
        <v>2000</v>
      </c>
      <c r="G435">
        <v>59</v>
      </c>
      <c r="H435">
        <v>22</v>
      </c>
      <c r="I435">
        <v>28.86</v>
      </c>
      <c r="J435">
        <v>0</v>
      </c>
      <c r="K435">
        <v>0</v>
      </c>
      <c r="L435" s="92">
        <v>0</v>
      </c>
      <c r="M435" s="1">
        <v>0</v>
      </c>
      <c r="N435">
        <v>0</v>
      </c>
      <c r="O435" s="1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 t="s">
        <v>1617</v>
      </c>
      <c r="W435" t="s">
        <v>348</v>
      </c>
      <c r="X435" t="s">
        <v>1742</v>
      </c>
      <c r="Y435" s="86">
        <v>45535.98143954861</v>
      </c>
      <c r="Z435" t="s">
        <v>1742</v>
      </c>
      <c r="AA435" s="86">
        <v>45535.98143954861</v>
      </c>
      <c r="AB435" t="s">
        <v>942</v>
      </c>
    </row>
    <row r="436" spans="1:28" x14ac:dyDescent="0.35">
      <c r="A436">
        <v>58882</v>
      </c>
      <c r="B436" t="s">
        <v>939</v>
      </c>
      <c r="C436" t="s">
        <v>203</v>
      </c>
      <c r="D436" t="s">
        <v>683</v>
      </c>
      <c r="E436" t="s">
        <v>1471</v>
      </c>
      <c r="F436">
        <v>750</v>
      </c>
      <c r="G436">
        <v>59</v>
      </c>
      <c r="H436">
        <v>6</v>
      </c>
      <c r="I436">
        <v>122.66667</v>
      </c>
      <c r="J436">
        <v>0</v>
      </c>
      <c r="K436">
        <v>0</v>
      </c>
      <c r="L436" s="92">
        <v>0</v>
      </c>
      <c r="M436" s="1">
        <v>0</v>
      </c>
      <c r="N436">
        <v>0</v>
      </c>
      <c r="O436" s="1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 t="s">
        <v>1619</v>
      </c>
      <c r="W436" t="s">
        <v>348</v>
      </c>
      <c r="X436" t="s">
        <v>1742</v>
      </c>
      <c r="Y436" s="86">
        <v>45535.981440162039</v>
      </c>
      <c r="Z436" t="s">
        <v>1742</v>
      </c>
      <c r="AA436" s="86">
        <v>45535.981440162039</v>
      </c>
      <c r="AB436" t="s">
        <v>942</v>
      </c>
    </row>
    <row r="437" spans="1:28" x14ac:dyDescent="0.35">
      <c r="A437">
        <v>58884</v>
      </c>
      <c r="B437" t="s">
        <v>939</v>
      </c>
      <c r="C437" t="s">
        <v>202</v>
      </c>
      <c r="D437" t="s">
        <v>681</v>
      </c>
      <c r="E437" t="s">
        <v>1471</v>
      </c>
      <c r="F437">
        <v>750</v>
      </c>
      <c r="G437">
        <v>59</v>
      </c>
      <c r="H437">
        <v>6</v>
      </c>
      <c r="I437">
        <v>122.66667</v>
      </c>
      <c r="J437">
        <v>0</v>
      </c>
      <c r="K437">
        <v>0</v>
      </c>
      <c r="L437" s="92">
        <v>0</v>
      </c>
      <c r="M437" s="1">
        <v>0</v>
      </c>
      <c r="N437">
        <v>0</v>
      </c>
      <c r="O437" s="1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 t="s">
        <v>1621</v>
      </c>
      <c r="W437" t="s">
        <v>348</v>
      </c>
      <c r="X437" t="s">
        <v>1742</v>
      </c>
      <c r="Y437" s="86">
        <v>45535.981441006945</v>
      </c>
      <c r="Z437" t="s">
        <v>1742</v>
      </c>
      <c r="AA437" s="86">
        <v>45535.981441006945</v>
      </c>
      <c r="AB437" t="s">
        <v>942</v>
      </c>
    </row>
    <row r="438" spans="1:28" x14ac:dyDescent="0.35">
      <c r="A438">
        <v>58881</v>
      </c>
      <c r="B438" t="s">
        <v>939</v>
      </c>
      <c r="C438" t="s">
        <v>204</v>
      </c>
      <c r="D438" t="s">
        <v>685</v>
      </c>
      <c r="E438" t="s">
        <v>1591</v>
      </c>
      <c r="F438">
        <v>1000</v>
      </c>
      <c r="G438">
        <v>59</v>
      </c>
      <c r="H438" t="s">
        <v>1592</v>
      </c>
      <c r="I438">
        <v>28.86</v>
      </c>
      <c r="J438">
        <v>5.5549999999999997</v>
      </c>
      <c r="K438">
        <v>160317.29999999999</v>
      </c>
      <c r="L438" s="92">
        <v>2.8</v>
      </c>
      <c r="M438" s="1">
        <v>80808</v>
      </c>
      <c r="N438">
        <v>2.7549999999999999</v>
      </c>
      <c r="O438" s="1">
        <v>79509.3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 t="s">
        <v>1618</v>
      </c>
      <c r="W438" t="s">
        <v>348</v>
      </c>
      <c r="X438" t="s">
        <v>1742</v>
      </c>
      <c r="Y438" s="86">
        <v>45535.981439895833</v>
      </c>
      <c r="Z438" t="s">
        <v>1742</v>
      </c>
      <c r="AA438" s="86">
        <v>45535.981439895833</v>
      </c>
      <c r="AB438" t="s">
        <v>942</v>
      </c>
    </row>
    <row r="439" spans="1:28" x14ac:dyDescent="0.35">
      <c r="A439">
        <v>58883</v>
      </c>
      <c r="B439" t="s">
        <v>939</v>
      </c>
      <c r="C439" t="s">
        <v>203</v>
      </c>
      <c r="D439" t="s">
        <v>683</v>
      </c>
      <c r="E439" t="s">
        <v>1591</v>
      </c>
      <c r="F439">
        <v>1000</v>
      </c>
      <c r="G439">
        <v>59</v>
      </c>
      <c r="H439" t="s">
        <v>1592</v>
      </c>
      <c r="I439">
        <v>122.66667</v>
      </c>
      <c r="J439">
        <v>0</v>
      </c>
      <c r="K439">
        <v>0</v>
      </c>
      <c r="L439" s="92">
        <v>1.1100000000000001</v>
      </c>
      <c r="M439" s="1">
        <v>136160.0037</v>
      </c>
      <c r="N439">
        <v>-1.1100000000000001</v>
      </c>
      <c r="O439" s="1">
        <v>-136160.0037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t="s">
        <v>1620</v>
      </c>
      <c r="W439" t="s">
        <v>348</v>
      </c>
      <c r="X439" t="s">
        <v>1742</v>
      </c>
      <c r="Y439" s="86">
        <v>45535.981440625001</v>
      </c>
      <c r="Z439" t="s">
        <v>1742</v>
      </c>
      <c r="AA439" s="86">
        <v>45535.981440625001</v>
      </c>
      <c r="AB439" t="s">
        <v>942</v>
      </c>
    </row>
    <row r="440" spans="1:28" x14ac:dyDescent="0.35">
      <c r="A440">
        <v>58885</v>
      </c>
      <c r="B440" t="s">
        <v>939</v>
      </c>
      <c r="C440" t="s">
        <v>202</v>
      </c>
      <c r="D440" t="s">
        <v>681</v>
      </c>
      <c r="E440" t="s">
        <v>1591</v>
      </c>
      <c r="F440">
        <v>1000</v>
      </c>
      <c r="G440">
        <v>59</v>
      </c>
      <c r="H440" t="s">
        <v>1592</v>
      </c>
      <c r="I440">
        <v>122.66667</v>
      </c>
      <c r="J440">
        <v>1</v>
      </c>
      <c r="K440">
        <v>122666.67</v>
      </c>
      <c r="L440" s="92">
        <v>2.7</v>
      </c>
      <c r="M440" s="1">
        <v>331200.00900000002</v>
      </c>
      <c r="N440">
        <v>-1.7</v>
      </c>
      <c r="O440" s="1">
        <v>-208533.33900000001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 t="s">
        <v>1622</v>
      </c>
      <c r="W440" t="s">
        <v>348</v>
      </c>
      <c r="X440" t="s">
        <v>1742</v>
      </c>
      <c r="Y440" s="86">
        <v>45535.981441400465</v>
      </c>
      <c r="Z440" t="s">
        <v>1742</v>
      </c>
      <c r="AA440" s="86">
        <v>45535.981441400465</v>
      </c>
      <c r="AB440" t="s">
        <v>942</v>
      </c>
    </row>
    <row r="441" spans="1:28" x14ac:dyDescent="0.35">
      <c r="A441">
        <v>58888</v>
      </c>
      <c r="B441" t="s">
        <v>939</v>
      </c>
      <c r="C441" t="s">
        <v>200</v>
      </c>
      <c r="D441" t="s">
        <v>678</v>
      </c>
      <c r="E441" t="s">
        <v>1471</v>
      </c>
      <c r="F441">
        <v>750</v>
      </c>
      <c r="G441">
        <v>59</v>
      </c>
      <c r="H441">
        <v>6</v>
      </c>
      <c r="I441">
        <v>115.556</v>
      </c>
      <c r="J441">
        <v>0</v>
      </c>
      <c r="K441">
        <v>0</v>
      </c>
      <c r="L441" s="92">
        <v>1.45</v>
      </c>
      <c r="M441" s="1">
        <v>125667.15</v>
      </c>
      <c r="N441">
        <v>-1.45</v>
      </c>
      <c r="O441" s="1">
        <v>-125667.15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 t="s">
        <v>1625</v>
      </c>
      <c r="W441" t="s">
        <v>348</v>
      </c>
      <c r="X441" t="s">
        <v>1742</v>
      </c>
      <c r="Y441" s="86">
        <v>45535.98144236111</v>
      </c>
      <c r="Z441" t="s">
        <v>1742</v>
      </c>
      <c r="AA441" s="86">
        <v>45535.98144236111</v>
      </c>
      <c r="AB441" t="s">
        <v>942</v>
      </c>
    </row>
    <row r="442" spans="1:28" x14ac:dyDescent="0.35">
      <c r="A442">
        <v>58889</v>
      </c>
      <c r="B442" t="s">
        <v>939</v>
      </c>
      <c r="C442" t="s">
        <v>199</v>
      </c>
      <c r="D442" t="s">
        <v>677</v>
      </c>
      <c r="E442" t="s">
        <v>1254</v>
      </c>
      <c r="F442">
        <v>5000</v>
      </c>
      <c r="G442">
        <v>59</v>
      </c>
      <c r="H442">
        <v>22</v>
      </c>
      <c r="I442">
        <v>52.44</v>
      </c>
      <c r="J442">
        <v>1.68</v>
      </c>
      <c r="K442">
        <v>440496</v>
      </c>
      <c r="L442" s="92">
        <v>1.5</v>
      </c>
      <c r="M442" s="1">
        <v>393300</v>
      </c>
      <c r="N442">
        <v>0.18</v>
      </c>
      <c r="O442" s="1">
        <v>47196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 t="s">
        <v>1626</v>
      </c>
      <c r="W442" t="s">
        <v>348</v>
      </c>
      <c r="X442" t="s">
        <v>1742</v>
      </c>
      <c r="Y442" s="86">
        <v>45535.981442673612</v>
      </c>
      <c r="Z442" t="s">
        <v>1742</v>
      </c>
      <c r="AA442" s="86">
        <v>45535.981442673612</v>
      </c>
      <c r="AB442" t="s">
        <v>942</v>
      </c>
    </row>
    <row r="443" spans="1:28" x14ac:dyDescent="0.35">
      <c r="A443">
        <v>58890</v>
      </c>
      <c r="B443" t="s">
        <v>939</v>
      </c>
      <c r="C443" t="s">
        <v>198</v>
      </c>
      <c r="D443" t="s">
        <v>676</v>
      </c>
      <c r="E443" t="s">
        <v>1471</v>
      </c>
      <c r="F443">
        <v>750</v>
      </c>
      <c r="G443">
        <v>59</v>
      </c>
      <c r="H443">
        <v>6</v>
      </c>
      <c r="I443">
        <v>80</v>
      </c>
      <c r="J443">
        <v>0</v>
      </c>
      <c r="K443">
        <v>0</v>
      </c>
      <c r="L443" s="92">
        <v>0</v>
      </c>
      <c r="M443" s="1">
        <v>0</v>
      </c>
      <c r="N443">
        <v>0</v>
      </c>
      <c r="O443" s="1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 t="s">
        <v>1627</v>
      </c>
      <c r="W443" t="s">
        <v>348</v>
      </c>
      <c r="X443" t="s">
        <v>1742</v>
      </c>
      <c r="Y443" s="86">
        <v>45535.981442974538</v>
      </c>
      <c r="Z443" t="s">
        <v>1742</v>
      </c>
      <c r="AA443" s="86">
        <v>45535.981442974538</v>
      </c>
      <c r="AB443" t="s">
        <v>942</v>
      </c>
    </row>
    <row r="444" spans="1:28" x14ac:dyDescent="0.35">
      <c r="A444">
        <v>58891</v>
      </c>
      <c r="B444" t="s">
        <v>939</v>
      </c>
      <c r="C444" t="s">
        <v>198</v>
      </c>
      <c r="D444" t="s">
        <v>676</v>
      </c>
      <c r="E444" t="s">
        <v>1591</v>
      </c>
      <c r="F444">
        <v>1000</v>
      </c>
      <c r="G444">
        <v>59</v>
      </c>
      <c r="H444" t="s">
        <v>1592</v>
      </c>
      <c r="I444">
        <v>80</v>
      </c>
      <c r="J444">
        <v>2.7690000000000001</v>
      </c>
      <c r="K444">
        <v>221520</v>
      </c>
      <c r="L444" s="92">
        <v>2.6</v>
      </c>
      <c r="M444" s="1">
        <v>208000</v>
      </c>
      <c r="N444">
        <v>0.16900000000000001</v>
      </c>
      <c r="O444" s="1">
        <v>13520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t="s">
        <v>1628</v>
      </c>
      <c r="W444" t="s">
        <v>348</v>
      </c>
      <c r="X444" t="s">
        <v>1742</v>
      </c>
      <c r="Y444" s="86">
        <v>45535.981443599536</v>
      </c>
      <c r="Z444" t="s">
        <v>1742</v>
      </c>
      <c r="AA444" s="86">
        <v>45535.981443599536</v>
      </c>
      <c r="AB444" t="s">
        <v>942</v>
      </c>
    </row>
    <row r="445" spans="1:28" x14ac:dyDescent="0.35">
      <c r="A445">
        <v>58892</v>
      </c>
      <c r="B445" t="s">
        <v>939</v>
      </c>
      <c r="C445" t="s">
        <v>197</v>
      </c>
      <c r="D445" t="s">
        <v>675</v>
      </c>
      <c r="E445" t="s">
        <v>1259</v>
      </c>
      <c r="F445">
        <v>1000</v>
      </c>
      <c r="G445">
        <v>59</v>
      </c>
      <c r="H445">
        <v>6</v>
      </c>
      <c r="I445">
        <v>99</v>
      </c>
      <c r="J445">
        <v>5.82</v>
      </c>
      <c r="K445">
        <v>576180</v>
      </c>
      <c r="L445" s="92">
        <v>0</v>
      </c>
      <c r="M445" s="1">
        <v>0</v>
      </c>
      <c r="N445">
        <v>5.82</v>
      </c>
      <c r="O445" s="1">
        <v>576180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t="s">
        <v>1629</v>
      </c>
      <c r="W445" t="s">
        <v>348</v>
      </c>
      <c r="X445" t="s">
        <v>1742</v>
      </c>
      <c r="Y445" s="86">
        <v>45535.981443946759</v>
      </c>
      <c r="Z445" t="s">
        <v>1742</v>
      </c>
      <c r="AA445" s="86">
        <v>45535.981443946759</v>
      </c>
      <c r="AB445" t="s">
        <v>942</v>
      </c>
    </row>
    <row r="446" spans="1:28" x14ac:dyDescent="0.35">
      <c r="A446">
        <v>58893</v>
      </c>
      <c r="B446" t="s">
        <v>939</v>
      </c>
      <c r="C446" t="s">
        <v>129</v>
      </c>
      <c r="D446" t="s">
        <v>567</v>
      </c>
      <c r="E446" t="s">
        <v>940</v>
      </c>
      <c r="F446">
        <v>1000</v>
      </c>
      <c r="G446">
        <v>4</v>
      </c>
      <c r="H446">
        <v>1</v>
      </c>
      <c r="I446">
        <v>60</v>
      </c>
      <c r="J446">
        <v>1.76</v>
      </c>
      <c r="K446">
        <v>105600</v>
      </c>
      <c r="L446" s="92">
        <v>0.3</v>
      </c>
      <c r="M446" s="1">
        <v>18000</v>
      </c>
      <c r="N446">
        <v>1.46</v>
      </c>
      <c r="O446" s="1">
        <v>87600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t="s">
        <v>1630</v>
      </c>
      <c r="W446" t="s">
        <v>342</v>
      </c>
      <c r="X446" t="s">
        <v>1742</v>
      </c>
      <c r="Y446" s="86">
        <v>45535.981444293982</v>
      </c>
      <c r="Z446" t="s">
        <v>1742</v>
      </c>
      <c r="AA446" s="86">
        <v>45535.981444293982</v>
      </c>
      <c r="AB446" t="s">
        <v>942</v>
      </c>
    </row>
    <row r="447" spans="1:28" x14ac:dyDescent="0.35">
      <c r="A447">
        <v>58894</v>
      </c>
      <c r="B447" t="s">
        <v>939</v>
      </c>
      <c r="C447" t="s">
        <v>128</v>
      </c>
      <c r="D447" t="s">
        <v>566</v>
      </c>
      <c r="E447" t="s">
        <v>940</v>
      </c>
      <c r="F447">
        <v>1000</v>
      </c>
      <c r="G447">
        <v>4</v>
      </c>
      <c r="H447">
        <v>1</v>
      </c>
      <c r="I447">
        <v>49.95</v>
      </c>
      <c r="J447">
        <v>0</v>
      </c>
      <c r="K447">
        <v>0</v>
      </c>
      <c r="L447" s="92">
        <v>0</v>
      </c>
      <c r="M447" s="1">
        <v>0</v>
      </c>
      <c r="N447">
        <v>0</v>
      </c>
      <c r="O447" s="1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 t="s">
        <v>1631</v>
      </c>
      <c r="W447" t="s">
        <v>342</v>
      </c>
      <c r="X447" t="s">
        <v>1742</v>
      </c>
      <c r="Y447" s="86">
        <v>45535.981444560188</v>
      </c>
      <c r="Z447" t="s">
        <v>1742</v>
      </c>
      <c r="AA447" s="86">
        <v>45535.981444560188</v>
      </c>
      <c r="AB447" t="s">
        <v>942</v>
      </c>
    </row>
    <row r="448" spans="1:28" x14ac:dyDescent="0.35">
      <c r="A448">
        <v>58895</v>
      </c>
      <c r="B448" t="s">
        <v>939</v>
      </c>
      <c r="C448" t="s">
        <v>127</v>
      </c>
      <c r="D448" t="s">
        <v>565</v>
      </c>
      <c r="E448" t="s">
        <v>1096</v>
      </c>
      <c r="F448">
        <v>1</v>
      </c>
      <c r="G448">
        <v>12</v>
      </c>
      <c r="H448">
        <v>12</v>
      </c>
      <c r="I448">
        <v>7000</v>
      </c>
      <c r="J448">
        <v>0</v>
      </c>
      <c r="K448">
        <v>0</v>
      </c>
      <c r="L448" s="92">
        <v>1</v>
      </c>
      <c r="M448" s="1">
        <v>7000</v>
      </c>
      <c r="N448">
        <v>-1</v>
      </c>
      <c r="O448" s="1">
        <v>-7000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 t="s">
        <v>1632</v>
      </c>
      <c r="W448" t="s">
        <v>342</v>
      </c>
      <c r="X448" t="s">
        <v>1742</v>
      </c>
      <c r="Y448" s="86">
        <v>45535.981444907404</v>
      </c>
      <c r="Z448" t="s">
        <v>1742</v>
      </c>
      <c r="AA448" s="86">
        <v>45535.981444907404</v>
      </c>
      <c r="AB448" t="s">
        <v>942</v>
      </c>
    </row>
    <row r="449" spans="1:28" x14ac:dyDescent="0.35">
      <c r="A449">
        <v>58896</v>
      </c>
      <c r="B449" t="s">
        <v>939</v>
      </c>
      <c r="C449" t="s">
        <v>126</v>
      </c>
      <c r="D449" t="s">
        <v>564</v>
      </c>
      <c r="E449" t="s">
        <v>940</v>
      </c>
      <c r="F449">
        <v>1000</v>
      </c>
      <c r="G449">
        <v>4</v>
      </c>
      <c r="H449">
        <v>1</v>
      </c>
      <c r="I449">
        <v>90.2</v>
      </c>
      <c r="J449">
        <v>0</v>
      </c>
      <c r="K449">
        <v>0</v>
      </c>
      <c r="L449" s="92">
        <v>0</v>
      </c>
      <c r="M449" s="1">
        <v>0</v>
      </c>
      <c r="N449">
        <v>0</v>
      </c>
      <c r="O449" s="1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 t="s">
        <v>1633</v>
      </c>
      <c r="W449" t="s">
        <v>342</v>
      </c>
      <c r="X449" t="s">
        <v>1742</v>
      </c>
      <c r="Y449" s="86">
        <v>45535.981445335645</v>
      </c>
      <c r="Z449" t="s">
        <v>1742</v>
      </c>
      <c r="AA449" s="86">
        <v>45535.981445335645</v>
      </c>
      <c r="AB449" t="s">
        <v>942</v>
      </c>
    </row>
    <row r="450" spans="1:28" x14ac:dyDescent="0.35">
      <c r="A450">
        <v>58897</v>
      </c>
      <c r="B450" t="s">
        <v>939</v>
      </c>
      <c r="C450" t="s">
        <v>125</v>
      </c>
      <c r="D450" t="s">
        <v>1634</v>
      </c>
      <c r="E450" t="s">
        <v>940</v>
      </c>
      <c r="F450">
        <v>1000</v>
      </c>
      <c r="G450">
        <v>4</v>
      </c>
      <c r="H450">
        <v>1</v>
      </c>
      <c r="I450">
        <v>45.5</v>
      </c>
      <c r="J450">
        <v>0</v>
      </c>
      <c r="K450">
        <v>0</v>
      </c>
      <c r="L450" s="92">
        <v>0</v>
      </c>
      <c r="M450" s="1">
        <v>0</v>
      </c>
      <c r="N450">
        <v>0</v>
      </c>
      <c r="O450" s="1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 t="s">
        <v>1635</v>
      </c>
      <c r="W450" t="s">
        <v>342</v>
      </c>
      <c r="X450" t="s">
        <v>1742</v>
      </c>
      <c r="Y450" s="86">
        <v>45535.981445682868</v>
      </c>
      <c r="Z450" t="s">
        <v>1742</v>
      </c>
      <c r="AA450" s="86">
        <v>45535.981445682868</v>
      </c>
      <c r="AB450" t="s">
        <v>942</v>
      </c>
    </row>
    <row r="451" spans="1:28" x14ac:dyDescent="0.35">
      <c r="A451">
        <v>58898</v>
      </c>
      <c r="B451" t="s">
        <v>939</v>
      </c>
      <c r="C451" t="s">
        <v>124</v>
      </c>
      <c r="D451" t="s">
        <v>562</v>
      </c>
      <c r="E451" t="s">
        <v>940</v>
      </c>
      <c r="F451">
        <v>1000</v>
      </c>
      <c r="G451">
        <v>4</v>
      </c>
      <c r="H451">
        <v>1</v>
      </c>
      <c r="I451">
        <v>110</v>
      </c>
      <c r="J451">
        <v>0</v>
      </c>
      <c r="K451">
        <v>0</v>
      </c>
      <c r="L451" s="92">
        <v>0</v>
      </c>
      <c r="M451" s="1">
        <v>0</v>
      </c>
      <c r="N451">
        <v>0</v>
      </c>
      <c r="O451" s="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 t="s">
        <v>1636</v>
      </c>
      <c r="W451" t="s">
        <v>342</v>
      </c>
      <c r="X451" t="s">
        <v>1742</v>
      </c>
      <c r="Y451" s="86">
        <v>45535.981446030091</v>
      </c>
      <c r="Z451" t="s">
        <v>1742</v>
      </c>
      <c r="AA451" s="86">
        <v>45535.981446030091</v>
      </c>
      <c r="AB451" t="s">
        <v>942</v>
      </c>
    </row>
    <row r="452" spans="1:28" x14ac:dyDescent="0.35">
      <c r="A452">
        <v>58899</v>
      </c>
      <c r="B452" t="s">
        <v>939</v>
      </c>
      <c r="C452" t="s">
        <v>123</v>
      </c>
      <c r="D452" t="s">
        <v>561</v>
      </c>
      <c r="E452" t="s">
        <v>1096</v>
      </c>
      <c r="F452">
        <v>1</v>
      </c>
      <c r="G452">
        <v>12</v>
      </c>
      <c r="H452">
        <v>12</v>
      </c>
      <c r="I452">
        <v>7000</v>
      </c>
      <c r="J452">
        <v>0</v>
      </c>
      <c r="K452">
        <v>0</v>
      </c>
      <c r="L452" s="92">
        <v>0</v>
      </c>
      <c r="M452" s="1">
        <v>0</v>
      </c>
      <c r="N452">
        <v>0</v>
      </c>
      <c r="O452" s="1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 t="s">
        <v>1637</v>
      </c>
      <c r="W452" t="s">
        <v>342</v>
      </c>
      <c r="X452" t="s">
        <v>1742</v>
      </c>
      <c r="Y452" s="86">
        <v>45535.981446412035</v>
      </c>
      <c r="Z452" t="s">
        <v>1742</v>
      </c>
      <c r="AA452" s="86">
        <v>45535.981446412035</v>
      </c>
      <c r="AB452" t="s">
        <v>942</v>
      </c>
    </row>
    <row r="453" spans="1:28" x14ac:dyDescent="0.35">
      <c r="A453">
        <v>58900</v>
      </c>
      <c r="B453" t="s">
        <v>939</v>
      </c>
      <c r="C453" t="s">
        <v>122</v>
      </c>
      <c r="D453" t="s">
        <v>560</v>
      </c>
      <c r="E453" t="s">
        <v>1137</v>
      </c>
      <c r="F453">
        <v>1000</v>
      </c>
      <c r="G453">
        <v>59</v>
      </c>
      <c r="H453">
        <v>3</v>
      </c>
      <c r="I453">
        <v>140</v>
      </c>
      <c r="J453">
        <v>0</v>
      </c>
      <c r="K453">
        <v>0</v>
      </c>
      <c r="L453" s="92">
        <v>0</v>
      </c>
      <c r="M453" s="1">
        <v>0</v>
      </c>
      <c r="N453">
        <v>0</v>
      </c>
      <c r="O453" s="1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 t="s">
        <v>1638</v>
      </c>
      <c r="W453" t="s">
        <v>342</v>
      </c>
      <c r="X453" t="s">
        <v>1742</v>
      </c>
      <c r="Y453" s="86">
        <v>45535.98144679398</v>
      </c>
      <c r="Z453" t="s">
        <v>1742</v>
      </c>
      <c r="AA453" s="86">
        <v>45535.98144679398</v>
      </c>
      <c r="AB453" t="s">
        <v>942</v>
      </c>
    </row>
    <row r="454" spans="1:28" x14ac:dyDescent="0.35">
      <c r="A454">
        <v>58901</v>
      </c>
      <c r="B454" t="s">
        <v>939</v>
      </c>
      <c r="C454" t="s">
        <v>122</v>
      </c>
      <c r="D454" t="s">
        <v>560</v>
      </c>
      <c r="E454" t="s">
        <v>1639</v>
      </c>
      <c r="F454">
        <v>500</v>
      </c>
      <c r="G454">
        <v>59</v>
      </c>
      <c r="H454">
        <v>6</v>
      </c>
      <c r="I454">
        <v>140</v>
      </c>
      <c r="J454">
        <v>0</v>
      </c>
      <c r="K454">
        <v>0</v>
      </c>
      <c r="L454" s="92">
        <v>0</v>
      </c>
      <c r="M454" s="1">
        <v>0</v>
      </c>
      <c r="N454">
        <v>0</v>
      </c>
      <c r="O454" s="1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 t="s">
        <v>1640</v>
      </c>
      <c r="W454" t="s">
        <v>342</v>
      </c>
      <c r="X454" t="s">
        <v>1742</v>
      </c>
      <c r="Y454" s="86">
        <v>45535.981447071761</v>
      </c>
      <c r="Z454" t="s">
        <v>1742</v>
      </c>
      <c r="AA454" s="86">
        <v>45535.981447071761</v>
      </c>
      <c r="AB454" t="s">
        <v>942</v>
      </c>
    </row>
    <row r="455" spans="1:28" x14ac:dyDescent="0.35">
      <c r="A455">
        <v>58902</v>
      </c>
      <c r="B455" t="s">
        <v>939</v>
      </c>
      <c r="C455" t="s">
        <v>121</v>
      </c>
      <c r="D455" t="s">
        <v>559</v>
      </c>
      <c r="E455" t="s">
        <v>1149</v>
      </c>
      <c r="F455">
        <v>600</v>
      </c>
      <c r="G455">
        <v>59</v>
      </c>
      <c r="H455">
        <v>6</v>
      </c>
      <c r="I455">
        <v>40</v>
      </c>
      <c r="J455">
        <v>1</v>
      </c>
      <c r="K455">
        <v>24000</v>
      </c>
      <c r="L455" s="92">
        <v>0</v>
      </c>
      <c r="M455" s="1">
        <v>0</v>
      </c>
      <c r="N455">
        <v>1</v>
      </c>
      <c r="O455" s="1">
        <v>24000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t="s">
        <v>1641</v>
      </c>
      <c r="W455" t="s">
        <v>342</v>
      </c>
      <c r="X455" t="s">
        <v>1742</v>
      </c>
      <c r="Y455" s="86">
        <v>45535.981447337967</v>
      </c>
      <c r="Z455" t="s">
        <v>1742</v>
      </c>
      <c r="AA455" s="86">
        <v>45535.981447337967</v>
      </c>
      <c r="AB455" t="s">
        <v>942</v>
      </c>
    </row>
    <row r="456" spans="1:28" x14ac:dyDescent="0.35">
      <c r="A456">
        <v>58903</v>
      </c>
      <c r="B456" t="s">
        <v>939</v>
      </c>
      <c r="C456" t="s">
        <v>121</v>
      </c>
      <c r="D456" t="s">
        <v>559</v>
      </c>
      <c r="E456" t="s">
        <v>1642</v>
      </c>
      <c r="F456">
        <v>620</v>
      </c>
      <c r="G456">
        <v>59</v>
      </c>
      <c r="H456">
        <v>6</v>
      </c>
      <c r="I456">
        <v>40</v>
      </c>
      <c r="J456">
        <v>2.0677409999999998</v>
      </c>
      <c r="K456">
        <v>51279.976799999997</v>
      </c>
      <c r="L456" s="92">
        <v>1</v>
      </c>
      <c r="M456" s="1">
        <v>24800</v>
      </c>
      <c r="N456">
        <v>1.0677410000000001</v>
      </c>
      <c r="O456" s="1">
        <v>26479.9768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 t="s">
        <v>1641</v>
      </c>
      <c r="W456" t="s">
        <v>342</v>
      </c>
      <c r="X456" t="s">
        <v>1742</v>
      </c>
      <c r="Y456" s="86">
        <v>45535.981447604165</v>
      </c>
      <c r="Z456" t="s">
        <v>1742</v>
      </c>
      <c r="AA456" s="86">
        <v>45535.981447604165</v>
      </c>
      <c r="AB456" t="s">
        <v>942</v>
      </c>
    </row>
    <row r="457" spans="1:28" x14ac:dyDescent="0.35">
      <c r="A457">
        <v>58904</v>
      </c>
      <c r="B457" t="s">
        <v>939</v>
      </c>
      <c r="C457" t="s">
        <v>121</v>
      </c>
      <c r="D457" t="s">
        <v>559</v>
      </c>
      <c r="E457" t="s">
        <v>1643</v>
      </c>
      <c r="F457">
        <v>600</v>
      </c>
      <c r="G457">
        <v>59</v>
      </c>
      <c r="H457">
        <v>7</v>
      </c>
      <c r="I457">
        <v>40</v>
      </c>
      <c r="J457">
        <v>0</v>
      </c>
      <c r="K457">
        <v>0</v>
      </c>
      <c r="L457" s="92">
        <v>0</v>
      </c>
      <c r="M457" s="1">
        <v>0</v>
      </c>
      <c r="N457">
        <v>0</v>
      </c>
      <c r="O457" s="1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 t="s">
        <v>1644</v>
      </c>
      <c r="W457" t="s">
        <v>342</v>
      </c>
      <c r="X457" t="s">
        <v>1742</v>
      </c>
      <c r="Y457" s="86">
        <v>45535.981447916667</v>
      </c>
      <c r="Z457" t="s">
        <v>1742</v>
      </c>
      <c r="AA457" s="86">
        <v>45535.981447916667</v>
      </c>
      <c r="AB457" t="s">
        <v>942</v>
      </c>
    </row>
    <row r="458" spans="1:28" x14ac:dyDescent="0.35">
      <c r="A458">
        <v>58905</v>
      </c>
      <c r="B458" t="s">
        <v>939</v>
      </c>
      <c r="C458" t="s">
        <v>120</v>
      </c>
      <c r="D458" t="s">
        <v>557</v>
      </c>
      <c r="E458" t="s">
        <v>1645</v>
      </c>
      <c r="F458">
        <v>30</v>
      </c>
      <c r="G458">
        <v>4</v>
      </c>
      <c r="H458">
        <v>39</v>
      </c>
      <c r="I458">
        <v>433.33332999999999</v>
      </c>
      <c r="J458">
        <v>17</v>
      </c>
      <c r="K458">
        <v>220999.99830000001</v>
      </c>
      <c r="L458" s="92">
        <v>11</v>
      </c>
      <c r="M458" s="1">
        <v>142999.99890000001</v>
      </c>
      <c r="N458">
        <v>6</v>
      </c>
      <c r="O458" s="1">
        <v>77999.999400000001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 t="s">
        <v>1646</v>
      </c>
      <c r="W458" t="s">
        <v>342</v>
      </c>
      <c r="X458" t="s">
        <v>1742</v>
      </c>
      <c r="Y458" s="86">
        <v>45535.981448229169</v>
      </c>
      <c r="Z458" t="s">
        <v>1742</v>
      </c>
      <c r="AA458" s="86">
        <v>45535.981448229169</v>
      </c>
      <c r="AB458" t="s">
        <v>942</v>
      </c>
    </row>
    <row r="459" spans="1:28" x14ac:dyDescent="0.35">
      <c r="A459">
        <v>58906</v>
      </c>
      <c r="B459" t="s">
        <v>939</v>
      </c>
      <c r="C459" t="s">
        <v>119</v>
      </c>
      <c r="D459" t="s">
        <v>556</v>
      </c>
      <c r="E459" t="s">
        <v>940</v>
      </c>
      <c r="F459">
        <v>1000</v>
      </c>
      <c r="G459">
        <v>4</v>
      </c>
      <c r="H459">
        <v>1</v>
      </c>
      <c r="I459">
        <v>43.5</v>
      </c>
      <c r="J459">
        <v>0</v>
      </c>
      <c r="K459">
        <v>0</v>
      </c>
      <c r="L459" s="92">
        <v>0</v>
      </c>
      <c r="M459" s="1">
        <v>0</v>
      </c>
      <c r="N459">
        <v>0</v>
      </c>
      <c r="O459" s="1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 t="s">
        <v>1647</v>
      </c>
      <c r="W459" t="s">
        <v>342</v>
      </c>
      <c r="X459" t="s">
        <v>1742</v>
      </c>
      <c r="Y459" s="86">
        <v>45535.981448576385</v>
      </c>
      <c r="Z459" t="s">
        <v>1742</v>
      </c>
      <c r="AA459" s="86">
        <v>45535.981448576385</v>
      </c>
      <c r="AB459" t="s">
        <v>942</v>
      </c>
    </row>
    <row r="460" spans="1:28" x14ac:dyDescent="0.35">
      <c r="A460">
        <v>58907</v>
      </c>
      <c r="B460" t="s">
        <v>939</v>
      </c>
      <c r="C460" t="s">
        <v>118</v>
      </c>
      <c r="D460" t="s">
        <v>553</v>
      </c>
      <c r="E460" t="s">
        <v>940</v>
      </c>
      <c r="F460">
        <v>1000</v>
      </c>
      <c r="G460">
        <v>4</v>
      </c>
      <c r="H460">
        <v>1</v>
      </c>
      <c r="I460">
        <v>110</v>
      </c>
      <c r="J460">
        <v>0.35</v>
      </c>
      <c r="K460">
        <v>38500</v>
      </c>
      <c r="L460" s="92">
        <v>0</v>
      </c>
      <c r="M460" s="1">
        <v>0</v>
      </c>
      <c r="N460">
        <v>0.35</v>
      </c>
      <c r="O460" s="1">
        <v>38500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 t="s">
        <v>1648</v>
      </c>
      <c r="W460" t="s">
        <v>342</v>
      </c>
      <c r="X460" t="s">
        <v>1742</v>
      </c>
      <c r="Y460" s="86">
        <v>45535.981448923609</v>
      </c>
      <c r="Z460" t="s">
        <v>1742</v>
      </c>
      <c r="AA460" s="86">
        <v>45535.981448923609</v>
      </c>
      <c r="AB460" t="s">
        <v>942</v>
      </c>
    </row>
    <row r="461" spans="1:28" x14ac:dyDescent="0.35">
      <c r="A461">
        <v>58908</v>
      </c>
      <c r="B461" t="s">
        <v>939</v>
      </c>
      <c r="C461" t="s">
        <v>117</v>
      </c>
      <c r="D461" t="s">
        <v>551</v>
      </c>
      <c r="E461" t="s">
        <v>940</v>
      </c>
      <c r="F461">
        <v>1000</v>
      </c>
      <c r="G461">
        <v>4</v>
      </c>
      <c r="H461">
        <v>1</v>
      </c>
      <c r="I461">
        <v>22</v>
      </c>
      <c r="J461">
        <v>0.48</v>
      </c>
      <c r="K461">
        <v>10560</v>
      </c>
      <c r="L461" s="92">
        <v>0.2</v>
      </c>
      <c r="M461" s="1">
        <v>4400</v>
      </c>
      <c r="N461">
        <v>0.28000000000000003</v>
      </c>
      <c r="O461" s="1">
        <v>6160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 t="s">
        <v>1649</v>
      </c>
      <c r="W461" t="s">
        <v>342</v>
      </c>
      <c r="X461" t="s">
        <v>1742</v>
      </c>
      <c r="Y461" s="86">
        <v>45535.981449305553</v>
      </c>
      <c r="Z461" t="s">
        <v>1742</v>
      </c>
      <c r="AA461" s="86">
        <v>45535.981449305553</v>
      </c>
      <c r="AB461" t="s">
        <v>942</v>
      </c>
    </row>
    <row r="462" spans="1:28" x14ac:dyDescent="0.35">
      <c r="A462">
        <v>58909</v>
      </c>
      <c r="B462" t="s">
        <v>939</v>
      </c>
      <c r="C462" t="s">
        <v>116</v>
      </c>
      <c r="D462" t="s">
        <v>1650</v>
      </c>
      <c r="E462" t="s">
        <v>1651</v>
      </c>
      <c r="F462">
        <v>567</v>
      </c>
      <c r="G462">
        <v>4</v>
      </c>
      <c r="H462">
        <v>46</v>
      </c>
      <c r="I462">
        <v>47.619050000000001</v>
      </c>
      <c r="J462">
        <v>11</v>
      </c>
      <c r="K462">
        <v>297000.01484999998</v>
      </c>
      <c r="L462" s="92">
        <v>7</v>
      </c>
      <c r="M462" s="1">
        <v>189000.00945000001</v>
      </c>
      <c r="N462">
        <v>4</v>
      </c>
      <c r="O462" s="1">
        <v>108000.00539999999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 t="s">
        <v>1652</v>
      </c>
      <c r="W462" t="s">
        <v>342</v>
      </c>
      <c r="X462" t="s">
        <v>1742</v>
      </c>
      <c r="Y462" s="86">
        <v>45535.981449652776</v>
      </c>
      <c r="Z462" t="s">
        <v>1742</v>
      </c>
      <c r="AA462" s="86">
        <v>45535.981449652776</v>
      </c>
      <c r="AB462" t="s">
        <v>942</v>
      </c>
    </row>
    <row r="463" spans="1:28" x14ac:dyDescent="0.35">
      <c r="A463">
        <v>58910</v>
      </c>
      <c r="B463" t="s">
        <v>939</v>
      </c>
      <c r="C463" t="s">
        <v>115</v>
      </c>
      <c r="D463" t="s">
        <v>547</v>
      </c>
      <c r="E463" t="s">
        <v>1653</v>
      </c>
      <c r="F463">
        <v>418</v>
      </c>
      <c r="G463">
        <v>4</v>
      </c>
      <c r="H463">
        <v>46</v>
      </c>
      <c r="I463">
        <v>50.239229999999999</v>
      </c>
      <c r="J463">
        <v>0</v>
      </c>
      <c r="K463">
        <v>0</v>
      </c>
      <c r="L463" s="92">
        <v>0</v>
      </c>
      <c r="M463" s="1">
        <v>0</v>
      </c>
      <c r="N463">
        <v>0</v>
      </c>
      <c r="O463" s="1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 t="s">
        <v>1654</v>
      </c>
      <c r="W463" t="s">
        <v>342</v>
      </c>
      <c r="X463" t="s">
        <v>1742</v>
      </c>
      <c r="Y463" s="86">
        <v>45535.981449965278</v>
      </c>
      <c r="Z463" t="s">
        <v>1742</v>
      </c>
      <c r="AA463" s="86">
        <v>45535.981449965278</v>
      </c>
      <c r="AB463" t="s">
        <v>942</v>
      </c>
    </row>
    <row r="464" spans="1:28" x14ac:dyDescent="0.35">
      <c r="A464">
        <v>58911</v>
      </c>
      <c r="B464" t="s">
        <v>939</v>
      </c>
      <c r="C464" t="s">
        <v>114</v>
      </c>
      <c r="D464" t="s">
        <v>1655</v>
      </c>
      <c r="E464" t="s">
        <v>940</v>
      </c>
      <c r="F464">
        <v>1000</v>
      </c>
      <c r="G464">
        <v>4</v>
      </c>
      <c r="H464">
        <v>1</v>
      </c>
      <c r="I464">
        <v>25.3</v>
      </c>
      <c r="J464">
        <v>12.039445000000001</v>
      </c>
      <c r="K464">
        <v>304597.95850000001</v>
      </c>
      <c r="L464" s="92">
        <v>4</v>
      </c>
      <c r="M464" s="1">
        <v>101200</v>
      </c>
      <c r="N464">
        <v>8.0394450000000006</v>
      </c>
      <c r="O464" s="1">
        <v>203397.95850000001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 t="s">
        <v>1656</v>
      </c>
      <c r="W464" t="s">
        <v>342</v>
      </c>
      <c r="X464" t="s">
        <v>1742</v>
      </c>
      <c r="Y464" s="86">
        <v>45535.981450312502</v>
      </c>
      <c r="Z464" t="s">
        <v>1742</v>
      </c>
      <c r="AA464" s="86">
        <v>45535.981450312502</v>
      </c>
      <c r="AB464" t="s">
        <v>942</v>
      </c>
    </row>
    <row r="465" spans="1:28" x14ac:dyDescent="0.35">
      <c r="A465">
        <v>58912</v>
      </c>
      <c r="B465" t="s">
        <v>939</v>
      </c>
      <c r="C465" t="s">
        <v>113</v>
      </c>
      <c r="D465" t="s">
        <v>543</v>
      </c>
      <c r="E465" t="s">
        <v>1083</v>
      </c>
      <c r="F465">
        <v>250</v>
      </c>
      <c r="G465">
        <v>4</v>
      </c>
      <c r="H465">
        <v>50</v>
      </c>
      <c r="I465">
        <v>60</v>
      </c>
      <c r="J465">
        <v>0.1</v>
      </c>
      <c r="K465">
        <v>1500</v>
      </c>
      <c r="L465" s="92">
        <v>1</v>
      </c>
      <c r="M465" s="1">
        <v>15000</v>
      </c>
      <c r="N465">
        <v>-0.9</v>
      </c>
      <c r="O465" s="1">
        <v>-13500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 t="s">
        <v>1657</v>
      </c>
      <c r="W465" t="s">
        <v>342</v>
      </c>
      <c r="X465" t="s">
        <v>1742</v>
      </c>
      <c r="Y465" s="86">
        <v>45535.981450694446</v>
      </c>
      <c r="Z465" t="s">
        <v>1742</v>
      </c>
      <c r="AA465" s="86">
        <v>45535.981450694446</v>
      </c>
      <c r="AB465" t="s">
        <v>942</v>
      </c>
    </row>
    <row r="466" spans="1:28" x14ac:dyDescent="0.35">
      <c r="A466">
        <v>58913</v>
      </c>
      <c r="B466" t="s">
        <v>939</v>
      </c>
      <c r="C466" t="s">
        <v>1658</v>
      </c>
      <c r="D466" t="s">
        <v>1659</v>
      </c>
      <c r="E466" t="s">
        <v>1660</v>
      </c>
      <c r="F466">
        <v>22</v>
      </c>
      <c r="G466">
        <v>4</v>
      </c>
      <c r="H466">
        <v>12</v>
      </c>
      <c r="I466">
        <v>136.36364</v>
      </c>
      <c r="J466">
        <v>0</v>
      </c>
      <c r="K466">
        <v>0</v>
      </c>
      <c r="L466" s="92">
        <v>0</v>
      </c>
      <c r="M466" s="1">
        <v>0</v>
      </c>
      <c r="N466">
        <v>0</v>
      </c>
      <c r="O466" s="1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 t="s">
        <v>1661</v>
      </c>
      <c r="W466" t="s">
        <v>342</v>
      </c>
      <c r="X466" t="s">
        <v>1742</v>
      </c>
      <c r="Y466" s="86">
        <v>45535.981451006941</v>
      </c>
      <c r="Z466" t="s">
        <v>1742</v>
      </c>
      <c r="AA466" s="86">
        <v>45535.981451006941</v>
      </c>
      <c r="AB466" t="s">
        <v>942</v>
      </c>
    </row>
    <row r="467" spans="1:28" x14ac:dyDescent="0.35">
      <c r="A467">
        <v>58914</v>
      </c>
      <c r="B467" t="s">
        <v>939</v>
      </c>
      <c r="C467" t="s">
        <v>112</v>
      </c>
      <c r="D467" t="s">
        <v>542</v>
      </c>
      <c r="E467" t="s">
        <v>1662</v>
      </c>
      <c r="F467">
        <v>30</v>
      </c>
      <c r="G467">
        <v>59</v>
      </c>
      <c r="H467">
        <v>6</v>
      </c>
      <c r="I467">
        <v>600</v>
      </c>
      <c r="J467">
        <v>0</v>
      </c>
      <c r="K467">
        <v>0</v>
      </c>
      <c r="L467" s="92">
        <v>0</v>
      </c>
      <c r="M467" s="1">
        <v>0</v>
      </c>
      <c r="N467">
        <v>0</v>
      </c>
      <c r="O467" s="1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 t="s">
        <v>1663</v>
      </c>
      <c r="W467" t="s">
        <v>342</v>
      </c>
      <c r="X467" t="s">
        <v>1742</v>
      </c>
      <c r="Y467" s="86">
        <v>45535.981451273146</v>
      </c>
      <c r="Z467" t="s">
        <v>1742</v>
      </c>
      <c r="AA467" s="86">
        <v>45535.981451273146</v>
      </c>
      <c r="AB467" t="s">
        <v>942</v>
      </c>
    </row>
    <row r="468" spans="1:28" x14ac:dyDescent="0.35">
      <c r="A468">
        <v>58915</v>
      </c>
      <c r="B468" t="s">
        <v>939</v>
      </c>
      <c r="C468" t="s">
        <v>111</v>
      </c>
      <c r="D468" t="s">
        <v>541</v>
      </c>
      <c r="E468" t="s">
        <v>1664</v>
      </c>
      <c r="F468">
        <v>250</v>
      </c>
      <c r="G468">
        <v>4</v>
      </c>
      <c r="H468">
        <v>39</v>
      </c>
      <c r="I468">
        <v>100</v>
      </c>
      <c r="J468">
        <v>0</v>
      </c>
      <c r="K468">
        <v>0</v>
      </c>
      <c r="L468" s="92">
        <v>0</v>
      </c>
      <c r="M468" s="1">
        <v>0</v>
      </c>
      <c r="N468">
        <v>0</v>
      </c>
      <c r="O468" s="1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 t="s">
        <v>1665</v>
      </c>
      <c r="W468" t="s">
        <v>342</v>
      </c>
      <c r="X468" t="s">
        <v>1742</v>
      </c>
      <c r="Y468" s="86">
        <v>45535.981451539352</v>
      </c>
      <c r="Z468" t="s">
        <v>1742</v>
      </c>
      <c r="AA468" s="86">
        <v>45535.981451539352</v>
      </c>
      <c r="AB468" t="s">
        <v>942</v>
      </c>
    </row>
    <row r="469" spans="1:28" x14ac:dyDescent="0.35">
      <c r="A469">
        <v>58916</v>
      </c>
      <c r="B469" t="s">
        <v>939</v>
      </c>
      <c r="C469" t="s">
        <v>110</v>
      </c>
      <c r="D469" t="s">
        <v>540</v>
      </c>
      <c r="E469" t="s">
        <v>1664</v>
      </c>
      <c r="F469">
        <v>250</v>
      </c>
      <c r="G469">
        <v>4</v>
      </c>
      <c r="H469">
        <v>39</v>
      </c>
      <c r="I469">
        <v>100</v>
      </c>
      <c r="J469">
        <v>0</v>
      </c>
      <c r="K469">
        <v>0</v>
      </c>
      <c r="L469" s="92">
        <v>0</v>
      </c>
      <c r="M469" s="1">
        <v>0</v>
      </c>
      <c r="N469">
        <v>0</v>
      </c>
      <c r="O469" s="1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 t="s">
        <v>1666</v>
      </c>
      <c r="W469" t="s">
        <v>342</v>
      </c>
      <c r="X469" t="s">
        <v>1742</v>
      </c>
      <c r="Y469" s="86">
        <v>45535.981451770836</v>
      </c>
      <c r="Z469" t="s">
        <v>1742</v>
      </c>
      <c r="AA469" s="86">
        <v>45535.981451770836</v>
      </c>
      <c r="AB469" t="s">
        <v>942</v>
      </c>
    </row>
    <row r="470" spans="1:28" x14ac:dyDescent="0.35">
      <c r="A470">
        <v>58919</v>
      </c>
      <c r="B470" t="s">
        <v>939</v>
      </c>
      <c r="C470" t="s">
        <v>107</v>
      </c>
      <c r="D470" t="s">
        <v>536</v>
      </c>
      <c r="E470" t="s">
        <v>940</v>
      </c>
      <c r="F470">
        <v>1000</v>
      </c>
      <c r="G470">
        <v>4</v>
      </c>
      <c r="H470">
        <v>1</v>
      </c>
      <c r="I470">
        <v>66</v>
      </c>
      <c r="J470">
        <v>0.3</v>
      </c>
      <c r="K470">
        <v>19800</v>
      </c>
      <c r="L470" s="92">
        <v>0.2</v>
      </c>
      <c r="M470" s="1">
        <v>13200</v>
      </c>
      <c r="N470">
        <v>0.1</v>
      </c>
      <c r="O470" s="1">
        <v>6600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 t="s">
        <v>1669</v>
      </c>
      <c r="W470" t="s">
        <v>342</v>
      </c>
      <c r="X470" t="s">
        <v>1742</v>
      </c>
      <c r="Y470" s="86">
        <v>45535.981452893517</v>
      </c>
      <c r="Z470" t="s">
        <v>1742</v>
      </c>
      <c r="AA470" s="86">
        <v>45535.981452893517</v>
      </c>
      <c r="AB470" t="s">
        <v>942</v>
      </c>
    </row>
    <row r="471" spans="1:28" x14ac:dyDescent="0.35">
      <c r="A471">
        <v>58920</v>
      </c>
      <c r="B471" t="s">
        <v>939</v>
      </c>
      <c r="C471" t="s">
        <v>106</v>
      </c>
      <c r="D471" t="s">
        <v>1670</v>
      </c>
      <c r="E471" t="s">
        <v>940</v>
      </c>
      <c r="F471">
        <v>1000</v>
      </c>
      <c r="G471">
        <v>4</v>
      </c>
      <c r="H471">
        <v>1</v>
      </c>
      <c r="I471">
        <v>90</v>
      </c>
      <c r="J471">
        <v>0.2</v>
      </c>
      <c r="K471">
        <v>18000</v>
      </c>
      <c r="L471" s="92">
        <v>0</v>
      </c>
      <c r="M471" s="1">
        <v>0</v>
      </c>
      <c r="N471">
        <v>0.2</v>
      </c>
      <c r="O471" s="1">
        <v>18000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 t="s">
        <v>1671</v>
      </c>
      <c r="W471" t="s">
        <v>342</v>
      </c>
      <c r="X471" t="s">
        <v>1742</v>
      </c>
      <c r="Y471" s="86">
        <v>45535.981453206019</v>
      </c>
      <c r="Z471" t="s">
        <v>1742</v>
      </c>
      <c r="AA471" s="86">
        <v>45535.981453206019</v>
      </c>
      <c r="AB471" t="s">
        <v>942</v>
      </c>
    </row>
    <row r="472" spans="1:28" x14ac:dyDescent="0.35">
      <c r="A472">
        <v>58921</v>
      </c>
      <c r="B472" t="s">
        <v>939</v>
      </c>
      <c r="C472" t="s">
        <v>105</v>
      </c>
      <c r="D472" t="s">
        <v>1672</v>
      </c>
      <c r="E472" t="s">
        <v>1673</v>
      </c>
      <c r="F472">
        <v>8</v>
      </c>
      <c r="G472">
        <v>12</v>
      </c>
      <c r="H472">
        <v>50</v>
      </c>
      <c r="I472">
        <v>2750</v>
      </c>
      <c r="J472">
        <v>8</v>
      </c>
      <c r="K472">
        <v>176000</v>
      </c>
      <c r="L472" s="92">
        <v>0</v>
      </c>
      <c r="M472" s="1">
        <v>0</v>
      </c>
      <c r="N472">
        <v>8</v>
      </c>
      <c r="O472" s="1">
        <v>176000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 t="s">
        <v>1674</v>
      </c>
      <c r="W472" t="s">
        <v>342</v>
      </c>
      <c r="X472" t="s">
        <v>1742</v>
      </c>
      <c r="Y472" s="86">
        <v>45535.981453506945</v>
      </c>
      <c r="Z472" t="s">
        <v>1742</v>
      </c>
      <c r="AA472" s="86">
        <v>45535.981453506945</v>
      </c>
      <c r="AB472" t="s">
        <v>942</v>
      </c>
    </row>
    <row r="473" spans="1:28" x14ac:dyDescent="0.35">
      <c r="A473">
        <v>58922</v>
      </c>
      <c r="B473" t="s">
        <v>939</v>
      </c>
      <c r="C473" t="s">
        <v>104</v>
      </c>
      <c r="D473" t="s">
        <v>1675</v>
      </c>
      <c r="E473" t="s">
        <v>1676</v>
      </c>
      <c r="F473">
        <v>850</v>
      </c>
      <c r="G473">
        <v>4</v>
      </c>
      <c r="H473">
        <v>46</v>
      </c>
      <c r="I473">
        <v>82.352940000000004</v>
      </c>
      <c r="J473">
        <v>0</v>
      </c>
      <c r="K473">
        <v>0</v>
      </c>
      <c r="L473" s="92">
        <v>0</v>
      </c>
      <c r="M473" s="1">
        <v>0</v>
      </c>
      <c r="N473">
        <v>0</v>
      </c>
      <c r="O473" s="1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 t="s">
        <v>1677</v>
      </c>
      <c r="W473" t="s">
        <v>342</v>
      </c>
      <c r="X473" t="s">
        <v>1742</v>
      </c>
      <c r="Y473" s="86">
        <v>45535.981453854169</v>
      </c>
      <c r="Z473" t="s">
        <v>1742</v>
      </c>
      <c r="AA473" s="86">
        <v>45535.981453854169</v>
      </c>
      <c r="AB473" t="s">
        <v>942</v>
      </c>
    </row>
    <row r="474" spans="1:28" x14ac:dyDescent="0.35">
      <c r="A474">
        <v>58917</v>
      </c>
      <c r="B474" t="s">
        <v>939</v>
      </c>
      <c r="C474" t="s">
        <v>109</v>
      </c>
      <c r="D474" t="s">
        <v>539</v>
      </c>
      <c r="E474" t="s">
        <v>1664</v>
      </c>
      <c r="F474">
        <v>250</v>
      </c>
      <c r="G474">
        <v>4</v>
      </c>
      <c r="H474">
        <v>39</v>
      </c>
      <c r="I474">
        <v>104</v>
      </c>
      <c r="J474">
        <v>0</v>
      </c>
      <c r="K474">
        <v>0</v>
      </c>
      <c r="L474" s="92">
        <v>0</v>
      </c>
      <c r="M474" s="1">
        <v>0</v>
      </c>
      <c r="N474">
        <v>0</v>
      </c>
      <c r="O474" s="1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 t="s">
        <v>1667</v>
      </c>
      <c r="W474" t="s">
        <v>342</v>
      </c>
      <c r="X474" t="s">
        <v>1742</v>
      </c>
      <c r="Y474" s="86">
        <v>45535.981452118052</v>
      </c>
      <c r="Z474" t="s">
        <v>1742</v>
      </c>
      <c r="AA474" s="86">
        <v>45535.981452118052</v>
      </c>
      <c r="AB474" t="s">
        <v>942</v>
      </c>
    </row>
    <row r="475" spans="1:28" x14ac:dyDescent="0.35">
      <c r="A475">
        <v>58918</v>
      </c>
      <c r="B475" t="s">
        <v>939</v>
      </c>
      <c r="C475" t="s">
        <v>108</v>
      </c>
      <c r="D475" t="s">
        <v>538</v>
      </c>
      <c r="E475" t="s">
        <v>1038</v>
      </c>
      <c r="F475">
        <v>1000</v>
      </c>
      <c r="G475">
        <v>4</v>
      </c>
      <c r="H475">
        <v>50</v>
      </c>
      <c r="I475">
        <v>40</v>
      </c>
      <c r="J475">
        <v>0</v>
      </c>
      <c r="K475">
        <v>0</v>
      </c>
      <c r="L475" s="92">
        <v>1</v>
      </c>
      <c r="M475" s="1">
        <v>40000</v>
      </c>
      <c r="N475">
        <v>-1</v>
      </c>
      <c r="O475" s="1">
        <v>-40000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 t="s">
        <v>1668</v>
      </c>
      <c r="W475" t="s">
        <v>342</v>
      </c>
      <c r="X475" t="s">
        <v>1742</v>
      </c>
      <c r="Y475" s="86">
        <v>45535.981452546293</v>
      </c>
      <c r="Z475" t="s">
        <v>1742</v>
      </c>
      <c r="AA475" s="86">
        <v>45535.981452546293</v>
      </c>
      <c r="AB475" t="s">
        <v>942</v>
      </c>
    </row>
    <row r="476" spans="1:28" x14ac:dyDescent="0.35">
      <c r="A476">
        <v>58923</v>
      </c>
      <c r="B476" t="s">
        <v>939</v>
      </c>
      <c r="C476" t="s">
        <v>104</v>
      </c>
      <c r="D476" t="s">
        <v>1675</v>
      </c>
      <c r="E476" t="s">
        <v>1678</v>
      </c>
      <c r="F476">
        <v>565</v>
      </c>
      <c r="G476">
        <v>4</v>
      </c>
      <c r="H476">
        <v>47</v>
      </c>
      <c r="I476">
        <v>82.352940000000004</v>
      </c>
      <c r="J476">
        <v>0</v>
      </c>
      <c r="K476">
        <v>0</v>
      </c>
      <c r="L476" s="92">
        <v>0</v>
      </c>
      <c r="M476" s="1">
        <v>0</v>
      </c>
      <c r="N476">
        <v>0</v>
      </c>
      <c r="O476" s="1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 t="s">
        <v>1679</v>
      </c>
      <c r="W476" t="s">
        <v>342</v>
      </c>
      <c r="X476" t="s">
        <v>1742</v>
      </c>
      <c r="Y476" s="86">
        <v>45535.981454166664</v>
      </c>
      <c r="Z476" t="s">
        <v>1742</v>
      </c>
      <c r="AA476" s="86">
        <v>45535.981454166664</v>
      </c>
      <c r="AB476" t="s">
        <v>942</v>
      </c>
    </row>
    <row r="477" spans="1:28" x14ac:dyDescent="0.35">
      <c r="A477">
        <v>58924</v>
      </c>
      <c r="B477" t="s">
        <v>939</v>
      </c>
      <c r="C477" t="s">
        <v>104</v>
      </c>
      <c r="D477" t="s">
        <v>1675</v>
      </c>
      <c r="E477" t="s">
        <v>1680</v>
      </c>
      <c r="F477">
        <v>850</v>
      </c>
      <c r="G477">
        <v>4</v>
      </c>
      <c r="H477">
        <v>64</v>
      </c>
      <c r="I477">
        <v>82.352940000000004</v>
      </c>
      <c r="J477">
        <v>0</v>
      </c>
      <c r="K477">
        <v>0</v>
      </c>
      <c r="L477" s="92">
        <v>0</v>
      </c>
      <c r="M477" s="1">
        <v>0</v>
      </c>
      <c r="N477">
        <v>0</v>
      </c>
      <c r="O477" s="1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 t="s">
        <v>1681</v>
      </c>
      <c r="W477" t="s">
        <v>342</v>
      </c>
      <c r="X477" t="s">
        <v>1742</v>
      </c>
      <c r="Y477" s="86">
        <v>45535.981454432869</v>
      </c>
      <c r="Z477" t="s">
        <v>1742</v>
      </c>
      <c r="AA477" s="86">
        <v>45535.981454432869</v>
      </c>
      <c r="AB477" t="s">
        <v>942</v>
      </c>
    </row>
    <row r="478" spans="1:28" x14ac:dyDescent="0.35">
      <c r="A478">
        <v>58925</v>
      </c>
      <c r="B478" t="s">
        <v>939</v>
      </c>
      <c r="C478" t="s">
        <v>104</v>
      </c>
      <c r="D478" t="s">
        <v>1675</v>
      </c>
      <c r="E478" t="s">
        <v>1682</v>
      </c>
      <c r="F478">
        <v>425</v>
      </c>
      <c r="G478">
        <v>4</v>
      </c>
      <c r="H478">
        <v>65</v>
      </c>
      <c r="I478">
        <v>82.352940000000004</v>
      </c>
      <c r="J478">
        <v>3</v>
      </c>
      <c r="K478">
        <v>104999.9985</v>
      </c>
      <c r="L478" s="92">
        <v>3</v>
      </c>
      <c r="M478" s="1">
        <v>104999.9985</v>
      </c>
      <c r="N478">
        <v>0</v>
      </c>
      <c r="O478" s="1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 t="s">
        <v>1683</v>
      </c>
      <c r="W478" t="s">
        <v>342</v>
      </c>
      <c r="X478" t="s">
        <v>1742</v>
      </c>
      <c r="Y478" s="86">
        <v>45535.981454710651</v>
      </c>
      <c r="Z478" t="s">
        <v>1742</v>
      </c>
      <c r="AA478" s="86">
        <v>45535.981454710651</v>
      </c>
      <c r="AB478" t="s">
        <v>942</v>
      </c>
    </row>
    <row r="479" spans="1:28" x14ac:dyDescent="0.35">
      <c r="A479">
        <v>58926</v>
      </c>
      <c r="B479" t="s">
        <v>939</v>
      </c>
      <c r="C479" t="s">
        <v>103</v>
      </c>
      <c r="D479" t="s">
        <v>528</v>
      </c>
      <c r="E479" t="s">
        <v>1684</v>
      </c>
      <c r="F479">
        <v>192</v>
      </c>
      <c r="G479">
        <v>32</v>
      </c>
      <c r="H479">
        <v>20</v>
      </c>
      <c r="I479">
        <v>2867.5</v>
      </c>
      <c r="J479">
        <v>0</v>
      </c>
      <c r="K479">
        <v>0</v>
      </c>
      <c r="L479" s="92">
        <v>0</v>
      </c>
      <c r="M479" s="1">
        <v>0</v>
      </c>
      <c r="N479">
        <v>0</v>
      </c>
      <c r="O479" s="1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 t="s">
        <v>1685</v>
      </c>
      <c r="W479" t="s">
        <v>342</v>
      </c>
      <c r="X479" t="s">
        <v>1742</v>
      </c>
      <c r="Y479" s="86">
        <v>45535.981455011577</v>
      </c>
      <c r="Z479" t="s">
        <v>1742</v>
      </c>
      <c r="AA479" s="86">
        <v>45535.981455011577</v>
      </c>
      <c r="AB479" t="s">
        <v>942</v>
      </c>
    </row>
    <row r="480" spans="1:28" x14ac:dyDescent="0.35">
      <c r="A480">
        <v>58927</v>
      </c>
      <c r="B480" t="s">
        <v>939</v>
      </c>
      <c r="C480" t="s">
        <v>103</v>
      </c>
      <c r="D480" t="s">
        <v>528</v>
      </c>
      <c r="E480" t="s">
        <v>1686</v>
      </c>
      <c r="F480">
        <v>20</v>
      </c>
      <c r="G480">
        <v>32</v>
      </c>
      <c r="H480">
        <v>50</v>
      </c>
      <c r="I480">
        <v>2867.5</v>
      </c>
      <c r="J480">
        <v>0</v>
      </c>
      <c r="K480">
        <v>0</v>
      </c>
      <c r="L480" s="92">
        <v>0</v>
      </c>
      <c r="M480" s="1">
        <v>0</v>
      </c>
      <c r="N480">
        <v>0</v>
      </c>
      <c r="O480" s="1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 t="s">
        <v>1687</v>
      </c>
      <c r="W480" t="s">
        <v>342</v>
      </c>
      <c r="X480" t="s">
        <v>1742</v>
      </c>
      <c r="Y480" s="86">
        <v>45535.981455358793</v>
      </c>
      <c r="Z480" t="s">
        <v>1742</v>
      </c>
      <c r="AA480" s="86">
        <v>45535.981455358793</v>
      </c>
      <c r="AB480" t="s">
        <v>942</v>
      </c>
    </row>
    <row r="481" spans="1:28" x14ac:dyDescent="0.35">
      <c r="A481">
        <v>58928</v>
      </c>
      <c r="B481" t="s">
        <v>939</v>
      </c>
      <c r="C481" t="s">
        <v>103</v>
      </c>
      <c r="D481" t="s">
        <v>528</v>
      </c>
      <c r="E481" t="s">
        <v>1688</v>
      </c>
      <c r="F481">
        <v>12</v>
      </c>
      <c r="G481">
        <v>32</v>
      </c>
      <c r="H481">
        <v>51</v>
      </c>
      <c r="I481">
        <v>2867.5</v>
      </c>
      <c r="J481">
        <v>0</v>
      </c>
      <c r="K481">
        <v>0</v>
      </c>
      <c r="L481" s="92">
        <v>0</v>
      </c>
      <c r="M481" s="1">
        <v>0</v>
      </c>
      <c r="N481">
        <v>0</v>
      </c>
      <c r="O481" s="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 t="s">
        <v>1689</v>
      </c>
      <c r="W481" t="s">
        <v>342</v>
      </c>
      <c r="X481" t="s">
        <v>1742</v>
      </c>
      <c r="Y481" s="86">
        <v>45535.981455671295</v>
      </c>
      <c r="Z481" t="s">
        <v>1742</v>
      </c>
      <c r="AA481" s="86">
        <v>45535.981455671295</v>
      </c>
      <c r="AB481" t="s">
        <v>942</v>
      </c>
    </row>
    <row r="482" spans="1:28" x14ac:dyDescent="0.35">
      <c r="A482">
        <v>58929</v>
      </c>
      <c r="B482" t="s">
        <v>939</v>
      </c>
      <c r="C482" t="s">
        <v>102</v>
      </c>
      <c r="D482" t="s">
        <v>527</v>
      </c>
      <c r="E482" t="s">
        <v>1690</v>
      </c>
      <c r="F482">
        <v>50</v>
      </c>
      <c r="G482">
        <v>32</v>
      </c>
      <c r="H482">
        <v>50</v>
      </c>
      <c r="I482">
        <v>200</v>
      </c>
      <c r="J482">
        <v>0.82</v>
      </c>
      <c r="K482">
        <v>8200</v>
      </c>
      <c r="L482" s="92">
        <v>1</v>
      </c>
      <c r="M482" s="1">
        <v>10000</v>
      </c>
      <c r="N482">
        <v>-0.18</v>
      </c>
      <c r="O482" s="1">
        <v>-1800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t="s">
        <v>1691</v>
      </c>
      <c r="W482" t="s">
        <v>342</v>
      </c>
      <c r="X482" t="s">
        <v>1742</v>
      </c>
      <c r="Y482" s="86">
        <v>45535.981455937501</v>
      </c>
      <c r="Z482" t="s">
        <v>1742</v>
      </c>
      <c r="AA482" s="86">
        <v>45535.981455937501</v>
      </c>
      <c r="AB482" t="s">
        <v>942</v>
      </c>
    </row>
    <row r="483" spans="1:28" x14ac:dyDescent="0.35">
      <c r="A483">
        <v>58930</v>
      </c>
      <c r="B483" t="s">
        <v>939</v>
      </c>
      <c r="C483" t="s">
        <v>101</v>
      </c>
      <c r="D483" t="s">
        <v>526</v>
      </c>
      <c r="E483" t="s">
        <v>1692</v>
      </c>
      <c r="F483">
        <v>50</v>
      </c>
      <c r="G483">
        <v>4</v>
      </c>
      <c r="H483">
        <v>6</v>
      </c>
      <c r="I483">
        <v>340</v>
      </c>
      <c r="J483">
        <v>0</v>
      </c>
      <c r="K483">
        <v>0</v>
      </c>
      <c r="L483" s="92">
        <v>0</v>
      </c>
      <c r="M483" s="1">
        <v>0</v>
      </c>
      <c r="N483">
        <v>0</v>
      </c>
      <c r="O483" s="1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 t="s">
        <v>1693</v>
      </c>
      <c r="W483" t="s">
        <v>342</v>
      </c>
      <c r="X483" t="s">
        <v>1742</v>
      </c>
      <c r="Y483" s="86">
        <v>45535.981456250003</v>
      </c>
      <c r="Z483" t="s">
        <v>1742</v>
      </c>
      <c r="AA483" s="86">
        <v>45535.981456250003</v>
      </c>
      <c r="AB483" t="s">
        <v>942</v>
      </c>
    </row>
    <row r="484" spans="1:28" x14ac:dyDescent="0.35">
      <c r="A484">
        <v>58931</v>
      </c>
      <c r="B484" t="s">
        <v>939</v>
      </c>
      <c r="C484" t="s">
        <v>101</v>
      </c>
      <c r="D484" t="s">
        <v>526</v>
      </c>
      <c r="E484" t="s">
        <v>1083</v>
      </c>
      <c r="F484">
        <v>250</v>
      </c>
      <c r="G484">
        <v>4</v>
      </c>
      <c r="H484">
        <v>50</v>
      </c>
      <c r="I484">
        <v>340</v>
      </c>
      <c r="J484">
        <v>0</v>
      </c>
      <c r="K484">
        <v>0</v>
      </c>
      <c r="L484" s="92">
        <v>0</v>
      </c>
      <c r="M484" s="1">
        <v>0</v>
      </c>
      <c r="N484">
        <v>0</v>
      </c>
      <c r="O484" s="1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1694</v>
      </c>
      <c r="W484" t="s">
        <v>342</v>
      </c>
      <c r="X484" t="s">
        <v>1742</v>
      </c>
      <c r="Y484" s="86">
        <v>45535.981456562498</v>
      </c>
      <c r="Z484" t="s">
        <v>1742</v>
      </c>
      <c r="AA484" s="86">
        <v>45535.981456562498</v>
      </c>
      <c r="AB484" t="s">
        <v>942</v>
      </c>
    </row>
    <row r="485" spans="1:28" x14ac:dyDescent="0.35">
      <c r="A485">
        <v>58932</v>
      </c>
      <c r="B485" t="s">
        <v>939</v>
      </c>
      <c r="C485" t="s">
        <v>100</v>
      </c>
      <c r="D485" t="s">
        <v>525</v>
      </c>
      <c r="E485" t="s">
        <v>940</v>
      </c>
      <c r="F485">
        <v>1000</v>
      </c>
      <c r="G485">
        <v>4</v>
      </c>
      <c r="H485">
        <v>1</v>
      </c>
      <c r="I485">
        <v>160</v>
      </c>
      <c r="J485">
        <v>0.126</v>
      </c>
      <c r="K485">
        <v>20160</v>
      </c>
      <c r="L485" s="92">
        <v>0</v>
      </c>
      <c r="M485" s="1">
        <v>0</v>
      </c>
      <c r="N485">
        <v>0.126</v>
      </c>
      <c r="O485" s="1">
        <v>20160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 t="s">
        <v>1695</v>
      </c>
      <c r="W485" t="s">
        <v>342</v>
      </c>
      <c r="X485" t="s">
        <v>1742</v>
      </c>
      <c r="Y485" s="86">
        <v>45535.981456944442</v>
      </c>
      <c r="Z485" t="s">
        <v>1742</v>
      </c>
      <c r="AA485" s="86">
        <v>45535.981456944442</v>
      </c>
      <c r="AB485" t="s">
        <v>942</v>
      </c>
    </row>
    <row r="486" spans="1:28" x14ac:dyDescent="0.35">
      <c r="A486">
        <v>58933</v>
      </c>
      <c r="B486" t="s">
        <v>939</v>
      </c>
      <c r="C486" t="s">
        <v>99</v>
      </c>
      <c r="D486" t="s">
        <v>524</v>
      </c>
      <c r="E486" t="s">
        <v>940</v>
      </c>
      <c r="F486">
        <v>1000</v>
      </c>
      <c r="G486">
        <v>4</v>
      </c>
      <c r="H486">
        <v>1</v>
      </c>
      <c r="I486">
        <v>13.5</v>
      </c>
      <c r="J486">
        <v>35</v>
      </c>
      <c r="K486">
        <v>472500</v>
      </c>
      <c r="L486" s="92">
        <v>2</v>
      </c>
      <c r="M486" s="1">
        <v>27000</v>
      </c>
      <c r="N486">
        <v>33</v>
      </c>
      <c r="O486" s="1">
        <v>445500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 t="s">
        <v>1696</v>
      </c>
      <c r="W486" t="s">
        <v>342</v>
      </c>
      <c r="X486" t="s">
        <v>1742</v>
      </c>
      <c r="Y486" s="86">
        <v>45535.981457326387</v>
      </c>
      <c r="Z486" t="s">
        <v>1742</v>
      </c>
      <c r="AA486" s="86">
        <v>45535.981457326387</v>
      </c>
      <c r="AB486" t="s">
        <v>942</v>
      </c>
    </row>
    <row r="487" spans="1:28" x14ac:dyDescent="0.35">
      <c r="A487">
        <v>58934</v>
      </c>
      <c r="B487" t="s">
        <v>939</v>
      </c>
      <c r="C487" t="s">
        <v>98</v>
      </c>
      <c r="D487" t="s">
        <v>1697</v>
      </c>
      <c r="E487" t="s">
        <v>1501</v>
      </c>
      <c r="F487">
        <v>60</v>
      </c>
      <c r="G487">
        <v>59</v>
      </c>
      <c r="H487">
        <v>6</v>
      </c>
      <c r="I487">
        <v>1000</v>
      </c>
      <c r="J487">
        <v>0</v>
      </c>
      <c r="K487">
        <v>0</v>
      </c>
      <c r="L487" s="92">
        <v>0</v>
      </c>
      <c r="M487" s="1">
        <v>0</v>
      </c>
      <c r="N487">
        <v>0</v>
      </c>
      <c r="O487" s="1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 t="s">
        <v>1698</v>
      </c>
      <c r="W487" t="s">
        <v>342</v>
      </c>
      <c r="X487" t="s">
        <v>1742</v>
      </c>
      <c r="Y487" s="86">
        <v>45535.981457604168</v>
      </c>
      <c r="Z487" t="s">
        <v>1742</v>
      </c>
      <c r="AA487" s="86">
        <v>45535.981457604168</v>
      </c>
      <c r="AB487" t="s">
        <v>942</v>
      </c>
    </row>
    <row r="488" spans="1:28" x14ac:dyDescent="0.35">
      <c r="A488">
        <v>58935</v>
      </c>
      <c r="B488" t="s">
        <v>939</v>
      </c>
      <c r="C488" t="s">
        <v>97</v>
      </c>
      <c r="D488" t="s">
        <v>1699</v>
      </c>
      <c r="E488" t="s">
        <v>940</v>
      </c>
      <c r="F488">
        <v>1000</v>
      </c>
      <c r="G488">
        <v>4</v>
      </c>
      <c r="H488">
        <v>1</v>
      </c>
      <c r="I488">
        <v>350</v>
      </c>
      <c r="J488">
        <v>0</v>
      </c>
      <c r="K488">
        <v>0</v>
      </c>
      <c r="L488" s="92">
        <v>0</v>
      </c>
      <c r="M488" s="1">
        <v>0</v>
      </c>
      <c r="N488">
        <v>0</v>
      </c>
      <c r="O488" s="1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 t="s">
        <v>1700</v>
      </c>
      <c r="W488" t="s">
        <v>342</v>
      </c>
      <c r="X488" t="s">
        <v>1742</v>
      </c>
      <c r="Y488" s="86">
        <v>45535.981457951391</v>
      </c>
      <c r="Z488" t="s">
        <v>1742</v>
      </c>
      <c r="AA488" s="86">
        <v>45535.981457951391</v>
      </c>
      <c r="AB488" t="s">
        <v>942</v>
      </c>
    </row>
    <row r="489" spans="1:28" x14ac:dyDescent="0.35">
      <c r="A489">
        <v>58936</v>
      </c>
      <c r="B489" t="s">
        <v>939</v>
      </c>
      <c r="C489" t="s">
        <v>97</v>
      </c>
      <c r="D489" t="s">
        <v>1699</v>
      </c>
      <c r="E489" t="s">
        <v>1692</v>
      </c>
      <c r="F489">
        <v>50</v>
      </c>
      <c r="G489">
        <v>4</v>
      </c>
      <c r="H489">
        <v>6</v>
      </c>
      <c r="I489">
        <v>350</v>
      </c>
      <c r="J489">
        <v>0</v>
      </c>
      <c r="K489">
        <v>0</v>
      </c>
      <c r="L489" s="92">
        <v>0</v>
      </c>
      <c r="M489" s="1">
        <v>0</v>
      </c>
      <c r="N489">
        <v>0</v>
      </c>
      <c r="O489" s="1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 t="s">
        <v>1701</v>
      </c>
      <c r="W489" t="s">
        <v>342</v>
      </c>
      <c r="X489" t="s">
        <v>1742</v>
      </c>
      <c r="Y489" s="86">
        <v>45535.981458252318</v>
      </c>
      <c r="Z489" t="s">
        <v>1742</v>
      </c>
      <c r="AA489" s="86">
        <v>45535.981458252318</v>
      </c>
      <c r="AB489" t="s">
        <v>942</v>
      </c>
    </row>
    <row r="490" spans="1:28" x14ac:dyDescent="0.35">
      <c r="A490">
        <v>58937</v>
      </c>
      <c r="B490" t="s">
        <v>939</v>
      </c>
      <c r="C490" t="s">
        <v>97</v>
      </c>
      <c r="D490" t="s">
        <v>1699</v>
      </c>
      <c r="E490" t="s">
        <v>1702</v>
      </c>
      <c r="F490">
        <v>50</v>
      </c>
      <c r="G490">
        <v>4</v>
      </c>
      <c r="H490" t="s">
        <v>1703</v>
      </c>
      <c r="I490">
        <v>350</v>
      </c>
      <c r="J490">
        <v>0</v>
      </c>
      <c r="K490">
        <v>0</v>
      </c>
      <c r="L490" s="92">
        <v>0</v>
      </c>
      <c r="M490" s="1">
        <v>0</v>
      </c>
      <c r="N490">
        <v>0</v>
      </c>
      <c r="O490" s="1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 t="s">
        <v>1704</v>
      </c>
      <c r="W490" t="s">
        <v>342</v>
      </c>
      <c r="X490" t="s">
        <v>1742</v>
      </c>
      <c r="Y490" s="86">
        <v>45535.981458564813</v>
      </c>
      <c r="Z490" t="s">
        <v>1742</v>
      </c>
      <c r="AA490" s="86">
        <v>45535.981458564813</v>
      </c>
      <c r="AB490" t="s">
        <v>942</v>
      </c>
    </row>
    <row r="491" spans="1:28" x14ac:dyDescent="0.35">
      <c r="A491">
        <v>58938</v>
      </c>
      <c r="B491" t="s">
        <v>939</v>
      </c>
      <c r="C491" t="s">
        <v>96</v>
      </c>
      <c r="D491" t="s">
        <v>521</v>
      </c>
      <c r="E491" t="s">
        <v>940</v>
      </c>
      <c r="F491">
        <v>1000</v>
      </c>
      <c r="G491">
        <v>4</v>
      </c>
      <c r="H491">
        <v>1</v>
      </c>
      <c r="I491">
        <v>120</v>
      </c>
      <c r="J491">
        <v>0</v>
      </c>
      <c r="K491">
        <v>0</v>
      </c>
      <c r="L491" s="92">
        <v>0</v>
      </c>
      <c r="M491" s="1">
        <v>0</v>
      </c>
      <c r="N491">
        <v>0</v>
      </c>
      <c r="O491" s="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 t="s">
        <v>1705</v>
      </c>
      <c r="W491" t="s">
        <v>342</v>
      </c>
      <c r="X491" t="s">
        <v>1742</v>
      </c>
      <c r="Y491" s="86">
        <v>45535.981458912036</v>
      </c>
      <c r="Z491" t="s">
        <v>1742</v>
      </c>
      <c r="AA491" s="86">
        <v>45535.981458912036</v>
      </c>
      <c r="AB491" t="s">
        <v>942</v>
      </c>
    </row>
    <row r="492" spans="1:28" x14ac:dyDescent="0.35">
      <c r="A492">
        <v>58939</v>
      </c>
      <c r="B492" t="s">
        <v>939</v>
      </c>
      <c r="C492" t="s">
        <v>1706</v>
      </c>
      <c r="D492" t="s">
        <v>1707</v>
      </c>
      <c r="E492" t="s">
        <v>1708</v>
      </c>
      <c r="F492">
        <v>225</v>
      </c>
      <c r="G492">
        <v>59</v>
      </c>
      <c r="H492">
        <v>6</v>
      </c>
      <c r="I492">
        <v>26.01333</v>
      </c>
      <c r="J492">
        <v>0</v>
      </c>
      <c r="K492">
        <v>0</v>
      </c>
      <c r="L492" s="92">
        <v>0</v>
      </c>
      <c r="M492" s="1">
        <v>0</v>
      </c>
      <c r="N492">
        <v>0</v>
      </c>
      <c r="O492" s="1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 t="s">
        <v>1709</v>
      </c>
      <c r="W492" t="s">
        <v>1710</v>
      </c>
      <c r="X492" t="s">
        <v>1742</v>
      </c>
      <c r="Y492" s="86">
        <v>45535.981459143521</v>
      </c>
      <c r="Z492" t="s">
        <v>1742</v>
      </c>
      <c r="AA492" s="86">
        <v>45535.981459143521</v>
      </c>
      <c r="AB492" t="s">
        <v>942</v>
      </c>
    </row>
    <row r="493" spans="1:28" x14ac:dyDescent="0.35">
      <c r="A493">
        <v>58940</v>
      </c>
      <c r="B493" t="s">
        <v>939</v>
      </c>
      <c r="C493" t="s">
        <v>1711</v>
      </c>
      <c r="D493" t="s">
        <v>1712</v>
      </c>
      <c r="E493" t="s">
        <v>1512</v>
      </c>
      <c r="F493">
        <v>200</v>
      </c>
      <c r="G493">
        <v>59</v>
      </c>
      <c r="H493">
        <v>6</v>
      </c>
      <c r="I493">
        <v>19.68</v>
      </c>
      <c r="J493">
        <v>0</v>
      </c>
      <c r="K493">
        <v>0</v>
      </c>
      <c r="L493" s="92">
        <v>0</v>
      </c>
      <c r="M493" s="1">
        <v>0</v>
      </c>
      <c r="N493">
        <v>0</v>
      </c>
      <c r="O493" s="1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 t="s">
        <v>1713</v>
      </c>
      <c r="W493" t="s">
        <v>1710</v>
      </c>
      <c r="X493" t="s">
        <v>1742</v>
      </c>
      <c r="Y493" s="86">
        <v>45535.981459525465</v>
      </c>
      <c r="Z493" t="s">
        <v>1742</v>
      </c>
      <c r="AA493" s="86">
        <v>45535.981459525465</v>
      </c>
      <c r="AB493" t="s">
        <v>942</v>
      </c>
    </row>
    <row r="494" spans="1:28" x14ac:dyDescent="0.35">
      <c r="A494">
        <v>58941</v>
      </c>
      <c r="B494" t="s">
        <v>939</v>
      </c>
      <c r="C494" t="s">
        <v>1714</v>
      </c>
      <c r="D494" t="s">
        <v>1715</v>
      </c>
      <c r="E494" t="s">
        <v>1716</v>
      </c>
      <c r="F494">
        <v>1200</v>
      </c>
      <c r="G494">
        <v>59</v>
      </c>
      <c r="H494">
        <v>6</v>
      </c>
      <c r="I494">
        <v>47.5</v>
      </c>
      <c r="J494">
        <v>0</v>
      </c>
      <c r="K494">
        <v>0</v>
      </c>
      <c r="L494" s="92">
        <v>0</v>
      </c>
      <c r="M494" s="1">
        <v>0</v>
      </c>
      <c r="N494">
        <v>0</v>
      </c>
      <c r="O494" s="1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 t="s">
        <v>1717</v>
      </c>
      <c r="W494" t="s">
        <v>1710</v>
      </c>
      <c r="X494" t="s">
        <v>1742</v>
      </c>
      <c r="Y494" s="86">
        <v>45535.98145983796</v>
      </c>
      <c r="Z494" t="s">
        <v>1742</v>
      </c>
      <c r="AA494" s="86">
        <v>45535.98145983796</v>
      </c>
      <c r="AB494" t="s">
        <v>942</v>
      </c>
    </row>
    <row r="495" spans="1:28" x14ac:dyDescent="0.35">
      <c r="A495">
        <v>58942</v>
      </c>
      <c r="B495" t="s">
        <v>939</v>
      </c>
      <c r="C495" t="s">
        <v>1718</v>
      </c>
      <c r="D495" t="s">
        <v>1719</v>
      </c>
      <c r="E495" t="s">
        <v>1501</v>
      </c>
      <c r="F495">
        <v>60</v>
      </c>
      <c r="G495">
        <v>59</v>
      </c>
      <c r="H495">
        <v>6</v>
      </c>
      <c r="I495">
        <v>44.68</v>
      </c>
      <c r="J495">
        <v>0</v>
      </c>
      <c r="K495">
        <v>0</v>
      </c>
      <c r="L495" s="92">
        <v>0</v>
      </c>
      <c r="M495" s="1">
        <v>0</v>
      </c>
      <c r="N495">
        <v>0</v>
      </c>
      <c r="O495" s="1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 t="s">
        <v>1720</v>
      </c>
      <c r="W495" t="s">
        <v>1710</v>
      </c>
      <c r="X495" t="s">
        <v>1742</v>
      </c>
      <c r="Y495" s="86">
        <v>45535.981460069444</v>
      </c>
      <c r="Z495" t="s">
        <v>1742</v>
      </c>
      <c r="AA495" s="86">
        <v>45535.981460069444</v>
      </c>
      <c r="AB495" t="s">
        <v>942</v>
      </c>
    </row>
    <row r="496" spans="1:28" x14ac:dyDescent="0.35">
      <c r="A496">
        <v>58943</v>
      </c>
      <c r="B496" t="s">
        <v>939</v>
      </c>
      <c r="C496" t="s">
        <v>1721</v>
      </c>
      <c r="D496" t="s">
        <v>1722</v>
      </c>
      <c r="E496" t="s">
        <v>1259</v>
      </c>
      <c r="F496">
        <v>1000</v>
      </c>
      <c r="G496">
        <v>59</v>
      </c>
      <c r="H496">
        <v>6</v>
      </c>
      <c r="I496">
        <v>3.08</v>
      </c>
      <c r="J496">
        <v>0</v>
      </c>
      <c r="K496">
        <v>0</v>
      </c>
      <c r="L496" s="92">
        <v>0</v>
      </c>
      <c r="M496" s="1">
        <v>0</v>
      </c>
      <c r="N496">
        <v>0</v>
      </c>
      <c r="O496" s="1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 t="s">
        <v>1723</v>
      </c>
      <c r="W496" t="s">
        <v>1710</v>
      </c>
      <c r="X496" t="s">
        <v>1742</v>
      </c>
      <c r="Y496" s="86">
        <v>45535.981460416668</v>
      </c>
      <c r="Z496" t="s">
        <v>1742</v>
      </c>
      <c r="AA496" s="86">
        <v>45535.981460416668</v>
      </c>
      <c r="AB496" t="s">
        <v>942</v>
      </c>
    </row>
    <row r="497" spans="1:28" x14ac:dyDescent="0.35">
      <c r="A497">
        <v>58944</v>
      </c>
      <c r="B497" t="s">
        <v>939</v>
      </c>
      <c r="C497" t="s">
        <v>1724</v>
      </c>
      <c r="D497" t="s">
        <v>1725</v>
      </c>
      <c r="E497" t="s">
        <v>1708</v>
      </c>
      <c r="F497">
        <v>225</v>
      </c>
      <c r="G497">
        <v>59</v>
      </c>
      <c r="H497">
        <v>6</v>
      </c>
      <c r="I497">
        <v>0.94667000000000001</v>
      </c>
      <c r="J497">
        <v>0</v>
      </c>
      <c r="K497">
        <v>0</v>
      </c>
      <c r="L497" s="92">
        <v>0</v>
      </c>
      <c r="M497" s="1">
        <v>0</v>
      </c>
      <c r="N497">
        <v>0</v>
      </c>
      <c r="O497" s="1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 t="s">
        <v>1726</v>
      </c>
      <c r="W497" t="s">
        <v>1710</v>
      </c>
      <c r="X497" t="s">
        <v>1742</v>
      </c>
      <c r="Y497" s="86">
        <v>45535.981460682873</v>
      </c>
      <c r="Z497" t="s">
        <v>1742</v>
      </c>
      <c r="AA497" s="86">
        <v>45535.981460682873</v>
      </c>
      <c r="AB497" t="s">
        <v>942</v>
      </c>
    </row>
    <row r="498" spans="1:28" x14ac:dyDescent="0.35">
      <c r="A498">
        <v>58945</v>
      </c>
      <c r="B498" t="s">
        <v>939</v>
      </c>
      <c r="C498" t="s">
        <v>1727</v>
      </c>
      <c r="D498" t="s">
        <v>1728</v>
      </c>
      <c r="E498" t="s">
        <v>1729</v>
      </c>
      <c r="F498">
        <v>150</v>
      </c>
      <c r="G498">
        <v>59</v>
      </c>
      <c r="H498">
        <v>6</v>
      </c>
      <c r="I498">
        <v>14.44833</v>
      </c>
      <c r="J498">
        <v>0</v>
      </c>
      <c r="K498">
        <v>0</v>
      </c>
      <c r="L498" s="92">
        <v>0</v>
      </c>
      <c r="M498" s="1">
        <v>0</v>
      </c>
      <c r="N498">
        <v>0</v>
      </c>
      <c r="O498" s="1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 t="s">
        <v>1730</v>
      </c>
      <c r="W498" t="s">
        <v>1710</v>
      </c>
      <c r="X498" t="s">
        <v>1742</v>
      </c>
      <c r="Y498" s="86">
        <v>45535.981460995368</v>
      </c>
      <c r="Z498" t="s">
        <v>1742</v>
      </c>
      <c r="AA498" s="86">
        <v>45535.981460995368</v>
      </c>
      <c r="AB498" t="s">
        <v>942</v>
      </c>
    </row>
    <row r="499" spans="1:28" x14ac:dyDescent="0.35">
      <c r="A499">
        <v>58946</v>
      </c>
      <c r="B499" t="s">
        <v>939</v>
      </c>
      <c r="C499" t="s">
        <v>1731</v>
      </c>
      <c r="D499" t="s">
        <v>1732</v>
      </c>
      <c r="E499" t="s">
        <v>1733</v>
      </c>
      <c r="F499">
        <v>1400</v>
      </c>
      <c r="G499">
        <v>59</v>
      </c>
      <c r="H499">
        <v>6</v>
      </c>
      <c r="I499">
        <v>42.385710000000003</v>
      </c>
      <c r="J499">
        <v>0</v>
      </c>
      <c r="K499">
        <v>0</v>
      </c>
      <c r="L499" s="92">
        <v>0</v>
      </c>
      <c r="M499" s="1">
        <v>0</v>
      </c>
      <c r="N499">
        <v>0</v>
      </c>
      <c r="O499" s="1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 t="s">
        <v>1734</v>
      </c>
      <c r="W499" t="s">
        <v>1710</v>
      </c>
      <c r="X499" t="s">
        <v>1742</v>
      </c>
      <c r="Y499" s="86">
        <v>45535.981461261574</v>
      </c>
      <c r="Z499" t="s">
        <v>1742</v>
      </c>
      <c r="AA499" s="86">
        <v>45535.981461261574</v>
      </c>
      <c r="AB499" t="s">
        <v>942</v>
      </c>
    </row>
    <row r="500" spans="1:28" x14ac:dyDescent="0.35">
      <c r="A500">
        <v>58947</v>
      </c>
      <c r="B500" t="s">
        <v>939</v>
      </c>
      <c r="C500" t="s">
        <v>1735</v>
      </c>
      <c r="D500" t="s">
        <v>1736</v>
      </c>
      <c r="E500" t="s">
        <v>1737</v>
      </c>
      <c r="F500">
        <v>1600</v>
      </c>
      <c r="G500">
        <v>59</v>
      </c>
      <c r="H500">
        <v>6</v>
      </c>
      <c r="I500">
        <v>12.3</v>
      </c>
      <c r="J500">
        <v>0</v>
      </c>
      <c r="K500">
        <v>0</v>
      </c>
      <c r="L500" s="92">
        <v>0</v>
      </c>
      <c r="M500" s="1">
        <v>0</v>
      </c>
      <c r="N500">
        <v>0</v>
      </c>
      <c r="O500" s="1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 t="s">
        <v>1738</v>
      </c>
      <c r="W500" t="s">
        <v>1710</v>
      </c>
      <c r="X500" t="s">
        <v>1742</v>
      </c>
      <c r="Y500" s="86">
        <v>45535.981461689815</v>
      </c>
      <c r="Z500" t="s">
        <v>1742</v>
      </c>
      <c r="AA500" s="86">
        <v>45535.981461689815</v>
      </c>
      <c r="AB500" t="s">
        <v>942</v>
      </c>
    </row>
    <row r="501" spans="1:28" x14ac:dyDescent="0.35">
      <c r="A501">
        <v>58948</v>
      </c>
      <c r="B501" t="s">
        <v>939</v>
      </c>
      <c r="C501" t="s">
        <v>308</v>
      </c>
      <c r="D501" t="s">
        <v>1743</v>
      </c>
      <c r="E501" t="s">
        <v>940</v>
      </c>
      <c r="F501">
        <v>1000</v>
      </c>
      <c r="G501">
        <v>4</v>
      </c>
      <c r="H501">
        <v>1</v>
      </c>
      <c r="I501">
        <v>30</v>
      </c>
      <c r="J501">
        <v>0</v>
      </c>
      <c r="K501">
        <v>0</v>
      </c>
      <c r="L501" s="92">
        <v>0</v>
      </c>
      <c r="M501" s="1">
        <v>0</v>
      </c>
      <c r="N501">
        <v>-0.3</v>
      </c>
      <c r="O501" s="1">
        <v>-17400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 t="s">
        <v>1744</v>
      </c>
      <c r="W501" t="s">
        <v>364</v>
      </c>
      <c r="X501" t="s">
        <v>1742</v>
      </c>
      <c r="Y501" s="86">
        <v>45536.834577777779</v>
      </c>
      <c r="Z501" t="s">
        <v>1742</v>
      </c>
      <c r="AA501" s="86">
        <v>45536.834577777779</v>
      </c>
      <c r="AB501" t="s">
        <v>1745</v>
      </c>
    </row>
    <row r="502" spans="1:28" x14ac:dyDescent="0.35">
      <c r="A502">
        <v>58949</v>
      </c>
      <c r="B502" t="s">
        <v>939</v>
      </c>
      <c r="C502" t="s">
        <v>245</v>
      </c>
      <c r="D502" t="s">
        <v>1746</v>
      </c>
      <c r="E502" t="s">
        <v>940</v>
      </c>
      <c r="F502">
        <v>1000</v>
      </c>
      <c r="G502">
        <v>4</v>
      </c>
      <c r="H502">
        <v>1</v>
      </c>
      <c r="I502">
        <v>68</v>
      </c>
      <c r="J502">
        <v>0</v>
      </c>
      <c r="K502">
        <v>0</v>
      </c>
      <c r="L502" s="92">
        <v>0</v>
      </c>
      <c r="M502" s="1">
        <v>0</v>
      </c>
      <c r="N502">
        <v>0</v>
      </c>
      <c r="O502" s="1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 t="s">
        <v>1747</v>
      </c>
      <c r="W502" t="s">
        <v>361</v>
      </c>
      <c r="X502" t="s">
        <v>1742</v>
      </c>
      <c r="Y502" s="86">
        <v>45536.834579780094</v>
      </c>
      <c r="Z502" t="s">
        <v>1742</v>
      </c>
      <c r="AA502" s="86">
        <v>45536.834579780094</v>
      </c>
      <c r="AB502" t="s">
        <v>1745</v>
      </c>
    </row>
    <row r="503" spans="1:28" x14ac:dyDescent="0.35">
      <c r="A503">
        <v>58950</v>
      </c>
      <c r="B503" t="s">
        <v>939</v>
      </c>
      <c r="C503" t="s">
        <v>1748</v>
      </c>
      <c r="D503" t="s">
        <v>1749</v>
      </c>
      <c r="E503" t="s">
        <v>940</v>
      </c>
      <c r="F503">
        <v>1000</v>
      </c>
      <c r="G503">
        <v>4</v>
      </c>
      <c r="H503">
        <v>1</v>
      </c>
      <c r="I503">
        <v>198</v>
      </c>
      <c r="J503">
        <v>0</v>
      </c>
      <c r="K503">
        <v>0</v>
      </c>
      <c r="L503" s="92">
        <v>0</v>
      </c>
      <c r="M503" s="1">
        <v>0</v>
      </c>
      <c r="N503">
        <v>0</v>
      </c>
      <c r="O503" s="1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t="s">
        <v>1750</v>
      </c>
      <c r="W503" t="s">
        <v>349</v>
      </c>
      <c r="X503" t="s">
        <v>1742</v>
      </c>
      <c r="Y503" s="86">
        <v>45536.834691284719</v>
      </c>
      <c r="Z503" t="s">
        <v>1742</v>
      </c>
      <c r="AA503" s="86">
        <v>45536.834691284719</v>
      </c>
      <c r="AB503" t="s">
        <v>1745</v>
      </c>
    </row>
    <row r="504" spans="1:28" x14ac:dyDescent="0.35">
      <c r="A504">
        <v>58951</v>
      </c>
      <c r="B504" t="s">
        <v>939</v>
      </c>
      <c r="C504" t="s">
        <v>1751</v>
      </c>
      <c r="D504" t="s">
        <v>1752</v>
      </c>
      <c r="E504" t="s">
        <v>1753</v>
      </c>
      <c r="F504">
        <v>1000</v>
      </c>
      <c r="G504">
        <v>59</v>
      </c>
      <c r="H504">
        <v>1</v>
      </c>
      <c r="I504">
        <v>0</v>
      </c>
      <c r="J504">
        <v>0</v>
      </c>
      <c r="K504">
        <v>0</v>
      </c>
      <c r="L504" s="92">
        <v>0</v>
      </c>
      <c r="M504" s="1">
        <v>0</v>
      </c>
      <c r="N504">
        <v>0</v>
      </c>
      <c r="O504" s="1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 t="s">
        <v>1754</v>
      </c>
      <c r="W504" t="s">
        <v>1710</v>
      </c>
      <c r="X504" t="s">
        <v>1742</v>
      </c>
      <c r="Y504" s="86">
        <v>45536.834703506946</v>
      </c>
      <c r="Z504" t="s">
        <v>1742</v>
      </c>
      <c r="AA504" s="86">
        <v>45536.834703506946</v>
      </c>
      <c r="AB504" t="s">
        <v>1745</v>
      </c>
    </row>
    <row r="505" spans="1:28" x14ac:dyDescent="0.35">
      <c r="A505">
        <v>58952</v>
      </c>
      <c r="B505" t="s">
        <v>939</v>
      </c>
      <c r="C505" t="s">
        <v>1755</v>
      </c>
      <c r="D505" t="s">
        <v>1756</v>
      </c>
      <c r="E505" t="s">
        <v>1757</v>
      </c>
      <c r="F505">
        <v>1</v>
      </c>
      <c r="G505">
        <v>4</v>
      </c>
      <c r="H505">
        <v>12</v>
      </c>
      <c r="I505">
        <v>1000</v>
      </c>
      <c r="J505">
        <v>0</v>
      </c>
      <c r="K505">
        <v>0</v>
      </c>
      <c r="L505" s="92">
        <v>0</v>
      </c>
      <c r="M505" s="1">
        <v>0</v>
      </c>
      <c r="N505">
        <v>0</v>
      </c>
      <c r="O505" s="1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 t="s">
        <v>1758</v>
      </c>
      <c r="W505" t="s">
        <v>330</v>
      </c>
      <c r="X505" t="s">
        <v>1742</v>
      </c>
      <c r="Y505" s="86">
        <v>45536.834722650463</v>
      </c>
      <c r="Z505" t="s">
        <v>1742</v>
      </c>
      <c r="AA505" s="86">
        <v>45536.834722650463</v>
      </c>
      <c r="AB505" t="s">
        <v>1745</v>
      </c>
    </row>
    <row r="506" spans="1:28" x14ac:dyDescent="0.35">
      <c r="A506">
        <v>58953</v>
      </c>
      <c r="B506" t="s">
        <v>939</v>
      </c>
      <c r="C506" t="s">
        <v>1759</v>
      </c>
      <c r="D506" t="s">
        <v>1760</v>
      </c>
      <c r="E506" t="s">
        <v>1232</v>
      </c>
      <c r="F506">
        <v>700</v>
      </c>
      <c r="G506">
        <v>59</v>
      </c>
      <c r="H506">
        <v>6</v>
      </c>
      <c r="I506">
        <v>187.42857000000001</v>
      </c>
      <c r="J506">
        <v>0</v>
      </c>
      <c r="K506">
        <v>0</v>
      </c>
      <c r="L506" s="92">
        <v>0</v>
      </c>
      <c r="M506" s="1">
        <v>0</v>
      </c>
      <c r="N506">
        <v>0</v>
      </c>
      <c r="O506" s="1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t="s">
        <v>1761</v>
      </c>
      <c r="W506" t="s">
        <v>1234</v>
      </c>
      <c r="X506" t="s">
        <v>1742</v>
      </c>
      <c r="Y506" s="86">
        <v>45536.834851770836</v>
      </c>
      <c r="Z506" t="s">
        <v>1742</v>
      </c>
      <c r="AA506" s="86">
        <v>45536.834851770836</v>
      </c>
      <c r="AB506" t="s">
        <v>1745</v>
      </c>
    </row>
    <row r="507" spans="1:28" x14ac:dyDescent="0.35">
      <c r="A507">
        <v>58954</v>
      </c>
      <c r="B507" t="s">
        <v>939</v>
      </c>
      <c r="C507" t="s">
        <v>1762</v>
      </c>
      <c r="D507" t="s">
        <v>1763</v>
      </c>
      <c r="E507" t="s">
        <v>1232</v>
      </c>
      <c r="F507">
        <v>700</v>
      </c>
      <c r="G507">
        <v>59</v>
      </c>
      <c r="H507">
        <v>6</v>
      </c>
      <c r="I507">
        <v>245.10713999999999</v>
      </c>
      <c r="J507">
        <v>0</v>
      </c>
      <c r="K507">
        <v>0</v>
      </c>
      <c r="L507" s="92">
        <v>0</v>
      </c>
      <c r="M507" s="1">
        <v>0</v>
      </c>
      <c r="N507">
        <v>0</v>
      </c>
      <c r="O507" s="1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 t="s">
        <v>1764</v>
      </c>
      <c r="W507" t="s">
        <v>1234</v>
      </c>
      <c r="X507" t="s">
        <v>1742</v>
      </c>
      <c r="Y507" s="86">
        <v>45536.834851967593</v>
      </c>
      <c r="Z507" t="s">
        <v>1742</v>
      </c>
      <c r="AA507" s="86">
        <v>45536.834851967593</v>
      </c>
      <c r="AB507" t="s">
        <v>1745</v>
      </c>
    </row>
    <row r="508" spans="1:28" x14ac:dyDescent="0.35">
      <c r="A508">
        <v>58955</v>
      </c>
      <c r="B508" t="s">
        <v>939</v>
      </c>
      <c r="C508" t="s">
        <v>1765</v>
      </c>
      <c r="D508" t="s">
        <v>1766</v>
      </c>
      <c r="E508" t="s">
        <v>1232</v>
      </c>
      <c r="F508">
        <v>700</v>
      </c>
      <c r="G508">
        <v>59</v>
      </c>
      <c r="H508">
        <v>6</v>
      </c>
      <c r="I508">
        <v>504.60714000000002</v>
      </c>
      <c r="J508">
        <v>0</v>
      </c>
      <c r="K508">
        <v>0</v>
      </c>
      <c r="L508" s="92">
        <v>0</v>
      </c>
      <c r="M508" s="1">
        <v>0</v>
      </c>
      <c r="N508">
        <v>0</v>
      </c>
      <c r="O508" s="1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t="s">
        <v>1767</v>
      </c>
      <c r="W508" t="s">
        <v>1234</v>
      </c>
      <c r="X508" t="s">
        <v>1742</v>
      </c>
      <c r="Y508" s="86">
        <v>45536.834852164349</v>
      </c>
      <c r="Z508" t="s">
        <v>1742</v>
      </c>
      <c r="AA508" s="86">
        <v>45536.834852164349</v>
      </c>
      <c r="AB508" t="s">
        <v>1745</v>
      </c>
    </row>
    <row r="509" spans="1:28" x14ac:dyDescent="0.35">
      <c r="A509">
        <v>58956</v>
      </c>
      <c r="B509" t="s">
        <v>939</v>
      </c>
      <c r="C509" t="s">
        <v>1768</v>
      </c>
      <c r="D509" t="s">
        <v>1769</v>
      </c>
      <c r="E509" t="s">
        <v>1232</v>
      </c>
      <c r="F509">
        <v>700</v>
      </c>
      <c r="G509">
        <v>59</v>
      </c>
      <c r="H509">
        <v>6</v>
      </c>
      <c r="I509">
        <v>230</v>
      </c>
      <c r="J509">
        <v>0</v>
      </c>
      <c r="K509">
        <v>0</v>
      </c>
      <c r="L509" s="92">
        <v>0</v>
      </c>
      <c r="M509" s="1">
        <v>0</v>
      </c>
      <c r="N509">
        <v>0</v>
      </c>
      <c r="O509" s="1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t="s">
        <v>1770</v>
      </c>
      <c r="W509" t="s">
        <v>1234</v>
      </c>
      <c r="X509" t="s">
        <v>1742</v>
      </c>
      <c r="Y509" s="86">
        <v>45536.834852349537</v>
      </c>
      <c r="Z509" t="s">
        <v>1742</v>
      </c>
      <c r="AA509" s="86">
        <v>45536.834852349537</v>
      </c>
      <c r="AB509" t="s">
        <v>1745</v>
      </c>
    </row>
    <row r="511" spans="1:28" x14ac:dyDescent="0.35">
      <c r="M511" s="94">
        <f>SUM(M2:M510)</f>
        <v>22110655.884299997</v>
      </c>
      <c r="N511" s="87"/>
      <c r="O511" s="94">
        <f>SUM(O2:O510)</f>
        <v>15232361.431326002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229E-A220-43D7-A4C7-6F05DFDBA60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3692-F1ED-44CC-81DA-020CCC6B7138}">
  <dimension ref="A1:H502"/>
  <sheetViews>
    <sheetView topLeftCell="A460" workbookViewId="0">
      <selection activeCell="E317" sqref="E317"/>
    </sheetView>
  </sheetViews>
  <sheetFormatPr defaultRowHeight="14.5" x14ac:dyDescent="0.35"/>
  <cols>
    <col min="1" max="1" width="8.7265625" style="88"/>
    <col min="2" max="2" width="45.6328125" style="88" bestFit="1" customWidth="1"/>
    <col min="4" max="4" width="12.54296875" style="87" bestFit="1" customWidth="1"/>
    <col min="5" max="5" width="12.54296875" style="87" customWidth="1"/>
    <col min="6" max="6" width="13.6328125" style="87" bestFit="1" customWidth="1"/>
  </cols>
  <sheetData>
    <row r="1" spans="1:8" x14ac:dyDescent="0.35">
      <c r="A1" s="88" t="s">
        <v>913</v>
      </c>
      <c r="B1" s="88" t="s">
        <v>914</v>
      </c>
      <c r="C1" s="2" t="s">
        <v>1739</v>
      </c>
      <c r="D1" s="89" t="s">
        <v>1741</v>
      </c>
      <c r="E1" s="2" t="s">
        <v>1740</v>
      </c>
      <c r="F1" s="89" t="s">
        <v>1741</v>
      </c>
    </row>
    <row r="2" spans="1:8" x14ac:dyDescent="0.35">
      <c r="A2" s="88" t="s">
        <v>221</v>
      </c>
      <c r="B2" s="88" t="s">
        <v>716</v>
      </c>
      <c r="C2">
        <f>VLOOKUP($A2,'Old ST'!$C$2:$M$509, 10, FALSE)</f>
        <v>0</v>
      </c>
      <c r="D2">
        <f>VLOOKUP($A2,'Old ST'!$C$2:$N$509, 11, FALSE)</f>
        <v>0</v>
      </c>
      <c r="E2">
        <f>VLOOKUP($A2,'New ST'!$C$2:$M$500, 10, FALSE)</f>
        <v>0</v>
      </c>
      <c r="F2" s="87">
        <f>VLOOKUP($A2,'New ST'!$C$2:$N$500, 11, FALSE)</f>
        <v>0</v>
      </c>
      <c r="H2">
        <f>E2-C2</f>
        <v>0</v>
      </c>
    </row>
    <row r="3" spans="1:8" x14ac:dyDescent="0.35">
      <c r="A3" s="88" t="s">
        <v>220</v>
      </c>
      <c r="B3" s="88" t="s">
        <v>712</v>
      </c>
      <c r="C3">
        <f>VLOOKUP($A3,'Old ST'!$C$2:$M$509, 10, FALSE)</f>
        <v>0</v>
      </c>
      <c r="D3">
        <f>VLOOKUP($A3,'Old ST'!$C$2:$N$509, 11, FALSE)</f>
        <v>0</v>
      </c>
      <c r="E3">
        <f>VLOOKUP($A3,'New ST'!$C$2:$M$500, 10, FALSE)</f>
        <v>0</v>
      </c>
      <c r="F3" s="87">
        <f>VLOOKUP($A3,'New ST'!$C$2:$N$500, 11, FALSE)</f>
        <v>0</v>
      </c>
      <c r="H3">
        <f t="shared" ref="H3:H66" si="0">E3-C3</f>
        <v>0</v>
      </c>
    </row>
    <row r="4" spans="1:8" x14ac:dyDescent="0.35">
      <c r="A4" s="88" t="s">
        <v>219</v>
      </c>
      <c r="B4" s="88" t="s">
        <v>707</v>
      </c>
      <c r="C4">
        <f>VLOOKUP($A4,'Old ST'!$C$2:$M$509, 10, FALSE)</f>
        <v>3.5</v>
      </c>
      <c r="D4">
        <f>VLOOKUP($A4,'Old ST'!$C$2:$N$509, 11, FALSE)</f>
        <v>560000</v>
      </c>
      <c r="E4">
        <f>VLOOKUP($A4,'New ST'!$C$2:$M$500, 10, FALSE)</f>
        <v>0</v>
      </c>
      <c r="F4" s="87">
        <f>VLOOKUP($A4,'New ST'!$C$2:$N$500, 11, FALSE)</f>
        <v>3.5</v>
      </c>
      <c r="H4">
        <f t="shared" si="0"/>
        <v>-3.5</v>
      </c>
    </row>
    <row r="5" spans="1:8" x14ac:dyDescent="0.35">
      <c r="A5" s="88" t="s">
        <v>218</v>
      </c>
      <c r="B5" s="88" t="s">
        <v>703</v>
      </c>
      <c r="C5">
        <f>VLOOKUP($A5,'Old ST'!$C$2:$M$509, 10, FALSE)</f>
        <v>2</v>
      </c>
      <c r="D5">
        <f>VLOOKUP($A5,'Old ST'!$C$2:$N$509, 11, FALSE)</f>
        <v>164000</v>
      </c>
      <c r="E5">
        <f>VLOOKUP($A5,'New ST'!$C$2:$M$500, 10, FALSE)</f>
        <v>173864.63459999999</v>
      </c>
      <c r="F5" s="87">
        <f>VLOOKUP($A5,'New ST'!$C$2:$N$500, 11, FALSE)</f>
        <v>2</v>
      </c>
      <c r="H5">
        <f t="shared" si="0"/>
        <v>173862.63459999999</v>
      </c>
    </row>
    <row r="6" spans="1:8" x14ac:dyDescent="0.35">
      <c r="A6" s="88" t="s">
        <v>217</v>
      </c>
      <c r="B6" s="88" t="s">
        <v>946</v>
      </c>
      <c r="C6">
        <f>VLOOKUP($A6,'Old ST'!$C$2:$M$509, 10, FALSE)</f>
        <v>0</v>
      </c>
      <c r="D6">
        <f>VLOOKUP($A6,'Old ST'!$C$2:$N$509, 11, FALSE)</f>
        <v>0</v>
      </c>
      <c r="E6">
        <f>VLOOKUP($A6,'New ST'!$C$2:$M$500, 10, FALSE)</f>
        <v>0</v>
      </c>
      <c r="F6" s="87">
        <f>VLOOKUP($A6,'New ST'!$C$2:$N$500, 11, FALSE)</f>
        <v>0</v>
      </c>
      <c r="H6">
        <f t="shared" si="0"/>
        <v>0</v>
      </c>
    </row>
    <row r="7" spans="1:8" x14ac:dyDescent="0.35">
      <c r="A7" s="88" t="s">
        <v>216</v>
      </c>
      <c r="B7" s="88" t="s">
        <v>948</v>
      </c>
      <c r="C7">
        <f>VLOOKUP($A7,'Old ST'!$C$2:$M$509, 10, FALSE)</f>
        <v>0</v>
      </c>
      <c r="D7">
        <f>VLOOKUP($A7,'Old ST'!$C$2:$N$509, 11, FALSE)</f>
        <v>0</v>
      </c>
      <c r="E7">
        <f>VLOOKUP($A7,'New ST'!$C$2:$M$500, 10, FALSE)</f>
        <v>0</v>
      </c>
      <c r="F7" s="87">
        <f>VLOOKUP($A7,'New ST'!$C$2:$N$500, 11, FALSE)</f>
        <v>0</v>
      </c>
      <c r="H7">
        <f t="shared" si="0"/>
        <v>0</v>
      </c>
    </row>
    <row r="8" spans="1:8" x14ac:dyDescent="0.35">
      <c r="A8" s="88" t="s">
        <v>215</v>
      </c>
      <c r="B8" s="88" t="s">
        <v>700</v>
      </c>
      <c r="C8">
        <f>VLOOKUP($A8,'Old ST'!$C$2:$M$509, 10, FALSE)</f>
        <v>1.6</v>
      </c>
      <c r="D8">
        <f>VLOOKUP($A8,'Old ST'!$C$2:$N$509, 11, FALSE)</f>
        <v>232000</v>
      </c>
      <c r="E8">
        <f>VLOOKUP($A8,'New ST'!$C$2:$M$500, 10, FALSE)</f>
        <v>425707.69140000001</v>
      </c>
      <c r="F8" s="87">
        <f>VLOOKUP($A8,'New ST'!$C$2:$N$500, 11, FALSE)</f>
        <v>1.6</v>
      </c>
      <c r="H8">
        <f t="shared" si="0"/>
        <v>425706.09140000003</v>
      </c>
    </row>
    <row r="9" spans="1:8" x14ac:dyDescent="0.35">
      <c r="A9" s="88" t="s">
        <v>951</v>
      </c>
      <c r="B9" s="88" t="s">
        <v>952</v>
      </c>
      <c r="C9">
        <f>VLOOKUP($A9,'Old ST'!$C$2:$M$509, 10, FALSE)</f>
        <v>0</v>
      </c>
      <c r="D9">
        <f>VLOOKUP($A9,'Old ST'!$C$2:$N$509, 11, FALSE)</f>
        <v>0</v>
      </c>
      <c r="E9">
        <f>VLOOKUP($A9,'New ST'!$C$2:$M$500, 10, FALSE)</f>
        <v>0</v>
      </c>
      <c r="F9" s="87">
        <f>VLOOKUP($A9,'New ST'!$C$2:$N$500, 11, FALSE)</f>
        <v>0</v>
      </c>
      <c r="H9">
        <f t="shared" si="0"/>
        <v>0</v>
      </c>
    </row>
    <row r="10" spans="1:8" x14ac:dyDescent="0.35">
      <c r="A10" s="88" t="s">
        <v>214</v>
      </c>
      <c r="B10" s="88" t="s">
        <v>699</v>
      </c>
      <c r="C10">
        <f>VLOOKUP($A10,'Old ST'!$C$2:$M$509, 10, FALSE)</f>
        <v>0.4</v>
      </c>
      <c r="D10">
        <f>VLOOKUP($A10,'Old ST'!$C$2:$N$509, 11, FALSE)</f>
        <v>10800</v>
      </c>
      <c r="E10">
        <f>VLOOKUP($A10,'New ST'!$C$2:$M$500, 10, FALSE)</f>
        <v>19260.507399999999</v>
      </c>
      <c r="F10" s="87">
        <f>VLOOKUP($A10,'New ST'!$C$2:$N$500, 11, FALSE)</f>
        <v>0.4</v>
      </c>
      <c r="H10">
        <f t="shared" si="0"/>
        <v>19260.107399999997</v>
      </c>
    </row>
    <row r="11" spans="1:8" x14ac:dyDescent="0.35">
      <c r="A11" s="88" t="s">
        <v>955</v>
      </c>
      <c r="B11" s="88" t="s">
        <v>813</v>
      </c>
      <c r="C11">
        <f>VLOOKUP($A11,'Old ST'!$C$2:$M$509, 10, FALSE)</f>
        <v>0</v>
      </c>
      <c r="D11">
        <f>VLOOKUP($A11,'Old ST'!$C$2:$N$509, 11, FALSE)</f>
        <v>0</v>
      </c>
      <c r="E11">
        <f>VLOOKUP($A11,'New ST'!$C$2:$M$500, 10, FALSE)</f>
        <v>0</v>
      </c>
      <c r="F11" s="87">
        <f>VLOOKUP($A11,'New ST'!$C$2:$N$500, 11, FALSE)</f>
        <v>0</v>
      </c>
      <c r="H11">
        <f t="shared" si="0"/>
        <v>0</v>
      </c>
    </row>
    <row r="12" spans="1:8" x14ac:dyDescent="0.35">
      <c r="A12" s="88" t="s">
        <v>291</v>
      </c>
      <c r="B12" s="88" t="s">
        <v>815</v>
      </c>
      <c r="C12">
        <f>VLOOKUP($A12,'Old ST'!$C$2:$M$509, 10, FALSE)</f>
        <v>0</v>
      </c>
      <c r="D12">
        <f>VLOOKUP($A12,'Old ST'!$C$2:$N$509, 11, FALSE)</f>
        <v>0</v>
      </c>
      <c r="E12">
        <f>VLOOKUP($A12,'New ST'!$C$2:$M$500, 10, FALSE)</f>
        <v>20000</v>
      </c>
      <c r="F12" s="87">
        <f>VLOOKUP($A12,'New ST'!$C$2:$N$500, 11, FALSE)</f>
        <v>0</v>
      </c>
      <c r="H12">
        <f t="shared" si="0"/>
        <v>20000</v>
      </c>
    </row>
    <row r="13" spans="1:8" x14ac:dyDescent="0.35">
      <c r="A13" s="88" t="s">
        <v>291</v>
      </c>
      <c r="B13" s="88" t="s">
        <v>815</v>
      </c>
      <c r="C13">
        <f>VLOOKUP($A13,'Old ST'!$C$2:$M$509, 10, FALSE)</f>
        <v>0</v>
      </c>
      <c r="D13">
        <f>VLOOKUP($A13,'Old ST'!$C$2:$N$509, 11, FALSE)</f>
        <v>0</v>
      </c>
      <c r="E13">
        <f>VLOOKUP($A13,'New ST'!$C$2:$M$500, 10, FALSE)</f>
        <v>20000</v>
      </c>
      <c r="F13" s="87">
        <f>VLOOKUP($A13,'New ST'!$C$2:$N$500, 11, FALSE)</f>
        <v>0</v>
      </c>
      <c r="H13">
        <f t="shared" si="0"/>
        <v>20000</v>
      </c>
    </row>
    <row r="14" spans="1:8" x14ac:dyDescent="0.35">
      <c r="A14" s="88" t="s">
        <v>291</v>
      </c>
      <c r="B14" s="88" t="s">
        <v>815</v>
      </c>
      <c r="C14">
        <f>VLOOKUP($A14,'Old ST'!$C$2:$M$509, 10, FALSE)</f>
        <v>0</v>
      </c>
      <c r="D14">
        <f>VLOOKUP($A14,'Old ST'!$C$2:$N$509, 11, FALSE)</f>
        <v>0</v>
      </c>
      <c r="E14">
        <f>VLOOKUP($A14,'New ST'!$C$2:$M$500, 10, FALSE)</f>
        <v>20000</v>
      </c>
      <c r="F14" s="87">
        <f>VLOOKUP($A14,'New ST'!$C$2:$N$500, 11, FALSE)</f>
        <v>0</v>
      </c>
      <c r="H14">
        <f t="shared" si="0"/>
        <v>20000</v>
      </c>
    </row>
    <row r="15" spans="1:8" x14ac:dyDescent="0.35">
      <c r="A15" s="88" t="s">
        <v>291</v>
      </c>
      <c r="B15" s="88" t="s">
        <v>815</v>
      </c>
      <c r="C15">
        <f>VLOOKUP($A15,'Old ST'!$C$2:$M$509, 10, FALSE)</f>
        <v>0</v>
      </c>
      <c r="D15">
        <f>VLOOKUP($A15,'Old ST'!$C$2:$N$509, 11, FALSE)</f>
        <v>0</v>
      </c>
      <c r="E15">
        <f>VLOOKUP($A15,'New ST'!$C$2:$M$500, 10, FALSE)</f>
        <v>20000</v>
      </c>
      <c r="F15" s="87">
        <f>VLOOKUP($A15,'New ST'!$C$2:$N$500, 11, FALSE)</f>
        <v>0</v>
      </c>
      <c r="H15">
        <f t="shared" si="0"/>
        <v>20000</v>
      </c>
    </row>
    <row r="16" spans="1:8" x14ac:dyDescent="0.35">
      <c r="A16" s="88" t="s">
        <v>290</v>
      </c>
      <c r="B16" s="88" t="s">
        <v>806</v>
      </c>
      <c r="C16">
        <f>VLOOKUP($A16,'Old ST'!$C$2:$M$509, 10, FALSE)</f>
        <v>0</v>
      </c>
      <c r="D16">
        <f>VLOOKUP($A16,'Old ST'!$C$2:$N$509, 11, FALSE)</f>
        <v>0</v>
      </c>
      <c r="E16">
        <f>VLOOKUP($A16,'New ST'!$C$2:$M$500, 10, FALSE)</f>
        <v>0</v>
      </c>
      <c r="F16" s="87">
        <f>VLOOKUP($A16,'New ST'!$C$2:$N$500, 11, FALSE)</f>
        <v>0</v>
      </c>
      <c r="H16">
        <f t="shared" si="0"/>
        <v>0</v>
      </c>
    </row>
    <row r="17" spans="1:8" x14ac:dyDescent="0.35">
      <c r="A17" s="88" t="s">
        <v>290</v>
      </c>
      <c r="B17" s="88" t="s">
        <v>806</v>
      </c>
      <c r="C17">
        <f>VLOOKUP($A17,'Old ST'!$C$2:$M$509, 10, FALSE)</f>
        <v>0</v>
      </c>
      <c r="D17">
        <f>VLOOKUP($A17,'Old ST'!$C$2:$N$509, 11, FALSE)</f>
        <v>0</v>
      </c>
      <c r="E17">
        <f>VLOOKUP($A17,'New ST'!$C$2:$M$500, 10, FALSE)</f>
        <v>0</v>
      </c>
      <c r="F17" s="87">
        <f>VLOOKUP($A17,'New ST'!$C$2:$N$500, 11, FALSE)</f>
        <v>0</v>
      </c>
      <c r="H17">
        <f t="shared" si="0"/>
        <v>0</v>
      </c>
    </row>
    <row r="18" spans="1:8" x14ac:dyDescent="0.35">
      <c r="A18" s="88" t="s">
        <v>289</v>
      </c>
      <c r="B18" s="88" t="s">
        <v>814</v>
      </c>
      <c r="C18">
        <f>VLOOKUP($A18,'Old ST'!$C$2:$M$509, 10, FALSE)</f>
        <v>0</v>
      </c>
      <c r="D18">
        <f>VLOOKUP($A18,'Old ST'!$C$2:$N$509, 11, FALSE)</f>
        <v>0</v>
      </c>
      <c r="E18">
        <f>VLOOKUP($A18,'New ST'!$C$2:$M$500, 10, FALSE)</f>
        <v>0</v>
      </c>
      <c r="F18" s="87">
        <f>VLOOKUP($A18,'New ST'!$C$2:$N$500, 11, FALSE)</f>
        <v>0</v>
      </c>
      <c r="H18">
        <f t="shared" si="0"/>
        <v>0</v>
      </c>
    </row>
    <row r="19" spans="1:8" x14ac:dyDescent="0.35">
      <c r="A19" s="88" t="s">
        <v>288</v>
      </c>
      <c r="B19" s="88" t="s">
        <v>811</v>
      </c>
      <c r="C19">
        <f>VLOOKUP($A19,'Old ST'!$C$2:$M$509, 10, FALSE)</f>
        <v>0.25</v>
      </c>
      <c r="D19">
        <f>VLOOKUP($A19,'Old ST'!$C$2:$N$509, 11, FALSE)</f>
        <v>12500</v>
      </c>
      <c r="E19">
        <f>VLOOKUP($A19,'New ST'!$C$2:$M$500, 10, FALSE)</f>
        <v>0</v>
      </c>
      <c r="F19" s="87">
        <f>VLOOKUP($A19,'New ST'!$C$2:$N$500, 11, FALSE)</f>
        <v>0.25</v>
      </c>
      <c r="H19">
        <f t="shared" si="0"/>
        <v>-0.25</v>
      </c>
    </row>
    <row r="20" spans="1:8" x14ac:dyDescent="0.35">
      <c r="A20" s="88" t="s">
        <v>287</v>
      </c>
      <c r="B20" s="88" t="s">
        <v>810</v>
      </c>
      <c r="C20">
        <f>VLOOKUP($A20,'Old ST'!$C$2:$M$509, 10, FALSE)</f>
        <v>0</v>
      </c>
      <c r="D20">
        <f>VLOOKUP($A20,'Old ST'!$C$2:$N$509, 11, FALSE)</f>
        <v>0</v>
      </c>
      <c r="E20">
        <f>VLOOKUP($A20,'New ST'!$C$2:$M$500, 10, FALSE)</f>
        <v>0</v>
      </c>
      <c r="F20" s="87">
        <f>VLOOKUP($A20,'New ST'!$C$2:$N$500, 11, FALSE)</f>
        <v>0</v>
      </c>
      <c r="H20">
        <f t="shared" si="0"/>
        <v>0</v>
      </c>
    </row>
    <row r="21" spans="1:8" x14ac:dyDescent="0.35">
      <c r="A21" s="88" t="s">
        <v>286</v>
      </c>
      <c r="B21" s="88" t="s">
        <v>808</v>
      </c>
      <c r="C21">
        <f>VLOOKUP($A21,'Old ST'!$C$2:$M$509, 10, FALSE)</f>
        <v>0.5</v>
      </c>
      <c r="D21">
        <f>VLOOKUP($A21,'Old ST'!$C$2:$N$509, 11, FALSE)</f>
        <v>17500</v>
      </c>
      <c r="E21">
        <f>VLOOKUP($A21,'New ST'!$C$2:$M$500, 10, FALSE)</f>
        <v>22691.730090000001</v>
      </c>
      <c r="F21" s="87">
        <f>VLOOKUP($A21,'New ST'!$C$2:$N$500, 11, FALSE)</f>
        <v>0.5</v>
      </c>
      <c r="H21">
        <f t="shared" si="0"/>
        <v>22691.230090000001</v>
      </c>
    </row>
    <row r="22" spans="1:8" x14ac:dyDescent="0.35">
      <c r="A22" s="88" t="s">
        <v>285</v>
      </c>
      <c r="B22" s="88" t="s">
        <v>807</v>
      </c>
      <c r="C22">
        <f>VLOOKUP($A22,'Old ST'!$C$2:$M$509, 10, FALSE)</f>
        <v>0.05</v>
      </c>
      <c r="D22">
        <f>VLOOKUP($A22,'Old ST'!$C$2:$N$509, 11, FALSE)</f>
        <v>1250</v>
      </c>
      <c r="E22">
        <f>VLOOKUP($A22,'New ST'!$C$2:$M$500, 10, FALSE)</f>
        <v>16254.735683000001</v>
      </c>
      <c r="F22" s="87">
        <f>VLOOKUP($A22,'New ST'!$C$2:$N$500, 11, FALSE)</f>
        <v>0.05</v>
      </c>
      <c r="H22">
        <f t="shared" si="0"/>
        <v>16254.685683000002</v>
      </c>
    </row>
    <row r="23" spans="1:8" x14ac:dyDescent="0.35">
      <c r="A23" s="88" t="s">
        <v>213</v>
      </c>
      <c r="B23" s="88" t="s">
        <v>698</v>
      </c>
      <c r="C23">
        <f>VLOOKUP($A23,'Old ST'!$C$2:$M$509, 10, FALSE)</f>
        <v>0</v>
      </c>
      <c r="D23">
        <f>VLOOKUP($A23,'Old ST'!$C$2:$N$509, 11, FALSE)</f>
        <v>0</v>
      </c>
      <c r="E23">
        <f>VLOOKUP($A23,'New ST'!$C$2:$M$500, 10, FALSE)</f>
        <v>0</v>
      </c>
      <c r="F23" s="87">
        <f>VLOOKUP($A23,'New ST'!$C$2:$N$500, 11, FALSE)</f>
        <v>0</v>
      </c>
      <c r="H23">
        <f t="shared" si="0"/>
        <v>0</v>
      </c>
    </row>
    <row r="24" spans="1:8" x14ac:dyDescent="0.35">
      <c r="A24" s="88" t="s">
        <v>226</v>
      </c>
      <c r="B24" s="88" t="s">
        <v>720</v>
      </c>
      <c r="C24">
        <f>VLOOKUP($A24,'Old ST'!$C$2:$M$509, 10, FALSE)</f>
        <v>0</v>
      </c>
      <c r="D24">
        <f>VLOOKUP($A24,'Old ST'!$C$2:$N$509, 11, FALSE)</f>
        <v>0</v>
      </c>
      <c r="E24">
        <f>VLOOKUP($A24,'New ST'!$C$2:$M$500, 10, FALSE)</f>
        <v>120767.63959999999</v>
      </c>
      <c r="F24" s="87">
        <f>VLOOKUP($A24,'New ST'!$C$2:$N$500, 11, FALSE)</f>
        <v>0</v>
      </c>
      <c r="H24">
        <f t="shared" si="0"/>
        <v>120767.63959999999</v>
      </c>
    </row>
    <row r="25" spans="1:8" x14ac:dyDescent="0.35">
      <c r="A25" s="88" t="s">
        <v>225</v>
      </c>
      <c r="B25" s="88" t="s">
        <v>719</v>
      </c>
      <c r="C25">
        <f>VLOOKUP($A25,'Old ST'!$C$2:$M$509, 10, FALSE)</f>
        <v>0</v>
      </c>
      <c r="D25">
        <f>VLOOKUP($A25,'Old ST'!$C$2:$N$509, 11, FALSE)</f>
        <v>0</v>
      </c>
      <c r="E25">
        <f>VLOOKUP($A25,'New ST'!$C$2:$M$500, 10, FALSE)</f>
        <v>0</v>
      </c>
      <c r="F25" s="87">
        <f>VLOOKUP($A25,'New ST'!$C$2:$N$500, 11, FALSE)</f>
        <v>0</v>
      </c>
      <c r="H25">
        <f t="shared" si="0"/>
        <v>0</v>
      </c>
    </row>
    <row r="26" spans="1:8" x14ac:dyDescent="0.35">
      <c r="A26" s="88" t="s">
        <v>284</v>
      </c>
      <c r="B26" s="88" t="s">
        <v>805</v>
      </c>
      <c r="C26">
        <f>VLOOKUP($A26,'Old ST'!$C$2:$M$509, 10, FALSE)</f>
        <v>0.1</v>
      </c>
      <c r="D26">
        <f>VLOOKUP($A26,'Old ST'!$C$2:$N$509, 11, FALSE)</f>
        <v>3500</v>
      </c>
      <c r="E26">
        <f>VLOOKUP($A26,'New ST'!$C$2:$M$500, 10, FALSE)</f>
        <v>1042.895</v>
      </c>
      <c r="F26" s="87">
        <f>VLOOKUP($A26,'New ST'!$C$2:$N$500, 11, FALSE)</f>
        <v>0.1</v>
      </c>
      <c r="H26">
        <f t="shared" si="0"/>
        <v>1042.7950000000001</v>
      </c>
    </row>
    <row r="27" spans="1:8" x14ac:dyDescent="0.35">
      <c r="A27" s="88" t="s">
        <v>283</v>
      </c>
      <c r="B27" s="88" t="s">
        <v>804</v>
      </c>
      <c r="C27">
        <f>VLOOKUP($A27,'Old ST'!$C$2:$M$509, 10, FALSE)</f>
        <v>0.2</v>
      </c>
      <c r="D27">
        <f>VLOOKUP($A27,'Old ST'!$C$2:$N$509, 11, FALSE)</f>
        <v>4000</v>
      </c>
      <c r="E27">
        <f>VLOOKUP($A27,'New ST'!$C$2:$M$500, 10, FALSE)</f>
        <v>7733.0771720000002</v>
      </c>
      <c r="F27" s="87">
        <f>VLOOKUP($A27,'New ST'!$C$2:$N$500, 11, FALSE)</f>
        <v>0.2</v>
      </c>
      <c r="H27">
        <f t="shared" si="0"/>
        <v>7732.8771720000004</v>
      </c>
    </row>
    <row r="28" spans="1:8" x14ac:dyDescent="0.35">
      <c r="A28" s="88" t="s">
        <v>282</v>
      </c>
      <c r="B28" s="88" t="s">
        <v>803</v>
      </c>
      <c r="C28">
        <f>VLOOKUP($A28,'Old ST'!$C$2:$M$509, 10, FALSE)</f>
        <v>0.1</v>
      </c>
      <c r="D28">
        <f>VLOOKUP($A28,'Old ST'!$C$2:$N$509, 11, FALSE)</f>
        <v>2800</v>
      </c>
      <c r="E28">
        <f>VLOOKUP($A28,'New ST'!$C$2:$M$500, 10, FALSE)</f>
        <v>18535.971508999999</v>
      </c>
      <c r="F28" s="87">
        <f>VLOOKUP($A28,'New ST'!$C$2:$N$500, 11, FALSE)</f>
        <v>0.1</v>
      </c>
      <c r="H28">
        <f t="shared" si="0"/>
        <v>18535.871509000001</v>
      </c>
    </row>
    <row r="29" spans="1:8" x14ac:dyDescent="0.35">
      <c r="A29" s="88" t="s">
        <v>281</v>
      </c>
      <c r="B29" s="88" t="s">
        <v>802</v>
      </c>
      <c r="C29">
        <f>VLOOKUP($A29,'Old ST'!$C$2:$M$509, 10, FALSE)</f>
        <v>0</v>
      </c>
      <c r="D29">
        <f>VLOOKUP($A29,'Old ST'!$C$2:$N$509, 11, FALSE)</f>
        <v>0</v>
      </c>
      <c r="E29">
        <f>VLOOKUP($A29,'New ST'!$C$2:$M$500, 10, FALSE)</f>
        <v>0</v>
      </c>
      <c r="F29" s="87">
        <f>VLOOKUP($A29,'New ST'!$C$2:$N$500, 11, FALSE)</f>
        <v>0</v>
      </c>
      <c r="H29">
        <f t="shared" si="0"/>
        <v>0</v>
      </c>
    </row>
    <row r="30" spans="1:8" x14ac:dyDescent="0.35">
      <c r="A30" s="88" t="s">
        <v>280</v>
      </c>
      <c r="B30" s="88" t="s">
        <v>801</v>
      </c>
      <c r="C30">
        <f>VLOOKUP($A30,'Old ST'!$C$2:$M$509, 10, FALSE)</f>
        <v>0</v>
      </c>
      <c r="D30">
        <f>VLOOKUP($A30,'Old ST'!$C$2:$N$509, 11, FALSE)</f>
        <v>0</v>
      </c>
      <c r="E30">
        <f>VLOOKUP($A30,'New ST'!$C$2:$M$500, 10, FALSE)</f>
        <v>0</v>
      </c>
      <c r="F30" s="87">
        <f>VLOOKUP($A30,'New ST'!$C$2:$N$500, 11, FALSE)</f>
        <v>0</v>
      </c>
      <c r="H30">
        <f t="shared" si="0"/>
        <v>0</v>
      </c>
    </row>
    <row r="31" spans="1:8" x14ac:dyDescent="0.35">
      <c r="A31" s="88" t="s">
        <v>279</v>
      </c>
      <c r="B31" s="88" t="s">
        <v>800</v>
      </c>
      <c r="C31">
        <f>VLOOKUP($A31,'Old ST'!$C$2:$M$509, 10, FALSE)</f>
        <v>0.3</v>
      </c>
      <c r="D31">
        <f>VLOOKUP($A31,'Old ST'!$C$2:$N$509, 11, FALSE)</f>
        <v>9900</v>
      </c>
      <c r="E31">
        <f>VLOOKUP($A31,'New ST'!$C$2:$M$500, 10, FALSE)</f>
        <v>0</v>
      </c>
      <c r="F31" s="87">
        <f>VLOOKUP($A31,'New ST'!$C$2:$N$500, 11, FALSE)</f>
        <v>0.3</v>
      </c>
      <c r="H31">
        <f t="shared" si="0"/>
        <v>-0.3</v>
      </c>
    </row>
    <row r="32" spans="1:8" x14ac:dyDescent="0.35">
      <c r="A32" s="88" t="s">
        <v>278</v>
      </c>
      <c r="B32" s="88" t="s">
        <v>797</v>
      </c>
      <c r="C32">
        <f>VLOOKUP($A32,'Old ST'!$C$2:$M$509, 10, FALSE)</f>
        <v>0.2</v>
      </c>
      <c r="D32">
        <f>VLOOKUP($A32,'Old ST'!$C$2:$N$509, 11, FALSE)</f>
        <v>4000</v>
      </c>
      <c r="E32">
        <f>VLOOKUP($A32,'New ST'!$C$2:$M$500, 10, FALSE)</f>
        <v>55144.137842999997</v>
      </c>
      <c r="F32" s="87">
        <f>VLOOKUP($A32,'New ST'!$C$2:$N$500, 11, FALSE)</f>
        <v>0.2</v>
      </c>
      <c r="H32">
        <f t="shared" si="0"/>
        <v>55143.937843</v>
      </c>
    </row>
    <row r="33" spans="1:8" x14ac:dyDescent="0.35">
      <c r="A33" s="88" t="s">
        <v>985</v>
      </c>
      <c r="B33" s="88" t="s">
        <v>986</v>
      </c>
      <c r="C33">
        <f>VLOOKUP($A33,'Old ST'!$C$2:$M$509, 10, FALSE)</f>
        <v>0</v>
      </c>
      <c r="D33">
        <f>VLOOKUP($A33,'Old ST'!$C$2:$N$509, 11, FALSE)</f>
        <v>0</v>
      </c>
      <c r="E33">
        <f>VLOOKUP($A33,'New ST'!$C$2:$M$500, 10, FALSE)</f>
        <v>0</v>
      </c>
      <c r="F33" s="87">
        <f>VLOOKUP($A33,'New ST'!$C$2:$N$500, 11, FALSE)</f>
        <v>0</v>
      </c>
      <c r="H33">
        <f t="shared" si="0"/>
        <v>0</v>
      </c>
    </row>
    <row r="34" spans="1:8" x14ac:dyDescent="0.35">
      <c r="A34" s="88" t="s">
        <v>988</v>
      </c>
      <c r="B34" s="88" t="s">
        <v>989</v>
      </c>
      <c r="C34">
        <f>VLOOKUP($A34,'Old ST'!$C$2:$M$509, 10, FALSE)</f>
        <v>0</v>
      </c>
      <c r="D34">
        <f>VLOOKUP($A34,'Old ST'!$C$2:$N$509, 11, FALSE)</f>
        <v>0</v>
      </c>
      <c r="E34">
        <f>VLOOKUP($A34,'New ST'!$C$2:$M$500, 10, FALSE)</f>
        <v>0</v>
      </c>
      <c r="F34" s="87">
        <f>VLOOKUP($A34,'New ST'!$C$2:$N$500, 11, FALSE)</f>
        <v>0</v>
      </c>
      <c r="H34">
        <f t="shared" si="0"/>
        <v>0</v>
      </c>
    </row>
    <row r="35" spans="1:8" x14ac:dyDescent="0.35">
      <c r="A35" s="88" t="s">
        <v>322</v>
      </c>
      <c r="B35" s="88" t="s">
        <v>847</v>
      </c>
      <c r="C35">
        <f>VLOOKUP($A35,'Old ST'!$C$2:$M$509, 10, FALSE)</f>
        <v>0</v>
      </c>
      <c r="D35">
        <f>VLOOKUP($A35,'Old ST'!$C$2:$N$509, 11, FALSE)</f>
        <v>0</v>
      </c>
      <c r="E35">
        <f>VLOOKUP($A35,'New ST'!$C$2:$M$500, 10, FALSE)</f>
        <v>0</v>
      </c>
      <c r="F35" s="87">
        <f>VLOOKUP($A35,'New ST'!$C$2:$N$500, 11, FALSE)</f>
        <v>0</v>
      </c>
      <c r="H35">
        <f t="shared" si="0"/>
        <v>0</v>
      </c>
    </row>
    <row r="36" spans="1:8" x14ac:dyDescent="0.35">
      <c r="A36" s="88" t="s">
        <v>321</v>
      </c>
      <c r="B36" s="88" t="s">
        <v>846</v>
      </c>
      <c r="C36">
        <f>VLOOKUP($A36,'Old ST'!$C$2:$M$509, 10, FALSE)</f>
        <v>4.9000000000000002E-2</v>
      </c>
      <c r="D36">
        <f>VLOOKUP($A36,'Old ST'!$C$2:$N$509, 11, FALSE)</f>
        <v>637</v>
      </c>
      <c r="E36">
        <f>VLOOKUP($A36,'New ST'!$C$2:$M$500, 10, FALSE)</f>
        <v>13303.584000000001</v>
      </c>
      <c r="F36" s="87">
        <f>VLOOKUP($A36,'New ST'!$C$2:$N$500, 11, FALSE)</f>
        <v>0.05</v>
      </c>
      <c r="H36">
        <f t="shared" si="0"/>
        <v>13303.535</v>
      </c>
    </row>
    <row r="37" spans="1:8" x14ac:dyDescent="0.35">
      <c r="A37" s="88" t="s">
        <v>320</v>
      </c>
      <c r="B37" s="88" t="s">
        <v>845</v>
      </c>
      <c r="C37">
        <f>VLOOKUP($A37,'Old ST'!$C$2:$M$509, 10, FALSE)</f>
        <v>0</v>
      </c>
      <c r="D37">
        <f>VLOOKUP($A37,'Old ST'!$C$2:$N$509, 11, FALSE)</f>
        <v>0</v>
      </c>
      <c r="E37">
        <f>VLOOKUP($A37,'New ST'!$C$2:$M$500, 10, FALSE)</f>
        <v>0</v>
      </c>
      <c r="F37" s="87">
        <f>VLOOKUP($A37,'New ST'!$C$2:$N$500, 11, FALSE)</f>
        <v>0</v>
      </c>
      <c r="H37">
        <f t="shared" si="0"/>
        <v>0</v>
      </c>
    </row>
    <row r="38" spans="1:8" x14ac:dyDescent="0.35">
      <c r="A38" s="88" t="s">
        <v>319</v>
      </c>
      <c r="B38" s="88" t="s">
        <v>844</v>
      </c>
      <c r="C38">
        <f>VLOOKUP($A38,'Old ST'!$C$2:$M$509, 10, FALSE)</f>
        <v>0</v>
      </c>
      <c r="D38">
        <f>VLOOKUP($A38,'Old ST'!$C$2:$N$509, 11, FALSE)</f>
        <v>0</v>
      </c>
      <c r="E38">
        <f>VLOOKUP($A38,'New ST'!$C$2:$M$500, 10, FALSE)</f>
        <v>0</v>
      </c>
      <c r="F38" s="87">
        <f>VLOOKUP($A38,'New ST'!$C$2:$N$500, 11, FALSE)</f>
        <v>0</v>
      </c>
      <c r="H38">
        <f t="shared" si="0"/>
        <v>0</v>
      </c>
    </row>
    <row r="39" spans="1:8" x14ac:dyDescent="0.35">
      <c r="A39" s="88" t="s">
        <v>318</v>
      </c>
      <c r="B39" s="88" t="s">
        <v>843</v>
      </c>
      <c r="C39">
        <f>VLOOKUP($A39,'Old ST'!$C$2:$M$509, 10, FALSE)</f>
        <v>0</v>
      </c>
      <c r="D39">
        <f>VLOOKUP($A39,'Old ST'!$C$2:$N$509, 11, FALSE)</f>
        <v>0</v>
      </c>
      <c r="E39">
        <f>VLOOKUP($A39,'New ST'!$C$2:$M$500, 10, FALSE)</f>
        <v>0</v>
      </c>
      <c r="F39" s="87">
        <f>VLOOKUP($A39,'New ST'!$C$2:$N$500, 11, FALSE)</f>
        <v>0</v>
      </c>
      <c r="H39">
        <f t="shared" si="0"/>
        <v>0</v>
      </c>
    </row>
    <row r="40" spans="1:8" x14ac:dyDescent="0.35">
      <c r="A40" s="88" t="s">
        <v>317</v>
      </c>
      <c r="B40" s="88" t="s">
        <v>996</v>
      </c>
      <c r="C40">
        <f>VLOOKUP($A40,'Old ST'!$C$2:$M$509, 10, FALSE)</f>
        <v>0</v>
      </c>
      <c r="D40">
        <f>VLOOKUP($A40,'Old ST'!$C$2:$N$509, 11, FALSE)</f>
        <v>0</v>
      </c>
      <c r="E40">
        <f>VLOOKUP($A40,'New ST'!$C$2:$M$500, 10, FALSE)</f>
        <v>0</v>
      </c>
      <c r="F40" s="87">
        <f>VLOOKUP($A40,'New ST'!$C$2:$N$500, 11, FALSE)</f>
        <v>0</v>
      </c>
      <c r="H40">
        <f t="shared" si="0"/>
        <v>0</v>
      </c>
    </row>
    <row r="41" spans="1:8" x14ac:dyDescent="0.35">
      <c r="A41" s="88" t="s">
        <v>316</v>
      </c>
      <c r="B41" s="88" t="s">
        <v>998</v>
      </c>
      <c r="C41">
        <f>VLOOKUP($A41,'Old ST'!$C$2:$M$509, 10, FALSE)</f>
        <v>1</v>
      </c>
      <c r="D41">
        <f>VLOOKUP($A41,'Old ST'!$C$2:$N$509, 11, FALSE)</f>
        <v>11000</v>
      </c>
      <c r="E41">
        <f>VLOOKUP($A41,'New ST'!$C$2:$M$500, 10, FALSE)</f>
        <v>0</v>
      </c>
      <c r="F41" s="87">
        <f>VLOOKUP($A41,'New ST'!$C$2:$N$500, 11, FALSE)</f>
        <v>1</v>
      </c>
      <c r="H41">
        <f t="shared" si="0"/>
        <v>-1</v>
      </c>
    </row>
    <row r="42" spans="1:8" x14ac:dyDescent="0.35">
      <c r="A42" s="88" t="s">
        <v>315</v>
      </c>
      <c r="B42" s="88" t="s">
        <v>840</v>
      </c>
      <c r="C42">
        <f>VLOOKUP($A42,'Old ST'!$C$2:$M$509, 10, FALSE)</f>
        <v>1</v>
      </c>
      <c r="D42">
        <f>VLOOKUP($A42,'Old ST'!$C$2:$N$509, 11, FALSE)</f>
        <v>21000</v>
      </c>
      <c r="E42">
        <f>VLOOKUP($A42,'New ST'!$C$2:$M$500, 10, FALSE)</f>
        <v>101263.237652</v>
      </c>
      <c r="F42" s="87">
        <f>VLOOKUP($A42,'New ST'!$C$2:$N$500, 11, FALSE)</f>
        <v>1</v>
      </c>
      <c r="H42">
        <f t="shared" si="0"/>
        <v>101262.237652</v>
      </c>
    </row>
    <row r="43" spans="1:8" x14ac:dyDescent="0.35">
      <c r="A43" s="88" t="s">
        <v>314</v>
      </c>
      <c r="B43" s="88" t="s">
        <v>839</v>
      </c>
      <c r="C43">
        <f>VLOOKUP($A43,'Old ST'!$C$2:$M$509, 10, FALSE)</f>
        <v>0.2</v>
      </c>
      <c r="D43">
        <f>VLOOKUP($A43,'Old ST'!$C$2:$N$509, 11, FALSE)</f>
        <v>6600</v>
      </c>
      <c r="E43">
        <f>VLOOKUP($A43,'New ST'!$C$2:$M$500, 10, FALSE)</f>
        <v>0</v>
      </c>
      <c r="F43" s="87">
        <f>VLOOKUP($A43,'New ST'!$C$2:$N$500, 11, FALSE)</f>
        <v>0.2</v>
      </c>
      <c r="H43">
        <f t="shared" si="0"/>
        <v>-0.2</v>
      </c>
    </row>
    <row r="44" spans="1:8" x14ac:dyDescent="0.35">
      <c r="A44" s="88" t="s">
        <v>313</v>
      </c>
      <c r="B44" s="88" t="s">
        <v>838</v>
      </c>
      <c r="C44">
        <f>VLOOKUP($A44,'Old ST'!$C$2:$M$509, 10, FALSE)</f>
        <v>0.3</v>
      </c>
      <c r="D44">
        <f>VLOOKUP($A44,'Old ST'!$C$2:$N$509, 11, FALSE)</f>
        <v>3600</v>
      </c>
      <c r="E44">
        <f>VLOOKUP($A44,'New ST'!$C$2:$M$500, 10, FALSE)</f>
        <v>83130.432000000001</v>
      </c>
      <c r="F44" s="87">
        <f>VLOOKUP($A44,'New ST'!$C$2:$N$500, 11, FALSE)</f>
        <v>0.3</v>
      </c>
      <c r="H44">
        <f t="shared" si="0"/>
        <v>83130.131999999998</v>
      </c>
    </row>
    <row r="45" spans="1:8" x14ac:dyDescent="0.35">
      <c r="A45" s="88" t="s">
        <v>312</v>
      </c>
      <c r="B45" s="88" t="s">
        <v>837</v>
      </c>
      <c r="C45">
        <f>VLOOKUP($A45,'Old ST'!$C$2:$M$509, 10, FALSE)</f>
        <v>0</v>
      </c>
      <c r="D45">
        <f>VLOOKUP($A45,'Old ST'!$C$2:$N$509, 11, FALSE)</f>
        <v>0</v>
      </c>
      <c r="E45">
        <f>VLOOKUP($A45,'New ST'!$C$2:$M$500, 10, FALSE)</f>
        <v>0</v>
      </c>
      <c r="F45" s="87">
        <f>VLOOKUP($A45,'New ST'!$C$2:$N$500, 11, FALSE)</f>
        <v>0</v>
      </c>
      <c r="H45">
        <f t="shared" si="0"/>
        <v>0</v>
      </c>
    </row>
    <row r="46" spans="1:8" x14ac:dyDescent="0.35">
      <c r="A46" s="88" t="s">
        <v>238</v>
      </c>
      <c r="B46" s="88" t="s">
        <v>741</v>
      </c>
      <c r="C46">
        <f>VLOOKUP($A46,'Old ST'!$C$2:$M$509, 10, FALSE)</f>
        <v>0</v>
      </c>
      <c r="D46">
        <f>VLOOKUP($A46,'Old ST'!$C$2:$N$509, 11, FALSE)</f>
        <v>0</v>
      </c>
      <c r="E46">
        <f>VLOOKUP($A46,'New ST'!$C$2:$M$500, 10, FALSE)</f>
        <v>0</v>
      </c>
      <c r="F46" s="87">
        <f>VLOOKUP($A46,'New ST'!$C$2:$N$500, 11, FALSE)</f>
        <v>0</v>
      </c>
      <c r="H46">
        <f t="shared" si="0"/>
        <v>0</v>
      </c>
    </row>
    <row r="47" spans="1:8" x14ac:dyDescent="0.35">
      <c r="A47" s="88" t="s">
        <v>241</v>
      </c>
      <c r="B47" s="88" t="s">
        <v>747</v>
      </c>
      <c r="C47">
        <f>VLOOKUP($A47,'Old ST'!$C$2:$M$509, 10, FALSE)</f>
        <v>0</v>
      </c>
      <c r="D47">
        <f>VLOOKUP($A47,'Old ST'!$C$2:$N$509, 11, FALSE)</f>
        <v>0</v>
      </c>
      <c r="E47">
        <f>VLOOKUP($A47,'New ST'!$C$2:$M$500, 10, FALSE)</f>
        <v>12975.03</v>
      </c>
      <c r="F47" s="87">
        <f>VLOOKUP($A47,'New ST'!$C$2:$N$500, 11, FALSE)</f>
        <v>0</v>
      </c>
      <c r="H47">
        <f t="shared" si="0"/>
        <v>12975.03</v>
      </c>
    </row>
    <row r="48" spans="1:8" x14ac:dyDescent="0.35">
      <c r="A48" s="88" t="s">
        <v>240</v>
      </c>
      <c r="B48" s="88" t="s">
        <v>746</v>
      </c>
      <c r="C48">
        <f>VLOOKUP($A48,'Old ST'!$C$2:$M$509, 10, FALSE)</f>
        <v>0</v>
      </c>
      <c r="D48">
        <f>VLOOKUP($A48,'Old ST'!$C$2:$N$509, 11, FALSE)</f>
        <v>0</v>
      </c>
      <c r="E48">
        <f>VLOOKUP($A48,'New ST'!$C$2:$M$500, 10, FALSE)</f>
        <v>0</v>
      </c>
      <c r="F48" s="87">
        <f>VLOOKUP($A48,'New ST'!$C$2:$N$500, 11, FALSE)</f>
        <v>0</v>
      </c>
      <c r="H48">
        <f t="shared" si="0"/>
        <v>0</v>
      </c>
    </row>
    <row r="49" spans="1:8" x14ac:dyDescent="0.35">
      <c r="A49" s="88" t="s">
        <v>1007</v>
      </c>
      <c r="B49" s="88" t="s">
        <v>1008</v>
      </c>
      <c r="C49">
        <f>VLOOKUP($A49,'Old ST'!$C$2:$M$509, 10, FALSE)</f>
        <v>0</v>
      </c>
      <c r="D49">
        <f>VLOOKUP($A49,'Old ST'!$C$2:$N$509, 11, FALSE)</f>
        <v>0</v>
      </c>
      <c r="E49">
        <f>VLOOKUP($A49,'New ST'!$C$2:$M$500, 10, FALSE)</f>
        <v>0</v>
      </c>
      <c r="F49" s="87">
        <f>VLOOKUP($A49,'New ST'!$C$2:$N$500, 11, FALSE)</f>
        <v>0</v>
      </c>
      <c r="H49">
        <f t="shared" si="0"/>
        <v>0</v>
      </c>
    </row>
    <row r="50" spans="1:8" x14ac:dyDescent="0.35">
      <c r="A50" s="88" t="s">
        <v>239</v>
      </c>
      <c r="B50" s="88" t="s">
        <v>1010</v>
      </c>
      <c r="C50">
        <f>VLOOKUP($A50,'Old ST'!$C$2:$M$509, 10, FALSE)</f>
        <v>1.8</v>
      </c>
      <c r="D50">
        <f>VLOOKUP($A50,'Old ST'!$C$2:$N$509, 11, FALSE)</f>
        <v>450000</v>
      </c>
      <c r="E50">
        <f>VLOOKUP($A50,'New ST'!$C$2:$M$500, 10, FALSE)</f>
        <v>640660.94079999998</v>
      </c>
      <c r="F50" s="87">
        <f>VLOOKUP($A50,'New ST'!$C$2:$N$500, 11, FALSE)</f>
        <v>1.8</v>
      </c>
      <c r="H50">
        <f t="shared" si="0"/>
        <v>640659.14079999994</v>
      </c>
    </row>
    <row r="51" spans="1:8" x14ac:dyDescent="0.35">
      <c r="A51" s="88" t="s">
        <v>242</v>
      </c>
      <c r="B51" s="88" t="s">
        <v>750</v>
      </c>
      <c r="C51">
        <f>VLOOKUP($A51,'Old ST'!$C$2:$M$509, 10, FALSE)</f>
        <v>0.5</v>
      </c>
      <c r="D51">
        <f>VLOOKUP($A51,'Old ST'!$C$2:$N$509, 11, FALSE)</f>
        <v>75000</v>
      </c>
      <c r="E51">
        <f>VLOOKUP($A51,'New ST'!$C$2:$M$500, 10, FALSE)</f>
        <v>137142.75</v>
      </c>
      <c r="F51" s="87">
        <f>VLOOKUP($A51,'New ST'!$C$2:$N$500, 11, FALSE)</f>
        <v>0.5</v>
      </c>
      <c r="H51">
        <f t="shared" si="0"/>
        <v>137142.25</v>
      </c>
    </row>
    <row r="52" spans="1:8" x14ac:dyDescent="0.35">
      <c r="A52" s="88" t="s">
        <v>243</v>
      </c>
      <c r="B52" s="88" t="s">
        <v>1013</v>
      </c>
      <c r="C52">
        <f>VLOOKUP($A52,'Old ST'!$C$2:$M$509, 10, FALSE)</f>
        <v>0</v>
      </c>
      <c r="D52">
        <f>VLOOKUP($A52,'Old ST'!$C$2:$N$509, 11, FALSE)</f>
        <v>0</v>
      </c>
      <c r="E52">
        <f>VLOOKUP($A52,'New ST'!$C$2:$M$500, 10, FALSE)</f>
        <v>0</v>
      </c>
      <c r="F52" s="87">
        <f>VLOOKUP($A52,'New ST'!$C$2:$N$500, 11, FALSE)</f>
        <v>0</v>
      </c>
      <c r="H52">
        <f t="shared" si="0"/>
        <v>0</v>
      </c>
    </row>
    <row r="53" spans="1:8" x14ac:dyDescent="0.35">
      <c r="A53" s="88" t="s">
        <v>244</v>
      </c>
      <c r="B53" s="88" t="s">
        <v>753</v>
      </c>
      <c r="C53">
        <f>VLOOKUP($A53,'Old ST'!$C$2:$M$509, 10, FALSE)</f>
        <v>1</v>
      </c>
      <c r="D53">
        <f>VLOOKUP($A53,'Old ST'!$C$2:$N$509, 11, FALSE)</f>
        <v>73000</v>
      </c>
      <c r="E53">
        <f>VLOOKUP($A53,'New ST'!$C$2:$M$500, 10, FALSE)</f>
        <v>0</v>
      </c>
      <c r="F53" s="87">
        <f>VLOOKUP($A53,'New ST'!$C$2:$N$500, 11, FALSE)</f>
        <v>1</v>
      </c>
      <c r="H53">
        <f t="shared" si="0"/>
        <v>-1</v>
      </c>
    </row>
    <row r="54" spans="1:8" x14ac:dyDescent="0.35">
      <c r="A54" s="88" t="s">
        <v>236</v>
      </c>
      <c r="B54" s="88" t="s">
        <v>1017</v>
      </c>
      <c r="C54">
        <f>VLOOKUP($A54,'Old ST'!$C$2:$M$509, 10, FALSE)</f>
        <v>0</v>
      </c>
      <c r="D54">
        <f>VLOOKUP($A54,'Old ST'!$C$2:$N$509, 11, FALSE)</f>
        <v>0</v>
      </c>
      <c r="E54">
        <f>VLOOKUP($A54,'New ST'!$C$2:$M$500, 10, FALSE)</f>
        <v>0</v>
      </c>
      <c r="F54" s="87">
        <f>VLOOKUP($A54,'New ST'!$C$2:$N$500, 11, FALSE)</f>
        <v>0</v>
      </c>
      <c r="H54">
        <f t="shared" si="0"/>
        <v>0</v>
      </c>
    </row>
    <row r="55" spans="1:8" x14ac:dyDescent="0.35">
      <c r="A55" s="88" t="s">
        <v>236</v>
      </c>
      <c r="B55" s="88" t="s">
        <v>1017</v>
      </c>
      <c r="C55">
        <f>VLOOKUP($A55,'Old ST'!$C$2:$M$509, 10, FALSE)</f>
        <v>0</v>
      </c>
      <c r="D55">
        <f>VLOOKUP($A55,'Old ST'!$C$2:$N$509, 11, FALSE)</f>
        <v>0</v>
      </c>
      <c r="E55">
        <f>VLOOKUP($A55,'New ST'!$C$2:$M$500, 10, FALSE)</f>
        <v>0</v>
      </c>
      <c r="F55" s="87">
        <f>VLOOKUP($A55,'New ST'!$C$2:$N$500, 11, FALSE)</f>
        <v>0</v>
      </c>
      <c r="H55">
        <f t="shared" si="0"/>
        <v>0</v>
      </c>
    </row>
    <row r="56" spans="1:8" x14ac:dyDescent="0.35">
      <c r="A56" s="88" t="s">
        <v>1021</v>
      </c>
      <c r="B56" s="88" t="s">
        <v>1022</v>
      </c>
      <c r="C56">
        <f>VLOOKUP($A56,'Old ST'!$C$2:$M$509, 10, FALSE)</f>
        <v>0</v>
      </c>
      <c r="D56">
        <f>VLOOKUP($A56,'Old ST'!$C$2:$N$509, 11, FALSE)</f>
        <v>0</v>
      </c>
      <c r="E56">
        <f>VLOOKUP($A56,'New ST'!$C$2:$M$500, 10, FALSE)</f>
        <v>0</v>
      </c>
      <c r="F56" s="87">
        <f>VLOOKUP($A56,'New ST'!$C$2:$N$500, 11, FALSE)</f>
        <v>0</v>
      </c>
      <c r="H56">
        <f t="shared" si="0"/>
        <v>0</v>
      </c>
    </row>
    <row r="57" spans="1:8" x14ac:dyDescent="0.35">
      <c r="A57" s="88" t="s">
        <v>235</v>
      </c>
      <c r="B57" s="88" t="s">
        <v>738</v>
      </c>
      <c r="C57">
        <f>VLOOKUP($A57,'Old ST'!$C$2:$M$509, 10, FALSE)</f>
        <v>0</v>
      </c>
      <c r="D57">
        <f>VLOOKUP($A57,'Old ST'!$C$2:$N$509, 11, FALSE)</f>
        <v>0</v>
      </c>
      <c r="E57">
        <f>VLOOKUP($A57,'New ST'!$C$2:$M$500, 10, FALSE)</f>
        <v>0</v>
      </c>
      <c r="F57" s="87">
        <f>VLOOKUP($A57,'New ST'!$C$2:$N$500, 11, FALSE)</f>
        <v>0</v>
      </c>
      <c r="H57">
        <f t="shared" si="0"/>
        <v>0</v>
      </c>
    </row>
    <row r="58" spans="1:8" x14ac:dyDescent="0.35">
      <c r="A58" s="88" t="s">
        <v>234</v>
      </c>
      <c r="B58" s="88" t="s">
        <v>736</v>
      </c>
      <c r="C58">
        <f>VLOOKUP($A58,'Old ST'!$C$2:$M$509, 10, FALSE)</f>
        <v>0</v>
      </c>
      <c r="D58">
        <f>VLOOKUP($A58,'Old ST'!$C$2:$N$509, 11, FALSE)</f>
        <v>0</v>
      </c>
      <c r="E58">
        <f>VLOOKUP($A58,'New ST'!$C$2:$M$500, 10, FALSE)</f>
        <v>36000</v>
      </c>
      <c r="F58" s="87">
        <f>VLOOKUP($A58,'New ST'!$C$2:$N$500, 11, FALSE)</f>
        <v>0</v>
      </c>
      <c r="H58">
        <f t="shared" si="0"/>
        <v>36000</v>
      </c>
    </row>
    <row r="59" spans="1:8" x14ac:dyDescent="0.35">
      <c r="A59" s="88" t="s">
        <v>233</v>
      </c>
      <c r="B59" s="88" t="s">
        <v>735</v>
      </c>
      <c r="C59">
        <f>VLOOKUP($A59,'Old ST'!$C$2:$M$509, 10, FALSE)</f>
        <v>0.2</v>
      </c>
      <c r="D59">
        <f>VLOOKUP($A59,'Old ST'!$C$2:$N$509, 11, FALSE)</f>
        <v>8400</v>
      </c>
      <c r="E59">
        <f>VLOOKUP($A59,'New ST'!$C$2:$M$500, 10, FALSE)</f>
        <v>0</v>
      </c>
      <c r="F59" s="87">
        <f>VLOOKUP($A59,'New ST'!$C$2:$N$500, 11, FALSE)</f>
        <v>0.2</v>
      </c>
      <c r="H59">
        <f t="shared" si="0"/>
        <v>-0.2</v>
      </c>
    </row>
    <row r="60" spans="1:8" x14ac:dyDescent="0.35">
      <c r="A60" s="88" t="s">
        <v>232</v>
      </c>
      <c r="B60" s="88" t="s">
        <v>731</v>
      </c>
      <c r="C60">
        <f>VLOOKUP($A60,'Old ST'!$C$2:$M$509, 10, FALSE)</f>
        <v>0</v>
      </c>
      <c r="D60">
        <f>VLOOKUP($A60,'Old ST'!$C$2:$N$509, 11, FALSE)</f>
        <v>0</v>
      </c>
      <c r="E60">
        <f>VLOOKUP($A60,'New ST'!$C$2:$M$500, 10, FALSE)</f>
        <v>0</v>
      </c>
      <c r="F60" s="87">
        <f>VLOOKUP($A60,'New ST'!$C$2:$N$500, 11, FALSE)</f>
        <v>0</v>
      </c>
      <c r="H60">
        <f t="shared" si="0"/>
        <v>0</v>
      </c>
    </row>
    <row r="61" spans="1:8" x14ac:dyDescent="0.35">
      <c r="A61" s="88" t="s">
        <v>231</v>
      </c>
      <c r="B61" s="88" t="s">
        <v>1028</v>
      </c>
      <c r="C61">
        <f>VLOOKUP($A61,'Old ST'!$C$2:$M$509, 10, FALSE)</f>
        <v>0</v>
      </c>
      <c r="D61">
        <f>VLOOKUP($A61,'Old ST'!$C$2:$N$509, 11, FALSE)</f>
        <v>0</v>
      </c>
      <c r="E61">
        <f>VLOOKUP($A61,'New ST'!$C$2:$M$500, 10, FALSE)</f>
        <v>0</v>
      </c>
      <c r="F61" s="87">
        <f>VLOOKUP($A61,'New ST'!$C$2:$N$500, 11, FALSE)</f>
        <v>0</v>
      </c>
      <c r="H61">
        <f t="shared" si="0"/>
        <v>0</v>
      </c>
    </row>
    <row r="62" spans="1:8" x14ac:dyDescent="0.35">
      <c r="A62" s="88" t="s">
        <v>237</v>
      </c>
      <c r="B62" s="88" t="s">
        <v>740</v>
      </c>
      <c r="C62">
        <f>VLOOKUP($A62,'Old ST'!$C$2:$M$509, 10, FALSE)</f>
        <v>0</v>
      </c>
      <c r="D62">
        <f>VLOOKUP($A62,'Old ST'!$C$2:$N$509, 11, FALSE)</f>
        <v>0</v>
      </c>
      <c r="E62">
        <f>VLOOKUP($A62,'New ST'!$C$2:$M$500, 10, FALSE)</f>
        <v>0</v>
      </c>
      <c r="F62" s="87">
        <f>VLOOKUP($A62,'New ST'!$C$2:$N$500, 11, FALSE)</f>
        <v>0</v>
      </c>
      <c r="H62">
        <f t="shared" si="0"/>
        <v>0</v>
      </c>
    </row>
    <row r="63" spans="1:8" x14ac:dyDescent="0.35">
      <c r="A63" s="88" t="s">
        <v>224</v>
      </c>
      <c r="B63" s="88" t="s">
        <v>718</v>
      </c>
      <c r="C63">
        <f>VLOOKUP($A63,'Old ST'!$C$2:$M$509, 10, FALSE)</f>
        <v>1</v>
      </c>
      <c r="D63">
        <f>VLOOKUP($A63,'Old ST'!$C$2:$N$509, 11, FALSE)</f>
        <v>110000</v>
      </c>
      <c r="E63">
        <f>VLOOKUP($A63,'New ST'!$C$2:$M$500, 10, FALSE)</f>
        <v>32857.224999999999</v>
      </c>
      <c r="F63" s="87">
        <f>VLOOKUP($A63,'New ST'!$C$2:$N$500, 11, FALSE)</f>
        <v>1</v>
      </c>
      <c r="H63">
        <f t="shared" si="0"/>
        <v>32856.224999999999</v>
      </c>
    </row>
    <row r="64" spans="1:8" x14ac:dyDescent="0.35">
      <c r="A64" s="88" t="s">
        <v>1032</v>
      </c>
      <c r="B64" s="88" t="s">
        <v>1033</v>
      </c>
      <c r="C64">
        <f>VLOOKUP($A64,'Old ST'!$C$2:$M$509, 10, FALSE)</f>
        <v>0</v>
      </c>
      <c r="D64">
        <f>VLOOKUP($A64,'Old ST'!$C$2:$N$509, 11, FALSE)</f>
        <v>0</v>
      </c>
      <c r="E64">
        <f>VLOOKUP($A64,'New ST'!$C$2:$M$500, 10, FALSE)</f>
        <v>0</v>
      </c>
      <c r="F64" s="87">
        <f>VLOOKUP($A64,'New ST'!$C$2:$N$500, 11, FALSE)</f>
        <v>0</v>
      </c>
      <c r="H64">
        <f t="shared" si="0"/>
        <v>0</v>
      </c>
    </row>
    <row r="65" spans="1:8" x14ac:dyDescent="0.35">
      <c r="A65" s="88" t="s">
        <v>223</v>
      </c>
      <c r="B65" s="88" t="s">
        <v>717</v>
      </c>
      <c r="C65">
        <f>VLOOKUP($A65,'Old ST'!$C$2:$M$509, 10, FALSE)</f>
        <v>0</v>
      </c>
      <c r="D65">
        <f>VLOOKUP($A65,'Old ST'!$C$2:$N$509, 11, FALSE)</f>
        <v>0</v>
      </c>
      <c r="E65">
        <f>VLOOKUP($A65,'New ST'!$C$2:$M$500, 10, FALSE)</f>
        <v>0</v>
      </c>
      <c r="F65" s="87">
        <f>VLOOKUP($A65,'New ST'!$C$2:$N$500, 11, FALSE)</f>
        <v>0</v>
      </c>
      <c r="H65">
        <f t="shared" si="0"/>
        <v>0</v>
      </c>
    </row>
    <row r="66" spans="1:8" x14ac:dyDescent="0.35">
      <c r="A66" s="88" t="s">
        <v>222</v>
      </c>
      <c r="B66" s="88" t="s">
        <v>697</v>
      </c>
      <c r="C66">
        <f>VLOOKUP($A66,'Old ST'!$C$2:$M$509, 10, FALSE)</f>
        <v>3</v>
      </c>
      <c r="D66">
        <f>VLOOKUP($A66,'Old ST'!$C$2:$N$509, 11, FALSE)</f>
        <v>390000</v>
      </c>
      <c r="E66">
        <f>VLOOKUP($A66,'New ST'!$C$2:$M$500, 10, FALSE)</f>
        <v>0</v>
      </c>
      <c r="F66" s="87">
        <f>VLOOKUP($A66,'New ST'!$C$2:$N$500, 11, FALSE)</f>
        <v>3</v>
      </c>
      <c r="H66">
        <f t="shared" si="0"/>
        <v>-3</v>
      </c>
    </row>
    <row r="67" spans="1:8" x14ac:dyDescent="0.35">
      <c r="A67" s="88" t="s">
        <v>222</v>
      </c>
      <c r="B67" s="88" t="s">
        <v>697</v>
      </c>
      <c r="C67">
        <f>VLOOKUP($A67,'Old ST'!$C$2:$M$509, 10, FALSE)</f>
        <v>3</v>
      </c>
      <c r="D67">
        <f>VLOOKUP($A67,'Old ST'!$C$2:$N$509, 11, FALSE)</f>
        <v>390000</v>
      </c>
      <c r="E67">
        <f>VLOOKUP($A67,'New ST'!$C$2:$M$500, 10, FALSE)</f>
        <v>0</v>
      </c>
      <c r="F67" s="87">
        <f>VLOOKUP($A67,'New ST'!$C$2:$N$500, 11, FALSE)</f>
        <v>3</v>
      </c>
      <c r="H67">
        <f t="shared" ref="H67:H130" si="1">E67-C67</f>
        <v>-3</v>
      </c>
    </row>
    <row r="68" spans="1:8" x14ac:dyDescent="0.35">
      <c r="A68" s="88" t="s">
        <v>311</v>
      </c>
      <c r="B68" s="88" t="s">
        <v>796</v>
      </c>
      <c r="C68">
        <f>VLOOKUP($A68,'Old ST'!$C$2:$M$509, 10, FALSE)</f>
        <v>0</v>
      </c>
      <c r="D68">
        <f>VLOOKUP($A68,'Old ST'!$C$2:$N$509, 11, FALSE)</f>
        <v>0</v>
      </c>
      <c r="E68">
        <f>VLOOKUP($A68,'New ST'!$C$2:$M$500, 10, FALSE)</f>
        <v>0</v>
      </c>
      <c r="F68" s="87">
        <f>VLOOKUP($A68,'New ST'!$C$2:$N$500, 11, FALSE)</f>
        <v>0</v>
      </c>
      <c r="H68">
        <f t="shared" si="1"/>
        <v>0</v>
      </c>
    </row>
    <row r="69" spans="1:8" x14ac:dyDescent="0.35">
      <c r="A69" s="88" t="s">
        <v>277</v>
      </c>
      <c r="B69" s="88" t="s">
        <v>796</v>
      </c>
      <c r="C69">
        <f>VLOOKUP($A69,'Old ST'!$C$2:$M$509, 10, FALSE)</f>
        <v>0</v>
      </c>
      <c r="D69">
        <f>VLOOKUP($A69,'Old ST'!$C$2:$N$509, 11, FALSE)</f>
        <v>0</v>
      </c>
      <c r="E69">
        <f>VLOOKUP($A69,'New ST'!$C$2:$M$500, 10, FALSE)</f>
        <v>0</v>
      </c>
      <c r="F69" s="87">
        <f>VLOOKUP($A69,'New ST'!$C$2:$N$500, 11, FALSE)</f>
        <v>0</v>
      </c>
      <c r="H69">
        <f t="shared" si="1"/>
        <v>0</v>
      </c>
    </row>
    <row r="70" spans="1:8" x14ac:dyDescent="0.35">
      <c r="A70" s="88" t="s">
        <v>1042</v>
      </c>
      <c r="B70" s="88" t="s">
        <v>809</v>
      </c>
      <c r="C70">
        <f>VLOOKUP($A70,'Old ST'!$C$2:$M$509, 10, FALSE)</f>
        <v>0</v>
      </c>
      <c r="D70">
        <f>VLOOKUP($A70,'Old ST'!$C$2:$N$509, 11, FALSE)</f>
        <v>0</v>
      </c>
      <c r="E70">
        <f>VLOOKUP($A70,'New ST'!$C$2:$M$500, 10, FALSE)</f>
        <v>0</v>
      </c>
      <c r="F70" s="87">
        <f>VLOOKUP($A70,'New ST'!$C$2:$N$500, 11, FALSE)</f>
        <v>0</v>
      </c>
      <c r="H70">
        <f t="shared" si="1"/>
        <v>0</v>
      </c>
    </row>
    <row r="71" spans="1:8" x14ac:dyDescent="0.35">
      <c r="A71" s="88" t="s">
        <v>1044</v>
      </c>
      <c r="B71" s="88" t="s">
        <v>1045</v>
      </c>
      <c r="C71">
        <f>VLOOKUP($A71,'Old ST'!$C$2:$M$509, 10, FALSE)</f>
        <v>0</v>
      </c>
      <c r="D71">
        <f>VLOOKUP($A71,'Old ST'!$C$2:$N$509, 11, FALSE)</f>
        <v>0</v>
      </c>
      <c r="E71">
        <f>VLOOKUP($A71,'New ST'!$C$2:$M$500, 10, FALSE)</f>
        <v>0</v>
      </c>
      <c r="F71" s="87">
        <f>VLOOKUP($A71,'New ST'!$C$2:$N$500, 11, FALSE)</f>
        <v>0</v>
      </c>
      <c r="H71">
        <f t="shared" si="1"/>
        <v>0</v>
      </c>
    </row>
    <row r="72" spans="1:8" x14ac:dyDescent="0.35">
      <c r="A72" s="88" t="s">
        <v>276</v>
      </c>
      <c r="B72" s="88" t="s">
        <v>795</v>
      </c>
      <c r="C72">
        <f>VLOOKUP($A72,'Old ST'!$C$2:$M$509, 10, FALSE)</f>
        <v>0</v>
      </c>
      <c r="D72">
        <f>VLOOKUP($A72,'Old ST'!$C$2:$N$509, 11, FALSE)</f>
        <v>0</v>
      </c>
      <c r="E72">
        <f>VLOOKUP($A72,'New ST'!$C$2:$M$500, 10, FALSE)</f>
        <v>0</v>
      </c>
      <c r="F72" s="87">
        <f>VLOOKUP($A72,'New ST'!$C$2:$N$500, 11, FALSE)</f>
        <v>0</v>
      </c>
      <c r="H72">
        <f t="shared" si="1"/>
        <v>0</v>
      </c>
    </row>
    <row r="73" spans="1:8" x14ac:dyDescent="0.35">
      <c r="A73" s="88" t="s">
        <v>1048</v>
      </c>
      <c r="B73" s="88" t="s">
        <v>1049</v>
      </c>
      <c r="C73">
        <f>VLOOKUP($A73,'Old ST'!$C$2:$M$509, 10, FALSE)</f>
        <v>0</v>
      </c>
      <c r="D73">
        <f>VLOOKUP($A73,'Old ST'!$C$2:$N$509, 11, FALSE)</f>
        <v>0</v>
      </c>
      <c r="E73">
        <f>VLOOKUP($A73,'New ST'!$C$2:$M$500, 10, FALSE)</f>
        <v>0</v>
      </c>
      <c r="F73" s="87">
        <f>VLOOKUP($A73,'New ST'!$C$2:$N$500, 11, FALSE)</f>
        <v>0</v>
      </c>
      <c r="H73">
        <f t="shared" si="1"/>
        <v>0</v>
      </c>
    </row>
    <row r="74" spans="1:8" x14ac:dyDescent="0.35">
      <c r="A74" s="88" t="s">
        <v>1051</v>
      </c>
      <c r="B74" s="88" t="s">
        <v>1052</v>
      </c>
      <c r="C74">
        <f>VLOOKUP($A74,'Old ST'!$C$2:$M$509, 10, FALSE)</f>
        <v>0</v>
      </c>
      <c r="D74">
        <f>VLOOKUP($A74,'Old ST'!$C$2:$N$509, 11, FALSE)</f>
        <v>0</v>
      </c>
      <c r="E74">
        <f>VLOOKUP($A74,'New ST'!$C$2:$M$500, 10, FALSE)</f>
        <v>0</v>
      </c>
      <c r="F74" s="87">
        <f>VLOOKUP($A74,'New ST'!$C$2:$N$500, 11, FALSE)</f>
        <v>0</v>
      </c>
      <c r="H74">
        <f t="shared" si="1"/>
        <v>0</v>
      </c>
    </row>
    <row r="75" spans="1:8" x14ac:dyDescent="0.35">
      <c r="A75" s="88" t="s">
        <v>1054</v>
      </c>
      <c r="B75" s="88" t="s">
        <v>1055</v>
      </c>
      <c r="C75">
        <f>VLOOKUP($A75,'Old ST'!$C$2:$M$509, 10, FALSE)</f>
        <v>0</v>
      </c>
      <c r="D75">
        <f>VLOOKUP($A75,'Old ST'!$C$2:$N$509, 11, FALSE)</f>
        <v>0</v>
      </c>
      <c r="E75">
        <f>VLOOKUP($A75,'New ST'!$C$2:$M$500, 10, FALSE)</f>
        <v>0</v>
      </c>
      <c r="F75" s="87">
        <f>VLOOKUP($A75,'New ST'!$C$2:$N$500, 11, FALSE)</f>
        <v>0</v>
      </c>
      <c r="H75">
        <f t="shared" si="1"/>
        <v>0</v>
      </c>
    </row>
    <row r="76" spans="1:8" x14ac:dyDescent="0.35">
      <c r="A76" s="88" t="s">
        <v>275</v>
      </c>
      <c r="B76" s="88" t="s">
        <v>1057</v>
      </c>
      <c r="C76">
        <f>VLOOKUP($A76,'Old ST'!$C$2:$M$509, 10, FALSE)</f>
        <v>0</v>
      </c>
      <c r="D76">
        <f>VLOOKUP($A76,'Old ST'!$C$2:$N$509, 11, FALSE)</f>
        <v>0</v>
      </c>
      <c r="E76">
        <f>VLOOKUP($A76,'New ST'!$C$2:$M$500, 10, FALSE)</f>
        <v>0</v>
      </c>
      <c r="F76" s="87">
        <f>VLOOKUP($A76,'New ST'!$C$2:$N$500, 11, FALSE)</f>
        <v>0</v>
      </c>
      <c r="H76">
        <f t="shared" si="1"/>
        <v>0</v>
      </c>
    </row>
    <row r="77" spans="1:8" x14ac:dyDescent="0.35">
      <c r="A77" s="88" t="s">
        <v>274</v>
      </c>
      <c r="B77" s="88" t="s">
        <v>793</v>
      </c>
      <c r="C77">
        <f>VLOOKUP($A77,'Old ST'!$C$2:$M$509, 10, FALSE)</f>
        <v>0.3</v>
      </c>
      <c r="D77">
        <f>VLOOKUP($A77,'Old ST'!$C$2:$N$509, 11, FALSE)</f>
        <v>17400</v>
      </c>
      <c r="E77">
        <f>VLOOKUP($A77,'New ST'!$C$2:$M$500, 10, FALSE)</f>
        <v>0</v>
      </c>
      <c r="F77" s="87">
        <f>VLOOKUP($A77,'New ST'!$C$2:$N$500, 11, FALSE)</f>
        <v>0.3</v>
      </c>
      <c r="H77">
        <f t="shared" si="1"/>
        <v>-0.3</v>
      </c>
    </row>
    <row r="78" spans="1:8" x14ac:dyDescent="0.35">
      <c r="A78" s="88" t="s">
        <v>273</v>
      </c>
      <c r="B78" s="88" t="s">
        <v>792</v>
      </c>
      <c r="C78">
        <f>VLOOKUP($A78,'Old ST'!$C$2:$M$509, 10, FALSE)</f>
        <v>0.3</v>
      </c>
      <c r="D78">
        <f>VLOOKUP($A78,'Old ST'!$C$2:$N$509, 11, FALSE)</f>
        <v>9000</v>
      </c>
      <c r="E78">
        <f>VLOOKUP($A78,'New ST'!$C$2:$M$500, 10, FALSE)</f>
        <v>48204.542699999998</v>
      </c>
      <c r="F78" s="87">
        <f>VLOOKUP($A78,'New ST'!$C$2:$N$500, 11, FALSE)</f>
        <v>0.3</v>
      </c>
      <c r="H78">
        <f t="shared" si="1"/>
        <v>48204.242699999995</v>
      </c>
    </row>
    <row r="79" spans="1:8" x14ac:dyDescent="0.35">
      <c r="A79" s="88" t="s">
        <v>272</v>
      </c>
      <c r="B79" s="88" t="s">
        <v>791</v>
      </c>
      <c r="C79">
        <f>VLOOKUP($A79,'Old ST'!$C$2:$M$509, 10, FALSE)</f>
        <v>0</v>
      </c>
      <c r="D79">
        <f>VLOOKUP($A79,'Old ST'!$C$2:$N$509, 11, FALSE)</f>
        <v>0</v>
      </c>
      <c r="E79">
        <f>VLOOKUP($A79,'New ST'!$C$2:$M$500, 10, FALSE)</f>
        <v>0</v>
      </c>
      <c r="F79" s="87">
        <f>VLOOKUP($A79,'New ST'!$C$2:$N$500, 11, FALSE)</f>
        <v>0</v>
      </c>
      <c r="H79">
        <f t="shared" si="1"/>
        <v>0</v>
      </c>
    </row>
    <row r="80" spans="1:8" x14ac:dyDescent="0.35">
      <c r="A80" s="88" t="s">
        <v>271</v>
      </c>
      <c r="B80" s="88" t="s">
        <v>790</v>
      </c>
      <c r="C80">
        <f>VLOOKUP($A80,'Old ST'!$C$2:$M$509, 10, FALSE)</f>
        <v>0</v>
      </c>
      <c r="D80">
        <f>VLOOKUP($A80,'Old ST'!$C$2:$N$509, 11, FALSE)</f>
        <v>0</v>
      </c>
      <c r="E80">
        <f>VLOOKUP($A80,'New ST'!$C$2:$M$500, 10, FALSE)</f>
        <v>0</v>
      </c>
      <c r="F80" s="87">
        <f>VLOOKUP($A80,'New ST'!$C$2:$N$500, 11, FALSE)</f>
        <v>0</v>
      </c>
      <c r="H80">
        <f t="shared" si="1"/>
        <v>0</v>
      </c>
    </row>
    <row r="81" spans="1:8" x14ac:dyDescent="0.35">
      <c r="A81" s="88" t="s">
        <v>270</v>
      </c>
      <c r="B81" s="88" t="s">
        <v>788</v>
      </c>
      <c r="C81">
        <f>VLOOKUP($A81,'Old ST'!$C$2:$M$509, 10, FALSE)</f>
        <v>0</v>
      </c>
      <c r="D81">
        <f>VLOOKUP($A81,'Old ST'!$C$2:$N$509, 11, FALSE)</f>
        <v>0</v>
      </c>
      <c r="E81">
        <f>VLOOKUP($A81,'New ST'!$C$2:$M$500, 10, FALSE)</f>
        <v>0</v>
      </c>
      <c r="F81" s="87">
        <f>VLOOKUP($A81,'New ST'!$C$2:$N$500, 11, FALSE)</f>
        <v>0</v>
      </c>
      <c r="H81">
        <f t="shared" si="1"/>
        <v>0</v>
      </c>
    </row>
    <row r="82" spans="1:8" x14ac:dyDescent="0.35">
      <c r="A82" s="88" t="s">
        <v>1064</v>
      </c>
      <c r="B82" s="88" t="s">
        <v>1065</v>
      </c>
      <c r="C82">
        <f>VLOOKUP($A82,'Old ST'!$C$2:$M$509, 10, FALSE)</f>
        <v>0</v>
      </c>
      <c r="D82">
        <f>VLOOKUP($A82,'Old ST'!$C$2:$N$509, 11, FALSE)</f>
        <v>0</v>
      </c>
      <c r="E82">
        <f>VLOOKUP($A82,'New ST'!$C$2:$M$500, 10, FALSE)</f>
        <v>0</v>
      </c>
      <c r="F82" s="87">
        <f>VLOOKUP($A82,'New ST'!$C$2:$N$500, 11, FALSE)</f>
        <v>0</v>
      </c>
      <c r="H82">
        <f t="shared" si="1"/>
        <v>0</v>
      </c>
    </row>
    <row r="83" spans="1:8" x14ac:dyDescent="0.35">
      <c r="A83" s="88" t="s">
        <v>269</v>
      </c>
      <c r="B83" s="88" t="s">
        <v>783</v>
      </c>
      <c r="C83">
        <f>VLOOKUP($A83,'Old ST'!$C$2:$M$509, 10, FALSE)</f>
        <v>1</v>
      </c>
      <c r="D83">
        <f>VLOOKUP($A83,'Old ST'!$C$2:$N$509, 11, FALSE)</f>
        <v>20000</v>
      </c>
      <c r="E83">
        <f>VLOOKUP($A83,'New ST'!$C$2:$M$500, 10, FALSE)</f>
        <v>0</v>
      </c>
      <c r="F83" s="87">
        <f>VLOOKUP($A83,'New ST'!$C$2:$N$500, 11, FALSE)</f>
        <v>1</v>
      </c>
      <c r="H83">
        <f t="shared" si="1"/>
        <v>-1</v>
      </c>
    </row>
    <row r="84" spans="1:8" x14ac:dyDescent="0.35">
      <c r="A84" s="88" t="s">
        <v>268</v>
      </c>
      <c r="B84" s="88" t="s">
        <v>787</v>
      </c>
      <c r="C84">
        <f>VLOOKUP($A84,'Old ST'!$C$2:$M$509, 10, FALSE)</f>
        <v>0.8</v>
      </c>
      <c r="D84">
        <f>VLOOKUP($A84,'Old ST'!$C$2:$N$509, 11, FALSE)</f>
        <v>28000</v>
      </c>
      <c r="E84">
        <f>VLOOKUP($A84,'New ST'!$C$2:$M$500, 10, FALSE)</f>
        <v>93771.770703999995</v>
      </c>
      <c r="F84" s="87">
        <f>VLOOKUP($A84,'New ST'!$C$2:$N$500, 11, FALSE)</f>
        <v>0.8</v>
      </c>
      <c r="H84">
        <f t="shared" si="1"/>
        <v>93770.970703999992</v>
      </c>
    </row>
    <row r="85" spans="1:8" x14ac:dyDescent="0.35">
      <c r="A85" s="88" t="s">
        <v>267</v>
      </c>
      <c r="B85" s="88" t="s">
        <v>1069</v>
      </c>
      <c r="C85">
        <f>VLOOKUP($A85,'Old ST'!$C$2:$M$509, 10, FALSE)</f>
        <v>0</v>
      </c>
      <c r="D85">
        <f>VLOOKUP($A85,'Old ST'!$C$2:$N$509, 11, FALSE)</f>
        <v>0</v>
      </c>
      <c r="E85">
        <f>VLOOKUP($A85,'New ST'!$C$2:$M$500, 10, FALSE)</f>
        <v>0</v>
      </c>
      <c r="F85" s="87">
        <f>VLOOKUP($A85,'New ST'!$C$2:$N$500, 11, FALSE)</f>
        <v>0</v>
      </c>
      <c r="H85">
        <f t="shared" si="1"/>
        <v>0</v>
      </c>
    </row>
    <row r="86" spans="1:8" x14ac:dyDescent="0.35">
      <c r="A86" s="88" t="s">
        <v>267</v>
      </c>
      <c r="B86" s="88" t="s">
        <v>1069</v>
      </c>
      <c r="C86">
        <f>VLOOKUP($A86,'Old ST'!$C$2:$M$509, 10, FALSE)</f>
        <v>0</v>
      </c>
      <c r="D86">
        <f>VLOOKUP($A86,'Old ST'!$C$2:$N$509, 11, FALSE)</f>
        <v>0</v>
      </c>
      <c r="E86">
        <f>VLOOKUP($A86,'New ST'!$C$2:$M$500, 10, FALSE)</f>
        <v>0</v>
      </c>
      <c r="F86" s="87">
        <f>VLOOKUP($A86,'New ST'!$C$2:$N$500, 11, FALSE)</f>
        <v>0</v>
      </c>
      <c r="H86">
        <f t="shared" si="1"/>
        <v>0</v>
      </c>
    </row>
    <row r="87" spans="1:8" x14ac:dyDescent="0.35">
      <c r="A87" s="88" t="s">
        <v>267</v>
      </c>
      <c r="B87" s="88" t="s">
        <v>1069</v>
      </c>
      <c r="C87">
        <f>VLOOKUP($A87,'Old ST'!$C$2:$M$509, 10, FALSE)</f>
        <v>0</v>
      </c>
      <c r="D87">
        <f>VLOOKUP($A87,'Old ST'!$C$2:$N$509, 11, FALSE)</f>
        <v>0</v>
      </c>
      <c r="E87">
        <f>VLOOKUP($A87,'New ST'!$C$2:$M$500, 10, FALSE)</f>
        <v>0</v>
      </c>
      <c r="F87" s="87">
        <f>VLOOKUP($A87,'New ST'!$C$2:$N$500, 11, FALSE)</f>
        <v>0</v>
      </c>
      <c r="H87">
        <f t="shared" si="1"/>
        <v>0</v>
      </c>
    </row>
    <row r="88" spans="1:8" x14ac:dyDescent="0.35">
      <c r="A88" s="88" t="s">
        <v>266</v>
      </c>
      <c r="B88" s="88" t="s">
        <v>1075</v>
      </c>
      <c r="C88">
        <f>VLOOKUP($A88,'Old ST'!$C$2:$M$509, 10, FALSE)</f>
        <v>0</v>
      </c>
      <c r="D88">
        <f>VLOOKUP($A88,'Old ST'!$C$2:$N$509, 11, FALSE)</f>
        <v>0</v>
      </c>
      <c r="E88">
        <f>VLOOKUP($A88,'New ST'!$C$2:$M$500, 10, FALSE)</f>
        <v>0</v>
      </c>
      <c r="F88" s="87">
        <f>VLOOKUP($A88,'New ST'!$C$2:$N$500, 11, FALSE)</f>
        <v>0</v>
      </c>
      <c r="H88">
        <f t="shared" si="1"/>
        <v>0</v>
      </c>
    </row>
    <row r="89" spans="1:8" x14ac:dyDescent="0.35">
      <c r="A89" s="88" t="s">
        <v>265</v>
      </c>
      <c r="B89" s="88" t="s">
        <v>779</v>
      </c>
      <c r="C89">
        <f>VLOOKUP($A89,'Old ST'!$C$2:$M$509, 10, FALSE)</f>
        <v>0</v>
      </c>
      <c r="D89">
        <f>VLOOKUP($A89,'Old ST'!$C$2:$N$509, 11, FALSE)</f>
        <v>0</v>
      </c>
      <c r="E89">
        <f>VLOOKUP($A89,'New ST'!$C$2:$M$500, 10, FALSE)</f>
        <v>12000</v>
      </c>
      <c r="F89" s="87">
        <f>VLOOKUP($A89,'New ST'!$C$2:$N$500, 11, FALSE)</f>
        <v>0</v>
      </c>
      <c r="H89">
        <f t="shared" si="1"/>
        <v>12000</v>
      </c>
    </row>
    <row r="90" spans="1:8" x14ac:dyDescent="0.35">
      <c r="A90" s="88" t="s">
        <v>265</v>
      </c>
      <c r="B90" s="88" t="s">
        <v>779</v>
      </c>
      <c r="C90">
        <f>VLOOKUP($A90,'Old ST'!$C$2:$M$509, 10, FALSE)</f>
        <v>0</v>
      </c>
      <c r="D90">
        <f>VLOOKUP($A90,'Old ST'!$C$2:$N$509, 11, FALSE)</f>
        <v>0</v>
      </c>
      <c r="E90">
        <f>VLOOKUP($A90,'New ST'!$C$2:$M$500, 10, FALSE)</f>
        <v>12000</v>
      </c>
      <c r="F90" s="87">
        <f>VLOOKUP($A90,'New ST'!$C$2:$N$500, 11, FALSE)</f>
        <v>0</v>
      </c>
      <c r="H90">
        <f t="shared" si="1"/>
        <v>12000</v>
      </c>
    </row>
    <row r="91" spans="1:8" x14ac:dyDescent="0.35">
      <c r="A91" s="88" t="s">
        <v>265</v>
      </c>
      <c r="B91" s="88" t="s">
        <v>779</v>
      </c>
      <c r="C91">
        <f>VLOOKUP($A91,'Old ST'!$C$2:$M$509, 10, FALSE)</f>
        <v>0</v>
      </c>
      <c r="D91">
        <f>VLOOKUP($A91,'Old ST'!$C$2:$N$509, 11, FALSE)</f>
        <v>0</v>
      </c>
      <c r="E91">
        <f>VLOOKUP($A91,'New ST'!$C$2:$M$500, 10, FALSE)</f>
        <v>12000</v>
      </c>
      <c r="F91" s="87">
        <f>VLOOKUP($A91,'New ST'!$C$2:$N$500, 11, FALSE)</f>
        <v>0</v>
      </c>
      <c r="H91">
        <f t="shared" si="1"/>
        <v>12000</v>
      </c>
    </row>
    <row r="92" spans="1:8" x14ac:dyDescent="0.35">
      <c r="A92" s="88" t="s">
        <v>264</v>
      </c>
      <c r="B92" s="88" t="s">
        <v>778</v>
      </c>
      <c r="C92">
        <f>VLOOKUP($A92,'Old ST'!$C$2:$M$509, 10, FALSE)</f>
        <v>0.6</v>
      </c>
      <c r="D92">
        <f>VLOOKUP($A92,'Old ST'!$C$2:$N$509, 11, FALSE)</f>
        <v>12000</v>
      </c>
      <c r="E92">
        <f>VLOOKUP($A92,'New ST'!$C$2:$M$500, 10, FALSE)</f>
        <v>31661.488069999999</v>
      </c>
      <c r="F92" s="87">
        <f>VLOOKUP($A92,'New ST'!$C$2:$N$500, 11, FALSE)</f>
        <v>0.6</v>
      </c>
      <c r="H92">
        <f t="shared" si="1"/>
        <v>31660.888070000001</v>
      </c>
    </row>
    <row r="93" spans="1:8" x14ac:dyDescent="0.35">
      <c r="A93" s="88" t="s">
        <v>263</v>
      </c>
      <c r="B93" s="88" t="s">
        <v>777</v>
      </c>
      <c r="C93">
        <f>VLOOKUP($A93,'Old ST'!$C$2:$M$509, 10, FALSE)</f>
        <v>0.22</v>
      </c>
      <c r="D93">
        <f>VLOOKUP($A93,'Old ST'!$C$2:$N$509, 11, FALSE)</f>
        <v>4400</v>
      </c>
      <c r="E93">
        <f>VLOOKUP($A93,'New ST'!$C$2:$M$500, 10, FALSE)</f>
        <v>35246.505599999997</v>
      </c>
      <c r="F93" s="87">
        <f>VLOOKUP($A93,'New ST'!$C$2:$N$500, 11, FALSE)</f>
        <v>0.22</v>
      </c>
      <c r="H93">
        <f t="shared" si="1"/>
        <v>35246.285599999996</v>
      </c>
    </row>
    <row r="94" spans="1:8" x14ac:dyDescent="0.35">
      <c r="A94" s="88" t="s">
        <v>262</v>
      </c>
      <c r="B94" s="88" t="s">
        <v>775</v>
      </c>
      <c r="C94">
        <f>VLOOKUP($A94,'Old ST'!$C$2:$M$509, 10, FALSE)</f>
        <v>0</v>
      </c>
      <c r="D94">
        <f>VLOOKUP($A94,'Old ST'!$C$2:$N$509, 11, FALSE)</f>
        <v>0</v>
      </c>
      <c r="E94">
        <f>VLOOKUP($A94,'New ST'!$C$2:$M$500, 10, FALSE)</f>
        <v>36039.938085000002</v>
      </c>
      <c r="F94" s="87">
        <f>VLOOKUP($A94,'New ST'!$C$2:$N$500, 11, FALSE)</f>
        <v>0</v>
      </c>
      <c r="H94">
        <f t="shared" si="1"/>
        <v>36039.938085000002</v>
      </c>
    </row>
    <row r="95" spans="1:8" x14ac:dyDescent="0.35">
      <c r="A95" s="88" t="s">
        <v>261</v>
      </c>
      <c r="B95" s="88" t="s">
        <v>774</v>
      </c>
      <c r="C95">
        <f>VLOOKUP($A95,'Old ST'!$C$2:$M$509, 10, FALSE)</f>
        <v>0.1</v>
      </c>
      <c r="D95">
        <f>VLOOKUP($A95,'Old ST'!$C$2:$N$509, 11, FALSE)</f>
        <v>900</v>
      </c>
      <c r="E95">
        <f>VLOOKUP($A95,'New ST'!$C$2:$M$500, 10, FALSE)</f>
        <v>30912.333377999999</v>
      </c>
      <c r="F95" s="87">
        <f>VLOOKUP($A95,'New ST'!$C$2:$N$500, 11, FALSE)</f>
        <v>0</v>
      </c>
      <c r="H95">
        <f t="shared" si="1"/>
        <v>30912.233378000001</v>
      </c>
    </row>
    <row r="96" spans="1:8" x14ac:dyDescent="0.35">
      <c r="A96" s="88" t="s">
        <v>260</v>
      </c>
      <c r="B96" s="88" t="s">
        <v>772</v>
      </c>
      <c r="C96">
        <f>VLOOKUP($A96,'Old ST'!$C$2:$M$509, 10, FALSE)</f>
        <v>1</v>
      </c>
      <c r="D96">
        <f>VLOOKUP($A96,'Old ST'!$C$2:$N$509, 11, FALSE)</f>
        <v>12000</v>
      </c>
      <c r="E96">
        <f>VLOOKUP($A96,'New ST'!$C$2:$M$500, 10, FALSE)</f>
        <v>42885.557000000001</v>
      </c>
      <c r="F96" s="87">
        <f>VLOOKUP($A96,'New ST'!$C$2:$N$500, 11, FALSE)</f>
        <v>1</v>
      </c>
      <c r="H96">
        <f t="shared" si="1"/>
        <v>42884.557000000001</v>
      </c>
    </row>
    <row r="97" spans="1:8" x14ac:dyDescent="0.35">
      <c r="A97" s="88" t="s">
        <v>259</v>
      </c>
      <c r="B97" s="88" t="s">
        <v>771</v>
      </c>
      <c r="C97">
        <f>VLOOKUP($A97,'Old ST'!$C$2:$M$509, 10, FALSE)</f>
        <v>0</v>
      </c>
      <c r="D97">
        <f>VLOOKUP($A97,'Old ST'!$C$2:$N$509, 11, FALSE)</f>
        <v>0</v>
      </c>
      <c r="E97">
        <f>VLOOKUP($A97,'New ST'!$C$2:$M$500, 10, FALSE)</f>
        <v>0</v>
      </c>
      <c r="F97" s="87">
        <f>VLOOKUP($A97,'New ST'!$C$2:$N$500, 11, FALSE)</f>
        <v>0</v>
      </c>
      <c r="H97">
        <f t="shared" si="1"/>
        <v>0</v>
      </c>
    </row>
    <row r="98" spans="1:8" x14ac:dyDescent="0.35">
      <c r="A98" s="88" t="s">
        <v>258</v>
      </c>
      <c r="B98" s="88" t="s">
        <v>770</v>
      </c>
      <c r="C98">
        <f>VLOOKUP($A98,'Old ST'!$C$2:$M$509, 10, FALSE)</f>
        <v>0</v>
      </c>
      <c r="D98">
        <f>VLOOKUP($A98,'Old ST'!$C$2:$N$509, 11, FALSE)</f>
        <v>0</v>
      </c>
      <c r="E98">
        <f>VLOOKUP($A98,'New ST'!$C$2:$M$500, 10, FALSE)</f>
        <v>0</v>
      </c>
      <c r="F98" s="87">
        <f>VLOOKUP($A98,'New ST'!$C$2:$N$500, 11, FALSE)</f>
        <v>0</v>
      </c>
      <c r="H98">
        <f t="shared" si="1"/>
        <v>0</v>
      </c>
    </row>
    <row r="99" spans="1:8" x14ac:dyDescent="0.35">
      <c r="A99" s="88" t="s">
        <v>257</v>
      </c>
      <c r="B99" s="88" t="s">
        <v>769</v>
      </c>
      <c r="C99">
        <f>VLOOKUP($A99,'Old ST'!$C$2:$M$509, 10, FALSE)</f>
        <v>0</v>
      </c>
      <c r="D99">
        <f>VLOOKUP($A99,'Old ST'!$C$2:$N$509, 11, FALSE)</f>
        <v>0</v>
      </c>
      <c r="E99">
        <f>VLOOKUP($A99,'New ST'!$C$2:$M$500, 10, FALSE)</f>
        <v>0</v>
      </c>
      <c r="F99" s="87">
        <f>VLOOKUP($A99,'New ST'!$C$2:$N$500, 11, FALSE)</f>
        <v>0</v>
      </c>
      <c r="H99">
        <f t="shared" si="1"/>
        <v>0</v>
      </c>
    </row>
    <row r="100" spans="1:8" x14ac:dyDescent="0.35">
      <c r="A100" s="88" t="s">
        <v>256</v>
      </c>
      <c r="B100" s="88" t="s">
        <v>768</v>
      </c>
      <c r="C100">
        <f>VLOOKUP($A100,'Old ST'!$C$2:$M$509, 10, FALSE)</f>
        <v>0</v>
      </c>
      <c r="D100">
        <f>VLOOKUP($A100,'Old ST'!$C$2:$N$509, 11, FALSE)</f>
        <v>0</v>
      </c>
      <c r="E100">
        <f>VLOOKUP($A100,'New ST'!$C$2:$M$500, 10, FALSE)</f>
        <v>0</v>
      </c>
      <c r="F100" s="87">
        <f>VLOOKUP($A100,'New ST'!$C$2:$N$500, 11, FALSE)</f>
        <v>0</v>
      </c>
      <c r="H100">
        <f t="shared" si="1"/>
        <v>0</v>
      </c>
    </row>
    <row r="101" spans="1:8" x14ac:dyDescent="0.35">
      <c r="A101" s="88" t="s">
        <v>255</v>
      </c>
      <c r="B101" s="88" t="s">
        <v>767</v>
      </c>
      <c r="C101">
        <f>VLOOKUP($A101,'Old ST'!$C$2:$M$509, 10, FALSE)</f>
        <v>0</v>
      </c>
      <c r="D101">
        <f>VLOOKUP($A101,'Old ST'!$C$2:$N$509, 11, FALSE)</f>
        <v>0</v>
      </c>
      <c r="E101">
        <f>VLOOKUP($A101,'New ST'!$C$2:$M$500, 10, FALSE)</f>
        <v>44574.886955000002</v>
      </c>
      <c r="F101" s="87">
        <f>VLOOKUP($A101,'New ST'!$C$2:$N$500, 11, FALSE)</f>
        <v>0</v>
      </c>
      <c r="H101">
        <f t="shared" si="1"/>
        <v>44574.886955000002</v>
      </c>
    </row>
    <row r="102" spans="1:8" x14ac:dyDescent="0.35">
      <c r="A102" s="88" t="s">
        <v>254</v>
      </c>
      <c r="B102" s="88" t="s">
        <v>764</v>
      </c>
      <c r="C102">
        <f>VLOOKUP($A102,'Old ST'!$C$2:$M$509, 10, FALSE)</f>
        <v>1</v>
      </c>
      <c r="D102">
        <f>VLOOKUP($A102,'Old ST'!$C$2:$N$509, 11, FALSE)</f>
        <v>30000</v>
      </c>
      <c r="E102">
        <f>VLOOKUP($A102,'New ST'!$C$2:$M$500, 10, FALSE)</f>
        <v>41432.000542000002</v>
      </c>
      <c r="F102" s="87">
        <f>VLOOKUP($A102,'New ST'!$C$2:$N$500, 11, FALSE)</f>
        <v>1</v>
      </c>
      <c r="H102">
        <f t="shared" si="1"/>
        <v>41431.000542000002</v>
      </c>
    </row>
    <row r="103" spans="1:8" s="92" customFormat="1" x14ac:dyDescent="0.35">
      <c r="A103" s="91" t="s">
        <v>253</v>
      </c>
      <c r="B103" s="91" t="s">
        <v>763</v>
      </c>
      <c r="C103" s="92">
        <f>VLOOKUP($A103,'Old ST'!$C$2:$M$509, 10, FALSE)</f>
        <v>0</v>
      </c>
      <c r="D103" s="92">
        <f>VLOOKUP($A103,'Old ST'!$C$2:$N$509, 11, FALSE)</f>
        <v>0</v>
      </c>
      <c r="E103" s="92">
        <v>0</v>
      </c>
      <c r="F103" s="93">
        <f>VLOOKUP($A103,'New ST'!$C$2:$N$500, 11, FALSE)</f>
        <v>0</v>
      </c>
      <c r="H103" s="92">
        <f t="shared" si="1"/>
        <v>0</v>
      </c>
    </row>
    <row r="104" spans="1:8" x14ac:dyDescent="0.35">
      <c r="A104" s="88" t="s">
        <v>252</v>
      </c>
      <c r="B104" s="88" t="s">
        <v>761</v>
      </c>
      <c r="C104">
        <f>VLOOKUP($A104,'Old ST'!$C$2:$M$509, 10, FALSE)</f>
        <v>0</v>
      </c>
      <c r="D104">
        <f>VLOOKUP($A104,'Old ST'!$C$2:$N$509, 11, FALSE)</f>
        <v>0</v>
      </c>
      <c r="E104">
        <f>VLOOKUP($A104,'New ST'!$C$2:$M$500, 10, FALSE)</f>
        <v>0</v>
      </c>
      <c r="F104" s="87">
        <f>VLOOKUP($A104,'New ST'!$C$2:$N$500, 11, FALSE)</f>
        <v>0</v>
      </c>
      <c r="H104">
        <f t="shared" si="1"/>
        <v>0</v>
      </c>
    </row>
    <row r="105" spans="1:8" x14ac:dyDescent="0.35">
      <c r="A105" s="88" t="s">
        <v>251</v>
      </c>
      <c r="B105" s="88" t="s">
        <v>760</v>
      </c>
      <c r="C105">
        <f>VLOOKUP($A105,'Old ST'!$C$2:$M$509, 10, FALSE)</f>
        <v>0</v>
      </c>
      <c r="D105">
        <f>VLOOKUP($A105,'Old ST'!$C$2:$N$509, 11, FALSE)</f>
        <v>0</v>
      </c>
      <c r="E105">
        <f>VLOOKUP($A105,'New ST'!$C$2:$M$500, 10, FALSE)</f>
        <v>0</v>
      </c>
      <c r="F105" s="87">
        <f>VLOOKUP($A105,'New ST'!$C$2:$N$500, 11, FALSE)</f>
        <v>0</v>
      </c>
      <c r="H105">
        <f t="shared" si="1"/>
        <v>0</v>
      </c>
    </row>
    <row r="106" spans="1:8" x14ac:dyDescent="0.35">
      <c r="A106" s="88" t="s">
        <v>250</v>
      </c>
      <c r="B106" s="88" t="s">
        <v>759</v>
      </c>
      <c r="C106">
        <f>VLOOKUP($A106,'Old ST'!$C$2:$M$509, 10, FALSE)</f>
        <v>0</v>
      </c>
      <c r="D106">
        <f>VLOOKUP($A106,'Old ST'!$C$2:$N$509, 11, FALSE)</f>
        <v>0</v>
      </c>
      <c r="E106">
        <f>VLOOKUP($A106,'New ST'!$C$2:$M$500, 10, FALSE)</f>
        <v>0</v>
      </c>
      <c r="F106" s="87">
        <f>VLOOKUP($A106,'New ST'!$C$2:$N$500, 11, FALSE)</f>
        <v>0</v>
      </c>
      <c r="H106">
        <f t="shared" si="1"/>
        <v>0</v>
      </c>
    </row>
    <row r="107" spans="1:8" x14ac:dyDescent="0.35">
      <c r="A107" s="88" t="s">
        <v>250</v>
      </c>
      <c r="B107" s="88" t="s">
        <v>759</v>
      </c>
      <c r="C107">
        <f>VLOOKUP($A107,'Old ST'!$C$2:$M$509, 10, FALSE)</f>
        <v>0</v>
      </c>
      <c r="D107">
        <f>VLOOKUP($A107,'Old ST'!$C$2:$N$509, 11, FALSE)</f>
        <v>0</v>
      </c>
      <c r="E107">
        <f>VLOOKUP($A107,'New ST'!$C$2:$M$500, 10, FALSE)</f>
        <v>0</v>
      </c>
      <c r="F107" s="87">
        <f>VLOOKUP($A107,'New ST'!$C$2:$N$500, 11, FALSE)</f>
        <v>0</v>
      </c>
      <c r="H107">
        <f t="shared" si="1"/>
        <v>0</v>
      </c>
    </row>
    <row r="108" spans="1:8" x14ac:dyDescent="0.35">
      <c r="A108" s="88" t="s">
        <v>1098</v>
      </c>
      <c r="B108" s="88" t="s">
        <v>1099</v>
      </c>
      <c r="C108">
        <f>VLOOKUP($A108,'Old ST'!$C$2:$M$509, 10, FALSE)</f>
        <v>0</v>
      </c>
      <c r="D108">
        <f>VLOOKUP($A108,'Old ST'!$C$2:$N$509, 11, FALSE)</f>
        <v>0</v>
      </c>
      <c r="E108">
        <f>VLOOKUP($A108,'New ST'!$C$2:$M$500, 10, FALSE)</f>
        <v>0</v>
      </c>
      <c r="F108" s="87">
        <f>VLOOKUP($A108,'New ST'!$C$2:$N$500, 11, FALSE)</f>
        <v>0</v>
      </c>
      <c r="H108">
        <f t="shared" si="1"/>
        <v>0</v>
      </c>
    </row>
    <row r="109" spans="1:8" x14ac:dyDescent="0.35">
      <c r="A109" s="88" t="s">
        <v>249</v>
      </c>
      <c r="B109" s="88" t="s">
        <v>758</v>
      </c>
      <c r="C109">
        <f>VLOOKUP($A109,'Old ST'!$C$2:$M$509, 10, FALSE)</f>
        <v>0</v>
      </c>
      <c r="D109">
        <f>VLOOKUP($A109,'Old ST'!$C$2:$N$509, 11, FALSE)</f>
        <v>0</v>
      </c>
      <c r="E109">
        <f>VLOOKUP($A109,'New ST'!$C$2:$M$500, 10, FALSE)</f>
        <v>0</v>
      </c>
      <c r="F109" s="87">
        <f>VLOOKUP($A109,'New ST'!$C$2:$N$500, 11, FALSE)</f>
        <v>0</v>
      </c>
      <c r="H109">
        <f t="shared" si="1"/>
        <v>0</v>
      </c>
    </row>
    <row r="110" spans="1:8" x14ac:dyDescent="0.35">
      <c r="A110" s="88" t="s">
        <v>248</v>
      </c>
      <c r="B110" s="88" t="s">
        <v>757</v>
      </c>
      <c r="C110">
        <f>VLOOKUP($A110,'Old ST'!$C$2:$M$509, 10, FALSE)</f>
        <v>0</v>
      </c>
      <c r="D110">
        <f>VLOOKUP($A110,'Old ST'!$C$2:$N$509, 11, FALSE)</f>
        <v>0</v>
      </c>
      <c r="E110">
        <f>VLOOKUP($A110,'New ST'!$C$2:$M$500, 10, FALSE)</f>
        <v>0</v>
      </c>
      <c r="F110" s="87">
        <f>VLOOKUP($A110,'New ST'!$C$2:$N$500, 11, FALSE)</f>
        <v>0</v>
      </c>
      <c r="H110">
        <f t="shared" si="1"/>
        <v>0</v>
      </c>
    </row>
    <row r="111" spans="1:8" x14ac:dyDescent="0.35">
      <c r="A111" s="88" t="s">
        <v>247</v>
      </c>
      <c r="B111" s="88" t="s">
        <v>756</v>
      </c>
      <c r="C111">
        <f>VLOOKUP($A111,'Old ST'!$C$2:$M$509, 10, FALSE)</f>
        <v>5.8999999999999997E-2</v>
      </c>
      <c r="D111">
        <f>VLOOKUP($A111,'Old ST'!$C$2:$N$509, 11, FALSE)</f>
        <v>1770</v>
      </c>
      <c r="E111">
        <f>VLOOKUP($A111,'New ST'!$C$2:$M$500, 10, FALSE)</f>
        <v>0</v>
      </c>
      <c r="F111" s="87">
        <f>VLOOKUP($A111,'New ST'!$C$2:$N$500, 11, FALSE)</f>
        <v>0.06</v>
      </c>
      <c r="H111">
        <f t="shared" si="1"/>
        <v>-5.8999999999999997E-2</v>
      </c>
    </row>
    <row r="112" spans="1:8" x14ac:dyDescent="0.35">
      <c r="A112" s="88" t="s">
        <v>246</v>
      </c>
      <c r="B112" s="88" t="s">
        <v>755</v>
      </c>
      <c r="C112">
        <f>VLOOKUP($A112,'Old ST'!$C$2:$M$509, 10, FALSE)</f>
        <v>0</v>
      </c>
      <c r="D112">
        <f>VLOOKUP($A112,'Old ST'!$C$2:$N$509, 11, FALSE)</f>
        <v>0</v>
      </c>
      <c r="E112">
        <f>VLOOKUP($A112,'New ST'!$C$2:$M$500, 10, FALSE)</f>
        <v>0</v>
      </c>
      <c r="F112" s="87">
        <f>VLOOKUP($A112,'New ST'!$C$2:$N$500, 11, FALSE)</f>
        <v>0</v>
      </c>
      <c r="H112">
        <f t="shared" si="1"/>
        <v>0</v>
      </c>
    </row>
    <row r="113" spans="1:8" x14ac:dyDescent="0.35">
      <c r="A113" s="88" t="s">
        <v>1105</v>
      </c>
      <c r="B113" s="88" t="s">
        <v>1106</v>
      </c>
      <c r="C113">
        <f>VLOOKUP($A113,'Old ST'!$C$2:$M$509, 10, FALSE)</f>
        <v>0</v>
      </c>
      <c r="D113">
        <f>VLOOKUP($A113,'Old ST'!$C$2:$N$509, 11, FALSE)</f>
        <v>0</v>
      </c>
      <c r="E113">
        <f>VLOOKUP($A113,'New ST'!$C$2:$M$500, 10, FALSE)</f>
        <v>0</v>
      </c>
      <c r="F113" s="87">
        <f>VLOOKUP($A113,'New ST'!$C$2:$N$500, 11, FALSE)</f>
        <v>0</v>
      </c>
      <c r="H113">
        <f t="shared" si="1"/>
        <v>0</v>
      </c>
    </row>
    <row r="114" spans="1:8" x14ac:dyDescent="0.35">
      <c r="A114" s="88" t="s">
        <v>1109</v>
      </c>
      <c r="B114" s="88" t="s">
        <v>834</v>
      </c>
      <c r="C114">
        <f>VLOOKUP($A114,'Old ST'!$C$2:$M$509, 10, FALSE)</f>
        <v>0</v>
      </c>
      <c r="D114">
        <f>VLOOKUP($A114,'Old ST'!$C$2:$N$509, 11, FALSE)</f>
        <v>0</v>
      </c>
      <c r="E114">
        <f>VLOOKUP($A114,'New ST'!$C$2:$M$500, 10, FALSE)</f>
        <v>0</v>
      </c>
      <c r="F114" s="87">
        <f>VLOOKUP($A114,'New ST'!$C$2:$N$500, 11, FALSE)</f>
        <v>0</v>
      </c>
      <c r="H114">
        <f t="shared" si="1"/>
        <v>0</v>
      </c>
    </row>
    <row r="115" spans="1:8" x14ac:dyDescent="0.35">
      <c r="A115" s="88" t="s">
        <v>310</v>
      </c>
      <c r="B115" s="88" t="s">
        <v>1111</v>
      </c>
      <c r="C115">
        <f>VLOOKUP($A115,'Old ST'!$C$2:$M$509, 10, FALSE)</f>
        <v>0</v>
      </c>
      <c r="D115">
        <f>VLOOKUP($A115,'Old ST'!$C$2:$N$509, 11, FALSE)</f>
        <v>0</v>
      </c>
      <c r="E115">
        <f>VLOOKUP($A115,'New ST'!$C$2:$M$500, 10, FALSE)</f>
        <v>0</v>
      </c>
      <c r="F115" s="87">
        <f>VLOOKUP($A115,'New ST'!$C$2:$N$500, 11, FALSE)</f>
        <v>0</v>
      </c>
      <c r="H115">
        <f t="shared" si="1"/>
        <v>0</v>
      </c>
    </row>
    <row r="116" spans="1:8" x14ac:dyDescent="0.35">
      <c r="A116" s="88" t="s">
        <v>309</v>
      </c>
      <c r="B116" s="88" t="s">
        <v>1113</v>
      </c>
      <c r="C116">
        <f>VLOOKUP($A116,'Old ST'!$C$2:$M$509, 10, FALSE)</f>
        <v>0</v>
      </c>
      <c r="D116">
        <f>VLOOKUP($A116,'Old ST'!$C$2:$N$509, 11, FALSE)</f>
        <v>0</v>
      </c>
      <c r="E116">
        <f>VLOOKUP($A116,'New ST'!$C$2:$M$500, 10, FALSE)</f>
        <v>0</v>
      </c>
      <c r="F116" s="87">
        <f>VLOOKUP($A116,'New ST'!$C$2:$N$500, 11, FALSE)</f>
        <v>0</v>
      </c>
      <c r="H116">
        <f t="shared" si="1"/>
        <v>0</v>
      </c>
    </row>
    <row r="117" spans="1:8" x14ac:dyDescent="0.35">
      <c r="A117" s="88" t="s">
        <v>307</v>
      </c>
      <c r="B117" s="88" t="s">
        <v>833</v>
      </c>
      <c r="C117">
        <f>VLOOKUP($A117,'Old ST'!$C$2:$M$509, 10, FALSE)</f>
        <v>0</v>
      </c>
      <c r="D117">
        <f>VLOOKUP($A117,'Old ST'!$C$2:$N$509, 11, FALSE)</f>
        <v>0</v>
      </c>
      <c r="E117">
        <f>VLOOKUP($A117,'New ST'!$C$2:$M$500, 10, FALSE)</f>
        <v>0</v>
      </c>
      <c r="F117" s="87">
        <f>VLOOKUP($A117,'New ST'!$C$2:$N$500, 11, FALSE)</f>
        <v>0</v>
      </c>
      <c r="H117">
        <f t="shared" si="1"/>
        <v>0</v>
      </c>
    </row>
    <row r="118" spans="1:8" x14ac:dyDescent="0.35">
      <c r="A118" s="88" t="s">
        <v>306</v>
      </c>
      <c r="B118" s="88" t="s">
        <v>832</v>
      </c>
      <c r="C118">
        <f>VLOOKUP($A118,'Old ST'!$C$2:$M$509, 10, FALSE)</f>
        <v>0.3</v>
      </c>
      <c r="D118">
        <f>VLOOKUP($A118,'Old ST'!$C$2:$N$509, 11, FALSE)</f>
        <v>66000</v>
      </c>
      <c r="E118">
        <f>VLOOKUP($A118,'New ST'!$C$2:$M$500, 10, FALSE)</f>
        <v>0</v>
      </c>
      <c r="F118" s="87">
        <f>VLOOKUP($A118,'New ST'!$C$2:$N$500, 11, FALSE)</f>
        <v>0.3</v>
      </c>
      <c r="H118">
        <f t="shared" si="1"/>
        <v>-0.3</v>
      </c>
    </row>
    <row r="119" spans="1:8" x14ac:dyDescent="0.35">
      <c r="A119" s="88" t="s">
        <v>305</v>
      </c>
      <c r="B119" s="88" t="s">
        <v>1118</v>
      </c>
      <c r="C119">
        <f>VLOOKUP($A119,'Old ST'!$C$2:$M$509, 10, FALSE)</f>
        <v>0.3</v>
      </c>
      <c r="D119">
        <f>VLOOKUP($A119,'Old ST'!$C$2:$N$509, 11, FALSE)</f>
        <v>8700</v>
      </c>
      <c r="E119">
        <f>VLOOKUP($A119,'New ST'!$C$2:$M$500, 10, FALSE)</f>
        <v>12000</v>
      </c>
      <c r="F119" s="87">
        <f>VLOOKUP($A119,'New ST'!$C$2:$N$500, 11, FALSE)</f>
        <v>0.3</v>
      </c>
      <c r="H119">
        <f t="shared" si="1"/>
        <v>11999.7</v>
      </c>
    </row>
    <row r="120" spans="1:8" x14ac:dyDescent="0.35">
      <c r="A120" s="88" t="s">
        <v>304</v>
      </c>
      <c r="B120" s="88" t="s">
        <v>829</v>
      </c>
      <c r="C120">
        <f>VLOOKUP($A120,'Old ST'!$C$2:$M$509, 10, FALSE)</f>
        <v>0</v>
      </c>
      <c r="D120">
        <f>VLOOKUP($A120,'Old ST'!$C$2:$N$509, 11, FALSE)</f>
        <v>0</v>
      </c>
      <c r="E120">
        <f>VLOOKUP($A120,'New ST'!$C$2:$M$500, 10, FALSE)</f>
        <v>15379.584000000001</v>
      </c>
      <c r="F120" s="87">
        <f>VLOOKUP($A120,'New ST'!$C$2:$N$500, 11, FALSE)</f>
        <v>0</v>
      </c>
      <c r="H120">
        <f t="shared" si="1"/>
        <v>15379.584000000001</v>
      </c>
    </row>
    <row r="121" spans="1:8" x14ac:dyDescent="0.35">
      <c r="A121" s="88" t="s">
        <v>303</v>
      </c>
      <c r="B121" s="88" t="s">
        <v>828</v>
      </c>
      <c r="C121">
        <f>VLOOKUP($A121,'Old ST'!$C$2:$M$509, 10, FALSE)</f>
        <v>0.2</v>
      </c>
      <c r="D121">
        <f>VLOOKUP($A121,'Old ST'!$C$2:$N$509, 11, FALSE)</f>
        <v>44000</v>
      </c>
      <c r="E121">
        <f>VLOOKUP($A121,'New ST'!$C$2:$M$500, 10, FALSE)</f>
        <v>0</v>
      </c>
      <c r="F121" s="87">
        <f>VLOOKUP($A121,'New ST'!$C$2:$N$500, 11, FALSE)</f>
        <v>0.2</v>
      </c>
      <c r="H121">
        <f t="shared" si="1"/>
        <v>-0.2</v>
      </c>
    </row>
    <row r="122" spans="1:8" x14ac:dyDescent="0.35">
      <c r="A122" s="88" t="s">
        <v>302</v>
      </c>
      <c r="B122" s="88" t="s">
        <v>827</v>
      </c>
      <c r="C122">
        <f>VLOOKUP($A122,'Old ST'!$C$2:$M$509, 10, FALSE)</f>
        <v>0</v>
      </c>
      <c r="D122">
        <f>VLOOKUP($A122,'Old ST'!$C$2:$N$509, 11, FALSE)</f>
        <v>0</v>
      </c>
      <c r="E122">
        <f>VLOOKUP($A122,'New ST'!$C$2:$M$500, 10, FALSE)</f>
        <v>36734.395499999999</v>
      </c>
      <c r="F122" s="87">
        <f>VLOOKUP($A122,'New ST'!$C$2:$N$500, 11, FALSE)</f>
        <v>0</v>
      </c>
      <c r="H122">
        <f t="shared" si="1"/>
        <v>36734.395499999999</v>
      </c>
    </row>
    <row r="123" spans="1:8" x14ac:dyDescent="0.35">
      <c r="A123" s="88" t="s">
        <v>301</v>
      </c>
      <c r="B123" s="88" t="s">
        <v>826</v>
      </c>
      <c r="C123">
        <f>VLOOKUP($A123,'Old ST'!$C$2:$M$509, 10, FALSE)</f>
        <v>0</v>
      </c>
      <c r="D123">
        <f>VLOOKUP($A123,'Old ST'!$C$2:$N$509, 11, FALSE)</f>
        <v>0</v>
      </c>
      <c r="E123">
        <f>VLOOKUP($A123,'New ST'!$C$2:$M$500, 10, FALSE)</f>
        <v>0</v>
      </c>
      <c r="F123" s="87">
        <f>VLOOKUP($A123,'New ST'!$C$2:$N$500, 11, FALSE)</f>
        <v>0</v>
      </c>
      <c r="H123">
        <f t="shared" si="1"/>
        <v>0</v>
      </c>
    </row>
    <row r="124" spans="1:8" x14ac:dyDescent="0.35">
      <c r="A124" s="88" t="s">
        <v>300</v>
      </c>
      <c r="B124" s="88" t="s">
        <v>825</v>
      </c>
      <c r="C124">
        <f>VLOOKUP($A124,'Old ST'!$C$2:$M$509, 10, FALSE)</f>
        <v>6</v>
      </c>
      <c r="D124">
        <f>VLOOKUP($A124,'Old ST'!$C$2:$N$509, 11, FALSE)</f>
        <v>51000</v>
      </c>
      <c r="E124">
        <f>VLOOKUP($A124,'New ST'!$C$2:$M$500, 10, FALSE)</f>
        <v>11822.654516000001</v>
      </c>
      <c r="F124" s="87">
        <f>VLOOKUP($A124,'New ST'!$C$2:$N$500, 11, FALSE)</f>
        <v>6</v>
      </c>
      <c r="H124">
        <f t="shared" si="1"/>
        <v>11816.654516000001</v>
      </c>
    </row>
    <row r="125" spans="1:8" x14ac:dyDescent="0.35">
      <c r="A125" s="88" t="s">
        <v>299</v>
      </c>
      <c r="B125" s="88" t="s">
        <v>824</v>
      </c>
      <c r="C125">
        <f>VLOOKUP($A125,'Old ST'!$C$2:$M$509, 10, FALSE)</f>
        <v>0.3</v>
      </c>
      <c r="D125">
        <f>VLOOKUP($A125,'Old ST'!$C$2:$N$509, 11, FALSE)</f>
        <v>4200</v>
      </c>
      <c r="E125">
        <f>VLOOKUP($A125,'New ST'!$C$2:$M$500, 10, FALSE)</f>
        <v>31255.54</v>
      </c>
      <c r="F125" s="87">
        <f>VLOOKUP($A125,'New ST'!$C$2:$N$500, 11, FALSE)</f>
        <v>0.3</v>
      </c>
      <c r="H125">
        <f t="shared" si="1"/>
        <v>31255.24</v>
      </c>
    </row>
    <row r="126" spans="1:8" x14ac:dyDescent="0.35">
      <c r="A126" s="88" t="s">
        <v>298</v>
      </c>
      <c r="B126" s="88" t="s">
        <v>823</v>
      </c>
      <c r="C126">
        <f>VLOOKUP($A126,'Old ST'!$C$2:$M$509, 10, FALSE)</f>
        <v>0</v>
      </c>
      <c r="D126">
        <f>VLOOKUP($A126,'Old ST'!$C$2:$N$509, 11, FALSE)</f>
        <v>0</v>
      </c>
      <c r="E126">
        <f>VLOOKUP($A126,'New ST'!$C$2:$M$500, 10, FALSE)</f>
        <v>14417.8704</v>
      </c>
      <c r="F126" s="87">
        <f>VLOOKUP($A126,'New ST'!$C$2:$N$500, 11, FALSE)</f>
        <v>0</v>
      </c>
      <c r="H126">
        <f t="shared" si="1"/>
        <v>14417.8704</v>
      </c>
    </row>
    <row r="127" spans="1:8" x14ac:dyDescent="0.35">
      <c r="A127" s="88" t="s">
        <v>297</v>
      </c>
      <c r="B127" s="88" t="s">
        <v>822</v>
      </c>
      <c r="C127">
        <f>VLOOKUP($A127,'Old ST'!$C$2:$M$509, 10, FALSE)</f>
        <v>0</v>
      </c>
      <c r="D127">
        <f>VLOOKUP($A127,'Old ST'!$C$2:$N$509, 11, FALSE)</f>
        <v>0</v>
      </c>
      <c r="E127">
        <f>VLOOKUP($A127,'New ST'!$C$2:$M$500, 10, FALSE)</f>
        <v>0</v>
      </c>
      <c r="F127" s="87">
        <f>VLOOKUP($A127,'New ST'!$C$2:$N$500, 11, FALSE)</f>
        <v>0</v>
      </c>
      <c r="H127">
        <f t="shared" si="1"/>
        <v>0</v>
      </c>
    </row>
    <row r="128" spans="1:8" x14ac:dyDescent="0.35">
      <c r="A128" s="88" t="s">
        <v>296</v>
      </c>
      <c r="B128" s="88" t="s">
        <v>821</v>
      </c>
      <c r="C128">
        <f>VLOOKUP($A128,'Old ST'!$C$2:$M$509, 10, FALSE)</f>
        <v>0</v>
      </c>
      <c r="D128">
        <f>VLOOKUP($A128,'Old ST'!$C$2:$N$509, 11, FALSE)</f>
        <v>0</v>
      </c>
      <c r="E128">
        <f>VLOOKUP($A128,'New ST'!$C$2:$M$500, 10, FALSE)</f>
        <v>0</v>
      </c>
      <c r="F128" s="87">
        <f>VLOOKUP($A128,'New ST'!$C$2:$N$500, 11, FALSE)</f>
        <v>0</v>
      </c>
      <c r="H128">
        <f t="shared" si="1"/>
        <v>0</v>
      </c>
    </row>
    <row r="129" spans="1:8" x14ac:dyDescent="0.35">
      <c r="A129" s="88" t="s">
        <v>295</v>
      </c>
      <c r="B129" s="88" t="s">
        <v>820</v>
      </c>
      <c r="C129">
        <f>VLOOKUP($A129,'Old ST'!$C$2:$M$509, 10, FALSE)</f>
        <v>0</v>
      </c>
      <c r="D129">
        <f>VLOOKUP($A129,'Old ST'!$C$2:$N$509, 11, FALSE)</f>
        <v>0</v>
      </c>
      <c r="E129">
        <f>VLOOKUP($A129,'New ST'!$C$2:$M$500, 10, FALSE)</f>
        <v>0</v>
      </c>
      <c r="F129" s="87">
        <f>VLOOKUP($A129,'New ST'!$C$2:$N$500, 11, FALSE)</f>
        <v>0</v>
      </c>
      <c r="H129">
        <f t="shared" si="1"/>
        <v>0</v>
      </c>
    </row>
    <row r="130" spans="1:8" x14ac:dyDescent="0.35">
      <c r="A130" s="88" t="s">
        <v>294</v>
      </c>
      <c r="B130" s="88" t="s">
        <v>818</v>
      </c>
      <c r="C130">
        <f>VLOOKUP($A130,'Old ST'!$C$2:$M$509, 10, FALSE)</f>
        <v>1.5</v>
      </c>
      <c r="D130">
        <f>VLOOKUP($A130,'Old ST'!$C$2:$N$509, 11, FALSE)</f>
        <v>30000</v>
      </c>
      <c r="E130">
        <f>VLOOKUP($A130,'New ST'!$C$2:$M$500, 10, FALSE)</f>
        <v>88275.463596000001</v>
      </c>
      <c r="F130" s="87">
        <f>VLOOKUP($A130,'New ST'!$C$2:$N$500, 11, FALSE)</f>
        <v>1.5</v>
      </c>
      <c r="H130">
        <f t="shared" si="1"/>
        <v>88273.963596000001</v>
      </c>
    </row>
    <row r="131" spans="1:8" x14ac:dyDescent="0.35">
      <c r="A131" s="88" t="s">
        <v>293</v>
      </c>
      <c r="B131" s="88" t="s">
        <v>817</v>
      </c>
      <c r="C131">
        <f>VLOOKUP($A131,'Old ST'!$C$2:$M$509, 10, FALSE)</f>
        <v>0.8</v>
      </c>
      <c r="D131">
        <f>VLOOKUP($A131,'Old ST'!$C$2:$N$509, 11, FALSE)</f>
        <v>6400</v>
      </c>
      <c r="E131">
        <f>VLOOKUP($A131,'New ST'!$C$2:$M$500, 10, FALSE)</f>
        <v>29651.571741</v>
      </c>
      <c r="F131" s="87">
        <f>VLOOKUP($A131,'New ST'!$C$2:$N$500, 11, FALSE)</f>
        <v>0.8</v>
      </c>
      <c r="H131">
        <f t="shared" ref="H131:H194" si="2">E131-C131</f>
        <v>29650.771741</v>
      </c>
    </row>
    <row r="132" spans="1:8" x14ac:dyDescent="0.35">
      <c r="A132" s="88" t="s">
        <v>292</v>
      </c>
      <c r="B132" s="88" t="s">
        <v>816</v>
      </c>
      <c r="C132">
        <f>VLOOKUP($A132,'Old ST'!$C$2:$M$509, 10, FALSE)</f>
        <v>0</v>
      </c>
      <c r="D132">
        <f>VLOOKUP($A132,'Old ST'!$C$2:$N$509, 11, FALSE)</f>
        <v>0</v>
      </c>
      <c r="E132">
        <f>VLOOKUP($A132,'New ST'!$C$2:$M$500, 10, FALSE)</f>
        <v>0</v>
      </c>
      <c r="F132" s="87">
        <f>VLOOKUP($A132,'New ST'!$C$2:$N$500, 11, FALSE)</f>
        <v>0</v>
      </c>
      <c r="H132">
        <f t="shared" si="2"/>
        <v>0</v>
      </c>
    </row>
    <row r="133" spans="1:8" x14ac:dyDescent="0.35">
      <c r="A133" s="88" t="s">
        <v>1133</v>
      </c>
      <c r="B133" s="88" t="s">
        <v>1134</v>
      </c>
      <c r="C133">
        <f>VLOOKUP($A133,'Old ST'!$C$2:$M$509, 10, FALSE)</f>
        <v>0</v>
      </c>
      <c r="D133">
        <f>VLOOKUP($A133,'Old ST'!$C$2:$N$509, 11, FALSE)</f>
        <v>0</v>
      </c>
      <c r="E133">
        <f>VLOOKUP($A133,'New ST'!$C$2:$M$500, 10, FALSE)</f>
        <v>0</v>
      </c>
      <c r="F133" s="87">
        <f>VLOOKUP($A133,'New ST'!$C$2:$N$500, 11, FALSE)</f>
        <v>0</v>
      </c>
      <c r="H133">
        <f t="shared" si="2"/>
        <v>0</v>
      </c>
    </row>
    <row r="134" spans="1:8" x14ac:dyDescent="0.35">
      <c r="A134" s="88" t="s">
        <v>227</v>
      </c>
      <c r="B134" s="88" t="s">
        <v>1136</v>
      </c>
      <c r="C134">
        <f>VLOOKUP($A134,'Old ST'!$C$2:$M$509, 10, FALSE)</f>
        <v>0</v>
      </c>
      <c r="D134">
        <f>VLOOKUP($A134,'Old ST'!$C$2:$N$509, 11, FALSE)</f>
        <v>0</v>
      </c>
      <c r="E134">
        <f>VLOOKUP($A134,'New ST'!$C$2:$M$500, 10, FALSE)</f>
        <v>0</v>
      </c>
      <c r="F134" s="87">
        <f>VLOOKUP($A134,'New ST'!$C$2:$N$500, 11, FALSE)</f>
        <v>0</v>
      </c>
      <c r="H134">
        <f t="shared" si="2"/>
        <v>0</v>
      </c>
    </row>
    <row r="135" spans="1:8" x14ac:dyDescent="0.35">
      <c r="A135" s="88" t="s">
        <v>227</v>
      </c>
      <c r="B135" s="88" t="s">
        <v>1136</v>
      </c>
      <c r="C135">
        <f>VLOOKUP($A135,'Old ST'!$C$2:$M$509, 10, FALSE)</f>
        <v>0</v>
      </c>
      <c r="D135">
        <f>VLOOKUP($A135,'Old ST'!$C$2:$N$509, 11, FALSE)</f>
        <v>0</v>
      </c>
      <c r="E135">
        <f>VLOOKUP($A135,'New ST'!$C$2:$M$500, 10, FALSE)</f>
        <v>0</v>
      </c>
      <c r="F135" s="87">
        <f>VLOOKUP($A135,'New ST'!$C$2:$N$500, 11, FALSE)</f>
        <v>0</v>
      </c>
      <c r="H135">
        <f t="shared" si="2"/>
        <v>0</v>
      </c>
    </row>
    <row r="136" spans="1:8" x14ac:dyDescent="0.35">
      <c r="A136" s="88" t="s">
        <v>227</v>
      </c>
      <c r="B136" s="88" t="s">
        <v>1136</v>
      </c>
      <c r="C136">
        <f>VLOOKUP($A136,'Old ST'!$C$2:$M$509, 10, FALSE)</f>
        <v>0</v>
      </c>
      <c r="D136">
        <f>VLOOKUP($A136,'Old ST'!$C$2:$N$509, 11, FALSE)</f>
        <v>0</v>
      </c>
      <c r="E136">
        <f>VLOOKUP($A136,'New ST'!$C$2:$M$500, 10, FALSE)</f>
        <v>0</v>
      </c>
      <c r="F136" s="87">
        <f>VLOOKUP($A136,'New ST'!$C$2:$N$500, 11, FALSE)</f>
        <v>0</v>
      </c>
      <c r="H136">
        <f t="shared" si="2"/>
        <v>0</v>
      </c>
    </row>
    <row r="137" spans="1:8" x14ac:dyDescent="0.35">
      <c r="A137" s="88" t="s">
        <v>228</v>
      </c>
      <c r="B137" s="88" t="s">
        <v>724</v>
      </c>
      <c r="C137">
        <f>VLOOKUP($A137,'Old ST'!$C$2:$M$509, 10, FALSE)</f>
        <v>0</v>
      </c>
      <c r="D137">
        <f>VLOOKUP($A137,'Old ST'!$C$2:$N$509, 11, FALSE)</f>
        <v>0</v>
      </c>
      <c r="E137">
        <f>VLOOKUP($A137,'New ST'!$C$2:$M$500, 10, FALSE)</f>
        <v>0</v>
      </c>
      <c r="F137" s="87">
        <f>VLOOKUP($A137,'New ST'!$C$2:$N$500, 11, FALSE)</f>
        <v>0</v>
      </c>
      <c r="H137">
        <f t="shared" si="2"/>
        <v>0</v>
      </c>
    </row>
    <row r="138" spans="1:8" x14ac:dyDescent="0.35">
      <c r="A138" s="88" t="s">
        <v>228</v>
      </c>
      <c r="B138" s="88" t="s">
        <v>724</v>
      </c>
      <c r="C138">
        <f>VLOOKUP($A138,'Old ST'!$C$2:$M$509, 10, FALSE)</f>
        <v>0</v>
      </c>
      <c r="D138">
        <f>VLOOKUP($A138,'Old ST'!$C$2:$N$509, 11, FALSE)</f>
        <v>0</v>
      </c>
      <c r="E138">
        <f>VLOOKUP($A138,'New ST'!$C$2:$M$500, 10, FALSE)</f>
        <v>0</v>
      </c>
      <c r="F138" s="87">
        <f>VLOOKUP($A138,'New ST'!$C$2:$N$500, 11, FALSE)</f>
        <v>0</v>
      </c>
      <c r="H138">
        <f t="shared" si="2"/>
        <v>0</v>
      </c>
    </row>
    <row r="139" spans="1:8" x14ac:dyDescent="0.35">
      <c r="A139" s="88" t="s">
        <v>229</v>
      </c>
      <c r="B139" s="88" t="s">
        <v>726</v>
      </c>
      <c r="C139">
        <f>VLOOKUP($A139,'Old ST'!$C$2:$M$509, 10, FALSE)</f>
        <v>0</v>
      </c>
      <c r="D139">
        <f>VLOOKUP($A139,'Old ST'!$C$2:$N$509, 11, FALSE)</f>
        <v>0</v>
      </c>
      <c r="E139">
        <f>VLOOKUP($A139,'New ST'!$C$2:$M$500, 10, FALSE)</f>
        <v>0</v>
      </c>
      <c r="F139" s="87">
        <f>VLOOKUP($A139,'New ST'!$C$2:$N$500, 11, FALSE)</f>
        <v>0</v>
      </c>
      <c r="H139">
        <f t="shared" si="2"/>
        <v>0</v>
      </c>
    </row>
    <row r="140" spans="1:8" x14ac:dyDescent="0.35">
      <c r="A140" s="88" t="s">
        <v>229</v>
      </c>
      <c r="B140" s="88" t="s">
        <v>726</v>
      </c>
      <c r="C140">
        <f>VLOOKUP($A140,'Old ST'!$C$2:$M$509, 10, FALSE)</f>
        <v>0</v>
      </c>
      <c r="D140">
        <f>VLOOKUP($A140,'Old ST'!$C$2:$N$509, 11, FALSE)</f>
        <v>0</v>
      </c>
      <c r="E140">
        <f>VLOOKUP($A140,'New ST'!$C$2:$M$500, 10, FALSE)</f>
        <v>0</v>
      </c>
      <c r="F140" s="87">
        <f>VLOOKUP($A140,'New ST'!$C$2:$N$500, 11, FALSE)</f>
        <v>0</v>
      </c>
      <c r="H140">
        <f t="shared" si="2"/>
        <v>0</v>
      </c>
    </row>
    <row r="141" spans="1:8" x14ac:dyDescent="0.35">
      <c r="A141" s="88" t="s">
        <v>230</v>
      </c>
      <c r="B141" s="88" t="s">
        <v>727</v>
      </c>
      <c r="C141">
        <f>VLOOKUP($A141,'Old ST'!$C$2:$M$509, 10, FALSE)</f>
        <v>0</v>
      </c>
      <c r="D141">
        <f>VLOOKUP($A141,'Old ST'!$C$2:$N$509, 11, FALSE)</f>
        <v>0</v>
      </c>
      <c r="E141">
        <f>VLOOKUP($A141,'New ST'!$C$2:$M$500, 10, FALSE)</f>
        <v>0</v>
      </c>
      <c r="F141" s="87">
        <f>VLOOKUP($A141,'New ST'!$C$2:$N$500, 11, FALSE)</f>
        <v>0</v>
      </c>
      <c r="H141">
        <f t="shared" si="2"/>
        <v>0</v>
      </c>
    </row>
    <row r="142" spans="1:8" x14ac:dyDescent="0.35">
      <c r="A142" s="88" t="s">
        <v>58</v>
      </c>
      <c r="B142" s="88" t="s">
        <v>453</v>
      </c>
      <c r="C142">
        <f>VLOOKUP($A142,'Old ST'!$C$2:$M$509, 10, FALSE)</f>
        <v>0</v>
      </c>
      <c r="D142">
        <f>VLOOKUP($A142,'Old ST'!$C$2:$N$509, 11, FALSE)</f>
        <v>0</v>
      </c>
      <c r="E142">
        <f>VLOOKUP($A142,'New ST'!$C$2:$M$500, 10, FALSE)</f>
        <v>0</v>
      </c>
      <c r="F142" s="87">
        <f>VLOOKUP($A142,'New ST'!$C$2:$N$500, 11, FALSE)</f>
        <v>0</v>
      </c>
      <c r="H142">
        <f t="shared" si="2"/>
        <v>0</v>
      </c>
    </row>
    <row r="143" spans="1:8" x14ac:dyDescent="0.35">
      <c r="A143" s="88" t="s">
        <v>57</v>
      </c>
      <c r="B143" s="88" t="s">
        <v>1153</v>
      </c>
      <c r="C143">
        <f>VLOOKUP($A143,'Old ST'!$C$2:$M$509, 10, FALSE)</f>
        <v>1.5</v>
      </c>
      <c r="D143">
        <f>VLOOKUP($A143,'Old ST'!$C$2:$N$509, 11, FALSE)</f>
        <v>45000</v>
      </c>
      <c r="E143">
        <f>VLOOKUP($A143,'New ST'!$C$2:$M$500, 10, FALSE)</f>
        <v>109309.94173799999</v>
      </c>
      <c r="F143" s="87">
        <f>VLOOKUP($A143,'New ST'!$C$2:$N$500, 11, FALSE)</f>
        <v>1.5</v>
      </c>
      <c r="H143">
        <f t="shared" si="2"/>
        <v>109308.44173799999</v>
      </c>
    </row>
    <row r="144" spans="1:8" x14ac:dyDescent="0.35">
      <c r="A144" s="88" t="s">
        <v>56</v>
      </c>
      <c r="B144" s="88" t="s">
        <v>450</v>
      </c>
      <c r="C144">
        <f>VLOOKUP($A144,'Old ST'!$C$2:$M$509, 10, FALSE)</f>
        <v>0</v>
      </c>
      <c r="D144">
        <f>VLOOKUP($A144,'Old ST'!$C$2:$N$509, 11, FALSE)</f>
        <v>0</v>
      </c>
      <c r="E144">
        <f>VLOOKUP($A144,'New ST'!$C$2:$M$500, 10, FALSE)</f>
        <v>0</v>
      </c>
      <c r="F144" s="87">
        <f>VLOOKUP($A144,'New ST'!$C$2:$N$500, 11, FALSE)</f>
        <v>0</v>
      </c>
      <c r="H144">
        <f t="shared" si="2"/>
        <v>0</v>
      </c>
    </row>
    <row r="145" spans="1:8" x14ac:dyDescent="0.35">
      <c r="A145" s="88" t="s">
        <v>63</v>
      </c>
      <c r="B145" s="88" t="s">
        <v>1156</v>
      </c>
      <c r="C145">
        <f>VLOOKUP($A145,'Old ST'!$C$2:$M$509, 10, FALSE)</f>
        <v>10</v>
      </c>
      <c r="D145">
        <f>VLOOKUP($A145,'Old ST'!$C$2:$N$509, 11, FALSE)</f>
        <v>165000</v>
      </c>
      <c r="E145">
        <f>VLOOKUP($A145,'New ST'!$C$2:$M$500, 10, FALSE)</f>
        <v>0</v>
      </c>
      <c r="F145" s="87">
        <f>VLOOKUP($A145,'New ST'!$C$2:$N$500, 11, FALSE)</f>
        <v>10</v>
      </c>
      <c r="H145">
        <f t="shared" si="2"/>
        <v>-10</v>
      </c>
    </row>
    <row r="146" spans="1:8" x14ac:dyDescent="0.35">
      <c r="A146" s="88" t="s">
        <v>63</v>
      </c>
      <c r="B146" s="88" t="s">
        <v>1156</v>
      </c>
      <c r="C146">
        <f>VLOOKUP($A146,'Old ST'!$C$2:$M$509, 10, FALSE)</f>
        <v>10</v>
      </c>
      <c r="D146">
        <f>VLOOKUP($A146,'Old ST'!$C$2:$N$509, 11, FALSE)</f>
        <v>165000</v>
      </c>
      <c r="E146">
        <f>VLOOKUP($A146,'New ST'!$C$2:$M$500, 10, FALSE)</f>
        <v>0</v>
      </c>
      <c r="F146" s="87">
        <f>VLOOKUP($A146,'New ST'!$C$2:$N$500, 11, FALSE)</f>
        <v>10</v>
      </c>
      <c r="H146">
        <f t="shared" si="2"/>
        <v>-10</v>
      </c>
    </row>
    <row r="147" spans="1:8" x14ac:dyDescent="0.35">
      <c r="A147" s="88" t="s">
        <v>62</v>
      </c>
      <c r="B147" s="88" t="s">
        <v>1162</v>
      </c>
      <c r="C147">
        <f>VLOOKUP($A147,'Old ST'!$C$2:$M$509, 10, FALSE)</f>
        <v>0</v>
      </c>
      <c r="D147">
        <f>VLOOKUP($A147,'Old ST'!$C$2:$N$509, 11, FALSE)</f>
        <v>0</v>
      </c>
      <c r="E147">
        <f>VLOOKUP($A147,'New ST'!$C$2:$M$500, 10, FALSE)</f>
        <v>0</v>
      </c>
      <c r="F147" s="87">
        <f>VLOOKUP($A147,'New ST'!$C$2:$N$500, 11, FALSE)</f>
        <v>0</v>
      </c>
      <c r="H147">
        <f t="shared" si="2"/>
        <v>0</v>
      </c>
    </row>
    <row r="148" spans="1:8" x14ac:dyDescent="0.35">
      <c r="A148" s="88" t="s">
        <v>62</v>
      </c>
      <c r="B148" s="88" t="s">
        <v>1162</v>
      </c>
      <c r="C148">
        <f>VLOOKUP($A148,'Old ST'!$C$2:$M$509, 10, FALSE)</f>
        <v>0</v>
      </c>
      <c r="D148">
        <f>VLOOKUP($A148,'Old ST'!$C$2:$N$509, 11, FALSE)</f>
        <v>0</v>
      </c>
      <c r="E148">
        <f>VLOOKUP($A148,'New ST'!$C$2:$M$500, 10, FALSE)</f>
        <v>0</v>
      </c>
      <c r="F148" s="87">
        <f>VLOOKUP($A148,'New ST'!$C$2:$N$500, 11, FALSE)</f>
        <v>0</v>
      </c>
      <c r="H148">
        <f t="shared" si="2"/>
        <v>0</v>
      </c>
    </row>
    <row r="149" spans="1:8" x14ac:dyDescent="0.35">
      <c r="A149" s="88" t="s">
        <v>61</v>
      </c>
      <c r="B149" s="88" t="s">
        <v>459</v>
      </c>
      <c r="C149">
        <f>VLOOKUP($A149,'Old ST'!$C$2:$M$509, 10, FALSE)</f>
        <v>0</v>
      </c>
      <c r="D149">
        <f>VLOOKUP($A149,'Old ST'!$C$2:$N$509, 11, FALSE)</f>
        <v>0</v>
      </c>
      <c r="E149">
        <f>VLOOKUP($A149,'New ST'!$C$2:$M$500, 10, FALSE)</f>
        <v>0</v>
      </c>
      <c r="F149" s="87">
        <f>VLOOKUP($A149,'New ST'!$C$2:$N$500, 11, FALSE)</f>
        <v>0</v>
      </c>
      <c r="H149">
        <f t="shared" si="2"/>
        <v>0</v>
      </c>
    </row>
    <row r="150" spans="1:8" x14ac:dyDescent="0.35">
      <c r="A150" s="88" t="s">
        <v>60</v>
      </c>
      <c r="B150" s="88" t="s">
        <v>457</v>
      </c>
      <c r="C150">
        <f>VLOOKUP($A150,'Old ST'!$C$2:$M$509, 10, FALSE)</f>
        <v>0</v>
      </c>
      <c r="D150">
        <f>VLOOKUP($A150,'Old ST'!$C$2:$N$509, 11, FALSE)</f>
        <v>0</v>
      </c>
      <c r="E150">
        <f>VLOOKUP($A150,'New ST'!$C$2:$M$500, 10, FALSE)</f>
        <v>20267.992231</v>
      </c>
      <c r="F150" s="87">
        <f>VLOOKUP($A150,'New ST'!$C$2:$N$500, 11, FALSE)</f>
        <v>0</v>
      </c>
      <c r="H150">
        <f t="shared" si="2"/>
        <v>20267.992231</v>
      </c>
    </row>
    <row r="151" spans="1:8" x14ac:dyDescent="0.35">
      <c r="A151" s="88" t="s">
        <v>60</v>
      </c>
      <c r="B151" s="88" t="s">
        <v>457</v>
      </c>
      <c r="C151">
        <f>VLOOKUP($A151,'Old ST'!$C$2:$M$509, 10, FALSE)</f>
        <v>0</v>
      </c>
      <c r="D151">
        <f>VLOOKUP($A151,'Old ST'!$C$2:$N$509, 11, FALSE)</f>
        <v>0</v>
      </c>
      <c r="E151">
        <f>VLOOKUP($A151,'New ST'!$C$2:$M$500, 10, FALSE)</f>
        <v>20267.992231</v>
      </c>
      <c r="F151" s="87">
        <f>VLOOKUP($A151,'New ST'!$C$2:$N$500, 11, FALSE)</f>
        <v>0</v>
      </c>
      <c r="H151">
        <f t="shared" si="2"/>
        <v>20267.992231</v>
      </c>
    </row>
    <row r="152" spans="1:8" x14ac:dyDescent="0.35">
      <c r="A152" s="88" t="s">
        <v>60</v>
      </c>
      <c r="B152" s="88" t="s">
        <v>457</v>
      </c>
      <c r="C152">
        <f>VLOOKUP($A152,'Old ST'!$C$2:$M$509, 10, FALSE)</f>
        <v>0</v>
      </c>
      <c r="D152">
        <f>VLOOKUP($A152,'Old ST'!$C$2:$N$509, 11, FALSE)</f>
        <v>0</v>
      </c>
      <c r="E152">
        <f>VLOOKUP($A152,'New ST'!$C$2:$M$500, 10, FALSE)</f>
        <v>20267.992231</v>
      </c>
      <c r="F152" s="87">
        <f>VLOOKUP($A152,'New ST'!$C$2:$N$500, 11, FALSE)</f>
        <v>0</v>
      </c>
      <c r="H152">
        <f t="shared" si="2"/>
        <v>20267.992231</v>
      </c>
    </row>
    <row r="153" spans="1:8" x14ac:dyDescent="0.35">
      <c r="A153" s="88" t="s">
        <v>60</v>
      </c>
      <c r="B153" s="88" t="s">
        <v>457</v>
      </c>
      <c r="C153">
        <f>VLOOKUP($A153,'Old ST'!$C$2:$M$509, 10, FALSE)</f>
        <v>0</v>
      </c>
      <c r="D153">
        <f>VLOOKUP($A153,'Old ST'!$C$2:$N$509, 11, FALSE)</f>
        <v>0</v>
      </c>
      <c r="E153">
        <f>VLOOKUP($A153,'New ST'!$C$2:$M$500, 10, FALSE)</f>
        <v>20267.992231</v>
      </c>
      <c r="F153" s="87">
        <f>VLOOKUP($A153,'New ST'!$C$2:$N$500, 11, FALSE)</f>
        <v>0</v>
      </c>
      <c r="H153">
        <f t="shared" si="2"/>
        <v>20267.992231</v>
      </c>
    </row>
    <row r="154" spans="1:8" x14ac:dyDescent="0.35">
      <c r="A154" s="88" t="s">
        <v>59</v>
      </c>
      <c r="B154" s="88" t="s">
        <v>455</v>
      </c>
      <c r="C154">
        <f>VLOOKUP($A154,'Old ST'!$C$2:$M$509, 10, FALSE)</f>
        <v>5</v>
      </c>
      <c r="D154">
        <f>VLOOKUP($A154,'Old ST'!$C$2:$N$509, 11, FALSE)</f>
        <v>95000</v>
      </c>
      <c r="E154">
        <f>VLOOKUP($A154,'New ST'!$C$2:$M$500, 10, FALSE)</f>
        <v>161700.86853400001</v>
      </c>
      <c r="F154" s="87">
        <f>VLOOKUP($A154,'New ST'!$C$2:$N$500, 11, FALSE)</f>
        <v>5</v>
      </c>
      <c r="H154">
        <f t="shared" si="2"/>
        <v>161695.86853400001</v>
      </c>
    </row>
    <row r="155" spans="1:8" x14ac:dyDescent="0.35">
      <c r="A155" s="88" t="s">
        <v>59</v>
      </c>
      <c r="B155" s="88" t="s">
        <v>455</v>
      </c>
      <c r="C155">
        <f>VLOOKUP($A155,'Old ST'!$C$2:$M$509, 10, FALSE)</f>
        <v>5</v>
      </c>
      <c r="D155">
        <f>VLOOKUP($A155,'Old ST'!$C$2:$N$509, 11, FALSE)</f>
        <v>95000</v>
      </c>
      <c r="E155">
        <f>VLOOKUP($A155,'New ST'!$C$2:$M$500, 10, FALSE)</f>
        <v>161700.86853400001</v>
      </c>
      <c r="F155" s="87">
        <f>VLOOKUP($A155,'New ST'!$C$2:$N$500, 11, FALSE)</f>
        <v>5</v>
      </c>
      <c r="H155">
        <f t="shared" si="2"/>
        <v>161695.86853400001</v>
      </c>
    </row>
    <row r="156" spans="1:8" x14ac:dyDescent="0.35">
      <c r="A156" s="88" t="s">
        <v>59</v>
      </c>
      <c r="B156" s="88" t="s">
        <v>455</v>
      </c>
      <c r="C156">
        <f>VLOOKUP($A156,'Old ST'!$C$2:$M$509, 10, FALSE)</f>
        <v>5</v>
      </c>
      <c r="D156">
        <f>VLOOKUP($A156,'Old ST'!$C$2:$N$509, 11, FALSE)</f>
        <v>95000</v>
      </c>
      <c r="E156">
        <f>VLOOKUP($A156,'New ST'!$C$2:$M$500, 10, FALSE)</f>
        <v>161700.86853400001</v>
      </c>
      <c r="F156" s="87">
        <f>VLOOKUP($A156,'New ST'!$C$2:$N$500, 11, FALSE)</f>
        <v>5</v>
      </c>
      <c r="H156">
        <f t="shared" si="2"/>
        <v>161695.86853400001</v>
      </c>
    </row>
    <row r="157" spans="1:8" x14ac:dyDescent="0.35">
      <c r="A157" s="88" t="s">
        <v>55</v>
      </c>
      <c r="B157" s="88" t="s">
        <v>445</v>
      </c>
      <c r="C157">
        <f>VLOOKUP($A157,'Old ST'!$C$2:$M$509, 10, FALSE)</f>
        <v>1</v>
      </c>
      <c r="D157">
        <f>VLOOKUP($A157,'Old ST'!$C$2:$N$509, 11, FALSE)</f>
        <v>139000</v>
      </c>
      <c r="E157">
        <f>VLOOKUP($A157,'New ST'!$C$2:$M$500, 10, FALSE)</f>
        <v>95334.399999999994</v>
      </c>
      <c r="F157" s="87">
        <f>VLOOKUP($A157,'New ST'!$C$2:$N$500, 11, FALSE)</f>
        <v>1</v>
      </c>
      <c r="H157">
        <f t="shared" si="2"/>
        <v>95333.4</v>
      </c>
    </row>
    <row r="158" spans="1:8" x14ac:dyDescent="0.35">
      <c r="A158" s="88" t="s">
        <v>54</v>
      </c>
      <c r="B158" s="88" t="s">
        <v>444</v>
      </c>
      <c r="C158">
        <f>VLOOKUP($A158,'Old ST'!$C$2:$M$509, 10, FALSE)</f>
        <v>0</v>
      </c>
      <c r="D158">
        <f>VLOOKUP($A158,'Old ST'!$C$2:$N$509, 11, FALSE)</f>
        <v>0</v>
      </c>
      <c r="E158">
        <f>VLOOKUP($A158,'New ST'!$C$2:$M$500, 10, FALSE)</f>
        <v>0</v>
      </c>
      <c r="F158" s="87">
        <f>VLOOKUP($A158,'New ST'!$C$2:$N$500, 11, FALSE)</f>
        <v>0</v>
      </c>
      <c r="H158">
        <f t="shared" si="2"/>
        <v>0</v>
      </c>
    </row>
    <row r="159" spans="1:8" x14ac:dyDescent="0.35">
      <c r="A159" s="88" t="s">
        <v>53</v>
      </c>
      <c r="B159" s="88" t="s">
        <v>441</v>
      </c>
      <c r="C159">
        <f>VLOOKUP($A159,'Old ST'!$C$2:$M$509, 10, FALSE)</f>
        <v>0</v>
      </c>
      <c r="D159">
        <f>VLOOKUP($A159,'Old ST'!$C$2:$N$509, 11, FALSE)</f>
        <v>0</v>
      </c>
      <c r="E159">
        <f>VLOOKUP($A159,'New ST'!$C$2:$M$500, 10, FALSE)</f>
        <v>0</v>
      </c>
      <c r="F159" s="87">
        <f>VLOOKUP($A159,'New ST'!$C$2:$N$500, 11, FALSE)</f>
        <v>0</v>
      </c>
      <c r="H159">
        <f t="shared" si="2"/>
        <v>0</v>
      </c>
    </row>
    <row r="160" spans="1:8" x14ac:dyDescent="0.35">
      <c r="A160" s="88" t="s">
        <v>52</v>
      </c>
      <c r="B160" s="88" t="s">
        <v>440</v>
      </c>
      <c r="C160">
        <f>VLOOKUP($A160,'Old ST'!$C$2:$M$509, 10, FALSE)</f>
        <v>0</v>
      </c>
      <c r="D160">
        <f>VLOOKUP($A160,'Old ST'!$C$2:$N$509, 11, FALSE)</f>
        <v>0</v>
      </c>
      <c r="E160">
        <f>VLOOKUP($A160,'New ST'!$C$2:$M$500, 10, FALSE)</f>
        <v>82812.5</v>
      </c>
      <c r="F160" s="87">
        <f>VLOOKUP($A160,'New ST'!$C$2:$N$500, 11, FALSE)</f>
        <v>0</v>
      </c>
      <c r="H160">
        <f t="shared" si="2"/>
        <v>82812.5</v>
      </c>
    </row>
    <row r="161" spans="1:8" x14ac:dyDescent="0.35">
      <c r="A161" s="88" t="s">
        <v>52</v>
      </c>
      <c r="B161" s="88" t="s">
        <v>440</v>
      </c>
      <c r="C161">
        <f>VLOOKUP($A161,'Old ST'!$C$2:$M$509, 10, FALSE)</f>
        <v>0</v>
      </c>
      <c r="D161">
        <f>VLOOKUP($A161,'Old ST'!$C$2:$N$509, 11, FALSE)</f>
        <v>0</v>
      </c>
      <c r="E161">
        <f>VLOOKUP($A161,'New ST'!$C$2:$M$500, 10, FALSE)</f>
        <v>82812.5</v>
      </c>
      <c r="F161" s="87">
        <f>VLOOKUP($A161,'New ST'!$C$2:$N$500, 11, FALSE)</f>
        <v>0</v>
      </c>
      <c r="H161">
        <f t="shared" si="2"/>
        <v>82812.5</v>
      </c>
    </row>
    <row r="162" spans="1:8" x14ac:dyDescent="0.35">
      <c r="A162" s="88" t="s">
        <v>52</v>
      </c>
      <c r="B162" s="88" t="s">
        <v>440</v>
      </c>
      <c r="C162">
        <f>VLOOKUP($A162,'Old ST'!$C$2:$M$509, 10, FALSE)</f>
        <v>0</v>
      </c>
      <c r="D162">
        <f>VLOOKUP($A162,'Old ST'!$C$2:$N$509, 11, FALSE)</f>
        <v>0</v>
      </c>
      <c r="E162">
        <f>VLOOKUP($A162,'New ST'!$C$2:$M$500, 10, FALSE)</f>
        <v>82812.5</v>
      </c>
      <c r="F162" s="87">
        <f>VLOOKUP($A162,'New ST'!$C$2:$N$500, 11, FALSE)</f>
        <v>0</v>
      </c>
      <c r="H162">
        <f t="shared" si="2"/>
        <v>82812.5</v>
      </c>
    </row>
    <row r="163" spans="1:8" x14ac:dyDescent="0.35">
      <c r="A163" s="88" t="s">
        <v>51</v>
      </c>
      <c r="B163" s="88" t="s">
        <v>1190</v>
      </c>
      <c r="C163">
        <f>VLOOKUP($A163,'Old ST'!$C$2:$M$509, 10, FALSE)</f>
        <v>6</v>
      </c>
      <c r="D163">
        <f>VLOOKUP($A163,'Old ST'!$C$2:$N$509, 11, FALSE)</f>
        <v>270000.00618000003</v>
      </c>
      <c r="E163">
        <f>VLOOKUP($A163,'New ST'!$C$2:$M$500, 10, FALSE)</f>
        <v>28132.074769999999</v>
      </c>
      <c r="F163" s="87">
        <f>VLOOKUP($A163,'New ST'!$C$2:$N$500, 11, FALSE)</f>
        <v>6</v>
      </c>
      <c r="H163">
        <f t="shared" si="2"/>
        <v>28126.074769999999</v>
      </c>
    </row>
    <row r="164" spans="1:8" x14ac:dyDescent="0.35">
      <c r="A164" s="88" t="s">
        <v>50</v>
      </c>
      <c r="B164" s="88" t="s">
        <v>437</v>
      </c>
      <c r="C164">
        <f>VLOOKUP($A164,'Old ST'!$C$2:$M$509, 10, FALSE)</f>
        <v>0</v>
      </c>
      <c r="D164">
        <f>VLOOKUP($A164,'Old ST'!$C$2:$N$509, 11, FALSE)</f>
        <v>0</v>
      </c>
      <c r="E164">
        <f>VLOOKUP($A164,'New ST'!$C$2:$M$500, 10, FALSE)</f>
        <v>28500</v>
      </c>
      <c r="F164" s="87">
        <f>VLOOKUP($A164,'New ST'!$C$2:$N$500, 11, FALSE)</f>
        <v>0</v>
      </c>
      <c r="H164">
        <f t="shared" si="2"/>
        <v>28500</v>
      </c>
    </row>
    <row r="165" spans="1:8" x14ac:dyDescent="0.35">
      <c r="A165" s="88" t="s">
        <v>50</v>
      </c>
      <c r="B165" s="88" t="s">
        <v>437</v>
      </c>
      <c r="C165">
        <f>VLOOKUP($A165,'Old ST'!$C$2:$M$509, 10, FALSE)</f>
        <v>0</v>
      </c>
      <c r="D165">
        <f>VLOOKUP($A165,'Old ST'!$C$2:$N$509, 11, FALSE)</f>
        <v>0</v>
      </c>
      <c r="E165">
        <f>VLOOKUP($A165,'New ST'!$C$2:$M$500, 10, FALSE)</f>
        <v>28500</v>
      </c>
      <c r="F165" s="87">
        <f>VLOOKUP($A165,'New ST'!$C$2:$N$500, 11, FALSE)</f>
        <v>0</v>
      </c>
      <c r="H165">
        <f t="shared" si="2"/>
        <v>28500</v>
      </c>
    </row>
    <row r="166" spans="1:8" x14ac:dyDescent="0.35">
      <c r="A166" s="88" t="s">
        <v>50</v>
      </c>
      <c r="B166" s="88" t="s">
        <v>437</v>
      </c>
      <c r="C166">
        <f>VLOOKUP($A166,'Old ST'!$C$2:$M$509, 10, FALSE)</f>
        <v>0</v>
      </c>
      <c r="D166">
        <f>VLOOKUP($A166,'Old ST'!$C$2:$N$509, 11, FALSE)</f>
        <v>0</v>
      </c>
      <c r="E166">
        <f>VLOOKUP($A166,'New ST'!$C$2:$M$500, 10, FALSE)</f>
        <v>28500</v>
      </c>
      <c r="F166" s="87">
        <f>VLOOKUP($A166,'New ST'!$C$2:$N$500, 11, FALSE)</f>
        <v>0</v>
      </c>
      <c r="H166">
        <f t="shared" si="2"/>
        <v>28500</v>
      </c>
    </row>
    <row r="167" spans="1:8" x14ac:dyDescent="0.35">
      <c r="A167" s="88" t="s">
        <v>49</v>
      </c>
      <c r="B167" s="88" t="s">
        <v>435</v>
      </c>
      <c r="C167">
        <f>VLOOKUP($A167,'Old ST'!$C$2:$M$509, 10, FALSE)</f>
        <v>0</v>
      </c>
      <c r="D167">
        <f>VLOOKUP($A167,'Old ST'!$C$2:$N$509, 11, FALSE)</f>
        <v>0</v>
      </c>
      <c r="E167">
        <f>VLOOKUP($A167,'New ST'!$C$2:$M$500, 10, FALSE)</f>
        <v>0</v>
      </c>
      <c r="F167" s="87">
        <f>VLOOKUP($A167,'New ST'!$C$2:$N$500, 11, FALSE)</f>
        <v>0</v>
      </c>
      <c r="H167">
        <f t="shared" si="2"/>
        <v>0</v>
      </c>
    </row>
    <row r="168" spans="1:8" x14ac:dyDescent="0.35">
      <c r="A168" s="88" t="s">
        <v>48</v>
      </c>
      <c r="B168" s="88" t="s">
        <v>434</v>
      </c>
      <c r="C168">
        <f>VLOOKUP($A168,'Old ST'!$C$2:$M$509, 10, FALSE)</f>
        <v>0</v>
      </c>
      <c r="D168">
        <f>VLOOKUP($A168,'Old ST'!$C$2:$N$509, 11, FALSE)</f>
        <v>0</v>
      </c>
      <c r="E168">
        <f>VLOOKUP($A168,'New ST'!$C$2:$M$500, 10, FALSE)</f>
        <v>0</v>
      </c>
      <c r="F168" s="87">
        <f>VLOOKUP($A168,'New ST'!$C$2:$N$500, 11, FALSE)</f>
        <v>0</v>
      </c>
      <c r="H168">
        <f t="shared" si="2"/>
        <v>0</v>
      </c>
    </row>
    <row r="169" spans="1:8" x14ac:dyDescent="0.35">
      <c r="A169" s="88" t="s">
        <v>48</v>
      </c>
      <c r="B169" s="88" t="s">
        <v>434</v>
      </c>
      <c r="C169">
        <f>VLOOKUP($A169,'Old ST'!$C$2:$M$509, 10, FALSE)</f>
        <v>0</v>
      </c>
      <c r="D169">
        <f>VLOOKUP($A169,'Old ST'!$C$2:$N$509, 11, FALSE)</f>
        <v>0</v>
      </c>
      <c r="E169">
        <f>VLOOKUP($A169,'New ST'!$C$2:$M$500, 10, FALSE)</f>
        <v>0</v>
      </c>
      <c r="F169" s="87">
        <f>VLOOKUP($A169,'New ST'!$C$2:$N$500, 11, FALSE)</f>
        <v>0</v>
      </c>
      <c r="H169">
        <f t="shared" si="2"/>
        <v>0</v>
      </c>
    </row>
    <row r="170" spans="1:8" x14ac:dyDescent="0.35">
      <c r="A170" s="88" t="s">
        <v>47</v>
      </c>
      <c r="B170" s="88" t="s">
        <v>433</v>
      </c>
      <c r="C170">
        <f>VLOOKUP($A170,'Old ST'!$C$2:$M$509, 10, FALSE)</f>
        <v>0</v>
      </c>
      <c r="D170">
        <f>VLOOKUP($A170,'Old ST'!$C$2:$N$509, 11, FALSE)</f>
        <v>0</v>
      </c>
      <c r="E170">
        <f>VLOOKUP($A170,'New ST'!$C$2:$M$500, 10, FALSE)</f>
        <v>0</v>
      </c>
      <c r="F170" s="87">
        <f>VLOOKUP($A170,'New ST'!$C$2:$N$500, 11, FALSE)</f>
        <v>0</v>
      </c>
      <c r="H170">
        <f t="shared" si="2"/>
        <v>0</v>
      </c>
    </row>
    <row r="171" spans="1:8" x14ac:dyDescent="0.35">
      <c r="A171" s="88" t="s">
        <v>47</v>
      </c>
      <c r="B171" s="88" t="s">
        <v>433</v>
      </c>
      <c r="C171">
        <f>VLOOKUP($A171,'Old ST'!$C$2:$M$509, 10, FALSE)</f>
        <v>0</v>
      </c>
      <c r="D171">
        <f>VLOOKUP($A171,'Old ST'!$C$2:$N$509, 11, FALSE)</f>
        <v>0</v>
      </c>
      <c r="E171">
        <f>VLOOKUP($A171,'New ST'!$C$2:$M$500, 10, FALSE)</f>
        <v>0</v>
      </c>
      <c r="F171" s="87">
        <f>VLOOKUP($A171,'New ST'!$C$2:$N$500, 11, FALSE)</f>
        <v>0</v>
      </c>
      <c r="H171">
        <f t="shared" si="2"/>
        <v>0</v>
      </c>
    </row>
    <row r="172" spans="1:8" x14ac:dyDescent="0.35">
      <c r="A172" s="88" t="s">
        <v>46</v>
      </c>
      <c r="B172" s="88" t="s">
        <v>432</v>
      </c>
      <c r="C172">
        <f>VLOOKUP($A172,'Old ST'!$C$2:$M$509, 10, FALSE)</f>
        <v>0</v>
      </c>
      <c r="D172">
        <f>VLOOKUP($A172,'Old ST'!$C$2:$N$509, 11, FALSE)</f>
        <v>0</v>
      </c>
      <c r="E172">
        <f>VLOOKUP($A172,'New ST'!$C$2:$M$500, 10, FALSE)</f>
        <v>0</v>
      </c>
      <c r="F172" s="87">
        <f>VLOOKUP($A172,'New ST'!$C$2:$N$500, 11, FALSE)</f>
        <v>0</v>
      </c>
      <c r="H172">
        <f t="shared" si="2"/>
        <v>0</v>
      </c>
    </row>
    <row r="173" spans="1:8" x14ac:dyDescent="0.35">
      <c r="A173" s="88" t="s">
        <v>46</v>
      </c>
      <c r="B173" s="88" t="s">
        <v>432</v>
      </c>
      <c r="C173">
        <f>VLOOKUP($A173,'Old ST'!$C$2:$M$509, 10, FALSE)</f>
        <v>0</v>
      </c>
      <c r="D173">
        <f>VLOOKUP($A173,'Old ST'!$C$2:$N$509, 11, FALSE)</f>
        <v>0</v>
      </c>
      <c r="E173">
        <f>VLOOKUP($A173,'New ST'!$C$2:$M$500, 10, FALSE)</f>
        <v>0</v>
      </c>
      <c r="F173" s="87">
        <f>VLOOKUP($A173,'New ST'!$C$2:$N$500, 11, FALSE)</f>
        <v>0</v>
      </c>
      <c r="H173">
        <f t="shared" si="2"/>
        <v>0</v>
      </c>
    </row>
    <row r="174" spans="1:8" x14ac:dyDescent="0.35">
      <c r="A174" s="88" t="s">
        <v>45</v>
      </c>
      <c r="B174" s="88" t="s">
        <v>430</v>
      </c>
      <c r="C174">
        <f>VLOOKUP($A174,'Old ST'!$C$2:$M$509, 10, FALSE)</f>
        <v>0</v>
      </c>
      <c r="D174">
        <f>VLOOKUP($A174,'Old ST'!$C$2:$N$509, 11, FALSE)</f>
        <v>0</v>
      </c>
      <c r="E174">
        <f>VLOOKUP($A174,'New ST'!$C$2:$M$500, 10, FALSE)</f>
        <v>0</v>
      </c>
      <c r="F174" s="87">
        <f>VLOOKUP($A174,'New ST'!$C$2:$N$500, 11, FALSE)</f>
        <v>0</v>
      </c>
      <c r="H174">
        <f t="shared" si="2"/>
        <v>0</v>
      </c>
    </row>
    <row r="175" spans="1:8" x14ac:dyDescent="0.35">
      <c r="A175" s="88" t="s">
        <v>45</v>
      </c>
      <c r="B175" s="88" t="s">
        <v>430</v>
      </c>
      <c r="C175">
        <f>VLOOKUP($A175,'Old ST'!$C$2:$M$509, 10, FALSE)</f>
        <v>0</v>
      </c>
      <c r="D175">
        <f>VLOOKUP($A175,'Old ST'!$C$2:$N$509, 11, FALSE)</f>
        <v>0</v>
      </c>
      <c r="E175">
        <f>VLOOKUP($A175,'New ST'!$C$2:$M$500, 10, FALSE)</f>
        <v>0</v>
      </c>
      <c r="F175" s="87">
        <f>VLOOKUP($A175,'New ST'!$C$2:$N$500, 11, FALSE)</f>
        <v>0</v>
      </c>
      <c r="H175">
        <f t="shared" si="2"/>
        <v>0</v>
      </c>
    </row>
    <row r="176" spans="1:8" x14ac:dyDescent="0.35">
      <c r="A176" s="88" t="s">
        <v>45</v>
      </c>
      <c r="B176" s="88" t="s">
        <v>430</v>
      </c>
      <c r="C176">
        <f>VLOOKUP($A176,'Old ST'!$C$2:$M$509, 10, FALSE)</f>
        <v>0</v>
      </c>
      <c r="D176">
        <f>VLOOKUP($A176,'Old ST'!$C$2:$N$509, 11, FALSE)</f>
        <v>0</v>
      </c>
      <c r="E176">
        <f>VLOOKUP($A176,'New ST'!$C$2:$M$500, 10, FALSE)</f>
        <v>0</v>
      </c>
      <c r="F176" s="87">
        <f>VLOOKUP($A176,'New ST'!$C$2:$N$500, 11, FALSE)</f>
        <v>0</v>
      </c>
      <c r="H176">
        <f t="shared" si="2"/>
        <v>0</v>
      </c>
    </row>
    <row r="177" spans="1:8" x14ac:dyDescent="0.35">
      <c r="A177" s="88" t="s">
        <v>44</v>
      </c>
      <c r="B177" s="88" t="s">
        <v>426</v>
      </c>
      <c r="C177">
        <f>VLOOKUP($A177,'Old ST'!$C$2:$M$509, 10, FALSE)</f>
        <v>0</v>
      </c>
      <c r="D177">
        <f>VLOOKUP($A177,'Old ST'!$C$2:$N$509, 11, FALSE)</f>
        <v>0</v>
      </c>
      <c r="E177">
        <f>VLOOKUP($A177,'New ST'!$C$2:$M$500, 10, FALSE)</f>
        <v>0</v>
      </c>
      <c r="F177" s="87">
        <f>VLOOKUP($A177,'New ST'!$C$2:$N$500, 11, FALSE)</f>
        <v>0</v>
      </c>
      <c r="H177">
        <f t="shared" si="2"/>
        <v>0</v>
      </c>
    </row>
    <row r="178" spans="1:8" x14ac:dyDescent="0.35">
      <c r="A178" s="88" t="s">
        <v>44</v>
      </c>
      <c r="B178" s="88" t="s">
        <v>426</v>
      </c>
      <c r="C178">
        <f>VLOOKUP($A178,'Old ST'!$C$2:$M$509, 10, FALSE)</f>
        <v>0</v>
      </c>
      <c r="D178">
        <f>VLOOKUP($A178,'Old ST'!$C$2:$N$509, 11, FALSE)</f>
        <v>0</v>
      </c>
      <c r="E178">
        <f>VLOOKUP($A178,'New ST'!$C$2:$M$500, 10, FALSE)</f>
        <v>0</v>
      </c>
      <c r="F178" s="87">
        <f>VLOOKUP($A178,'New ST'!$C$2:$N$500, 11, FALSE)</f>
        <v>0</v>
      </c>
      <c r="H178">
        <f t="shared" si="2"/>
        <v>0</v>
      </c>
    </row>
    <row r="179" spans="1:8" x14ac:dyDescent="0.35">
      <c r="A179" s="88" t="s">
        <v>44</v>
      </c>
      <c r="B179" s="88" t="s">
        <v>426</v>
      </c>
      <c r="C179">
        <f>VLOOKUP($A179,'Old ST'!$C$2:$M$509, 10, FALSE)</f>
        <v>0</v>
      </c>
      <c r="D179">
        <f>VLOOKUP($A179,'Old ST'!$C$2:$N$509, 11, FALSE)</f>
        <v>0</v>
      </c>
      <c r="E179">
        <f>VLOOKUP($A179,'New ST'!$C$2:$M$500, 10, FALSE)</f>
        <v>0</v>
      </c>
      <c r="F179" s="87">
        <f>VLOOKUP($A179,'New ST'!$C$2:$N$500, 11, FALSE)</f>
        <v>0</v>
      </c>
      <c r="H179">
        <f t="shared" si="2"/>
        <v>0</v>
      </c>
    </row>
    <row r="180" spans="1:8" x14ac:dyDescent="0.35">
      <c r="A180" s="88" t="s">
        <v>1220</v>
      </c>
      <c r="B180" s="88" t="s">
        <v>1221</v>
      </c>
      <c r="C180">
        <f>VLOOKUP($A180,'Old ST'!$C$2:$M$509, 10, FALSE)</f>
        <v>0</v>
      </c>
      <c r="D180">
        <f>VLOOKUP($A180,'Old ST'!$C$2:$N$509, 11, FALSE)</f>
        <v>0</v>
      </c>
      <c r="E180">
        <f>VLOOKUP($A180,'New ST'!$C$2:$M$500, 10, FALSE)</f>
        <v>0</v>
      </c>
      <c r="F180" s="87">
        <f>VLOOKUP($A180,'New ST'!$C$2:$N$500, 11, FALSE)</f>
        <v>0</v>
      </c>
      <c r="H180">
        <f t="shared" si="2"/>
        <v>0</v>
      </c>
    </row>
    <row r="181" spans="1:8" x14ac:dyDescent="0.35">
      <c r="A181" s="88" t="s">
        <v>43</v>
      </c>
      <c r="B181" s="88" t="s">
        <v>425</v>
      </c>
      <c r="C181">
        <f>VLOOKUP($A181,'Old ST'!$C$2:$M$509, 10, FALSE)</f>
        <v>0</v>
      </c>
      <c r="D181">
        <f>VLOOKUP($A181,'Old ST'!$C$2:$N$509, 11, FALSE)</f>
        <v>0</v>
      </c>
      <c r="E181">
        <f>VLOOKUP($A181,'New ST'!$C$2:$M$500, 10, FALSE)</f>
        <v>0</v>
      </c>
      <c r="F181" s="87">
        <f>VLOOKUP($A181,'New ST'!$C$2:$N$500, 11, FALSE)</f>
        <v>0</v>
      </c>
      <c r="H181">
        <f t="shared" si="2"/>
        <v>0</v>
      </c>
    </row>
    <row r="182" spans="1:8" x14ac:dyDescent="0.35">
      <c r="A182" s="88" t="s">
        <v>42</v>
      </c>
      <c r="B182" s="88" t="s">
        <v>424</v>
      </c>
      <c r="C182">
        <f>VLOOKUP($A182,'Old ST'!$C$2:$M$509, 10, FALSE)</f>
        <v>0</v>
      </c>
      <c r="D182">
        <f>VLOOKUP($A182,'Old ST'!$C$2:$N$509, 11, FALSE)</f>
        <v>0</v>
      </c>
      <c r="E182">
        <f>VLOOKUP($A182,'New ST'!$C$2:$M$500, 10, FALSE)</f>
        <v>0</v>
      </c>
      <c r="F182" s="87">
        <f>VLOOKUP($A182,'New ST'!$C$2:$N$500, 11, FALSE)</f>
        <v>0</v>
      </c>
      <c r="H182">
        <f t="shared" si="2"/>
        <v>0</v>
      </c>
    </row>
    <row r="183" spans="1:8" x14ac:dyDescent="0.35">
      <c r="A183" s="88" t="s">
        <v>3</v>
      </c>
      <c r="B183" s="88" t="s">
        <v>370</v>
      </c>
      <c r="C183">
        <f>VLOOKUP($A183,'Old ST'!$C$2:$M$509, 10, FALSE)</f>
        <v>15</v>
      </c>
      <c r="D183">
        <f>VLOOKUP($A183,'Old ST'!$C$2:$N$509, 11, FALSE)</f>
        <v>285750</v>
      </c>
      <c r="E183">
        <f>VLOOKUP($A183,'New ST'!$C$2:$M$500, 10, FALSE)</f>
        <v>291200</v>
      </c>
      <c r="F183" s="87">
        <f>VLOOKUP($A183,'New ST'!$C$2:$N$500, 11, FALSE)</f>
        <v>15</v>
      </c>
      <c r="H183">
        <f t="shared" si="2"/>
        <v>291185</v>
      </c>
    </row>
    <row r="184" spans="1:8" x14ac:dyDescent="0.35">
      <c r="A184" s="88" t="s">
        <v>2</v>
      </c>
      <c r="B184" s="88" t="s">
        <v>1227</v>
      </c>
      <c r="C184">
        <f>VLOOKUP($A184,'Old ST'!$C$2:$M$509, 10, FALSE)</f>
        <v>19</v>
      </c>
      <c r="D184">
        <f>VLOOKUP($A184,'Old ST'!$C$2:$N$509, 11, FALSE)</f>
        <v>361950</v>
      </c>
      <c r="E184">
        <f>VLOOKUP($A184,'New ST'!$C$2:$M$500, 10, FALSE)</f>
        <v>273000</v>
      </c>
      <c r="F184" s="87">
        <f>VLOOKUP($A184,'New ST'!$C$2:$N$500, 11, FALSE)</f>
        <v>19</v>
      </c>
      <c r="H184">
        <f t="shared" si="2"/>
        <v>272981</v>
      </c>
    </row>
    <row r="185" spans="1:8" x14ac:dyDescent="0.35">
      <c r="A185" s="88" t="s">
        <v>1</v>
      </c>
      <c r="B185" s="88" t="s">
        <v>368</v>
      </c>
      <c r="C185">
        <f>VLOOKUP($A185,'Old ST'!$C$2:$M$509, 10, FALSE)</f>
        <v>13</v>
      </c>
      <c r="D185">
        <f>VLOOKUP($A185,'Old ST'!$C$2:$N$509, 11, FALSE)</f>
        <v>199875</v>
      </c>
      <c r="E185">
        <f>VLOOKUP($A185,'New ST'!$C$2:$M$500, 10, FALSE)</f>
        <v>264600</v>
      </c>
      <c r="F185" s="87">
        <f>VLOOKUP($A185,'New ST'!$C$2:$N$500, 11, FALSE)</f>
        <v>13</v>
      </c>
      <c r="H185">
        <f t="shared" si="2"/>
        <v>264587</v>
      </c>
    </row>
    <row r="186" spans="1:8" x14ac:dyDescent="0.35">
      <c r="A186" s="88" t="s">
        <v>1230</v>
      </c>
      <c r="B186" s="88" t="s">
        <v>1231</v>
      </c>
      <c r="C186">
        <f>VLOOKUP($A186,'Old ST'!$C$2:$M$509, 10, FALSE)</f>
        <v>0</v>
      </c>
      <c r="D186">
        <f>VLOOKUP($A186,'Old ST'!$C$2:$N$509, 11, FALSE)</f>
        <v>0</v>
      </c>
      <c r="E186">
        <f>VLOOKUP($A186,'New ST'!$C$2:$M$500, 10, FALSE)</f>
        <v>0</v>
      </c>
      <c r="F186" s="87">
        <f>VLOOKUP($A186,'New ST'!$C$2:$N$500, 11, FALSE)</f>
        <v>0</v>
      </c>
      <c r="H186">
        <f t="shared" si="2"/>
        <v>0</v>
      </c>
    </row>
    <row r="187" spans="1:8" x14ac:dyDescent="0.35">
      <c r="A187" s="88" t="s">
        <v>5</v>
      </c>
      <c r="B187" s="88" t="s">
        <v>372</v>
      </c>
      <c r="C187">
        <f>VLOOKUP($A187,'Old ST'!$C$2:$M$509, 10, FALSE)</f>
        <v>1.2</v>
      </c>
      <c r="D187">
        <f>VLOOKUP($A187,'Old ST'!$C$2:$N$509, 11, FALSE)</f>
        <v>168000</v>
      </c>
      <c r="E187">
        <f>VLOOKUP($A187,'New ST'!$C$2:$M$500, 10, FALSE)</f>
        <v>89378.868300000002</v>
      </c>
      <c r="F187" s="87">
        <f>VLOOKUP($A187,'New ST'!$C$2:$N$500, 11, FALSE)</f>
        <v>1.2</v>
      </c>
      <c r="H187">
        <f t="shared" si="2"/>
        <v>89377.668300000005</v>
      </c>
    </row>
    <row r="188" spans="1:8" x14ac:dyDescent="0.35">
      <c r="A188" s="88" t="s">
        <v>4</v>
      </c>
      <c r="B188" s="88" t="s">
        <v>371</v>
      </c>
      <c r="C188">
        <f>VLOOKUP($A188,'Old ST'!$C$2:$M$509, 10, FALSE)</f>
        <v>21</v>
      </c>
      <c r="D188">
        <f>VLOOKUP($A188,'Old ST'!$C$2:$N$509, 11, FALSE)</f>
        <v>1018500</v>
      </c>
      <c r="E188">
        <f>VLOOKUP($A188,'New ST'!$C$2:$M$500, 10, FALSE)</f>
        <v>1018500</v>
      </c>
      <c r="F188" s="87">
        <f>VLOOKUP($A188,'New ST'!$C$2:$N$500, 11, FALSE)</f>
        <v>21</v>
      </c>
      <c r="H188">
        <f t="shared" si="2"/>
        <v>1018479</v>
      </c>
    </row>
    <row r="189" spans="1:8" x14ac:dyDescent="0.35">
      <c r="A189" s="88" t="s">
        <v>12</v>
      </c>
      <c r="B189" s="88" t="s">
        <v>385</v>
      </c>
      <c r="C189">
        <f>VLOOKUP($A189,'Old ST'!$C$2:$M$509, 10, FALSE)</f>
        <v>0</v>
      </c>
      <c r="D189">
        <f>VLOOKUP($A189,'Old ST'!$C$2:$N$509, 11, FALSE)</f>
        <v>0</v>
      </c>
      <c r="E189">
        <f>VLOOKUP($A189,'New ST'!$C$2:$M$500, 10, FALSE)</f>
        <v>0</v>
      </c>
      <c r="F189" s="87">
        <f>VLOOKUP($A189,'New ST'!$C$2:$N$500, 11, FALSE)</f>
        <v>0</v>
      </c>
      <c r="H189">
        <f t="shared" si="2"/>
        <v>0</v>
      </c>
    </row>
    <row r="190" spans="1:8" x14ac:dyDescent="0.35">
      <c r="A190" s="88" t="s">
        <v>11</v>
      </c>
      <c r="B190" s="88" t="s">
        <v>1239</v>
      </c>
      <c r="C190">
        <f>VLOOKUP($A190,'Old ST'!$C$2:$M$509, 10, FALSE)</f>
        <v>0</v>
      </c>
      <c r="D190">
        <f>VLOOKUP($A190,'Old ST'!$C$2:$N$509, 11, FALSE)</f>
        <v>0</v>
      </c>
      <c r="E190">
        <f>VLOOKUP($A190,'New ST'!$C$2:$M$500, 10, FALSE)</f>
        <v>0</v>
      </c>
      <c r="F190" s="87">
        <f>VLOOKUP($A190,'New ST'!$C$2:$N$500, 11, FALSE)</f>
        <v>0</v>
      </c>
      <c r="H190">
        <f t="shared" si="2"/>
        <v>0</v>
      </c>
    </row>
    <row r="191" spans="1:8" x14ac:dyDescent="0.35">
      <c r="A191" s="88" t="s">
        <v>11</v>
      </c>
      <c r="B191" s="88" t="s">
        <v>1239</v>
      </c>
      <c r="C191">
        <f>VLOOKUP($A191,'Old ST'!$C$2:$M$509, 10, FALSE)</f>
        <v>0</v>
      </c>
      <c r="D191">
        <f>VLOOKUP($A191,'Old ST'!$C$2:$N$509, 11, FALSE)</f>
        <v>0</v>
      </c>
      <c r="E191">
        <f>VLOOKUP($A191,'New ST'!$C$2:$M$500, 10, FALSE)</f>
        <v>0</v>
      </c>
      <c r="F191" s="87">
        <f>VLOOKUP($A191,'New ST'!$C$2:$N$500, 11, FALSE)</f>
        <v>0</v>
      </c>
      <c r="H191">
        <f t="shared" si="2"/>
        <v>0</v>
      </c>
    </row>
    <row r="192" spans="1:8" x14ac:dyDescent="0.35">
      <c r="A192" s="88" t="s">
        <v>10</v>
      </c>
      <c r="B192" s="88" t="s">
        <v>380</v>
      </c>
      <c r="C192">
        <f>VLOOKUP($A192,'Old ST'!$C$2:$M$509, 10, FALSE)</f>
        <v>0</v>
      </c>
      <c r="D192">
        <f>VLOOKUP($A192,'Old ST'!$C$2:$N$509, 11, FALSE)</f>
        <v>0</v>
      </c>
      <c r="E192">
        <f>VLOOKUP($A192,'New ST'!$C$2:$M$500, 10, FALSE)</f>
        <v>0</v>
      </c>
      <c r="F192" s="87">
        <f>VLOOKUP($A192,'New ST'!$C$2:$N$500, 11, FALSE)</f>
        <v>0</v>
      </c>
      <c r="H192">
        <f t="shared" si="2"/>
        <v>0</v>
      </c>
    </row>
    <row r="193" spans="1:8" x14ac:dyDescent="0.35">
      <c r="A193" s="88" t="s">
        <v>10</v>
      </c>
      <c r="B193" s="88" t="s">
        <v>380</v>
      </c>
      <c r="C193">
        <f>VLOOKUP($A193,'Old ST'!$C$2:$M$509, 10, FALSE)</f>
        <v>0</v>
      </c>
      <c r="D193">
        <f>VLOOKUP($A193,'Old ST'!$C$2:$N$509, 11, FALSE)</f>
        <v>0</v>
      </c>
      <c r="E193">
        <f>VLOOKUP($A193,'New ST'!$C$2:$M$500, 10, FALSE)</f>
        <v>0</v>
      </c>
      <c r="F193" s="87">
        <f>VLOOKUP($A193,'New ST'!$C$2:$N$500, 11, FALSE)</f>
        <v>0</v>
      </c>
      <c r="H193">
        <f t="shared" si="2"/>
        <v>0</v>
      </c>
    </row>
    <row r="194" spans="1:8" x14ac:dyDescent="0.35">
      <c r="A194" s="88" t="s">
        <v>1245</v>
      </c>
      <c r="B194" s="88" t="s">
        <v>1246</v>
      </c>
      <c r="C194">
        <f>VLOOKUP($A194,'Old ST'!$C$2:$M$509, 10, FALSE)</f>
        <v>0</v>
      </c>
      <c r="D194">
        <f>VLOOKUP($A194,'Old ST'!$C$2:$N$509, 11, FALSE)</f>
        <v>0</v>
      </c>
      <c r="E194">
        <f>VLOOKUP($A194,'New ST'!$C$2:$M$500, 10, FALSE)</f>
        <v>0</v>
      </c>
      <c r="F194" s="87">
        <f>VLOOKUP($A194,'New ST'!$C$2:$N$500, 11, FALSE)</f>
        <v>0</v>
      </c>
      <c r="H194">
        <f t="shared" si="2"/>
        <v>0</v>
      </c>
    </row>
    <row r="195" spans="1:8" x14ac:dyDescent="0.35">
      <c r="A195" s="88" t="s">
        <v>13</v>
      </c>
      <c r="B195" s="88" t="s">
        <v>386</v>
      </c>
      <c r="C195">
        <f>VLOOKUP($A195,'Old ST'!$C$2:$M$509, 10, FALSE)</f>
        <v>30</v>
      </c>
      <c r="D195">
        <f>VLOOKUP($A195,'Old ST'!$C$2:$N$509, 11, FALSE)</f>
        <v>45000</v>
      </c>
      <c r="E195">
        <f>VLOOKUP($A195,'New ST'!$C$2:$M$500, 10, FALSE)</f>
        <v>53244</v>
      </c>
      <c r="F195" s="87">
        <f>VLOOKUP($A195,'New ST'!$C$2:$N$500, 11, FALSE)</f>
        <v>30</v>
      </c>
      <c r="H195">
        <f t="shared" ref="H195:H258" si="3">E195-C195</f>
        <v>53214</v>
      </c>
    </row>
    <row r="196" spans="1:8" x14ac:dyDescent="0.35">
      <c r="A196" s="88" t="s">
        <v>1249</v>
      </c>
      <c r="B196" s="88" t="s">
        <v>1250</v>
      </c>
      <c r="C196">
        <f>VLOOKUP($A196,'Old ST'!$C$2:$M$509, 10, FALSE)</f>
        <v>0</v>
      </c>
      <c r="D196">
        <f>VLOOKUP($A196,'Old ST'!$C$2:$N$509, 11, FALSE)</f>
        <v>0</v>
      </c>
      <c r="E196">
        <f>VLOOKUP($A196,'New ST'!$C$2:$M$500, 10, FALSE)</f>
        <v>0</v>
      </c>
      <c r="F196" s="87">
        <f>VLOOKUP($A196,'New ST'!$C$2:$N$500, 11, FALSE)</f>
        <v>0</v>
      </c>
      <c r="H196">
        <f t="shared" si="3"/>
        <v>0</v>
      </c>
    </row>
    <row r="197" spans="1:8" x14ac:dyDescent="0.35">
      <c r="A197" s="88" t="s">
        <v>9</v>
      </c>
      <c r="B197" s="88" t="s">
        <v>378</v>
      </c>
      <c r="C197">
        <f>VLOOKUP($A197,'Old ST'!$C$2:$M$509, 10, FALSE)</f>
        <v>0</v>
      </c>
      <c r="D197">
        <f>VLOOKUP($A197,'Old ST'!$C$2:$N$509, 11, FALSE)</f>
        <v>0</v>
      </c>
      <c r="E197">
        <f>VLOOKUP($A197,'New ST'!$C$2:$M$500, 10, FALSE)</f>
        <v>0</v>
      </c>
      <c r="F197" s="87">
        <f>VLOOKUP($A197,'New ST'!$C$2:$N$500, 11, FALSE)</f>
        <v>0</v>
      </c>
      <c r="H197">
        <f t="shared" si="3"/>
        <v>0</v>
      </c>
    </row>
    <row r="198" spans="1:8" x14ac:dyDescent="0.35">
      <c r="A198" s="88" t="s">
        <v>9</v>
      </c>
      <c r="B198" s="88" t="s">
        <v>378</v>
      </c>
      <c r="C198">
        <f>VLOOKUP($A198,'Old ST'!$C$2:$M$509, 10, FALSE)</f>
        <v>0</v>
      </c>
      <c r="D198">
        <f>VLOOKUP($A198,'Old ST'!$C$2:$N$509, 11, FALSE)</f>
        <v>0</v>
      </c>
      <c r="E198">
        <f>VLOOKUP($A198,'New ST'!$C$2:$M$500, 10, FALSE)</f>
        <v>0</v>
      </c>
      <c r="F198" s="87">
        <f>VLOOKUP($A198,'New ST'!$C$2:$N$500, 11, FALSE)</f>
        <v>0</v>
      </c>
      <c r="H198">
        <f t="shared" si="3"/>
        <v>0</v>
      </c>
    </row>
    <row r="199" spans="1:8" x14ac:dyDescent="0.35">
      <c r="A199" s="88" t="s">
        <v>8</v>
      </c>
      <c r="B199" s="88" t="s">
        <v>377</v>
      </c>
      <c r="C199">
        <f>VLOOKUP($A199,'Old ST'!$C$2:$M$509, 10, FALSE)</f>
        <v>24</v>
      </c>
      <c r="D199">
        <f>VLOOKUP($A199,'Old ST'!$C$2:$N$509, 11, FALSE)</f>
        <v>120000</v>
      </c>
      <c r="E199">
        <f>VLOOKUP($A199,'New ST'!$C$2:$M$500, 10, FALSE)</f>
        <v>120000</v>
      </c>
      <c r="F199" s="87">
        <f>VLOOKUP($A199,'New ST'!$C$2:$N$500, 11, FALSE)</f>
        <v>24</v>
      </c>
      <c r="H199">
        <f t="shared" si="3"/>
        <v>119976</v>
      </c>
    </row>
    <row r="200" spans="1:8" x14ac:dyDescent="0.35">
      <c r="A200" s="88" t="s">
        <v>1257</v>
      </c>
      <c r="B200" s="88" t="s">
        <v>1258</v>
      </c>
      <c r="C200">
        <f>VLOOKUP($A200,'Old ST'!$C$2:$M$509, 10, FALSE)</f>
        <v>0</v>
      </c>
      <c r="D200">
        <f>VLOOKUP($A200,'Old ST'!$C$2:$N$509, 11, FALSE)</f>
        <v>0</v>
      </c>
      <c r="E200">
        <f>VLOOKUP($A200,'New ST'!$C$2:$M$500, 10, FALSE)</f>
        <v>0</v>
      </c>
      <c r="F200" s="87">
        <f>VLOOKUP($A200,'New ST'!$C$2:$N$500, 11, FALSE)</f>
        <v>0</v>
      </c>
      <c r="H200">
        <f t="shared" si="3"/>
        <v>0</v>
      </c>
    </row>
    <row r="201" spans="1:8" x14ac:dyDescent="0.35">
      <c r="A201" s="88" t="s">
        <v>7</v>
      </c>
      <c r="B201" s="88" t="s">
        <v>376</v>
      </c>
      <c r="C201">
        <f>VLOOKUP($A201,'Old ST'!$C$2:$M$509, 10, FALSE)</f>
        <v>0</v>
      </c>
      <c r="D201">
        <f>VLOOKUP($A201,'Old ST'!$C$2:$N$509, 11, FALSE)</f>
        <v>0</v>
      </c>
      <c r="E201">
        <f>VLOOKUP($A201,'New ST'!$C$2:$M$500, 10, FALSE)</f>
        <v>0</v>
      </c>
      <c r="F201" s="87">
        <f>VLOOKUP($A201,'New ST'!$C$2:$N$500, 11, FALSE)</f>
        <v>0</v>
      </c>
      <c r="H201">
        <f t="shared" si="3"/>
        <v>0</v>
      </c>
    </row>
    <row r="202" spans="1:8" x14ac:dyDescent="0.35">
      <c r="A202" s="88" t="s">
        <v>1262</v>
      </c>
      <c r="B202" s="88" t="s">
        <v>1263</v>
      </c>
      <c r="C202">
        <f>VLOOKUP($A202,'Old ST'!$C$2:$M$509, 10, FALSE)</f>
        <v>0</v>
      </c>
      <c r="D202">
        <f>VLOOKUP($A202,'Old ST'!$C$2:$N$509, 11, FALSE)</f>
        <v>0</v>
      </c>
      <c r="E202">
        <f>VLOOKUP($A202,'New ST'!$C$2:$M$500, 10, FALSE)</f>
        <v>0</v>
      </c>
      <c r="F202" s="87">
        <f>VLOOKUP($A202,'New ST'!$C$2:$N$500, 11, FALSE)</f>
        <v>0</v>
      </c>
      <c r="H202">
        <f t="shared" si="3"/>
        <v>0</v>
      </c>
    </row>
    <row r="203" spans="1:8" x14ac:dyDescent="0.35">
      <c r="A203" s="88" t="s">
        <v>6</v>
      </c>
      <c r="B203" s="88" t="s">
        <v>1265</v>
      </c>
      <c r="C203">
        <f>VLOOKUP($A203,'Old ST'!$C$2:$M$509, 10, FALSE)</f>
        <v>4</v>
      </c>
      <c r="D203">
        <f>VLOOKUP($A203,'Old ST'!$C$2:$N$509, 11, FALSE)</f>
        <v>21200.0052</v>
      </c>
      <c r="E203">
        <f>VLOOKUP($A203,'New ST'!$C$2:$M$500, 10, FALSE)</f>
        <v>0</v>
      </c>
      <c r="F203" s="87">
        <f>VLOOKUP($A203,'New ST'!$C$2:$N$500, 11, FALSE)</f>
        <v>4</v>
      </c>
      <c r="H203">
        <f t="shared" si="3"/>
        <v>-4</v>
      </c>
    </row>
    <row r="204" spans="1:8" x14ac:dyDescent="0.35">
      <c r="A204" s="88" t="s">
        <v>6</v>
      </c>
      <c r="B204" s="88" t="s">
        <v>1265</v>
      </c>
      <c r="C204">
        <f>VLOOKUP($A204,'Old ST'!$C$2:$M$509, 10, FALSE)</f>
        <v>4</v>
      </c>
      <c r="D204">
        <f>VLOOKUP($A204,'Old ST'!$C$2:$N$509, 11, FALSE)</f>
        <v>21200.0052</v>
      </c>
      <c r="E204">
        <f>VLOOKUP($A204,'New ST'!$C$2:$M$500, 10, FALSE)</f>
        <v>0</v>
      </c>
      <c r="F204" s="87">
        <f>VLOOKUP($A204,'New ST'!$C$2:$N$500, 11, FALSE)</f>
        <v>4</v>
      </c>
      <c r="H204">
        <f t="shared" si="3"/>
        <v>-4</v>
      </c>
    </row>
    <row r="205" spans="1:8" x14ac:dyDescent="0.35">
      <c r="A205" s="88" t="s">
        <v>41</v>
      </c>
      <c r="B205" s="88" t="s">
        <v>1270</v>
      </c>
      <c r="C205">
        <f>VLOOKUP($A205,'Old ST'!$C$2:$M$509, 10, FALSE)</f>
        <v>0</v>
      </c>
      <c r="D205">
        <f>VLOOKUP($A205,'Old ST'!$C$2:$N$509, 11, FALSE)</f>
        <v>0</v>
      </c>
      <c r="E205">
        <f>VLOOKUP($A205,'New ST'!$C$2:$M$500, 10, FALSE)</f>
        <v>0</v>
      </c>
      <c r="F205" s="87">
        <f>VLOOKUP($A205,'New ST'!$C$2:$N$500, 11, FALSE)</f>
        <v>0</v>
      </c>
      <c r="H205">
        <f t="shared" si="3"/>
        <v>0</v>
      </c>
    </row>
    <row r="206" spans="1:8" x14ac:dyDescent="0.35">
      <c r="A206" s="88" t="s">
        <v>40</v>
      </c>
      <c r="B206" s="88" t="s">
        <v>422</v>
      </c>
      <c r="C206">
        <f>VLOOKUP($A206,'Old ST'!$C$2:$M$509, 10, FALSE)</f>
        <v>0.67900000000000005</v>
      </c>
      <c r="D206">
        <f>VLOOKUP($A206,'Old ST'!$C$2:$N$509, 11, FALSE)</f>
        <v>13580</v>
      </c>
      <c r="E206">
        <f>VLOOKUP($A206,'New ST'!$C$2:$M$500, 10, FALSE)</f>
        <v>27681.9</v>
      </c>
      <c r="F206" s="87">
        <f>VLOOKUP($A206,'New ST'!$C$2:$N$500, 11, FALSE)</f>
        <v>0.68</v>
      </c>
      <c r="H206">
        <f t="shared" si="3"/>
        <v>27681.221000000001</v>
      </c>
    </row>
    <row r="207" spans="1:8" x14ac:dyDescent="0.35">
      <c r="A207" s="88" t="s">
        <v>39</v>
      </c>
      <c r="B207" s="88" t="s">
        <v>1273</v>
      </c>
      <c r="C207">
        <f>VLOOKUP($A207,'Old ST'!$C$2:$M$509, 10, FALSE)</f>
        <v>0</v>
      </c>
      <c r="D207">
        <f>VLOOKUP($A207,'Old ST'!$C$2:$N$509, 11, FALSE)</f>
        <v>0</v>
      </c>
      <c r="E207">
        <f>VLOOKUP($A207,'New ST'!$C$2:$M$500, 10, FALSE)</f>
        <v>0</v>
      </c>
      <c r="F207" s="87">
        <f>VLOOKUP($A207,'New ST'!$C$2:$N$500, 11, FALSE)</f>
        <v>0</v>
      </c>
      <c r="H207">
        <f t="shared" si="3"/>
        <v>0</v>
      </c>
    </row>
    <row r="208" spans="1:8" x14ac:dyDescent="0.35">
      <c r="A208" s="88" t="s">
        <v>38</v>
      </c>
      <c r="B208" s="88" t="s">
        <v>418</v>
      </c>
      <c r="C208">
        <f>VLOOKUP($A208,'Old ST'!$C$2:$M$509, 10, FALSE)</f>
        <v>0</v>
      </c>
      <c r="D208">
        <f>VLOOKUP($A208,'Old ST'!$C$2:$N$509, 11, FALSE)</f>
        <v>0</v>
      </c>
      <c r="E208">
        <f>VLOOKUP($A208,'New ST'!$C$2:$M$500, 10, FALSE)</f>
        <v>0</v>
      </c>
      <c r="F208" s="87">
        <f>VLOOKUP($A208,'New ST'!$C$2:$N$500, 11, FALSE)</f>
        <v>0</v>
      </c>
      <c r="H208">
        <f t="shared" si="3"/>
        <v>0</v>
      </c>
    </row>
    <row r="209" spans="1:8" x14ac:dyDescent="0.35">
      <c r="A209" s="88" t="s">
        <v>37</v>
      </c>
      <c r="B209" s="88" t="s">
        <v>1278</v>
      </c>
      <c r="C209">
        <f>VLOOKUP($A209,'Old ST'!$C$2:$M$509, 10, FALSE)</f>
        <v>0</v>
      </c>
      <c r="D209">
        <f>VLOOKUP($A209,'Old ST'!$C$2:$N$509, 11, FALSE)</f>
        <v>0</v>
      </c>
      <c r="E209">
        <f>VLOOKUP($A209,'New ST'!$C$2:$M$500, 10, FALSE)</f>
        <v>0</v>
      </c>
      <c r="F209" s="87">
        <f>VLOOKUP($A209,'New ST'!$C$2:$N$500, 11, FALSE)</f>
        <v>0</v>
      </c>
      <c r="H209">
        <f t="shared" si="3"/>
        <v>0</v>
      </c>
    </row>
    <row r="210" spans="1:8" x14ac:dyDescent="0.35">
      <c r="A210" s="88" t="s">
        <v>37</v>
      </c>
      <c r="B210" s="88" t="s">
        <v>1278</v>
      </c>
      <c r="C210">
        <f>VLOOKUP($A210,'Old ST'!$C$2:$M$509, 10, FALSE)</f>
        <v>0</v>
      </c>
      <c r="D210">
        <f>VLOOKUP($A210,'Old ST'!$C$2:$N$509, 11, FALSE)</f>
        <v>0</v>
      </c>
      <c r="E210">
        <f>VLOOKUP($A210,'New ST'!$C$2:$M$500, 10, FALSE)</f>
        <v>0</v>
      </c>
      <c r="F210" s="87">
        <f>VLOOKUP($A210,'New ST'!$C$2:$N$500, 11, FALSE)</f>
        <v>0</v>
      </c>
      <c r="H210">
        <f t="shared" si="3"/>
        <v>0</v>
      </c>
    </row>
    <row r="211" spans="1:8" x14ac:dyDescent="0.35">
      <c r="A211" s="88" t="s">
        <v>36</v>
      </c>
      <c r="B211" s="88" t="s">
        <v>413</v>
      </c>
      <c r="C211">
        <f>VLOOKUP($A211,'Old ST'!$C$2:$M$509, 10, FALSE)</f>
        <v>4.4950000000000001</v>
      </c>
      <c r="D211">
        <f>VLOOKUP($A211,'Old ST'!$C$2:$N$509, 11, FALSE)</f>
        <v>854050</v>
      </c>
      <c r="E211">
        <f>VLOOKUP($A211,'New ST'!$C$2:$M$500, 10, FALSE)</f>
        <v>907250</v>
      </c>
      <c r="F211" s="87">
        <f>VLOOKUP($A211,'New ST'!$C$2:$N$500, 11, FALSE)</f>
        <v>4.5</v>
      </c>
      <c r="H211">
        <f t="shared" si="3"/>
        <v>907245.505</v>
      </c>
    </row>
    <row r="212" spans="1:8" x14ac:dyDescent="0.35">
      <c r="A212" s="88" t="s">
        <v>35</v>
      </c>
      <c r="B212" s="88" t="s">
        <v>412</v>
      </c>
      <c r="C212">
        <f>VLOOKUP($A212,'Old ST'!$C$2:$M$509, 10, FALSE)</f>
        <v>6.7389999999999999</v>
      </c>
      <c r="D212">
        <f>VLOOKUP($A212,'Old ST'!$C$2:$N$509, 11, FALSE)</f>
        <v>1159444.95</v>
      </c>
      <c r="E212">
        <f>VLOOKUP($A212,'New ST'!$C$2:$M$500, 10, FALSE)</f>
        <v>0</v>
      </c>
      <c r="F212" s="87">
        <f>VLOOKUP($A212,'New ST'!$C$2:$N$500, 11, FALSE)</f>
        <v>6.74</v>
      </c>
      <c r="H212">
        <f t="shared" si="3"/>
        <v>-6.7389999999999999</v>
      </c>
    </row>
    <row r="213" spans="1:8" x14ac:dyDescent="0.35">
      <c r="A213" s="88" t="s">
        <v>34</v>
      </c>
      <c r="B213" s="88" t="s">
        <v>411</v>
      </c>
      <c r="C213">
        <f>VLOOKUP($A213,'Old ST'!$C$2:$M$509, 10, FALSE)</f>
        <v>0</v>
      </c>
      <c r="D213">
        <f>VLOOKUP($A213,'Old ST'!$C$2:$N$509, 11, FALSE)</f>
        <v>0</v>
      </c>
      <c r="E213">
        <f>VLOOKUP($A213,'New ST'!$C$2:$M$500, 10, FALSE)</f>
        <v>0</v>
      </c>
      <c r="F213" s="87">
        <f>VLOOKUP($A213,'New ST'!$C$2:$N$500, 11, FALSE)</f>
        <v>0</v>
      </c>
      <c r="H213">
        <f t="shared" si="3"/>
        <v>0</v>
      </c>
    </row>
    <row r="214" spans="1:8" x14ac:dyDescent="0.35">
      <c r="A214" s="88" t="s">
        <v>33</v>
      </c>
      <c r="B214" s="88" t="s">
        <v>410</v>
      </c>
      <c r="C214">
        <f>VLOOKUP($A214,'Old ST'!$C$2:$M$509, 10, FALSE)</f>
        <v>0</v>
      </c>
      <c r="D214">
        <f>VLOOKUP($A214,'Old ST'!$C$2:$N$509, 11, FALSE)</f>
        <v>0</v>
      </c>
      <c r="E214">
        <f>VLOOKUP($A214,'New ST'!$C$2:$M$500, 10, FALSE)</f>
        <v>17537.188332000002</v>
      </c>
      <c r="F214" s="87">
        <f>VLOOKUP($A214,'New ST'!$C$2:$N$500, 11, FALSE)</f>
        <v>0</v>
      </c>
      <c r="H214">
        <f t="shared" si="3"/>
        <v>17537.188332000002</v>
      </c>
    </row>
    <row r="215" spans="1:8" x14ac:dyDescent="0.35">
      <c r="A215" s="88" t="s">
        <v>32</v>
      </c>
      <c r="B215" s="88" t="s">
        <v>409</v>
      </c>
      <c r="C215">
        <f>VLOOKUP($A215,'Old ST'!$C$2:$M$509, 10, FALSE)</f>
        <v>0</v>
      </c>
      <c r="D215">
        <f>VLOOKUP($A215,'Old ST'!$C$2:$N$509, 11, FALSE)</f>
        <v>0</v>
      </c>
      <c r="E215">
        <f>VLOOKUP($A215,'New ST'!$C$2:$M$500, 10, FALSE)</f>
        <v>0</v>
      </c>
      <c r="F215" s="87">
        <f>VLOOKUP($A215,'New ST'!$C$2:$N$500, 11, FALSE)</f>
        <v>0</v>
      </c>
      <c r="H215">
        <f t="shared" si="3"/>
        <v>0</v>
      </c>
    </row>
    <row r="216" spans="1:8" x14ac:dyDescent="0.35">
      <c r="A216" s="88" t="s">
        <v>31</v>
      </c>
      <c r="B216" s="88" t="s">
        <v>408</v>
      </c>
      <c r="C216">
        <f>VLOOKUP($A216,'Old ST'!$C$2:$M$509, 10, FALSE)</f>
        <v>0</v>
      </c>
      <c r="D216">
        <f>VLOOKUP($A216,'Old ST'!$C$2:$N$509, 11, FALSE)</f>
        <v>0</v>
      </c>
      <c r="E216">
        <f>VLOOKUP($A216,'New ST'!$C$2:$M$500, 10, FALSE)</f>
        <v>0</v>
      </c>
      <c r="F216" s="87">
        <f>VLOOKUP($A216,'New ST'!$C$2:$N$500, 11, FALSE)</f>
        <v>0</v>
      </c>
      <c r="H216">
        <f t="shared" si="3"/>
        <v>0</v>
      </c>
    </row>
    <row r="217" spans="1:8" x14ac:dyDescent="0.35">
      <c r="A217" s="88" t="s">
        <v>30</v>
      </c>
      <c r="B217" s="88" t="s">
        <v>1290</v>
      </c>
      <c r="C217">
        <f>VLOOKUP($A217,'Old ST'!$C$2:$M$509, 10, FALSE)</f>
        <v>0</v>
      </c>
      <c r="D217">
        <f>VLOOKUP($A217,'Old ST'!$C$2:$N$509, 11, FALSE)</f>
        <v>0</v>
      </c>
      <c r="E217">
        <f>VLOOKUP($A217,'New ST'!$C$2:$M$500, 10, FALSE)</f>
        <v>0</v>
      </c>
      <c r="F217" s="87">
        <f>VLOOKUP($A217,'New ST'!$C$2:$N$500, 11, FALSE)</f>
        <v>0</v>
      </c>
      <c r="H217">
        <f t="shared" si="3"/>
        <v>0</v>
      </c>
    </row>
    <row r="218" spans="1:8" x14ac:dyDescent="0.35">
      <c r="A218" s="88" t="s">
        <v>30</v>
      </c>
      <c r="B218" s="88" t="s">
        <v>1290</v>
      </c>
      <c r="C218">
        <f>VLOOKUP($A218,'Old ST'!$C$2:$M$509, 10, FALSE)</f>
        <v>0</v>
      </c>
      <c r="D218">
        <f>VLOOKUP($A218,'Old ST'!$C$2:$N$509, 11, FALSE)</f>
        <v>0</v>
      </c>
      <c r="E218">
        <f>VLOOKUP($A218,'New ST'!$C$2:$M$500, 10, FALSE)</f>
        <v>0</v>
      </c>
      <c r="F218" s="87">
        <f>VLOOKUP($A218,'New ST'!$C$2:$N$500, 11, FALSE)</f>
        <v>0</v>
      </c>
      <c r="H218">
        <f t="shared" si="3"/>
        <v>0</v>
      </c>
    </row>
    <row r="219" spans="1:8" x14ac:dyDescent="0.35">
      <c r="A219" s="88" t="s">
        <v>29</v>
      </c>
      <c r="B219" s="88" t="s">
        <v>405</v>
      </c>
      <c r="C219">
        <f>VLOOKUP($A219,'Old ST'!$C$2:$M$509, 10, FALSE)</f>
        <v>0</v>
      </c>
      <c r="D219">
        <f>VLOOKUP($A219,'Old ST'!$C$2:$N$509, 11, FALSE)</f>
        <v>0</v>
      </c>
      <c r="E219">
        <f>VLOOKUP($A219,'New ST'!$C$2:$M$500, 10, FALSE)</f>
        <v>0</v>
      </c>
      <c r="F219" s="87">
        <f>VLOOKUP($A219,'New ST'!$C$2:$N$500, 11, FALSE)</f>
        <v>0</v>
      </c>
      <c r="H219">
        <f t="shared" si="3"/>
        <v>0</v>
      </c>
    </row>
    <row r="220" spans="1:8" x14ac:dyDescent="0.35">
      <c r="A220" s="88" t="s">
        <v>29</v>
      </c>
      <c r="B220" s="88" t="s">
        <v>405</v>
      </c>
      <c r="C220">
        <f>VLOOKUP($A220,'Old ST'!$C$2:$M$509, 10, FALSE)</f>
        <v>0</v>
      </c>
      <c r="D220">
        <f>VLOOKUP($A220,'Old ST'!$C$2:$N$509, 11, FALSE)</f>
        <v>0</v>
      </c>
      <c r="E220">
        <f>VLOOKUP($A220,'New ST'!$C$2:$M$500, 10, FALSE)</f>
        <v>0</v>
      </c>
      <c r="F220" s="87">
        <f>VLOOKUP($A220,'New ST'!$C$2:$N$500, 11, FALSE)</f>
        <v>0</v>
      </c>
      <c r="H220">
        <f t="shared" si="3"/>
        <v>0</v>
      </c>
    </row>
    <row r="221" spans="1:8" x14ac:dyDescent="0.35">
      <c r="A221" s="88" t="s">
        <v>28</v>
      </c>
      <c r="B221" s="88" t="s">
        <v>402</v>
      </c>
      <c r="C221">
        <f>VLOOKUP($A221,'Old ST'!$C$2:$M$509, 10, FALSE)</f>
        <v>0</v>
      </c>
      <c r="D221">
        <f>VLOOKUP($A221,'Old ST'!$C$2:$N$509, 11, FALSE)</f>
        <v>0</v>
      </c>
      <c r="E221">
        <f>VLOOKUP($A221,'New ST'!$C$2:$M$500, 10, FALSE)</f>
        <v>0</v>
      </c>
      <c r="F221" s="87">
        <f>VLOOKUP($A221,'New ST'!$C$2:$N$500, 11, FALSE)</f>
        <v>0</v>
      </c>
      <c r="H221">
        <f t="shared" si="3"/>
        <v>0</v>
      </c>
    </row>
    <row r="222" spans="1:8" x14ac:dyDescent="0.35">
      <c r="A222" s="88" t="s">
        <v>28</v>
      </c>
      <c r="B222" s="88" t="s">
        <v>402</v>
      </c>
      <c r="C222">
        <f>VLOOKUP($A222,'Old ST'!$C$2:$M$509, 10, FALSE)</f>
        <v>0</v>
      </c>
      <c r="D222">
        <f>VLOOKUP($A222,'Old ST'!$C$2:$N$509, 11, FALSE)</f>
        <v>0</v>
      </c>
      <c r="E222">
        <f>VLOOKUP($A222,'New ST'!$C$2:$M$500, 10, FALSE)</f>
        <v>0</v>
      </c>
      <c r="F222" s="87">
        <f>VLOOKUP($A222,'New ST'!$C$2:$N$500, 11, FALSE)</f>
        <v>0</v>
      </c>
      <c r="H222">
        <f t="shared" si="3"/>
        <v>0</v>
      </c>
    </row>
    <row r="223" spans="1:8" x14ac:dyDescent="0.35">
      <c r="A223" s="88" t="s">
        <v>27</v>
      </c>
      <c r="B223" s="88" t="s">
        <v>400</v>
      </c>
      <c r="C223">
        <f>VLOOKUP($A223,'Old ST'!$C$2:$M$509, 10, FALSE)</f>
        <v>0</v>
      </c>
      <c r="D223">
        <f>VLOOKUP($A223,'Old ST'!$C$2:$N$509, 11, FALSE)</f>
        <v>0</v>
      </c>
      <c r="E223">
        <f>VLOOKUP($A223,'New ST'!$C$2:$M$500, 10, FALSE)</f>
        <v>0</v>
      </c>
      <c r="F223" s="87">
        <f>VLOOKUP($A223,'New ST'!$C$2:$N$500, 11, FALSE)</f>
        <v>0</v>
      </c>
      <c r="H223">
        <f t="shared" si="3"/>
        <v>0</v>
      </c>
    </row>
    <row r="224" spans="1:8" x14ac:dyDescent="0.35">
      <c r="A224" s="88" t="s">
        <v>27</v>
      </c>
      <c r="B224" s="88" t="s">
        <v>400</v>
      </c>
      <c r="C224">
        <f>VLOOKUP($A224,'Old ST'!$C$2:$M$509, 10, FALSE)</f>
        <v>0</v>
      </c>
      <c r="D224">
        <f>VLOOKUP($A224,'Old ST'!$C$2:$N$509, 11, FALSE)</f>
        <v>0</v>
      </c>
      <c r="E224">
        <f>VLOOKUP($A224,'New ST'!$C$2:$M$500, 10, FALSE)</f>
        <v>0</v>
      </c>
      <c r="F224" s="87">
        <f>VLOOKUP($A224,'New ST'!$C$2:$N$500, 11, FALSE)</f>
        <v>0</v>
      </c>
      <c r="H224">
        <f t="shared" si="3"/>
        <v>0</v>
      </c>
    </row>
    <row r="225" spans="1:8" x14ac:dyDescent="0.35">
      <c r="A225" s="88" t="s">
        <v>26</v>
      </c>
      <c r="B225" s="88" t="s">
        <v>399</v>
      </c>
      <c r="C225">
        <f>VLOOKUP($A225,'Old ST'!$C$2:$M$509, 10, FALSE)</f>
        <v>0</v>
      </c>
      <c r="D225">
        <f>VLOOKUP($A225,'Old ST'!$C$2:$N$509, 11, FALSE)</f>
        <v>0</v>
      </c>
      <c r="E225">
        <f>VLOOKUP($A225,'New ST'!$C$2:$M$500, 10, FALSE)</f>
        <v>0</v>
      </c>
      <c r="F225" s="87">
        <f>VLOOKUP($A225,'New ST'!$C$2:$N$500, 11, FALSE)</f>
        <v>0</v>
      </c>
      <c r="H225">
        <f t="shared" si="3"/>
        <v>0</v>
      </c>
    </row>
    <row r="226" spans="1:8" x14ac:dyDescent="0.35">
      <c r="A226" s="88" t="s">
        <v>25</v>
      </c>
      <c r="B226" s="88" t="s">
        <v>398</v>
      </c>
      <c r="C226">
        <f>VLOOKUP($A226,'Old ST'!$C$2:$M$509, 10, FALSE)</f>
        <v>0</v>
      </c>
      <c r="D226">
        <f>VLOOKUP($A226,'Old ST'!$C$2:$N$509, 11, FALSE)</f>
        <v>0</v>
      </c>
      <c r="E226">
        <f>VLOOKUP($A226,'New ST'!$C$2:$M$500, 10, FALSE)</f>
        <v>0</v>
      </c>
      <c r="F226" s="87">
        <f>VLOOKUP($A226,'New ST'!$C$2:$N$500, 11, FALSE)</f>
        <v>0</v>
      </c>
      <c r="H226">
        <f t="shared" si="3"/>
        <v>0</v>
      </c>
    </row>
    <row r="227" spans="1:8" x14ac:dyDescent="0.35">
      <c r="A227" s="88" t="s">
        <v>24</v>
      </c>
      <c r="B227" s="88" t="s">
        <v>397</v>
      </c>
      <c r="C227">
        <f>VLOOKUP($A227,'Old ST'!$C$2:$M$509, 10, FALSE)</f>
        <v>0</v>
      </c>
      <c r="D227">
        <f>VLOOKUP($A227,'Old ST'!$C$2:$N$509, 11, FALSE)</f>
        <v>0</v>
      </c>
      <c r="E227">
        <f>VLOOKUP($A227,'New ST'!$C$2:$M$500, 10, FALSE)</f>
        <v>0</v>
      </c>
      <c r="F227" s="87">
        <f>VLOOKUP($A227,'New ST'!$C$2:$N$500, 11, FALSE)</f>
        <v>0</v>
      </c>
      <c r="H227">
        <f t="shared" si="3"/>
        <v>0</v>
      </c>
    </row>
    <row r="228" spans="1:8" x14ac:dyDescent="0.35">
      <c r="A228" s="88" t="s">
        <v>23</v>
      </c>
      <c r="B228" s="88" t="s">
        <v>396</v>
      </c>
      <c r="C228">
        <f>VLOOKUP($A228,'Old ST'!$C$2:$M$509, 10, FALSE)</f>
        <v>0</v>
      </c>
      <c r="D228">
        <f>VLOOKUP($A228,'Old ST'!$C$2:$N$509, 11, FALSE)</f>
        <v>0</v>
      </c>
      <c r="E228">
        <f>VLOOKUP($A228,'New ST'!$C$2:$M$500, 10, FALSE)</f>
        <v>0</v>
      </c>
      <c r="F228" s="87">
        <f>VLOOKUP($A228,'New ST'!$C$2:$N$500, 11, FALSE)</f>
        <v>0</v>
      </c>
      <c r="H228">
        <f t="shared" si="3"/>
        <v>0</v>
      </c>
    </row>
    <row r="229" spans="1:8" x14ac:dyDescent="0.35">
      <c r="A229" s="88" t="s">
        <v>22</v>
      </c>
      <c r="B229" s="88" t="s">
        <v>395</v>
      </c>
      <c r="C229">
        <f>VLOOKUP($A229,'Old ST'!$C$2:$M$509, 10, FALSE)</f>
        <v>0</v>
      </c>
      <c r="D229">
        <f>VLOOKUP($A229,'Old ST'!$C$2:$N$509, 11, FALSE)</f>
        <v>0</v>
      </c>
      <c r="E229">
        <f>VLOOKUP($A229,'New ST'!$C$2:$M$500, 10, FALSE)</f>
        <v>0</v>
      </c>
      <c r="F229" s="87">
        <f>VLOOKUP($A229,'New ST'!$C$2:$N$500, 11, FALSE)</f>
        <v>0</v>
      </c>
      <c r="H229">
        <f t="shared" si="3"/>
        <v>0</v>
      </c>
    </row>
    <row r="230" spans="1:8" x14ac:dyDescent="0.35">
      <c r="A230" s="88" t="s">
        <v>21</v>
      </c>
      <c r="B230" s="88" t="s">
        <v>394</v>
      </c>
      <c r="C230">
        <f>VLOOKUP($A230,'Old ST'!$C$2:$M$509, 10, FALSE)</f>
        <v>2</v>
      </c>
      <c r="D230">
        <f>VLOOKUP($A230,'Old ST'!$C$2:$N$509, 11, FALSE)</f>
        <v>344100</v>
      </c>
      <c r="E230">
        <f>VLOOKUP($A230,'New ST'!$C$2:$M$500, 10, FALSE)</f>
        <v>0</v>
      </c>
      <c r="F230" s="87">
        <f>VLOOKUP($A230,'New ST'!$C$2:$N$500, 11, FALSE)</f>
        <v>2</v>
      </c>
      <c r="H230">
        <f t="shared" si="3"/>
        <v>-2</v>
      </c>
    </row>
    <row r="231" spans="1:8" x14ac:dyDescent="0.35">
      <c r="A231" s="88" t="s">
        <v>20</v>
      </c>
      <c r="B231" s="88" t="s">
        <v>393</v>
      </c>
      <c r="C231">
        <f>VLOOKUP($A231,'Old ST'!$C$2:$M$509, 10, FALSE)</f>
        <v>1</v>
      </c>
      <c r="D231">
        <f>VLOOKUP($A231,'Old ST'!$C$2:$N$509, 11, FALSE)</f>
        <v>172050</v>
      </c>
      <c r="E231">
        <f>VLOOKUP($A231,'New ST'!$C$2:$M$500, 10, FALSE)</f>
        <v>0</v>
      </c>
      <c r="F231" s="87">
        <f>VLOOKUP($A231,'New ST'!$C$2:$N$500, 11, FALSE)</f>
        <v>1</v>
      </c>
      <c r="H231">
        <f t="shared" si="3"/>
        <v>-1</v>
      </c>
    </row>
    <row r="232" spans="1:8" x14ac:dyDescent="0.35">
      <c r="A232" s="88" t="s">
        <v>19</v>
      </c>
      <c r="B232" s="88" t="s">
        <v>1308</v>
      </c>
      <c r="C232">
        <f>VLOOKUP($A232,'Old ST'!$C$2:$M$509, 10, FALSE)</f>
        <v>1.82</v>
      </c>
      <c r="D232">
        <f>VLOOKUP($A232,'Old ST'!$C$2:$N$509, 11, FALSE)</f>
        <v>313131</v>
      </c>
      <c r="E232">
        <f>VLOOKUP($A232,'New ST'!$C$2:$M$500, 10, FALSE)</f>
        <v>269280.45</v>
      </c>
      <c r="F232" s="87">
        <f>VLOOKUP($A232,'New ST'!$C$2:$N$500, 11, FALSE)</f>
        <v>1.82</v>
      </c>
      <c r="H232">
        <f t="shared" si="3"/>
        <v>269278.63</v>
      </c>
    </row>
    <row r="233" spans="1:8" x14ac:dyDescent="0.35">
      <c r="A233" s="88" t="s">
        <v>18</v>
      </c>
      <c r="B233" s="88" t="s">
        <v>1310</v>
      </c>
      <c r="C233">
        <f>VLOOKUP($A233,'Old ST'!$C$2:$M$509, 10, FALSE)</f>
        <v>0</v>
      </c>
      <c r="D233">
        <f>VLOOKUP($A233,'Old ST'!$C$2:$N$509, 11, FALSE)</f>
        <v>0</v>
      </c>
      <c r="E233">
        <f>VLOOKUP($A233,'New ST'!$C$2:$M$500, 10, FALSE)</f>
        <v>0</v>
      </c>
      <c r="F233" s="87">
        <f>VLOOKUP($A233,'New ST'!$C$2:$N$500, 11, FALSE)</f>
        <v>0</v>
      </c>
      <c r="H233">
        <f t="shared" si="3"/>
        <v>0</v>
      </c>
    </row>
    <row r="234" spans="1:8" x14ac:dyDescent="0.35">
      <c r="A234" s="88" t="s">
        <v>17</v>
      </c>
      <c r="B234" s="88" t="s">
        <v>1312</v>
      </c>
      <c r="C234">
        <f>VLOOKUP($A234,'Old ST'!$C$2:$M$509, 10, FALSE)</f>
        <v>0.91500000000000004</v>
      </c>
      <c r="D234">
        <f>VLOOKUP($A234,'Old ST'!$C$2:$N$509, 11, FALSE)</f>
        <v>157425.75</v>
      </c>
      <c r="E234">
        <f>VLOOKUP($A234,'New ST'!$C$2:$M$500, 10, FALSE)</f>
        <v>158508</v>
      </c>
      <c r="F234" s="87">
        <f>VLOOKUP($A234,'New ST'!$C$2:$N$500, 11, FALSE)</f>
        <v>0.92</v>
      </c>
      <c r="H234">
        <f t="shared" si="3"/>
        <v>158507.08499999999</v>
      </c>
    </row>
    <row r="235" spans="1:8" x14ac:dyDescent="0.35">
      <c r="A235" s="88" t="s">
        <v>16</v>
      </c>
      <c r="B235" s="88" t="s">
        <v>1314</v>
      </c>
      <c r="C235">
        <f>VLOOKUP($A235,'Old ST'!$C$2:$M$509, 10, FALSE)</f>
        <v>2.64</v>
      </c>
      <c r="D235">
        <f>VLOOKUP($A235,'Old ST'!$C$2:$N$509, 11, FALSE)</f>
        <v>454212</v>
      </c>
      <c r="E235">
        <f>VLOOKUP($A235,'New ST'!$C$2:$M$500, 10, FALSE)</f>
        <v>465798.44034999999</v>
      </c>
      <c r="F235" s="87">
        <f>VLOOKUP($A235,'New ST'!$C$2:$N$500, 11, FALSE)</f>
        <v>2.64</v>
      </c>
      <c r="H235">
        <f t="shared" si="3"/>
        <v>465795.80034999998</v>
      </c>
    </row>
    <row r="236" spans="1:8" x14ac:dyDescent="0.35">
      <c r="A236" s="88" t="s">
        <v>15</v>
      </c>
      <c r="B236" s="88" t="s">
        <v>1316</v>
      </c>
      <c r="C236">
        <f>VLOOKUP($A236,'Old ST'!$C$2:$M$509, 10, FALSE)</f>
        <v>0</v>
      </c>
      <c r="D236">
        <f>VLOOKUP($A236,'Old ST'!$C$2:$N$509, 11, FALSE)</f>
        <v>0</v>
      </c>
      <c r="E236">
        <f>VLOOKUP($A236,'New ST'!$C$2:$M$500, 10, FALSE)</f>
        <v>0</v>
      </c>
      <c r="F236" s="87">
        <f>VLOOKUP($A236,'New ST'!$C$2:$N$500, 11, FALSE)</f>
        <v>0</v>
      </c>
      <c r="H236">
        <f t="shared" si="3"/>
        <v>0</v>
      </c>
    </row>
    <row r="237" spans="1:8" x14ac:dyDescent="0.35">
      <c r="A237" s="88" t="s">
        <v>14</v>
      </c>
      <c r="B237" s="88" t="s">
        <v>387</v>
      </c>
      <c r="C237">
        <f>VLOOKUP($A237,'Old ST'!$C$2:$M$509, 10, FALSE)</f>
        <v>0</v>
      </c>
      <c r="D237">
        <f>VLOOKUP($A237,'Old ST'!$C$2:$N$509, 11, FALSE)</f>
        <v>0</v>
      </c>
      <c r="E237">
        <f>VLOOKUP($A237,'New ST'!$C$2:$M$500, 10, FALSE)</f>
        <v>0</v>
      </c>
      <c r="F237" s="87">
        <f>VLOOKUP($A237,'New ST'!$C$2:$N$500, 11, FALSE)</f>
        <v>0</v>
      </c>
      <c r="H237">
        <f t="shared" si="3"/>
        <v>0</v>
      </c>
    </row>
    <row r="238" spans="1:8" x14ac:dyDescent="0.35">
      <c r="A238" s="88" t="s">
        <v>14</v>
      </c>
      <c r="B238" s="88" t="s">
        <v>387</v>
      </c>
      <c r="C238">
        <f>VLOOKUP($A238,'Old ST'!$C$2:$M$509, 10, FALSE)</f>
        <v>0</v>
      </c>
      <c r="D238">
        <f>VLOOKUP($A238,'Old ST'!$C$2:$N$509, 11, FALSE)</f>
        <v>0</v>
      </c>
      <c r="E238">
        <f>VLOOKUP($A238,'New ST'!$C$2:$M$500, 10, FALSE)</f>
        <v>0</v>
      </c>
      <c r="F238" s="87">
        <f>VLOOKUP($A238,'New ST'!$C$2:$N$500, 11, FALSE)</f>
        <v>0</v>
      </c>
      <c r="H238">
        <f t="shared" si="3"/>
        <v>0</v>
      </c>
    </row>
    <row r="239" spans="1:8" x14ac:dyDescent="0.35">
      <c r="A239" s="88" t="s">
        <v>196</v>
      </c>
      <c r="B239" s="88" t="s">
        <v>674</v>
      </c>
      <c r="C239">
        <f>VLOOKUP($A239,'Old ST'!$C$2:$M$509, 10, FALSE)</f>
        <v>0</v>
      </c>
      <c r="D239">
        <f>VLOOKUP($A239,'Old ST'!$C$2:$N$509, 11, FALSE)</f>
        <v>0</v>
      </c>
      <c r="E239">
        <f>VLOOKUP($A239,'New ST'!$C$2:$M$500, 10, FALSE)</f>
        <v>0</v>
      </c>
      <c r="F239" s="87">
        <f>VLOOKUP($A239,'New ST'!$C$2:$N$500, 11, FALSE)</f>
        <v>0</v>
      </c>
      <c r="H239">
        <f t="shared" si="3"/>
        <v>0</v>
      </c>
    </row>
    <row r="240" spans="1:8" x14ac:dyDescent="0.35">
      <c r="A240" s="88" t="s">
        <v>196</v>
      </c>
      <c r="B240" s="88" t="s">
        <v>674</v>
      </c>
      <c r="C240">
        <f>VLOOKUP($A240,'Old ST'!$C$2:$M$509, 10, FALSE)</f>
        <v>0</v>
      </c>
      <c r="D240">
        <f>VLOOKUP($A240,'Old ST'!$C$2:$N$509, 11, FALSE)</f>
        <v>0</v>
      </c>
      <c r="E240">
        <f>VLOOKUP($A240,'New ST'!$C$2:$M$500, 10, FALSE)</f>
        <v>0</v>
      </c>
      <c r="F240" s="87">
        <f>VLOOKUP($A240,'New ST'!$C$2:$N$500, 11, FALSE)</f>
        <v>0</v>
      </c>
      <c r="H240">
        <f t="shared" si="3"/>
        <v>0</v>
      </c>
    </row>
    <row r="241" spans="1:8" x14ac:dyDescent="0.35">
      <c r="A241" s="88" t="s">
        <v>195</v>
      </c>
      <c r="B241" s="88" t="s">
        <v>672</v>
      </c>
      <c r="C241">
        <f>VLOOKUP($A241,'Old ST'!$C$2:$M$509, 10, FALSE)</f>
        <v>0</v>
      </c>
      <c r="D241">
        <f>VLOOKUP($A241,'Old ST'!$C$2:$N$509, 11, FALSE)</f>
        <v>0</v>
      </c>
      <c r="E241">
        <f>VLOOKUP($A241,'New ST'!$C$2:$M$500, 10, FALSE)</f>
        <v>0</v>
      </c>
      <c r="F241" s="87">
        <f>VLOOKUP($A241,'New ST'!$C$2:$N$500, 11, FALSE)</f>
        <v>0</v>
      </c>
      <c r="H241">
        <f t="shared" si="3"/>
        <v>0</v>
      </c>
    </row>
    <row r="242" spans="1:8" x14ac:dyDescent="0.35">
      <c r="A242" s="88" t="s">
        <v>195</v>
      </c>
      <c r="B242" s="88" t="s">
        <v>672</v>
      </c>
      <c r="C242">
        <f>VLOOKUP($A242,'Old ST'!$C$2:$M$509, 10, FALSE)</f>
        <v>0</v>
      </c>
      <c r="D242">
        <f>VLOOKUP($A242,'Old ST'!$C$2:$N$509, 11, FALSE)</f>
        <v>0</v>
      </c>
      <c r="E242">
        <f>VLOOKUP($A242,'New ST'!$C$2:$M$500, 10, FALSE)</f>
        <v>0</v>
      </c>
      <c r="F242" s="87">
        <f>VLOOKUP($A242,'New ST'!$C$2:$N$500, 11, FALSE)</f>
        <v>0</v>
      </c>
      <c r="H242">
        <f t="shared" si="3"/>
        <v>0</v>
      </c>
    </row>
    <row r="243" spans="1:8" x14ac:dyDescent="0.35">
      <c r="A243" s="88" t="s">
        <v>194</v>
      </c>
      <c r="B243" s="88" t="s">
        <v>1325</v>
      </c>
      <c r="C243">
        <f>VLOOKUP($A243,'Old ST'!$C$2:$M$509, 10, FALSE)</f>
        <v>4.4000000000000004</v>
      </c>
      <c r="D243">
        <f>VLOOKUP($A243,'Old ST'!$C$2:$N$509, 11, FALSE)</f>
        <v>88000</v>
      </c>
      <c r="E243">
        <v>4.4000000000000004</v>
      </c>
      <c r="F243" s="87">
        <f>VLOOKUP($A243,'New ST'!$C$2:$N$500, 11, FALSE)</f>
        <v>4.4000000000000004</v>
      </c>
      <c r="H243">
        <f t="shared" si="3"/>
        <v>0</v>
      </c>
    </row>
    <row r="244" spans="1:8" x14ac:dyDescent="0.35">
      <c r="A244" s="88" t="s">
        <v>194</v>
      </c>
      <c r="B244" s="88" t="s">
        <v>1325</v>
      </c>
      <c r="C244">
        <v>0</v>
      </c>
      <c r="D244"/>
      <c r="E244">
        <f>VLOOKUP($A244,'New ST'!$C$2:$M$500, 10, FALSE)</f>
        <v>280800.63503800001</v>
      </c>
      <c r="F244" s="87">
        <f>VLOOKUP($A244,'New ST'!$C$2:$N$500, 11, FALSE)</f>
        <v>4.4000000000000004</v>
      </c>
      <c r="H244">
        <f t="shared" si="3"/>
        <v>280800.63503800001</v>
      </c>
    </row>
    <row r="245" spans="1:8" x14ac:dyDescent="0.35">
      <c r="A245" s="88" t="s">
        <v>193</v>
      </c>
      <c r="B245" s="88" t="s">
        <v>667</v>
      </c>
      <c r="C245">
        <f>VLOOKUP($A245,'Old ST'!$C$2:$M$509, 10, FALSE)</f>
        <v>0</v>
      </c>
      <c r="D245">
        <f>VLOOKUP($A245,'Old ST'!$C$2:$N$509, 11, FALSE)</f>
        <v>0</v>
      </c>
      <c r="E245">
        <f>VLOOKUP($A245,'New ST'!$C$2:$M$500, 10, FALSE)</f>
        <v>0</v>
      </c>
      <c r="F245" s="87">
        <f>VLOOKUP($A245,'New ST'!$C$2:$N$500, 11, FALSE)</f>
        <v>0</v>
      </c>
      <c r="H245">
        <f t="shared" si="3"/>
        <v>0</v>
      </c>
    </row>
    <row r="246" spans="1:8" x14ac:dyDescent="0.35">
      <c r="A246" s="88" t="s">
        <v>193</v>
      </c>
      <c r="B246" s="88" t="s">
        <v>667</v>
      </c>
      <c r="C246">
        <f>VLOOKUP($A246,'Old ST'!$C$2:$M$509, 10, FALSE)</f>
        <v>0</v>
      </c>
      <c r="D246">
        <f>VLOOKUP($A246,'Old ST'!$C$2:$N$509, 11, FALSE)</f>
        <v>0</v>
      </c>
      <c r="E246">
        <f>VLOOKUP($A246,'New ST'!$C$2:$M$500, 10, FALSE)</f>
        <v>0</v>
      </c>
      <c r="F246" s="87">
        <f>VLOOKUP($A246,'New ST'!$C$2:$N$500, 11, FALSE)</f>
        <v>0</v>
      </c>
      <c r="H246">
        <f t="shared" si="3"/>
        <v>0</v>
      </c>
    </row>
    <row r="247" spans="1:8" x14ac:dyDescent="0.35">
      <c r="A247" s="88" t="s">
        <v>193</v>
      </c>
      <c r="B247" s="88" t="s">
        <v>667</v>
      </c>
      <c r="C247">
        <f>VLOOKUP($A247,'Old ST'!$C$2:$M$509, 10, FALSE)</f>
        <v>0</v>
      </c>
      <c r="D247">
        <f>VLOOKUP($A247,'Old ST'!$C$2:$N$509, 11, FALSE)</f>
        <v>0</v>
      </c>
      <c r="E247">
        <f>VLOOKUP($A247,'New ST'!$C$2:$M$500, 10, FALSE)</f>
        <v>0</v>
      </c>
      <c r="F247" s="87">
        <f>VLOOKUP($A247,'New ST'!$C$2:$N$500, 11, FALSE)</f>
        <v>0</v>
      </c>
      <c r="H247">
        <f t="shared" si="3"/>
        <v>0</v>
      </c>
    </row>
    <row r="248" spans="1:8" x14ac:dyDescent="0.35">
      <c r="A248" s="88" t="s">
        <v>192</v>
      </c>
      <c r="B248" s="88" t="s">
        <v>665</v>
      </c>
      <c r="C248">
        <f>VLOOKUP($A248,'Old ST'!$C$2:$M$509, 10, FALSE)</f>
        <v>210</v>
      </c>
      <c r="D248">
        <f>VLOOKUP($A248,'Old ST'!$C$2:$N$509, 11, FALSE)</f>
        <v>68250</v>
      </c>
      <c r="E248">
        <f>VLOOKUP($A248,'New ST'!$C$2:$M$500, 10, FALSE)</f>
        <v>61237.5</v>
      </c>
      <c r="F248" s="87">
        <f>VLOOKUP($A248,'New ST'!$C$2:$N$500, 11, FALSE)</f>
        <v>210</v>
      </c>
      <c r="H248">
        <f t="shared" si="3"/>
        <v>61027.5</v>
      </c>
    </row>
    <row r="249" spans="1:8" x14ac:dyDescent="0.35">
      <c r="A249" s="88" t="s">
        <v>191</v>
      </c>
      <c r="B249" s="88" t="s">
        <v>663</v>
      </c>
      <c r="C249">
        <f>VLOOKUP($A249,'Old ST'!$C$2:$M$509, 10, FALSE)</f>
        <v>205</v>
      </c>
      <c r="D249">
        <f>VLOOKUP($A249,'Old ST'!$C$2:$N$509, 11, FALSE)</f>
        <v>49200</v>
      </c>
      <c r="E249">
        <f>VLOOKUP($A249,'New ST'!$C$2:$M$500, 10, FALSE)</f>
        <v>22560</v>
      </c>
      <c r="F249" s="87">
        <f>VLOOKUP($A249,'New ST'!$C$2:$N$500, 11, FALSE)</f>
        <v>205</v>
      </c>
      <c r="H249">
        <f t="shared" si="3"/>
        <v>22355</v>
      </c>
    </row>
    <row r="250" spans="1:8" x14ac:dyDescent="0.35">
      <c r="A250" s="88" t="s">
        <v>86</v>
      </c>
      <c r="B250" s="88" t="s">
        <v>507</v>
      </c>
      <c r="C250">
        <f>VLOOKUP($A250,'Old ST'!$C$2:$M$509, 10, FALSE)</f>
        <v>2</v>
      </c>
      <c r="D250">
        <f>VLOOKUP($A250,'Old ST'!$C$2:$N$509, 11, FALSE)</f>
        <v>142500</v>
      </c>
      <c r="E250">
        <f>VLOOKUP($A250,'New ST'!$C$2:$M$500, 10, FALSE)</f>
        <v>0</v>
      </c>
      <c r="F250" s="87">
        <f>VLOOKUP($A250,'New ST'!$C$2:$N$500, 11, FALSE)</f>
        <v>2</v>
      </c>
      <c r="H250">
        <f t="shared" si="3"/>
        <v>-2</v>
      </c>
    </row>
    <row r="251" spans="1:8" x14ac:dyDescent="0.35">
      <c r="A251" s="88" t="s">
        <v>1336</v>
      </c>
      <c r="B251" s="88" t="s">
        <v>1337</v>
      </c>
      <c r="C251">
        <f>VLOOKUP($A251,'Old ST'!$C$2:$M$509, 10, FALSE)</f>
        <v>0</v>
      </c>
      <c r="D251">
        <f>VLOOKUP($A251,'Old ST'!$C$2:$N$509, 11, FALSE)</f>
        <v>0</v>
      </c>
      <c r="E251">
        <f>VLOOKUP($A251,'New ST'!$C$2:$M$500, 10, FALSE)</f>
        <v>0</v>
      </c>
      <c r="F251" s="87">
        <f>VLOOKUP($A251,'New ST'!$C$2:$N$500, 11, FALSE)</f>
        <v>0</v>
      </c>
      <c r="H251">
        <f t="shared" si="3"/>
        <v>0</v>
      </c>
    </row>
    <row r="252" spans="1:8" x14ac:dyDescent="0.35">
      <c r="A252" s="88" t="s">
        <v>95</v>
      </c>
      <c r="B252" s="88" t="s">
        <v>520</v>
      </c>
      <c r="C252">
        <f>VLOOKUP($A252,'Old ST'!$C$2:$M$509, 10, FALSE)</f>
        <v>2</v>
      </c>
      <c r="D252">
        <f>VLOOKUP($A252,'Old ST'!$C$2:$N$509, 11, FALSE)</f>
        <v>48000</v>
      </c>
      <c r="E252">
        <f>VLOOKUP($A252,'New ST'!$C$2:$M$500, 10, FALSE)</f>
        <v>26400</v>
      </c>
      <c r="F252" s="87">
        <f>VLOOKUP($A252,'New ST'!$C$2:$N$500, 11, FALSE)</f>
        <v>2</v>
      </c>
      <c r="H252">
        <f t="shared" si="3"/>
        <v>26398</v>
      </c>
    </row>
    <row r="253" spans="1:8" x14ac:dyDescent="0.35">
      <c r="A253" s="88" t="s">
        <v>94</v>
      </c>
      <c r="B253" s="88" t="s">
        <v>519</v>
      </c>
      <c r="C253">
        <f>VLOOKUP($A253,'Old ST'!$C$2:$M$509, 10, FALSE)</f>
        <v>0</v>
      </c>
      <c r="D253">
        <f>VLOOKUP($A253,'Old ST'!$C$2:$N$509, 11, FALSE)</f>
        <v>0</v>
      </c>
      <c r="E253">
        <f>VLOOKUP($A253,'New ST'!$C$2:$M$500, 10, FALSE)</f>
        <v>0</v>
      </c>
      <c r="F253" s="87">
        <f>VLOOKUP($A253,'New ST'!$C$2:$N$500, 11, FALSE)</f>
        <v>0</v>
      </c>
      <c r="H253">
        <f t="shared" si="3"/>
        <v>0</v>
      </c>
    </row>
    <row r="254" spans="1:8" x14ac:dyDescent="0.35">
      <c r="A254" s="88" t="s">
        <v>94</v>
      </c>
      <c r="B254" s="88" t="s">
        <v>519</v>
      </c>
      <c r="C254">
        <f>VLOOKUP($A254,'Old ST'!$C$2:$M$509, 10, FALSE)</f>
        <v>0</v>
      </c>
      <c r="D254">
        <f>VLOOKUP($A254,'Old ST'!$C$2:$N$509, 11, FALSE)</f>
        <v>0</v>
      </c>
      <c r="E254">
        <f>VLOOKUP($A254,'New ST'!$C$2:$M$500, 10, FALSE)</f>
        <v>0</v>
      </c>
      <c r="F254" s="87">
        <f>VLOOKUP($A254,'New ST'!$C$2:$N$500, 11, FALSE)</f>
        <v>0</v>
      </c>
      <c r="H254">
        <f t="shared" si="3"/>
        <v>0</v>
      </c>
    </row>
    <row r="255" spans="1:8" x14ac:dyDescent="0.35">
      <c r="A255" s="88" t="s">
        <v>93</v>
      </c>
      <c r="B255" s="88" t="s">
        <v>517</v>
      </c>
      <c r="C255">
        <f>VLOOKUP($A255,'Old ST'!$C$2:$M$509, 10, FALSE)</f>
        <v>0</v>
      </c>
      <c r="D255">
        <f>VLOOKUP($A255,'Old ST'!$C$2:$N$509, 11, FALSE)</f>
        <v>0</v>
      </c>
      <c r="E255">
        <f>VLOOKUP($A255,'New ST'!$C$2:$M$500, 10, FALSE)</f>
        <v>0</v>
      </c>
      <c r="F255" s="87">
        <f>VLOOKUP($A255,'New ST'!$C$2:$N$500, 11, FALSE)</f>
        <v>0</v>
      </c>
      <c r="H255">
        <f t="shared" si="3"/>
        <v>0</v>
      </c>
    </row>
    <row r="256" spans="1:8" x14ac:dyDescent="0.35">
      <c r="A256" s="88" t="s">
        <v>92</v>
      </c>
      <c r="B256" s="88" t="s">
        <v>516</v>
      </c>
      <c r="C256">
        <f>VLOOKUP($A256,'Old ST'!$C$2:$M$509, 10, FALSE)</f>
        <v>7</v>
      </c>
      <c r="D256">
        <f>VLOOKUP($A256,'Old ST'!$C$2:$N$509, 11, FALSE)</f>
        <v>56000</v>
      </c>
      <c r="E256">
        <f>VLOOKUP($A256,'New ST'!$C$2:$M$500, 10, FALSE)</f>
        <v>42187.5</v>
      </c>
      <c r="F256" s="87">
        <f>VLOOKUP($A256,'New ST'!$C$2:$N$500, 11, FALSE)</f>
        <v>7</v>
      </c>
      <c r="H256">
        <f t="shared" si="3"/>
        <v>42180.5</v>
      </c>
    </row>
    <row r="257" spans="1:8" x14ac:dyDescent="0.35">
      <c r="A257" s="88" t="s">
        <v>91</v>
      </c>
      <c r="B257" s="88" t="s">
        <v>1344</v>
      </c>
      <c r="C257">
        <f>VLOOKUP($A257,'Old ST'!$C$2:$M$509, 10, FALSE)</f>
        <v>0</v>
      </c>
      <c r="D257">
        <f>VLOOKUP($A257,'Old ST'!$C$2:$N$509, 11, FALSE)</f>
        <v>0</v>
      </c>
      <c r="E257">
        <f>VLOOKUP($A257,'New ST'!$C$2:$M$500, 10, FALSE)</f>
        <v>0</v>
      </c>
      <c r="F257" s="87">
        <f>VLOOKUP($A257,'New ST'!$C$2:$N$500, 11, FALSE)</f>
        <v>0</v>
      </c>
      <c r="H257">
        <f t="shared" si="3"/>
        <v>0</v>
      </c>
    </row>
    <row r="258" spans="1:8" x14ac:dyDescent="0.35">
      <c r="A258" s="88" t="s">
        <v>90</v>
      </c>
      <c r="B258" s="88" t="s">
        <v>513</v>
      </c>
      <c r="C258">
        <f>VLOOKUP($A258,'Old ST'!$C$2:$M$509, 10, FALSE)</f>
        <v>6</v>
      </c>
      <c r="D258">
        <f>VLOOKUP($A258,'Old ST'!$C$2:$N$509, 11, FALSE)</f>
        <v>144000</v>
      </c>
      <c r="E258">
        <f>VLOOKUP($A258,'New ST'!$C$2:$M$500, 10, FALSE)</f>
        <v>0</v>
      </c>
      <c r="F258" s="87">
        <f>VLOOKUP($A258,'New ST'!$C$2:$N$500, 11, FALSE)</f>
        <v>6</v>
      </c>
      <c r="H258">
        <f t="shared" si="3"/>
        <v>-6</v>
      </c>
    </row>
    <row r="259" spans="1:8" x14ac:dyDescent="0.35">
      <c r="A259" s="88" t="s">
        <v>89</v>
      </c>
      <c r="B259" s="88" t="s">
        <v>511</v>
      </c>
      <c r="C259">
        <f>VLOOKUP($A259,'Old ST'!$C$2:$M$509, 10, FALSE)</f>
        <v>6</v>
      </c>
      <c r="D259">
        <f>VLOOKUP($A259,'Old ST'!$C$2:$N$509, 11, FALSE)</f>
        <v>144000</v>
      </c>
      <c r="E259">
        <f>VLOOKUP($A259,'New ST'!$C$2:$M$500, 10, FALSE)</f>
        <v>130200</v>
      </c>
      <c r="F259" s="87">
        <f>VLOOKUP($A259,'New ST'!$C$2:$N$500, 11, FALSE)</f>
        <v>6</v>
      </c>
      <c r="H259">
        <f t="shared" ref="H259:H322" si="4">E259-C259</f>
        <v>130194</v>
      </c>
    </row>
    <row r="260" spans="1:8" x14ac:dyDescent="0.35">
      <c r="A260" s="88" t="s">
        <v>85</v>
      </c>
      <c r="B260" s="88" t="s">
        <v>503</v>
      </c>
      <c r="C260">
        <f>VLOOKUP($A260,'Old ST'!$C$2:$M$509, 10, FALSE)</f>
        <v>0</v>
      </c>
      <c r="D260">
        <f>VLOOKUP($A260,'Old ST'!$C$2:$N$509, 11, FALSE)</f>
        <v>0</v>
      </c>
      <c r="E260">
        <f>VLOOKUP($A260,'New ST'!$C$2:$M$500, 10, FALSE)</f>
        <v>0</v>
      </c>
      <c r="F260" s="87">
        <f>VLOOKUP($A260,'New ST'!$C$2:$N$500, 11, FALSE)</f>
        <v>0</v>
      </c>
      <c r="H260">
        <f t="shared" si="4"/>
        <v>0</v>
      </c>
    </row>
    <row r="261" spans="1:8" x14ac:dyDescent="0.35">
      <c r="A261" s="88" t="s">
        <v>85</v>
      </c>
      <c r="B261" s="88" t="s">
        <v>503</v>
      </c>
      <c r="C261">
        <f>VLOOKUP($A261,'Old ST'!$C$2:$M$509, 10, FALSE)</f>
        <v>0</v>
      </c>
      <c r="D261">
        <f>VLOOKUP($A261,'Old ST'!$C$2:$N$509, 11, FALSE)</f>
        <v>0</v>
      </c>
      <c r="E261">
        <f>VLOOKUP($A261,'New ST'!$C$2:$M$500, 10, FALSE)</f>
        <v>0</v>
      </c>
      <c r="F261" s="87">
        <f>VLOOKUP($A261,'New ST'!$C$2:$N$500, 11, FALSE)</f>
        <v>0</v>
      </c>
      <c r="H261">
        <f t="shared" si="4"/>
        <v>0</v>
      </c>
    </row>
    <row r="262" spans="1:8" x14ac:dyDescent="0.35">
      <c r="A262" s="88" t="s">
        <v>84</v>
      </c>
      <c r="B262" s="88" t="s">
        <v>502</v>
      </c>
      <c r="C262">
        <f>VLOOKUP($A262,'Old ST'!$C$2:$M$509, 10, FALSE)</f>
        <v>0</v>
      </c>
      <c r="D262">
        <f>VLOOKUP($A262,'Old ST'!$C$2:$N$509, 11, FALSE)</f>
        <v>0</v>
      </c>
      <c r="E262">
        <f>VLOOKUP($A262,'New ST'!$C$2:$M$500, 10, FALSE)</f>
        <v>0</v>
      </c>
      <c r="F262" s="87">
        <f>VLOOKUP($A262,'New ST'!$C$2:$N$500, 11, FALSE)</f>
        <v>0</v>
      </c>
      <c r="H262">
        <f t="shared" si="4"/>
        <v>0</v>
      </c>
    </row>
    <row r="263" spans="1:8" x14ac:dyDescent="0.35">
      <c r="A263" s="88" t="s">
        <v>83</v>
      </c>
      <c r="B263" s="88" t="s">
        <v>1352</v>
      </c>
      <c r="C263">
        <f>VLOOKUP($A263,'Old ST'!$C$2:$M$509, 10, FALSE)</f>
        <v>1</v>
      </c>
      <c r="D263">
        <f>VLOOKUP($A263,'Old ST'!$C$2:$N$509, 11, FALSE)</f>
        <v>25000</v>
      </c>
      <c r="E263">
        <f>VLOOKUP($A263,'New ST'!$C$2:$M$500, 10, FALSE)</f>
        <v>27000</v>
      </c>
      <c r="F263" s="87">
        <f>VLOOKUP($A263,'New ST'!$C$2:$N$500, 11, FALSE)</f>
        <v>1</v>
      </c>
      <c r="H263">
        <f t="shared" si="4"/>
        <v>26999</v>
      </c>
    </row>
    <row r="264" spans="1:8" x14ac:dyDescent="0.35">
      <c r="A264" s="88" t="s">
        <v>82</v>
      </c>
      <c r="B264" s="88" t="s">
        <v>496</v>
      </c>
      <c r="C264">
        <f>VLOOKUP($A264,'Old ST'!$C$2:$M$509, 10, FALSE)</f>
        <v>0</v>
      </c>
      <c r="D264">
        <f>VLOOKUP($A264,'Old ST'!$C$2:$N$509, 11, FALSE)</f>
        <v>0</v>
      </c>
      <c r="E264">
        <f>VLOOKUP($A264,'New ST'!$C$2:$M$500, 10, FALSE)</f>
        <v>0</v>
      </c>
      <c r="F264" s="87">
        <f>VLOOKUP($A264,'New ST'!$C$2:$N$500, 11, FALSE)</f>
        <v>0</v>
      </c>
      <c r="H264">
        <f t="shared" si="4"/>
        <v>0</v>
      </c>
    </row>
    <row r="265" spans="1:8" x14ac:dyDescent="0.35">
      <c r="A265" s="88" t="s">
        <v>81</v>
      </c>
      <c r="B265" s="88" t="s">
        <v>1355</v>
      </c>
      <c r="C265">
        <f>VLOOKUP($A265,'Old ST'!$C$2:$M$509, 10, FALSE)</f>
        <v>2.2000000000000002</v>
      </c>
      <c r="D265">
        <f>VLOOKUP($A265,'Old ST'!$C$2:$N$509, 11, FALSE)</f>
        <v>41800</v>
      </c>
      <c r="E265">
        <f>VLOOKUP($A265,'New ST'!$C$2:$M$500, 10, FALSE)</f>
        <v>0</v>
      </c>
      <c r="F265" s="87">
        <f>VLOOKUP($A265,'New ST'!$C$2:$N$500, 11, FALSE)</f>
        <v>2.2000000000000002</v>
      </c>
      <c r="H265">
        <f t="shared" si="4"/>
        <v>-2.2000000000000002</v>
      </c>
    </row>
    <row r="266" spans="1:8" x14ac:dyDescent="0.35">
      <c r="A266" s="88" t="s">
        <v>81</v>
      </c>
      <c r="B266" s="88" t="s">
        <v>1355</v>
      </c>
      <c r="C266">
        <f>VLOOKUP($A266,'Old ST'!$C$2:$M$509, 10, FALSE)</f>
        <v>2.2000000000000002</v>
      </c>
      <c r="D266">
        <f>VLOOKUP($A266,'Old ST'!$C$2:$N$509, 11, FALSE)</f>
        <v>41800</v>
      </c>
      <c r="E266">
        <f>VLOOKUP($A266,'New ST'!$C$2:$M$500, 10, FALSE)</f>
        <v>0</v>
      </c>
      <c r="F266" s="87">
        <f>VLOOKUP($A266,'New ST'!$C$2:$N$500, 11, FALSE)</f>
        <v>2.2000000000000002</v>
      </c>
      <c r="H266">
        <f t="shared" si="4"/>
        <v>-2.2000000000000002</v>
      </c>
    </row>
    <row r="267" spans="1:8" x14ac:dyDescent="0.35">
      <c r="A267" s="88" t="s">
        <v>81</v>
      </c>
      <c r="B267" s="88" t="s">
        <v>1355</v>
      </c>
      <c r="C267">
        <f>VLOOKUP($A267,'Old ST'!$C$2:$M$509, 10, FALSE)</f>
        <v>2.2000000000000002</v>
      </c>
      <c r="D267">
        <f>VLOOKUP($A267,'Old ST'!$C$2:$N$509, 11, FALSE)</f>
        <v>41800</v>
      </c>
      <c r="E267">
        <f>VLOOKUP($A267,'New ST'!$C$2:$M$500, 10, FALSE)</f>
        <v>0</v>
      </c>
      <c r="F267" s="87">
        <f>VLOOKUP($A267,'New ST'!$C$2:$N$500, 11, FALSE)</f>
        <v>2.2000000000000002</v>
      </c>
      <c r="H267">
        <f t="shared" si="4"/>
        <v>-2.2000000000000002</v>
      </c>
    </row>
    <row r="268" spans="1:8" x14ac:dyDescent="0.35">
      <c r="A268" s="88" t="s">
        <v>80</v>
      </c>
      <c r="B268" s="88" t="s">
        <v>492</v>
      </c>
      <c r="C268">
        <f>VLOOKUP($A268,'Old ST'!$C$2:$M$509, 10, FALSE)</f>
        <v>0.1</v>
      </c>
      <c r="D268">
        <f>VLOOKUP($A268,'Old ST'!$C$2:$N$509, 11, FALSE)</f>
        <v>2200</v>
      </c>
      <c r="E268">
        <f>VLOOKUP($A268,'New ST'!$C$2:$M$500, 10, FALSE)</f>
        <v>30960</v>
      </c>
      <c r="F268" s="87">
        <f>VLOOKUP($A268,'New ST'!$C$2:$N$500, 11, FALSE)</f>
        <v>0.1</v>
      </c>
      <c r="H268">
        <f t="shared" si="4"/>
        <v>30959.9</v>
      </c>
    </row>
    <row r="269" spans="1:8" x14ac:dyDescent="0.35">
      <c r="A269" s="88" t="s">
        <v>79</v>
      </c>
      <c r="B269" s="88" t="s">
        <v>1360</v>
      </c>
      <c r="C269">
        <f>VLOOKUP($A269,'Old ST'!$C$2:$M$509, 10, FALSE)</f>
        <v>1.4</v>
      </c>
      <c r="D269">
        <f>VLOOKUP($A269,'Old ST'!$C$2:$N$509, 11, FALSE)</f>
        <v>21700</v>
      </c>
      <c r="E269">
        <f>VLOOKUP($A269,'New ST'!$C$2:$M$500, 10, FALSE)</f>
        <v>0</v>
      </c>
      <c r="F269" s="87">
        <f>VLOOKUP($A269,'New ST'!$C$2:$N$500, 11, FALSE)</f>
        <v>1.4</v>
      </c>
      <c r="H269">
        <f t="shared" si="4"/>
        <v>-1.4</v>
      </c>
    </row>
    <row r="270" spans="1:8" x14ac:dyDescent="0.35">
      <c r="A270" s="88" t="s">
        <v>79</v>
      </c>
      <c r="B270" s="88" t="s">
        <v>1360</v>
      </c>
      <c r="C270">
        <f>VLOOKUP($A270,'Old ST'!$C$2:$M$509, 10, FALSE)</f>
        <v>1.4</v>
      </c>
      <c r="D270">
        <f>VLOOKUP($A270,'Old ST'!$C$2:$N$509, 11, FALSE)</f>
        <v>21700</v>
      </c>
      <c r="E270">
        <f>VLOOKUP($A270,'New ST'!$C$2:$M$500, 10, FALSE)</f>
        <v>0</v>
      </c>
      <c r="F270" s="87">
        <f>VLOOKUP($A270,'New ST'!$C$2:$N$500, 11, FALSE)</f>
        <v>1.4</v>
      </c>
      <c r="H270">
        <f t="shared" si="4"/>
        <v>-1.4</v>
      </c>
    </row>
    <row r="271" spans="1:8" x14ac:dyDescent="0.35">
      <c r="A271" s="88" t="s">
        <v>69</v>
      </c>
      <c r="B271" s="88" t="s">
        <v>475</v>
      </c>
      <c r="C271">
        <f>VLOOKUP($A271,'Old ST'!$C$2:$M$509, 10, FALSE)</f>
        <v>0</v>
      </c>
      <c r="D271">
        <f>VLOOKUP($A271,'Old ST'!$C$2:$N$509, 11, FALSE)</f>
        <v>0</v>
      </c>
      <c r="E271">
        <f>VLOOKUP($A271,'New ST'!$C$2:$M$500, 10, FALSE)</f>
        <v>0</v>
      </c>
      <c r="F271" s="87">
        <f>VLOOKUP($A271,'New ST'!$C$2:$N$500, 11, FALSE)</f>
        <v>0</v>
      </c>
      <c r="H271">
        <f t="shared" si="4"/>
        <v>0</v>
      </c>
    </row>
    <row r="272" spans="1:8" x14ac:dyDescent="0.35">
      <c r="A272" s="88" t="s">
        <v>68</v>
      </c>
      <c r="B272" s="88" t="s">
        <v>473</v>
      </c>
      <c r="C272">
        <f>VLOOKUP($A272,'Old ST'!$C$2:$M$509, 10, FALSE)</f>
        <v>6.9000000000000006E-2</v>
      </c>
      <c r="D272">
        <f>VLOOKUP($A272,'Old ST'!$C$2:$N$509, 11, FALSE)</f>
        <v>3105</v>
      </c>
      <c r="E272">
        <f>VLOOKUP($A272,'New ST'!$C$2:$M$500, 10, FALSE)</f>
        <v>0</v>
      </c>
      <c r="F272" s="87">
        <f>VLOOKUP($A272,'New ST'!$C$2:$N$500, 11, FALSE)</f>
        <v>7.0000000000000007E-2</v>
      </c>
      <c r="H272">
        <f t="shared" si="4"/>
        <v>-6.9000000000000006E-2</v>
      </c>
    </row>
    <row r="273" spans="1:8" x14ac:dyDescent="0.35">
      <c r="A273" s="88" t="s">
        <v>67</v>
      </c>
      <c r="B273" s="88" t="s">
        <v>1365</v>
      </c>
      <c r="C273">
        <f>VLOOKUP($A273,'Old ST'!$C$2:$M$509, 10, FALSE)</f>
        <v>0.3</v>
      </c>
      <c r="D273">
        <f>VLOOKUP($A273,'Old ST'!$C$2:$N$509, 11, FALSE)</f>
        <v>6000</v>
      </c>
      <c r="E273">
        <f>VLOOKUP($A273,'New ST'!$C$2:$M$500, 10, FALSE)</f>
        <v>85855.933999999994</v>
      </c>
      <c r="F273" s="87">
        <f>VLOOKUP($A273,'New ST'!$C$2:$N$500, 11, FALSE)</f>
        <v>0.3</v>
      </c>
      <c r="H273">
        <f t="shared" si="4"/>
        <v>85855.633999999991</v>
      </c>
    </row>
    <row r="274" spans="1:8" x14ac:dyDescent="0.35">
      <c r="A274" s="88" t="s">
        <v>66</v>
      </c>
      <c r="B274" s="88" t="s">
        <v>468</v>
      </c>
      <c r="C274">
        <f>VLOOKUP($A274,'Old ST'!$C$2:$M$509, 10, FALSE)</f>
        <v>0.4</v>
      </c>
      <c r="D274">
        <f>VLOOKUP($A274,'Old ST'!$C$2:$N$509, 11, FALSE)</f>
        <v>13600</v>
      </c>
      <c r="E274">
        <f>VLOOKUP($A274,'New ST'!$C$2:$M$500, 10, FALSE)</f>
        <v>680000</v>
      </c>
      <c r="F274" s="87">
        <f>VLOOKUP($A274,'New ST'!$C$2:$N$500, 11, FALSE)</f>
        <v>0.4</v>
      </c>
      <c r="H274">
        <f t="shared" si="4"/>
        <v>679999.6</v>
      </c>
    </row>
    <row r="275" spans="1:8" x14ac:dyDescent="0.35">
      <c r="A275" s="88" t="s">
        <v>65</v>
      </c>
      <c r="B275" s="88" t="s">
        <v>467</v>
      </c>
      <c r="C275">
        <f>VLOOKUP($A275,'Old ST'!$C$2:$M$509, 10, FALSE)</f>
        <v>0.73</v>
      </c>
      <c r="D275">
        <f>VLOOKUP($A275,'Old ST'!$C$2:$N$509, 11, FALSE)</f>
        <v>292000</v>
      </c>
      <c r="E275">
        <f>VLOOKUP($A275,'New ST'!$C$2:$M$500, 10, FALSE)</f>
        <v>210900</v>
      </c>
      <c r="F275" s="87">
        <f>VLOOKUP($A275,'New ST'!$C$2:$N$500, 11, FALSE)</f>
        <v>0.73</v>
      </c>
      <c r="H275">
        <f t="shared" si="4"/>
        <v>210899.27</v>
      </c>
    </row>
    <row r="276" spans="1:8" x14ac:dyDescent="0.35">
      <c r="A276" s="88" t="s">
        <v>65</v>
      </c>
      <c r="B276" s="88" t="s">
        <v>467</v>
      </c>
      <c r="C276">
        <f>VLOOKUP($A276,'Old ST'!$C$2:$M$509, 10, FALSE)</f>
        <v>0.73</v>
      </c>
      <c r="D276">
        <f>VLOOKUP($A276,'Old ST'!$C$2:$N$509, 11, FALSE)</f>
        <v>292000</v>
      </c>
      <c r="E276">
        <f>VLOOKUP($A276,'New ST'!$C$2:$M$500, 10, FALSE)</f>
        <v>210900</v>
      </c>
      <c r="F276" s="87">
        <f>VLOOKUP($A276,'New ST'!$C$2:$N$500, 11, FALSE)</f>
        <v>0.73</v>
      </c>
      <c r="H276">
        <f t="shared" si="4"/>
        <v>210899.27</v>
      </c>
    </row>
    <row r="277" spans="1:8" x14ac:dyDescent="0.35">
      <c r="A277" s="88" t="s">
        <v>64</v>
      </c>
      <c r="B277" s="88" t="s">
        <v>466</v>
      </c>
      <c r="C277">
        <f>VLOOKUP($A277,'Old ST'!$C$2:$M$509, 10, FALSE)</f>
        <v>0</v>
      </c>
      <c r="D277">
        <f>VLOOKUP($A277,'Old ST'!$C$2:$N$509, 11, FALSE)</f>
        <v>0</v>
      </c>
      <c r="E277">
        <f>VLOOKUP($A277,'New ST'!$C$2:$M$500, 10, FALSE)</f>
        <v>8000</v>
      </c>
      <c r="F277" s="87">
        <f>VLOOKUP($A277,'New ST'!$C$2:$N$500, 11, FALSE)</f>
        <v>0</v>
      </c>
      <c r="H277">
        <f t="shared" si="4"/>
        <v>8000</v>
      </c>
    </row>
    <row r="278" spans="1:8" x14ac:dyDescent="0.35">
      <c r="A278" s="88" t="s">
        <v>64</v>
      </c>
      <c r="B278" s="88" t="s">
        <v>466</v>
      </c>
      <c r="C278">
        <f>VLOOKUP($A278,'Old ST'!$C$2:$M$509, 10, FALSE)</f>
        <v>0</v>
      </c>
      <c r="D278">
        <f>VLOOKUP($A278,'Old ST'!$C$2:$N$509, 11, FALSE)</f>
        <v>0</v>
      </c>
      <c r="E278">
        <f>VLOOKUP($A278,'New ST'!$C$2:$M$500, 10, FALSE)</f>
        <v>8000</v>
      </c>
      <c r="F278" s="87">
        <f>VLOOKUP($A278,'New ST'!$C$2:$N$500, 11, FALSE)</f>
        <v>0</v>
      </c>
      <c r="H278">
        <f t="shared" si="4"/>
        <v>8000</v>
      </c>
    </row>
    <row r="279" spans="1:8" x14ac:dyDescent="0.35">
      <c r="A279" s="88" t="s">
        <v>141</v>
      </c>
      <c r="B279" s="88" t="s">
        <v>586</v>
      </c>
      <c r="C279">
        <f>VLOOKUP($A279,'Old ST'!$C$2:$M$509, 10, FALSE)</f>
        <v>0.5</v>
      </c>
      <c r="D279">
        <f>VLOOKUP($A279,'Old ST'!$C$2:$N$509, 11, FALSE)</f>
        <v>19500</v>
      </c>
      <c r="E279">
        <f>VLOOKUP($A279,'New ST'!$C$2:$M$500, 10, FALSE)</f>
        <v>10780</v>
      </c>
      <c r="F279" s="87">
        <f>VLOOKUP($A279,'New ST'!$C$2:$N$500, 11, FALSE)</f>
        <v>0.5</v>
      </c>
      <c r="H279">
        <f t="shared" si="4"/>
        <v>10779.5</v>
      </c>
    </row>
    <row r="280" spans="1:8" x14ac:dyDescent="0.35">
      <c r="A280" s="88" t="s">
        <v>140</v>
      </c>
      <c r="B280" s="88" t="s">
        <v>585</v>
      </c>
      <c r="C280">
        <f>VLOOKUP($A280,'Old ST'!$C$2:$M$509, 10, FALSE)</f>
        <v>0</v>
      </c>
      <c r="D280">
        <f>VLOOKUP($A280,'Old ST'!$C$2:$N$509, 11, FALSE)</f>
        <v>0</v>
      </c>
      <c r="E280">
        <f>VLOOKUP($A280,'New ST'!$C$2:$M$500, 10, FALSE)</f>
        <v>0</v>
      </c>
      <c r="F280" s="87">
        <f>VLOOKUP($A280,'New ST'!$C$2:$N$500, 11, FALSE)</f>
        <v>0</v>
      </c>
      <c r="H280">
        <f t="shared" si="4"/>
        <v>0</v>
      </c>
    </row>
    <row r="281" spans="1:8" x14ac:dyDescent="0.35">
      <c r="A281" s="88" t="s">
        <v>139</v>
      </c>
      <c r="B281" s="88" t="s">
        <v>584</v>
      </c>
      <c r="C281">
        <f>VLOOKUP($A281,'Old ST'!$C$2:$M$509, 10, FALSE)</f>
        <v>0</v>
      </c>
      <c r="D281">
        <f>VLOOKUP($A281,'Old ST'!$C$2:$N$509, 11, FALSE)</f>
        <v>0</v>
      </c>
      <c r="E281">
        <f>VLOOKUP($A281,'New ST'!$C$2:$M$500, 10, FALSE)</f>
        <v>0</v>
      </c>
      <c r="F281" s="87">
        <f>VLOOKUP($A281,'New ST'!$C$2:$N$500, 11, FALSE)</f>
        <v>0</v>
      </c>
      <c r="H281">
        <f t="shared" si="4"/>
        <v>0</v>
      </c>
    </row>
    <row r="282" spans="1:8" x14ac:dyDescent="0.35">
      <c r="A282" s="88" t="s">
        <v>139</v>
      </c>
      <c r="B282" s="88" t="s">
        <v>584</v>
      </c>
      <c r="C282">
        <f>VLOOKUP($A282,'Old ST'!$C$2:$M$509, 10, FALSE)</f>
        <v>0</v>
      </c>
      <c r="D282">
        <f>VLOOKUP($A282,'Old ST'!$C$2:$N$509, 11, FALSE)</f>
        <v>0</v>
      </c>
      <c r="E282">
        <f>VLOOKUP($A282,'New ST'!$C$2:$M$500, 10, FALSE)</f>
        <v>0</v>
      </c>
      <c r="F282" s="87">
        <f>VLOOKUP($A282,'New ST'!$C$2:$N$500, 11, FALSE)</f>
        <v>0</v>
      </c>
      <c r="H282">
        <f t="shared" si="4"/>
        <v>0</v>
      </c>
    </row>
    <row r="283" spans="1:8" x14ac:dyDescent="0.35">
      <c r="A283" s="88" t="s">
        <v>138</v>
      </c>
      <c r="B283" s="88" t="s">
        <v>1376</v>
      </c>
      <c r="C283">
        <f>VLOOKUP($A283,'Old ST'!$C$2:$M$509, 10, FALSE)</f>
        <v>0.2</v>
      </c>
      <c r="D283">
        <f>VLOOKUP($A283,'Old ST'!$C$2:$N$509, 11, FALSE)</f>
        <v>16000</v>
      </c>
      <c r="E283">
        <f>VLOOKUP($A283,'New ST'!$C$2:$M$500, 10, FALSE)</f>
        <v>0</v>
      </c>
      <c r="F283" s="87">
        <f>VLOOKUP($A283,'New ST'!$C$2:$N$500, 11, FALSE)</f>
        <v>0.2</v>
      </c>
      <c r="H283">
        <f t="shared" si="4"/>
        <v>-0.2</v>
      </c>
    </row>
    <row r="284" spans="1:8" x14ac:dyDescent="0.35">
      <c r="A284" s="88" t="s">
        <v>138</v>
      </c>
      <c r="B284" s="88" t="s">
        <v>1376</v>
      </c>
      <c r="C284">
        <f>VLOOKUP($A284,'Old ST'!$C$2:$M$509, 10, FALSE)</f>
        <v>0.2</v>
      </c>
      <c r="D284">
        <f>VLOOKUP($A284,'Old ST'!$C$2:$N$509, 11, FALSE)</f>
        <v>16000</v>
      </c>
      <c r="E284">
        <f>VLOOKUP($A284,'New ST'!$C$2:$M$500, 10, FALSE)</f>
        <v>0</v>
      </c>
      <c r="F284" s="87">
        <f>VLOOKUP($A284,'New ST'!$C$2:$N$500, 11, FALSE)</f>
        <v>0.2</v>
      </c>
      <c r="H284">
        <f t="shared" si="4"/>
        <v>-0.2</v>
      </c>
    </row>
    <row r="285" spans="1:8" x14ac:dyDescent="0.35">
      <c r="A285" s="88" t="s">
        <v>137</v>
      </c>
      <c r="B285" s="88" t="s">
        <v>1380</v>
      </c>
      <c r="C285">
        <f>VLOOKUP($A285,'Old ST'!$C$2:$M$509, 10, FALSE)</f>
        <v>0</v>
      </c>
      <c r="D285">
        <f>VLOOKUP($A285,'Old ST'!$C$2:$N$509, 11, FALSE)</f>
        <v>0</v>
      </c>
      <c r="E285">
        <f>VLOOKUP($A285,'New ST'!$C$2:$M$500, 10, FALSE)</f>
        <v>0</v>
      </c>
      <c r="F285" s="87">
        <f>VLOOKUP($A285,'New ST'!$C$2:$N$500, 11, FALSE)</f>
        <v>0</v>
      </c>
      <c r="H285">
        <f t="shared" si="4"/>
        <v>0</v>
      </c>
    </row>
    <row r="286" spans="1:8" x14ac:dyDescent="0.35">
      <c r="A286" s="88" t="s">
        <v>137</v>
      </c>
      <c r="B286" s="88" t="s">
        <v>1380</v>
      </c>
      <c r="C286">
        <f>VLOOKUP($A286,'Old ST'!$C$2:$M$509, 10, FALSE)</f>
        <v>0</v>
      </c>
      <c r="D286">
        <f>VLOOKUP($A286,'Old ST'!$C$2:$N$509, 11, FALSE)</f>
        <v>0</v>
      </c>
      <c r="E286">
        <f>VLOOKUP($A286,'New ST'!$C$2:$M$500, 10, FALSE)</f>
        <v>0</v>
      </c>
      <c r="F286" s="87">
        <f>VLOOKUP($A286,'New ST'!$C$2:$N$500, 11, FALSE)</f>
        <v>0</v>
      </c>
      <c r="H286">
        <f t="shared" si="4"/>
        <v>0</v>
      </c>
    </row>
    <row r="287" spans="1:8" x14ac:dyDescent="0.35">
      <c r="A287" s="88" t="s">
        <v>137</v>
      </c>
      <c r="B287" s="88" t="s">
        <v>1380</v>
      </c>
      <c r="C287">
        <f>VLOOKUP($A287,'Old ST'!$C$2:$M$509, 10, FALSE)</f>
        <v>0</v>
      </c>
      <c r="D287">
        <f>VLOOKUP($A287,'Old ST'!$C$2:$N$509, 11, FALSE)</f>
        <v>0</v>
      </c>
      <c r="E287">
        <f>VLOOKUP($A287,'New ST'!$C$2:$M$500, 10, FALSE)</f>
        <v>0</v>
      </c>
      <c r="F287" s="87">
        <f>VLOOKUP($A287,'New ST'!$C$2:$N$500, 11, FALSE)</f>
        <v>0</v>
      </c>
      <c r="H287">
        <f t="shared" si="4"/>
        <v>0</v>
      </c>
    </row>
    <row r="288" spans="1:8" x14ac:dyDescent="0.35">
      <c r="A288" s="88" t="s">
        <v>136</v>
      </c>
      <c r="B288" s="88" t="s">
        <v>579</v>
      </c>
      <c r="C288">
        <f>VLOOKUP($A288,'Old ST'!$C$2:$M$509, 10, FALSE)</f>
        <v>0</v>
      </c>
      <c r="D288">
        <f>VLOOKUP($A288,'Old ST'!$C$2:$N$509, 11, FALSE)</f>
        <v>0</v>
      </c>
      <c r="E288">
        <f>VLOOKUP($A288,'New ST'!$C$2:$M$500, 10, FALSE)</f>
        <v>0</v>
      </c>
      <c r="F288" s="87">
        <f>VLOOKUP($A288,'New ST'!$C$2:$N$500, 11, FALSE)</f>
        <v>0</v>
      </c>
      <c r="H288">
        <f t="shared" si="4"/>
        <v>0</v>
      </c>
    </row>
    <row r="289" spans="1:8" x14ac:dyDescent="0.35">
      <c r="A289" s="88" t="s">
        <v>135</v>
      </c>
      <c r="B289" s="88" t="s">
        <v>578</v>
      </c>
      <c r="C289">
        <f>VLOOKUP($A289,'Old ST'!$C$2:$M$509, 10, FALSE)</f>
        <v>0</v>
      </c>
      <c r="D289">
        <f>VLOOKUP($A289,'Old ST'!$C$2:$N$509, 11, FALSE)</f>
        <v>0</v>
      </c>
      <c r="E289">
        <f>VLOOKUP($A289,'New ST'!$C$2:$M$500, 10, FALSE)</f>
        <v>0</v>
      </c>
      <c r="F289" s="87">
        <f>VLOOKUP($A289,'New ST'!$C$2:$N$500, 11, FALSE)</f>
        <v>0</v>
      </c>
      <c r="H289">
        <f t="shared" si="4"/>
        <v>0</v>
      </c>
    </row>
    <row r="290" spans="1:8" x14ac:dyDescent="0.35">
      <c r="A290" s="88" t="s">
        <v>135</v>
      </c>
      <c r="B290" s="88" t="s">
        <v>578</v>
      </c>
      <c r="C290">
        <f>VLOOKUP($A290,'Old ST'!$C$2:$M$509, 10, FALSE)</f>
        <v>0</v>
      </c>
      <c r="D290">
        <f>VLOOKUP($A290,'Old ST'!$C$2:$N$509, 11, FALSE)</f>
        <v>0</v>
      </c>
      <c r="E290">
        <f>VLOOKUP($A290,'New ST'!$C$2:$M$500, 10, FALSE)</f>
        <v>0</v>
      </c>
      <c r="F290" s="87">
        <f>VLOOKUP($A290,'New ST'!$C$2:$N$500, 11, FALSE)</f>
        <v>0</v>
      </c>
      <c r="H290">
        <f t="shared" si="4"/>
        <v>0</v>
      </c>
    </row>
    <row r="291" spans="1:8" x14ac:dyDescent="0.35">
      <c r="A291" s="88" t="s">
        <v>134</v>
      </c>
      <c r="B291" s="88" t="s">
        <v>577</v>
      </c>
      <c r="C291">
        <f>VLOOKUP($A291,'Old ST'!$C$2:$M$509, 10, FALSE)</f>
        <v>0</v>
      </c>
      <c r="D291">
        <f>VLOOKUP($A291,'Old ST'!$C$2:$N$509, 11, FALSE)</f>
        <v>0</v>
      </c>
      <c r="E291">
        <f>VLOOKUP($A291,'New ST'!$C$2:$M$500, 10, FALSE)</f>
        <v>0</v>
      </c>
      <c r="F291" s="87">
        <f>VLOOKUP($A291,'New ST'!$C$2:$N$500, 11, FALSE)</f>
        <v>0</v>
      </c>
      <c r="H291">
        <f t="shared" si="4"/>
        <v>0</v>
      </c>
    </row>
    <row r="292" spans="1:8" x14ac:dyDescent="0.35">
      <c r="A292" s="88" t="s">
        <v>133</v>
      </c>
      <c r="B292" s="88" t="s">
        <v>1390</v>
      </c>
      <c r="C292">
        <f>VLOOKUP($A292,'Old ST'!$C$2:$M$509, 10, FALSE)</f>
        <v>4</v>
      </c>
      <c r="D292">
        <f>VLOOKUP($A292,'Old ST'!$C$2:$N$509, 11, FALSE)</f>
        <v>119999.9988</v>
      </c>
      <c r="E292">
        <v>4</v>
      </c>
      <c r="F292" s="87">
        <f>E292*271.6*90</f>
        <v>97776.000000000015</v>
      </c>
      <c r="H292">
        <f t="shared" si="4"/>
        <v>0</v>
      </c>
    </row>
    <row r="293" spans="1:8" x14ac:dyDescent="0.35">
      <c r="A293" s="88" t="s">
        <v>133</v>
      </c>
      <c r="B293" s="88" t="s">
        <v>1390</v>
      </c>
      <c r="C293">
        <v>0</v>
      </c>
      <c r="D293">
        <v>0</v>
      </c>
      <c r="E293">
        <f>VLOOKUP($A293,'New ST'!$C$2:$M$500, 10, FALSE)</f>
        <v>27094.921262</v>
      </c>
      <c r="F293" s="87">
        <f>VLOOKUP($A293,'New ST'!$C$2:$N$500, 11, FALSE)</f>
        <v>4</v>
      </c>
      <c r="H293">
        <f t="shared" si="4"/>
        <v>27094.921262</v>
      </c>
    </row>
    <row r="294" spans="1:8" x14ac:dyDescent="0.35">
      <c r="A294" s="88" t="s">
        <v>133</v>
      </c>
      <c r="B294" s="88" t="s">
        <v>1390</v>
      </c>
      <c r="C294">
        <v>0</v>
      </c>
      <c r="D294">
        <v>0</v>
      </c>
      <c r="E294">
        <f>VLOOKUP($A294,'New ST'!$C$2:$M$500, 10, FALSE)</f>
        <v>27094.921262</v>
      </c>
      <c r="F294" s="87">
        <f>VLOOKUP($A294,'New ST'!$C$2:$N$500, 11, FALSE)</f>
        <v>4</v>
      </c>
      <c r="H294">
        <f t="shared" si="4"/>
        <v>27094.921262</v>
      </c>
    </row>
    <row r="295" spans="1:8" x14ac:dyDescent="0.35">
      <c r="A295" s="88" t="s">
        <v>132</v>
      </c>
      <c r="B295" s="88" t="s">
        <v>573</v>
      </c>
      <c r="C295">
        <f>VLOOKUP($A295,'Old ST'!$C$2:$M$509, 10, FALSE)</f>
        <v>0</v>
      </c>
      <c r="D295">
        <f>VLOOKUP($A295,'Old ST'!$C$2:$N$509, 11, FALSE)</f>
        <v>0</v>
      </c>
      <c r="E295">
        <f>VLOOKUP($A295,'New ST'!$C$2:$M$500, 10, FALSE)</f>
        <v>0</v>
      </c>
      <c r="F295" s="87">
        <f>VLOOKUP($A295,'New ST'!$C$2:$N$500, 11, FALSE)</f>
        <v>0</v>
      </c>
      <c r="H295">
        <f t="shared" si="4"/>
        <v>0</v>
      </c>
    </row>
    <row r="296" spans="1:8" x14ac:dyDescent="0.35">
      <c r="A296" s="88" t="s">
        <v>132</v>
      </c>
      <c r="B296" s="88" t="s">
        <v>573</v>
      </c>
      <c r="C296">
        <f>VLOOKUP($A296,'Old ST'!$C$2:$M$509, 10, FALSE)</f>
        <v>0</v>
      </c>
      <c r="D296">
        <f>VLOOKUP($A296,'Old ST'!$C$2:$N$509, 11, FALSE)</f>
        <v>0</v>
      </c>
      <c r="E296">
        <f>VLOOKUP($A296,'New ST'!$C$2:$M$500, 10, FALSE)</f>
        <v>0</v>
      </c>
      <c r="F296" s="87">
        <f>VLOOKUP($A296,'New ST'!$C$2:$N$500, 11, FALSE)</f>
        <v>0</v>
      </c>
      <c r="H296">
        <f t="shared" si="4"/>
        <v>0</v>
      </c>
    </row>
    <row r="297" spans="1:8" x14ac:dyDescent="0.35">
      <c r="A297" s="88" t="s">
        <v>132</v>
      </c>
      <c r="B297" s="88" t="s">
        <v>573</v>
      </c>
      <c r="C297">
        <f>VLOOKUP($A297,'Old ST'!$C$2:$M$509, 10, FALSE)</f>
        <v>0</v>
      </c>
      <c r="D297">
        <f>VLOOKUP($A297,'Old ST'!$C$2:$N$509, 11, FALSE)</f>
        <v>0</v>
      </c>
      <c r="E297">
        <f>VLOOKUP($A297,'New ST'!$C$2:$M$500, 10, FALSE)</f>
        <v>0</v>
      </c>
      <c r="F297" s="87">
        <f>VLOOKUP($A297,'New ST'!$C$2:$N$500, 11, FALSE)</f>
        <v>0</v>
      </c>
      <c r="H297">
        <f t="shared" si="4"/>
        <v>0</v>
      </c>
    </row>
    <row r="298" spans="1:8" x14ac:dyDescent="0.35">
      <c r="A298" s="88" t="s">
        <v>132</v>
      </c>
      <c r="B298" s="88" t="s">
        <v>573</v>
      </c>
      <c r="C298">
        <f>VLOOKUP($A298,'Old ST'!$C$2:$M$509, 10, FALSE)</f>
        <v>0</v>
      </c>
      <c r="D298">
        <f>VLOOKUP($A298,'Old ST'!$C$2:$N$509, 11, FALSE)</f>
        <v>0</v>
      </c>
      <c r="E298">
        <f>VLOOKUP($A298,'New ST'!$C$2:$M$500, 10, FALSE)</f>
        <v>0</v>
      </c>
      <c r="F298" s="87">
        <f>VLOOKUP($A298,'New ST'!$C$2:$N$500, 11, FALSE)</f>
        <v>0</v>
      </c>
      <c r="H298">
        <f t="shared" si="4"/>
        <v>0</v>
      </c>
    </row>
    <row r="299" spans="1:8" x14ac:dyDescent="0.35">
      <c r="A299" s="88" t="s">
        <v>131</v>
      </c>
      <c r="B299" s="88" t="s">
        <v>571</v>
      </c>
      <c r="C299">
        <f>VLOOKUP($A299,'Old ST'!$C$2:$M$509, 10, FALSE)</f>
        <v>0</v>
      </c>
      <c r="D299">
        <f>VLOOKUP($A299,'Old ST'!$C$2:$N$509, 11, FALSE)</f>
        <v>0</v>
      </c>
      <c r="E299">
        <f>VLOOKUP($A299,'New ST'!$C$2:$M$500, 10, FALSE)</f>
        <v>0</v>
      </c>
      <c r="F299" s="87">
        <f>VLOOKUP($A299,'New ST'!$C$2:$N$500, 11, FALSE)</f>
        <v>0</v>
      </c>
      <c r="H299">
        <f t="shared" si="4"/>
        <v>0</v>
      </c>
    </row>
    <row r="300" spans="1:8" x14ac:dyDescent="0.35">
      <c r="A300" s="88" t="s">
        <v>130</v>
      </c>
      <c r="B300" s="88" t="s">
        <v>1403</v>
      </c>
      <c r="C300">
        <f>VLOOKUP($A300,'Old ST'!$C$2:$M$509, 10, FALSE)</f>
        <v>0.4</v>
      </c>
      <c r="D300">
        <f>VLOOKUP($A300,'Old ST'!$C$2:$N$509, 11, FALSE)</f>
        <v>36000</v>
      </c>
      <c r="E300">
        <f>VLOOKUP($A300,'New ST'!$C$2:$M$500, 10, FALSE)</f>
        <v>0</v>
      </c>
      <c r="F300" s="87">
        <f>VLOOKUP($A300,'New ST'!$C$2:$N$500, 11, FALSE)</f>
        <v>0.4</v>
      </c>
      <c r="H300">
        <f t="shared" si="4"/>
        <v>-0.4</v>
      </c>
    </row>
    <row r="301" spans="1:8" x14ac:dyDescent="0.35">
      <c r="A301" s="88" t="s">
        <v>1405</v>
      </c>
      <c r="B301" s="88" t="s">
        <v>1406</v>
      </c>
      <c r="C301">
        <f>VLOOKUP($A301,'Old ST'!$C$2:$M$509, 10, FALSE)</f>
        <v>0</v>
      </c>
      <c r="D301">
        <f>VLOOKUP($A301,'Old ST'!$C$2:$N$509, 11, FALSE)</f>
        <v>0</v>
      </c>
      <c r="E301">
        <f>VLOOKUP($A301,'New ST'!$C$2:$M$500, 10, FALSE)</f>
        <v>0</v>
      </c>
      <c r="F301" s="87">
        <f>VLOOKUP($A301,'New ST'!$C$2:$N$500, 11, FALSE)</f>
        <v>0</v>
      </c>
      <c r="H301">
        <f t="shared" si="4"/>
        <v>0</v>
      </c>
    </row>
    <row r="302" spans="1:8" x14ac:dyDescent="0.35">
      <c r="A302" s="88" t="s">
        <v>78</v>
      </c>
      <c r="B302" s="88" t="s">
        <v>487</v>
      </c>
      <c r="C302">
        <f>VLOOKUP($A302,'Old ST'!$C$2:$M$509, 10, FALSE)</f>
        <v>0</v>
      </c>
      <c r="D302">
        <f>VLOOKUP($A302,'Old ST'!$C$2:$N$509, 11, FALSE)</f>
        <v>0</v>
      </c>
      <c r="E302">
        <f>VLOOKUP($A302,'New ST'!$C$2:$M$500, 10, FALSE)</f>
        <v>0</v>
      </c>
      <c r="F302" s="87">
        <f>VLOOKUP($A302,'New ST'!$C$2:$N$500, 11, FALSE)</f>
        <v>0</v>
      </c>
      <c r="H302">
        <f t="shared" si="4"/>
        <v>0</v>
      </c>
    </row>
    <row r="303" spans="1:8" x14ac:dyDescent="0.35">
      <c r="A303" s="88" t="s">
        <v>77</v>
      </c>
      <c r="B303" s="88" t="s">
        <v>486</v>
      </c>
      <c r="C303">
        <f>VLOOKUP($A303,'Old ST'!$C$2:$M$509, 10, FALSE)</f>
        <v>0</v>
      </c>
      <c r="D303">
        <f>VLOOKUP($A303,'Old ST'!$C$2:$N$509, 11, FALSE)</f>
        <v>0</v>
      </c>
      <c r="E303">
        <f>VLOOKUP($A303,'New ST'!$C$2:$M$500, 10, FALSE)</f>
        <v>0</v>
      </c>
      <c r="F303" s="87">
        <f>VLOOKUP($A303,'New ST'!$C$2:$N$500, 11, FALSE)</f>
        <v>0</v>
      </c>
      <c r="H303">
        <f t="shared" si="4"/>
        <v>0</v>
      </c>
    </row>
    <row r="304" spans="1:8" x14ac:dyDescent="0.35">
      <c r="A304" s="88" t="s">
        <v>76</v>
      </c>
      <c r="B304" s="88" t="s">
        <v>485</v>
      </c>
      <c r="C304">
        <f>VLOOKUP($A304,'Old ST'!$C$2:$M$509, 10, FALSE)</f>
        <v>0</v>
      </c>
      <c r="D304">
        <f>VLOOKUP($A304,'Old ST'!$C$2:$N$509, 11, FALSE)</f>
        <v>0</v>
      </c>
      <c r="E304">
        <f>VLOOKUP($A304,'New ST'!$C$2:$M$500, 10, FALSE)</f>
        <v>0</v>
      </c>
      <c r="F304" s="87">
        <f>VLOOKUP($A304,'New ST'!$C$2:$N$500, 11, FALSE)</f>
        <v>0</v>
      </c>
      <c r="H304">
        <f t="shared" si="4"/>
        <v>0</v>
      </c>
    </row>
    <row r="305" spans="1:8" x14ac:dyDescent="0.35">
      <c r="A305" s="88" t="s">
        <v>76</v>
      </c>
      <c r="B305" s="88" t="s">
        <v>485</v>
      </c>
      <c r="C305">
        <f>VLOOKUP($A305,'Old ST'!$C$2:$M$509, 10, FALSE)</f>
        <v>0</v>
      </c>
      <c r="D305">
        <f>VLOOKUP($A305,'Old ST'!$C$2:$N$509, 11, FALSE)</f>
        <v>0</v>
      </c>
      <c r="E305">
        <f>VLOOKUP($A305,'New ST'!$C$2:$M$500, 10, FALSE)</f>
        <v>0</v>
      </c>
      <c r="F305" s="87">
        <f>VLOOKUP($A305,'New ST'!$C$2:$N$500, 11, FALSE)</f>
        <v>0</v>
      </c>
      <c r="H305">
        <f t="shared" si="4"/>
        <v>0</v>
      </c>
    </row>
    <row r="306" spans="1:8" x14ac:dyDescent="0.35">
      <c r="A306" s="88" t="s">
        <v>76</v>
      </c>
      <c r="B306" s="88" t="s">
        <v>485</v>
      </c>
      <c r="C306">
        <f>VLOOKUP($A306,'Old ST'!$C$2:$M$509, 10, FALSE)</f>
        <v>0</v>
      </c>
      <c r="D306">
        <f>VLOOKUP($A306,'Old ST'!$C$2:$N$509, 11, FALSE)</f>
        <v>0</v>
      </c>
      <c r="E306">
        <f>VLOOKUP($A306,'New ST'!$C$2:$M$500, 10, FALSE)</f>
        <v>0</v>
      </c>
      <c r="F306" s="87">
        <f>VLOOKUP($A306,'New ST'!$C$2:$N$500, 11, FALSE)</f>
        <v>0</v>
      </c>
      <c r="H306">
        <f t="shared" si="4"/>
        <v>0</v>
      </c>
    </row>
    <row r="307" spans="1:8" x14ac:dyDescent="0.35">
      <c r="A307" s="88" t="s">
        <v>88</v>
      </c>
      <c r="B307" s="88" t="s">
        <v>509</v>
      </c>
      <c r="C307">
        <f>VLOOKUP($A307,'Old ST'!$C$2:$M$509, 10, FALSE)</f>
        <v>0</v>
      </c>
      <c r="D307">
        <f>VLOOKUP($A307,'Old ST'!$C$2:$N$509, 11, FALSE)</f>
        <v>0</v>
      </c>
      <c r="E307">
        <f>VLOOKUP($A307,'New ST'!$C$2:$M$500, 10, FALSE)</f>
        <v>0</v>
      </c>
      <c r="F307" s="87">
        <f>VLOOKUP($A307,'New ST'!$C$2:$N$500, 11, FALSE)</f>
        <v>0</v>
      </c>
      <c r="H307">
        <f t="shared" si="4"/>
        <v>0</v>
      </c>
    </row>
    <row r="308" spans="1:8" x14ac:dyDescent="0.35">
      <c r="A308" s="88" t="s">
        <v>1417</v>
      </c>
      <c r="B308" s="88" t="s">
        <v>1418</v>
      </c>
      <c r="C308">
        <f>VLOOKUP($A308,'Old ST'!$C$2:$M$509, 10, FALSE)</f>
        <v>0</v>
      </c>
      <c r="D308">
        <f>VLOOKUP($A308,'Old ST'!$C$2:$N$509, 11, FALSE)</f>
        <v>0</v>
      </c>
      <c r="E308">
        <f>VLOOKUP($A308,'New ST'!$C$2:$M$500, 10, FALSE)</f>
        <v>0</v>
      </c>
      <c r="F308" s="87">
        <f>VLOOKUP($A308,'New ST'!$C$2:$N$500, 11, FALSE)</f>
        <v>0</v>
      </c>
      <c r="H308">
        <f t="shared" si="4"/>
        <v>0</v>
      </c>
    </row>
    <row r="309" spans="1:8" x14ac:dyDescent="0.35">
      <c r="A309" s="88" t="s">
        <v>87</v>
      </c>
      <c r="B309" s="88" t="s">
        <v>508</v>
      </c>
      <c r="C309">
        <f>VLOOKUP($A309,'Old ST'!$C$2:$M$509, 10, FALSE)</f>
        <v>0</v>
      </c>
      <c r="D309">
        <f>VLOOKUP($A309,'Old ST'!$C$2:$N$509, 11, FALSE)</f>
        <v>0</v>
      </c>
      <c r="E309">
        <f>VLOOKUP($A309,'New ST'!$C$2:$M$500, 10, FALSE)</f>
        <v>0</v>
      </c>
      <c r="F309" s="87">
        <f>VLOOKUP($A309,'New ST'!$C$2:$N$500, 11, FALSE)</f>
        <v>0</v>
      </c>
      <c r="H309">
        <f t="shared" si="4"/>
        <v>0</v>
      </c>
    </row>
    <row r="310" spans="1:8" x14ac:dyDescent="0.35">
      <c r="A310" s="88" t="s">
        <v>1422</v>
      </c>
      <c r="B310" s="88" t="s">
        <v>1423</v>
      </c>
      <c r="C310">
        <f>VLOOKUP($A310,'Old ST'!$C$2:$M$509, 10, FALSE)</f>
        <v>0</v>
      </c>
      <c r="D310">
        <f>VLOOKUP($A310,'Old ST'!$C$2:$N$509, 11, FALSE)</f>
        <v>0</v>
      </c>
      <c r="E310">
        <f>VLOOKUP($A310,'New ST'!$C$2:$M$500, 10, FALSE)</f>
        <v>0</v>
      </c>
      <c r="F310" s="87">
        <f>VLOOKUP($A310,'New ST'!$C$2:$N$500, 11, FALSE)</f>
        <v>0</v>
      </c>
      <c r="H310">
        <f t="shared" si="4"/>
        <v>0</v>
      </c>
    </row>
    <row r="311" spans="1:8" x14ac:dyDescent="0.35">
      <c r="A311" s="88" t="s">
        <v>75</v>
      </c>
      <c r="B311" s="88" t="s">
        <v>481</v>
      </c>
      <c r="C311">
        <f>VLOOKUP($A311,'Old ST'!$C$2:$M$509, 10, FALSE)</f>
        <v>0.63200000000000001</v>
      </c>
      <c r="D311">
        <f>VLOOKUP($A311,'Old ST'!$C$2:$N$509, 11, FALSE)</f>
        <v>240160</v>
      </c>
      <c r="E311">
        <f>VLOOKUP($A311,'Old ST'!$C$2:$M$509, 10, FALSE)</f>
        <v>0.63200000000000001</v>
      </c>
      <c r="F311" s="87">
        <f>VLOOKUP($A311,'New ST'!$C$2:$N$500, 11, FALSE)</f>
        <v>0.63</v>
      </c>
      <c r="H311">
        <f t="shared" si="4"/>
        <v>0</v>
      </c>
    </row>
    <row r="312" spans="1:8" x14ac:dyDescent="0.35">
      <c r="A312" s="88" t="s">
        <v>75</v>
      </c>
      <c r="B312" s="88" t="s">
        <v>481</v>
      </c>
      <c r="C312">
        <v>2</v>
      </c>
      <c r="D312">
        <f>VLOOKUP($A312,'Old ST'!$C$2:$N$509, 11, FALSE)</f>
        <v>240160</v>
      </c>
      <c r="E312">
        <v>2</v>
      </c>
      <c r="F312" s="87">
        <f>VLOOKUP($A312,'New ST'!$C$2:$N$500, 11, FALSE)</f>
        <v>0.63</v>
      </c>
      <c r="H312">
        <f t="shared" si="4"/>
        <v>0</v>
      </c>
    </row>
    <row r="313" spans="1:8" x14ac:dyDescent="0.35">
      <c r="A313" s="88" t="s">
        <v>74</v>
      </c>
      <c r="B313" s="88" t="s">
        <v>480</v>
      </c>
      <c r="C313">
        <f>VLOOKUP($A313,'Old ST'!$C$2:$M$509, 10, FALSE)</f>
        <v>0.75</v>
      </c>
      <c r="D313">
        <f>VLOOKUP($A313,'Old ST'!$C$2:$N$509, 11, FALSE)</f>
        <v>285000</v>
      </c>
      <c r="E313">
        <f>VLOOKUP($A313,'Old ST'!$C$2:$M$509, 10, FALSE)</f>
        <v>0.75</v>
      </c>
      <c r="F313" s="87">
        <f>VLOOKUP($A313,'New ST'!$C$2:$N$500, 11, FALSE)</f>
        <v>0.75</v>
      </c>
      <c r="H313">
        <f t="shared" si="4"/>
        <v>0</v>
      </c>
    </row>
    <row r="314" spans="1:8" x14ac:dyDescent="0.35">
      <c r="A314" s="88" t="s">
        <v>74</v>
      </c>
      <c r="B314" s="88" t="s">
        <v>480</v>
      </c>
      <c r="C314">
        <v>0</v>
      </c>
      <c r="D314">
        <v>0</v>
      </c>
      <c r="E314">
        <f>VLOOKUP($A314,'New ST'!$C$2:$M$500, 10, FALSE)</f>
        <v>204580</v>
      </c>
      <c r="F314" s="87">
        <f>VLOOKUP($A314,'New ST'!$C$2:$N$500, 11, FALSE)</f>
        <v>0.75</v>
      </c>
      <c r="H314">
        <f t="shared" si="4"/>
        <v>204580</v>
      </c>
    </row>
    <row r="315" spans="1:8" x14ac:dyDescent="0.35">
      <c r="A315" s="88" t="s">
        <v>73</v>
      </c>
      <c r="B315" s="88" t="s">
        <v>479</v>
      </c>
      <c r="C315">
        <f>VLOOKUP($A315,'Old ST'!$C$2:$M$509, 10, FALSE)</f>
        <v>0</v>
      </c>
      <c r="D315">
        <f>VLOOKUP($A315,'Old ST'!$C$2:$N$509, 11, FALSE)</f>
        <v>0</v>
      </c>
      <c r="E315">
        <f>VLOOKUP($A315,'New ST'!$C$2:$M$500, 10, FALSE)</f>
        <v>0</v>
      </c>
      <c r="F315" s="87">
        <f>VLOOKUP($A315,'New ST'!$C$2:$N$500, 11, FALSE)</f>
        <v>0</v>
      </c>
      <c r="H315">
        <f t="shared" si="4"/>
        <v>0</v>
      </c>
    </row>
    <row r="316" spans="1:8" x14ac:dyDescent="0.35">
      <c r="A316" s="88" t="s">
        <v>73</v>
      </c>
      <c r="B316" s="88" t="s">
        <v>479</v>
      </c>
      <c r="C316">
        <f>VLOOKUP($A316,'Old ST'!$C$2:$M$509, 10, FALSE)</f>
        <v>0</v>
      </c>
      <c r="D316">
        <f>VLOOKUP($A316,'Old ST'!$C$2:$N$509, 11, FALSE)</f>
        <v>0</v>
      </c>
      <c r="E316">
        <f>VLOOKUP($A316,'New ST'!$C$2:$M$500, 10, FALSE)</f>
        <v>0</v>
      </c>
      <c r="F316" s="87">
        <f>VLOOKUP($A316,'New ST'!$C$2:$N$500, 11, FALSE)</f>
        <v>0</v>
      </c>
      <c r="H316">
        <f t="shared" si="4"/>
        <v>0</v>
      </c>
    </row>
    <row r="317" spans="1:8" x14ac:dyDescent="0.35">
      <c r="A317" s="88" t="s">
        <v>72</v>
      </c>
      <c r="B317" s="88" t="s">
        <v>478</v>
      </c>
      <c r="C317">
        <f>VLOOKUP($A317,'Old ST'!$C$2:$M$509, 10, FALSE)</f>
        <v>0.6</v>
      </c>
      <c r="D317">
        <f>VLOOKUP($A317,'Old ST'!$C$2:$N$509, 11, FALSE)</f>
        <v>228000</v>
      </c>
      <c r="E317">
        <f>VLOOKUP($A317,'New ST'!$C$2:$M$500, 10, FALSE)</f>
        <v>206170</v>
      </c>
      <c r="F317" s="87">
        <f>VLOOKUP($A317,'New ST'!$C$2:$N$500, 11, FALSE)</f>
        <v>0.6</v>
      </c>
      <c r="H317">
        <f t="shared" si="4"/>
        <v>206169.4</v>
      </c>
    </row>
    <row r="318" spans="1:8" x14ac:dyDescent="0.35">
      <c r="A318" s="88" t="s">
        <v>72</v>
      </c>
      <c r="B318" s="88" t="s">
        <v>478</v>
      </c>
      <c r="C318">
        <f>VLOOKUP($A318,'Old ST'!$C$2:$M$509, 10, FALSE)</f>
        <v>0.6</v>
      </c>
      <c r="D318">
        <f>VLOOKUP($A318,'Old ST'!$C$2:$N$509, 11, FALSE)</f>
        <v>228000</v>
      </c>
      <c r="E318">
        <f>VLOOKUP($A318,'New ST'!$C$2:$M$500, 10, FALSE)</f>
        <v>206170</v>
      </c>
      <c r="F318" s="87">
        <f>VLOOKUP($A318,'New ST'!$C$2:$N$500, 11, FALSE)</f>
        <v>0.6</v>
      </c>
      <c r="H318">
        <f t="shared" si="4"/>
        <v>206169.4</v>
      </c>
    </row>
    <row r="319" spans="1:8" x14ac:dyDescent="0.35">
      <c r="A319" s="88" t="s">
        <v>71</v>
      </c>
      <c r="B319" s="88" t="s">
        <v>477</v>
      </c>
      <c r="C319">
        <f>VLOOKUP($A319,'Old ST'!$C$2:$M$509, 10, FALSE)</f>
        <v>1</v>
      </c>
      <c r="D319">
        <f>VLOOKUP($A319,'Old ST'!$C$2:$N$509, 11, FALSE)</f>
        <v>380000</v>
      </c>
      <c r="E319">
        <f>VLOOKUP($A319,'New ST'!$C$2:$M$500, 10, FALSE)</f>
        <v>255725</v>
      </c>
      <c r="F319" s="87">
        <f>VLOOKUP($A319,'New ST'!$C$2:$N$500, 11, FALSE)</f>
        <v>1</v>
      </c>
      <c r="H319">
        <f t="shared" si="4"/>
        <v>255724</v>
      </c>
    </row>
    <row r="320" spans="1:8" x14ac:dyDescent="0.35">
      <c r="A320" s="88" t="s">
        <v>71</v>
      </c>
      <c r="B320" s="88" t="s">
        <v>477</v>
      </c>
      <c r="C320">
        <f>VLOOKUP($A320,'Old ST'!$C$2:$M$509, 10, FALSE)</f>
        <v>1</v>
      </c>
      <c r="D320">
        <f>VLOOKUP($A320,'Old ST'!$C$2:$N$509, 11, FALSE)</f>
        <v>380000</v>
      </c>
      <c r="E320">
        <f>VLOOKUP($A320,'New ST'!$C$2:$M$500, 10, FALSE)</f>
        <v>255725</v>
      </c>
      <c r="F320" s="87">
        <f>VLOOKUP($A320,'New ST'!$C$2:$N$500, 11, FALSE)</f>
        <v>1</v>
      </c>
      <c r="H320">
        <f t="shared" si="4"/>
        <v>255724</v>
      </c>
    </row>
    <row r="321" spans="1:8" x14ac:dyDescent="0.35">
      <c r="A321" s="88" t="s">
        <v>70</v>
      </c>
      <c r="B321" s="88" t="s">
        <v>476</v>
      </c>
      <c r="C321">
        <f>VLOOKUP($A321,'Old ST'!$C$2:$M$509, 10, FALSE)</f>
        <v>1.62</v>
      </c>
      <c r="D321">
        <f>VLOOKUP($A321,'Old ST'!$C$2:$N$509, 11, FALSE)</f>
        <v>356400</v>
      </c>
      <c r="E321">
        <f>VLOOKUP($A321,'New ST'!$C$2:$M$500, 10, FALSE)</f>
        <v>720374.17238999996</v>
      </c>
      <c r="F321" s="87">
        <f>VLOOKUP($A321,'New ST'!$C$2:$N$500, 11, FALSE)</f>
        <v>1.62</v>
      </c>
      <c r="H321">
        <f t="shared" si="4"/>
        <v>720372.55238999997</v>
      </c>
    </row>
    <row r="322" spans="1:8" x14ac:dyDescent="0.35">
      <c r="A322" s="88" t="s">
        <v>165</v>
      </c>
      <c r="B322" s="88" t="s">
        <v>627</v>
      </c>
      <c r="C322">
        <f>VLOOKUP($A322,'Old ST'!$C$2:$M$509, 10, FALSE)</f>
        <v>0</v>
      </c>
      <c r="D322">
        <f>VLOOKUP($A322,'Old ST'!$C$2:$N$509, 11, FALSE)</f>
        <v>0</v>
      </c>
      <c r="E322">
        <f>VLOOKUP($A322,'New ST'!$C$2:$M$500, 10, FALSE)</f>
        <v>0</v>
      </c>
      <c r="F322" s="87">
        <f>VLOOKUP($A322,'New ST'!$C$2:$N$500, 11, FALSE)</f>
        <v>0</v>
      </c>
      <c r="H322">
        <f t="shared" si="4"/>
        <v>0</v>
      </c>
    </row>
    <row r="323" spans="1:8" x14ac:dyDescent="0.35">
      <c r="A323" s="88" t="s">
        <v>165</v>
      </c>
      <c r="B323" s="88" t="s">
        <v>627</v>
      </c>
      <c r="C323">
        <f>VLOOKUP($A323,'Old ST'!$C$2:$M$509, 10, FALSE)</f>
        <v>0</v>
      </c>
      <c r="D323">
        <f>VLOOKUP($A323,'Old ST'!$C$2:$N$509, 11, FALSE)</f>
        <v>0</v>
      </c>
      <c r="E323">
        <f>VLOOKUP($A323,'New ST'!$C$2:$M$500, 10, FALSE)</f>
        <v>0</v>
      </c>
      <c r="F323" s="87">
        <f>VLOOKUP($A323,'New ST'!$C$2:$N$500, 11, FALSE)</f>
        <v>0</v>
      </c>
      <c r="H323">
        <f t="shared" ref="H323:H386" si="5">E323-C323</f>
        <v>0</v>
      </c>
    </row>
    <row r="324" spans="1:8" x14ac:dyDescent="0.35">
      <c r="A324" s="88" t="s">
        <v>165</v>
      </c>
      <c r="B324" s="88" t="s">
        <v>627</v>
      </c>
      <c r="C324">
        <f>VLOOKUP($A324,'Old ST'!$C$2:$M$509, 10, FALSE)</f>
        <v>0</v>
      </c>
      <c r="D324">
        <f>VLOOKUP($A324,'Old ST'!$C$2:$N$509, 11, FALSE)</f>
        <v>0</v>
      </c>
      <c r="E324">
        <f>VLOOKUP($A324,'New ST'!$C$2:$M$500, 10, FALSE)</f>
        <v>0</v>
      </c>
      <c r="F324" s="87">
        <f>VLOOKUP($A324,'New ST'!$C$2:$N$500, 11, FALSE)</f>
        <v>0</v>
      </c>
      <c r="H324">
        <f t="shared" si="5"/>
        <v>0</v>
      </c>
    </row>
    <row r="325" spans="1:8" x14ac:dyDescent="0.35">
      <c r="A325" s="88" t="s">
        <v>164</v>
      </c>
      <c r="B325" s="88" t="s">
        <v>624</v>
      </c>
      <c r="C325">
        <f>VLOOKUP($A325,'Old ST'!$C$2:$M$509, 10, FALSE)</f>
        <v>0</v>
      </c>
      <c r="D325">
        <f>VLOOKUP($A325,'Old ST'!$C$2:$N$509, 11, FALSE)</f>
        <v>0</v>
      </c>
      <c r="E325">
        <f>VLOOKUP($A325,'New ST'!$C$2:$M$500, 10, FALSE)</f>
        <v>0</v>
      </c>
      <c r="F325" s="87">
        <f>VLOOKUP($A325,'New ST'!$C$2:$N$500, 11, FALSE)</f>
        <v>0</v>
      </c>
      <c r="H325">
        <f t="shared" si="5"/>
        <v>0</v>
      </c>
    </row>
    <row r="326" spans="1:8" x14ac:dyDescent="0.35">
      <c r="A326" s="88" t="s">
        <v>164</v>
      </c>
      <c r="B326" s="88" t="s">
        <v>624</v>
      </c>
      <c r="C326">
        <f>VLOOKUP($A326,'Old ST'!$C$2:$M$509, 10, FALSE)</f>
        <v>0</v>
      </c>
      <c r="D326">
        <f>VLOOKUP($A326,'Old ST'!$C$2:$N$509, 11, FALSE)</f>
        <v>0</v>
      </c>
      <c r="E326">
        <f>VLOOKUP($A326,'New ST'!$C$2:$M$500, 10, FALSE)</f>
        <v>0</v>
      </c>
      <c r="F326" s="87">
        <f>VLOOKUP($A326,'New ST'!$C$2:$N$500, 11, FALSE)</f>
        <v>0</v>
      </c>
      <c r="H326">
        <f t="shared" si="5"/>
        <v>0</v>
      </c>
    </row>
    <row r="327" spans="1:8" x14ac:dyDescent="0.35">
      <c r="A327" s="88" t="s">
        <v>164</v>
      </c>
      <c r="B327" s="88" t="s">
        <v>624</v>
      </c>
      <c r="C327">
        <f>VLOOKUP($A327,'Old ST'!$C$2:$M$509, 10, FALSE)</f>
        <v>0</v>
      </c>
      <c r="D327">
        <f>VLOOKUP($A327,'Old ST'!$C$2:$N$509, 11, FALSE)</f>
        <v>0</v>
      </c>
      <c r="E327">
        <f>VLOOKUP($A327,'New ST'!$C$2:$M$500, 10, FALSE)</f>
        <v>0</v>
      </c>
      <c r="F327" s="87">
        <f>VLOOKUP($A327,'New ST'!$C$2:$N$500, 11, FALSE)</f>
        <v>0</v>
      </c>
      <c r="H327">
        <f t="shared" si="5"/>
        <v>0</v>
      </c>
    </row>
    <row r="328" spans="1:8" x14ac:dyDescent="0.35">
      <c r="A328" s="88" t="s">
        <v>163</v>
      </c>
      <c r="B328" s="88" t="s">
        <v>622</v>
      </c>
      <c r="C328">
        <f>VLOOKUP($A328,'Old ST'!$C$2:$M$509, 10, FALSE)</f>
        <v>0</v>
      </c>
      <c r="D328">
        <f>VLOOKUP($A328,'Old ST'!$C$2:$N$509, 11, FALSE)</f>
        <v>0</v>
      </c>
      <c r="E328">
        <f>VLOOKUP($A328,'New ST'!$C$2:$M$500, 10, FALSE)</f>
        <v>0</v>
      </c>
      <c r="F328" s="87">
        <f>VLOOKUP($A328,'New ST'!$C$2:$N$500, 11, FALSE)</f>
        <v>0</v>
      </c>
      <c r="H328">
        <f t="shared" si="5"/>
        <v>0</v>
      </c>
    </row>
    <row r="329" spans="1:8" x14ac:dyDescent="0.35">
      <c r="A329" s="88" t="s">
        <v>162</v>
      </c>
      <c r="B329" s="88" t="s">
        <v>621</v>
      </c>
      <c r="C329">
        <f>VLOOKUP($A329,'Old ST'!$C$2:$M$509, 10, FALSE)</f>
        <v>2</v>
      </c>
      <c r="D329">
        <f>VLOOKUP($A329,'Old ST'!$C$2:$N$509, 11, FALSE)</f>
        <v>218670</v>
      </c>
      <c r="E329">
        <f>VLOOKUP($A329,'New ST'!$C$2:$M$500, 10, FALSE)</f>
        <v>301764.59999999998</v>
      </c>
      <c r="F329" s="87">
        <f>VLOOKUP($A329,'New ST'!$C$2:$N$500, 11, FALSE)</f>
        <v>2</v>
      </c>
      <c r="H329">
        <f t="shared" si="5"/>
        <v>301762.59999999998</v>
      </c>
    </row>
    <row r="330" spans="1:8" x14ac:dyDescent="0.35">
      <c r="A330" s="88" t="s">
        <v>161</v>
      </c>
      <c r="B330" s="88" t="s">
        <v>620</v>
      </c>
      <c r="C330">
        <f>VLOOKUP($A330,'Old ST'!$C$2:$M$509, 10, FALSE)</f>
        <v>0</v>
      </c>
      <c r="D330">
        <f>VLOOKUP($A330,'Old ST'!$C$2:$N$509, 11, FALSE)</f>
        <v>0</v>
      </c>
      <c r="E330">
        <f>VLOOKUP($A330,'New ST'!$C$2:$M$500, 10, FALSE)</f>
        <v>0</v>
      </c>
      <c r="F330" s="87">
        <f>VLOOKUP($A330,'New ST'!$C$2:$N$500, 11, FALSE)</f>
        <v>0</v>
      </c>
      <c r="H330">
        <f t="shared" si="5"/>
        <v>0</v>
      </c>
    </row>
    <row r="331" spans="1:8" x14ac:dyDescent="0.35">
      <c r="A331" s="88" t="s">
        <v>164</v>
      </c>
      <c r="B331" s="88" t="s">
        <v>624</v>
      </c>
      <c r="C331">
        <f>VLOOKUP($A331,'Old ST'!$C$2:$M$509, 10, FALSE)</f>
        <v>0</v>
      </c>
      <c r="D331">
        <f>VLOOKUP($A331,'Old ST'!$C$2:$N$509, 11, FALSE)</f>
        <v>0</v>
      </c>
      <c r="E331">
        <f>VLOOKUP($A331,'New ST'!$C$2:$M$500, 10, FALSE)</f>
        <v>0</v>
      </c>
      <c r="F331" s="87">
        <f>VLOOKUP($A331,'New ST'!$C$2:$N$500, 11, FALSE)</f>
        <v>0</v>
      </c>
      <c r="H331">
        <f t="shared" si="5"/>
        <v>0</v>
      </c>
    </row>
    <row r="332" spans="1:8" x14ac:dyDescent="0.35">
      <c r="A332" s="88" t="s">
        <v>160</v>
      </c>
      <c r="B332" s="88" t="s">
        <v>619</v>
      </c>
      <c r="C332">
        <f>VLOOKUP($A332,'Old ST'!$C$2:$M$509, 10, FALSE)</f>
        <v>0</v>
      </c>
      <c r="D332">
        <f>VLOOKUP($A332,'Old ST'!$C$2:$N$509, 11, FALSE)</f>
        <v>0</v>
      </c>
      <c r="E332">
        <f>VLOOKUP($A332,'New ST'!$C$2:$M$500, 10, FALSE)</f>
        <v>0</v>
      </c>
      <c r="F332" s="87">
        <f>VLOOKUP($A332,'New ST'!$C$2:$N$500, 11, FALSE)</f>
        <v>0</v>
      </c>
      <c r="H332">
        <f t="shared" si="5"/>
        <v>0</v>
      </c>
    </row>
    <row r="333" spans="1:8" x14ac:dyDescent="0.35">
      <c r="A333" s="88" t="s">
        <v>160</v>
      </c>
      <c r="B333" s="88" t="s">
        <v>619</v>
      </c>
      <c r="C333">
        <f>VLOOKUP($A333,'Old ST'!$C$2:$M$509, 10, FALSE)</f>
        <v>0</v>
      </c>
      <c r="D333">
        <f>VLOOKUP($A333,'Old ST'!$C$2:$N$509, 11, FALSE)</f>
        <v>0</v>
      </c>
      <c r="E333">
        <f>VLOOKUP($A333,'New ST'!$C$2:$M$500, 10, FALSE)</f>
        <v>0</v>
      </c>
      <c r="F333" s="87">
        <f>VLOOKUP($A333,'New ST'!$C$2:$N$500, 11, FALSE)</f>
        <v>0</v>
      </c>
      <c r="H333">
        <f t="shared" si="5"/>
        <v>0</v>
      </c>
    </row>
    <row r="334" spans="1:8" x14ac:dyDescent="0.35">
      <c r="A334" s="88" t="s">
        <v>160</v>
      </c>
      <c r="B334" s="88" t="s">
        <v>619</v>
      </c>
      <c r="C334">
        <f>VLOOKUP($A334,'Old ST'!$C$2:$M$509, 10, FALSE)</f>
        <v>0</v>
      </c>
      <c r="D334">
        <f>VLOOKUP($A334,'Old ST'!$C$2:$N$509, 11, FALSE)</f>
        <v>0</v>
      </c>
      <c r="E334">
        <f>VLOOKUP($A334,'New ST'!$C$2:$M$500, 10, FALSE)</f>
        <v>0</v>
      </c>
      <c r="F334" s="87">
        <f>VLOOKUP($A334,'New ST'!$C$2:$N$500, 11, FALSE)</f>
        <v>0</v>
      </c>
      <c r="H334">
        <f t="shared" si="5"/>
        <v>0</v>
      </c>
    </row>
    <row r="335" spans="1:8" x14ac:dyDescent="0.35">
      <c r="A335" s="88" t="s">
        <v>159</v>
      </c>
      <c r="B335" s="88" t="s">
        <v>615</v>
      </c>
      <c r="C335">
        <f>VLOOKUP($A335,'Old ST'!$C$2:$M$509, 10, FALSE)</f>
        <v>0</v>
      </c>
      <c r="D335">
        <f>VLOOKUP($A335,'Old ST'!$C$2:$N$509, 11, FALSE)</f>
        <v>0</v>
      </c>
      <c r="E335">
        <f>VLOOKUP($A335,'New ST'!$C$2:$M$500, 10, FALSE)</f>
        <v>0</v>
      </c>
      <c r="F335" s="87">
        <f>VLOOKUP($A335,'New ST'!$C$2:$N$500, 11, FALSE)</f>
        <v>0</v>
      </c>
      <c r="H335">
        <f t="shared" si="5"/>
        <v>0</v>
      </c>
    </row>
    <row r="336" spans="1:8" x14ac:dyDescent="0.35">
      <c r="A336" s="88" t="s">
        <v>159</v>
      </c>
      <c r="B336" s="88" t="s">
        <v>615</v>
      </c>
      <c r="C336">
        <f>VLOOKUP($A336,'Old ST'!$C$2:$M$509, 10, FALSE)</f>
        <v>0</v>
      </c>
      <c r="D336">
        <f>VLOOKUP($A336,'Old ST'!$C$2:$N$509, 11, FALSE)</f>
        <v>0</v>
      </c>
      <c r="E336">
        <f>VLOOKUP($A336,'New ST'!$C$2:$M$500, 10, FALSE)</f>
        <v>0</v>
      </c>
      <c r="F336" s="87">
        <f>VLOOKUP($A336,'New ST'!$C$2:$N$500, 11, FALSE)</f>
        <v>0</v>
      </c>
      <c r="H336">
        <f t="shared" si="5"/>
        <v>0</v>
      </c>
    </row>
    <row r="337" spans="1:8" x14ac:dyDescent="0.35">
      <c r="A337" s="88" t="s">
        <v>159</v>
      </c>
      <c r="B337" s="88" t="s">
        <v>615</v>
      </c>
      <c r="C337">
        <f>VLOOKUP($A337,'Old ST'!$C$2:$M$509, 10, FALSE)</f>
        <v>0</v>
      </c>
      <c r="D337">
        <f>VLOOKUP($A337,'Old ST'!$C$2:$N$509, 11, FALSE)</f>
        <v>0</v>
      </c>
      <c r="E337">
        <f>VLOOKUP($A337,'New ST'!$C$2:$M$500, 10, FALSE)</f>
        <v>0</v>
      </c>
      <c r="F337" s="87">
        <f>VLOOKUP($A337,'New ST'!$C$2:$N$500, 11, FALSE)</f>
        <v>0</v>
      </c>
      <c r="H337">
        <f t="shared" si="5"/>
        <v>0</v>
      </c>
    </row>
    <row r="338" spans="1:8" x14ac:dyDescent="0.35">
      <c r="A338" s="88" t="s">
        <v>159</v>
      </c>
      <c r="B338" s="88" t="s">
        <v>615</v>
      </c>
      <c r="C338">
        <f>VLOOKUP($A338,'Old ST'!$C$2:$M$509, 10, FALSE)</f>
        <v>0</v>
      </c>
      <c r="D338">
        <f>VLOOKUP($A338,'Old ST'!$C$2:$N$509, 11, FALSE)</f>
        <v>0</v>
      </c>
      <c r="E338">
        <f>VLOOKUP($A338,'New ST'!$C$2:$M$500, 10, FALSE)</f>
        <v>0</v>
      </c>
      <c r="F338" s="87">
        <f>VLOOKUP($A338,'New ST'!$C$2:$N$500, 11, FALSE)</f>
        <v>0</v>
      </c>
      <c r="H338">
        <f t="shared" si="5"/>
        <v>0</v>
      </c>
    </row>
    <row r="339" spans="1:8" x14ac:dyDescent="0.35">
      <c r="A339" s="88" t="s">
        <v>159</v>
      </c>
      <c r="B339" s="88" t="s">
        <v>615</v>
      </c>
      <c r="C339">
        <f>VLOOKUP($A339,'Old ST'!$C$2:$M$509, 10, FALSE)</f>
        <v>0</v>
      </c>
      <c r="D339">
        <f>VLOOKUP($A339,'Old ST'!$C$2:$N$509, 11, FALSE)</f>
        <v>0</v>
      </c>
      <c r="E339">
        <f>VLOOKUP($A339,'New ST'!$C$2:$M$500, 10, FALSE)</f>
        <v>0</v>
      </c>
      <c r="F339" s="87">
        <f>VLOOKUP($A339,'New ST'!$C$2:$N$500, 11, FALSE)</f>
        <v>0</v>
      </c>
      <c r="H339">
        <f t="shared" si="5"/>
        <v>0</v>
      </c>
    </row>
    <row r="340" spans="1:8" x14ac:dyDescent="0.35">
      <c r="A340" s="88" t="s">
        <v>159</v>
      </c>
      <c r="B340" s="88" t="s">
        <v>615</v>
      </c>
      <c r="C340">
        <f>VLOOKUP($A340,'Old ST'!$C$2:$M$509, 10, FALSE)</f>
        <v>0</v>
      </c>
      <c r="D340">
        <f>VLOOKUP($A340,'Old ST'!$C$2:$N$509, 11, FALSE)</f>
        <v>0</v>
      </c>
      <c r="E340">
        <f>VLOOKUP($A340,'New ST'!$C$2:$M$500, 10, FALSE)</f>
        <v>0</v>
      </c>
      <c r="F340" s="87">
        <f>VLOOKUP($A340,'New ST'!$C$2:$N$500, 11, FALSE)</f>
        <v>0</v>
      </c>
      <c r="H340">
        <f t="shared" si="5"/>
        <v>0</v>
      </c>
    </row>
    <row r="341" spans="1:8" x14ac:dyDescent="0.35">
      <c r="A341" s="88" t="s">
        <v>159</v>
      </c>
      <c r="B341" s="88" t="s">
        <v>615</v>
      </c>
      <c r="C341">
        <f>VLOOKUP($A341,'Old ST'!$C$2:$M$509, 10, FALSE)</f>
        <v>0</v>
      </c>
      <c r="D341">
        <f>VLOOKUP($A341,'Old ST'!$C$2:$N$509, 11, FALSE)</f>
        <v>0</v>
      </c>
      <c r="E341">
        <f>VLOOKUP($A341,'New ST'!$C$2:$M$500, 10, FALSE)</f>
        <v>0</v>
      </c>
      <c r="F341" s="87">
        <f>VLOOKUP($A341,'New ST'!$C$2:$N$500, 11, FALSE)</f>
        <v>0</v>
      </c>
      <c r="H341">
        <f t="shared" si="5"/>
        <v>0</v>
      </c>
    </row>
    <row r="342" spans="1:8" x14ac:dyDescent="0.35">
      <c r="A342" s="88" t="s">
        <v>158</v>
      </c>
      <c r="B342" s="88" t="s">
        <v>613</v>
      </c>
      <c r="C342">
        <f>VLOOKUP($A342,'Old ST'!$C$2:$M$509, 10, FALSE)</f>
        <v>0.1</v>
      </c>
      <c r="D342">
        <f>VLOOKUP($A342,'Old ST'!$C$2:$N$509, 11, FALSE)</f>
        <v>3300</v>
      </c>
      <c r="E342">
        <f>VLOOKUP($A342,'New ST'!$C$2:$M$500, 10, FALSE)</f>
        <v>0</v>
      </c>
      <c r="F342" s="87">
        <f>VLOOKUP($A342,'New ST'!$C$2:$N$500, 11, FALSE)</f>
        <v>0.1</v>
      </c>
      <c r="H342">
        <f t="shared" si="5"/>
        <v>-0.1</v>
      </c>
    </row>
    <row r="343" spans="1:8" x14ac:dyDescent="0.35">
      <c r="A343" s="88" t="s">
        <v>157</v>
      </c>
      <c r="B343" s="88" t="s">
        <v>610</v>
      </c>
      <c r="C343">
        <f>VLOOKUP($A343,'Old ST'!$C$2:$M$509, 10, FALSE)</f>
        <v>2</v>
      </c>
      <c r="D343">
        <f>VLOOKUP($A343,'Old ST'!$C$2:$N$509, 11, FALSE)</f>
        <v>77700</v>
      </c>
      <c r="E343">
        <f>VLOOKUP($A343,'New ST'!$C$2:$M$500, 10, FALSE)</f>
        <v>45843</v>
      </c>
      <c r="F343" s="87">
        <f>VLOOKUP($A343,'New ST'!$C$2:$N$500, 11, FALSE)</f>
        <v>2</v>
      </c>
      <c r="H343">
        <f t="shared" si="5"/>
        <v>45841</v>
      </c>
    </row>
    <row r="344" spans="1:8" x14ac:dyDescent="0.35">
      <c r="A344" s="88" t="s">
        <v>156</v>
      </c>
      <c r="B344" s="88" t="s">
        <v>609</v>
      </c>
      <c r="C344">
        <f>VLOOKUP($A344,'Old ST'!$C$2:$M$509, 10, FALSE)</f>
        <v>0</v>
      </c>
      <c r="D344">
        <f>VLOOKUP($A344,'Old ST'!$C$2:$N$509, 11, FALSE)</f>
        <v>0</v>
      </c>
      <c r="E344">
        <f>VLOOKUP($A344,'New ST'!$C$2:$M$500, 10, FALSE)</f>
        <v>0</v>
      </c>
      <c r="F344" s="87">
        <f>VLOOKUP($A344,'New ST'!$C$2:$N$500, 11, FALSE)</f>
        <v>0</v>
      </c>
      <c r="H344">
        <f t="shared" si="5"/>
        <v>0</v>
      </c>
    </row>
    <row r="345" spans="1:8" x14ac:dyDescent="0.35">
      <c r="A345" s="88" t="s">
        <v>156</v>
      </c>
      <c r="B345" s="88" t="s">
        <v>609</v>
      </c>
      <c r="C345">
        <f>VLOOKUP($A345,'Old ST'!$C$2:$M$509, 10, FALSE)</f>
        <v>0</v>
      </c>
      <c r="D345">
        <f>VLOOKUP($A345,'Old ST'!$C$2:$N$509, 11, FALSE)</f>
        <v>0</v>
      </c>
      <c r="E345">
        <f>VLOOKUP($A345,'New ST'!$C$2:$M$500, 10, FALSE)</f>
        <v>0</v>
      </c>
      <c r="F345" s="87">
        <f>VLOOKUP($A345,'New ST'!$C$2:$N$500, 11, FALSE)</f>
        <v>0</v>
      </c>
      <c r="H345">
        <f t="shared" si="5"/>
        <v>0</v>
      </c>
    </row>
    <row r="346" spans="1:8" x14ac:dyDescent="0.35">
      <c r="A346" s="88" t="s">
        <v>155</v>
      </c>
      <c r="B346" s="88" t="s">
        <v>608</v>
      </c>
      <c r="C346">
        <f>VLOOKUP($A346,'Old ST'!$C$2:$M$509, 10, FALSE)</f>
        <v>0</v>
      </c>
      <c r="D346">
        <f>VLOOKUP($A346,'Old ST'!$C$2:$N$509, 11, FALSE)</f>
        <v>0</v>
      </c>
      <c r="E346">
        <f>VLOOKUP($A346,'New ST'!$C$2:$M$500, 10, FALSE)</f>
        <v>0</v>
      </c>
      <c r="F346" s="87">
        <f>VLOOKUP($A346,'New ST'!$C$2:$N$500, 11, FALSE)</f>
        <v>0</v>
      </c>
      <c r="H346">
        <f t="shared" si="5"/>
        <v>0</v>
      </c>
    </row>
    <row r="347" spans="1:8" x14ac:dyDescent="0.35">
      <c r="A347" s="88" t="s">
        <v>155</v>
      </c>
      <c r="B347" s="88" t="s">
        <v>608</v>
      </c>
      <c r="C347">
        <f>VLOOKUP($A347,'Old ST'!$C$2:$M$509, 10, FALSE)</f>
        <v>0</v>
      </c>
      <c r="D347">
        <f>VLOOKUP($A347,'Old ST'!$C$2:$N$509, 11, FALSE)</f>
        <v>0</v>
      </c>
      <c r="E347">
        <f>VLOOKUP($A347,'New ST'!$C$2:$M$500, 10, FALSE)</f>
        <v>0</v>
      </c>
      <c r="F347" s="87">
        <f>VLOOKUP($A347,'New ST'!$C$2:$N$500, 11, FALSE)</f>
        <v>0</v>
      </c>
      <c r="H347">
        <f t="shared" si="5"/>
        <v>0</v>
      </c>
    </row>
    <row r="348" spans="1:8" x14ac:dyDescent="0.35">
      <c r="A348" s="88" t="s">
        <v>155</v>
      </c>
      <c r="B348" s="88" t="s">
        <v>608</v>
      </c>
      <c r="C348">
        <f>VLOOKUP($A348,'Old ST'!$C$2:$M$509, 10, FALSE)</f>
        <v>0</v>
      </c>
      <c r="D348">
        <f>VLOOKUP($A348,'Old ST'!$C$2:$N$509, 11, FALSE)</f>
        <v>0</v>
      </c>
      <c r="E348">
        <f>VLOOKUP($A348,'New ST'!$C$2:$M$500, 10, FALSE)</f>
        <v>0</v>
      </c>
      <c r="F348" s="87">
        <f>VLOOKUP($A348,'New ST'!$C$2:$N$500, 11, FALSE)</f>
        <v>0</v>
      </c>
      <c r="H348">
        <f t="shared" si="5"/>
        <v>0</v>
      </c>
    </row>
    <row r="349" spans="1:8" x14ac:dyDescent="0.35">
      <c r="A349" s="88" t="s">
        <v>154</v>
      </c>
      <c r="B349" s="88" t="s">
        <v>606</v>
      </c>
      <c r="C349">
        <f>VLOOKUP($A349,'Old ST'!$C$2:$M$509, 10, FALSE)</f>
        <v>1</v>
      </c>
      <c r="D349">
        <f>VLOOKUP($A349,'Old ST'!$C$2:$N$509, 11, FALSE)</f>
        <v>89999.996700000003</v>
      </c>
      <c r="E349">
        <f>VLOOKUP($A349,'New ST'!$C$2:$M$500, 10, FALSE)</f>
        <v>0</v>
      </c>
      <c r="F349" s="87">
        <f>VLOOKUP($A349,'New ST'!$C$2:$N$500, 11, FALSE)</f>
        <v>1</v>
      </c>
      <c r="H349">
        <f t="shared" si="5"/>
        <v>-1</v>
      </c>
    </row>
    <row r="350" spans="1:8" x14ac:dyDescent="0.35">
      <c r="A350" s="88" t="s">
        <v>154</v>
      </c>
      <c r="B350" s="88" t="s">
        <v>606</v>
      </c>
      <c r="C350">
        <f>VLOOKUP($A350,'Old ST'!$C$2:$M$509, 10, FALSE)</f>
        <v>1</v>
      </c>
      <c r="D350">
        <f>VLOOKUP($A350,'Old ST'!$C$2:$N$509, 11, FALSE)</f>
        <v>89999.996700000003</v>
      </c>
      <c r="E350">
        <f>VLOOKUP($A350,'New ST'!$C$2:$M$500, 10, FALSE)</f>
        <v>0</v>
      </c>
      <c r="F350" s="87">
        <f>VLOOKUP($A350,'New ST'!$C$2:$N$500, 11, FALSE)</f>
        <v>1</v>
      </c>
      <c r="H350">
        <f t="shared" si="5"/>
        <v>-1</v>
      </c>
    </row>
    <row r="351" spans="1:8" x14ac:dyDescent="0.35">
      <c r="A351" s="88" t="s">
        <v>1485</v>
      </c>
      <c r="B351" s="88" t="s">
        <v>1486</v>
      </c>
      <c r="C351">
        <f>VLOOKUP($A351,'Old ST'!$C$2:$M$509, 10, FALSE)</f>
        <v>0</v>
      </c>
      <c r="D351">
        <f>VLOOKUP($A351,'Old ST'!$C$2:$N$509, 11, FALSE)</f>
        <v>0</v>
      </c>
      <c r="E351">
        <f>VLOOKUP($A351,'New ST'!$C$2:$M$500, 10, FALSE)</f>
        <v>0</v>
      </c>
      <c r="F351" s="87">
        <f>VLOOKUP($A351,'New ST'!$C$2:$N$500, 11, FALSE)</f>
        <v>0</v>
      </c>
      <c r="H351">
        <f t="shared" si="5"/>
        <v>0</v>
      </c>
    </row>
    <row r="352" spans="1:8" x14ac:dyDescent="0.35">
      <c r="A352" s="88" t="s">
        <v>1488</v>
      </c>
      <c r="B352" s="88" t="s">
        <v>1489</v>
      </c>
      <c r="C352">
        <f>VLOOKUP($A352,'Old ST'!$C$2:$M$509, 10, FALSE)</f>
        <v>0</v>
      </c>
      <c r="D352">
        <f>VLOOKUP($A352,'Old ST'!$C$2:$N$509, 11, FALSE)</f>
        <v>0</v>
      </c>
      <c r="E352">
        <f>VLOOKUP($A352,'New ST'!$C$2:$M$500, 10, FALSE)</f>
        <v>0</v>
      </c>
      <c r="F352" s="87">
        <f>VLOOKUP($A352,'New ST'!$C$2:$N$500, 11, FALSE)</f>
        <v>0</v>
      </c>
      <c r="H352">
        <f t="shared" si="5"/>
        <v>0</v>
      </c>
    </row>
    <row r="353" spans="1:8" x14ac:dyDescent="0.35">
      <c r="A353" s="88" t="s">
        <v>1491</v>
      </c>
      <c r="B353" s="88" t="s">
        <v>594</v>
      </c>
      <c r="C353">
        <f>VLOOKUP($A353,'Old ST'!$C$2:$M$509, 10, FALSE)</f>
        <v>0</v>
      </c>
      <c r="D353">
        <f>VLOOKUP($A353,'Old ST'!$C$2:$N$509, 11, FALSE)</f>
        <v>0</v>
      </c>
      <c r="E353">
        <f>VLOOKUP($A353,'New ST'!$C$2:$M$500, 10, FALSE)</f>
        <v>0</v>
      </c>
      <c r="F353" s="87">
        <f>VLOOKUP($A353,'New ST'!$C$2:$N$500, 11, FALSE)</f>
        <v>0</v>
      </c>
      <c r="H353">
        <f t="shared" si="5"/>
        <v>0</v>
      </c>
    </row>
    <row r="354" spans="1:8" x14ac:dyDescent="0.35">
      <c r="A354" s="88" t="s">
        <v>1491</v>
      </c>
      <c r="B354" s="88" t="s">
        <v>594</v>
      </c>
      <c r="C354">
        <f>VLOOKUP($A354,'Old ST'!$C$2:$M$509, 10, FALSE)</f>
        <v>0</v>
      </c>
      <c r="D354">
        <f>VLOOKUP($A354,'Old ST'!$C$2:$N$509, 11, FALSE)</f>
        <v>0</v>
      </c>
      <c r="E354">
        <f>VLOOKUP($A354,'New ST'!$C$2:$M$500, 10, FALSE)</f>
        <v>0</v>
      </c>
      <c r="F354" s="87">
        <f>VLOOKUP($A354,'New ST'!$C$2:$N$500, 11, FALSE)</f>
        <v>0</v>
      </c>
      <c r="H354">
        <f t="shared" si="5"/>
        <v>0</v>
      </c>
    </row>
    <row r="355" spans="1:8" x14ac:dyDescent="0.35">
      <c r="A355" s="88" t="s">
        <v>153</v>
      </c>
      <c r="B355" s="88" t="s">
        <v>605</v>
      </c>
      <c r="C355">
        <f>VLOOKUP($A355,'Old ST'!$C$2:$M$509, 10, FALSE)</f>
        <v>0</v>
      </c>
      <c r="D355">
        <f>VLOOKUP($A355,'Old ST'!$C$2:$N$509, 11, FALSE)</f>
        <v>0</v>
      </c>
      <c r="E355">
        <f>VLOOKUP($A355,'New ST'!$C$2:$M$500, 10, FALSE)</f>
        <v>8880</v>
      </c>
      <c r="F355" s="87">
        <f>VLOOKUP($A355,'New ST'!$C$2:$N$500, 11, FALSE)</f>
        <v>0</v>
      </c>
      <c r="H355">
        <f t="shared" si="5"/>
        <v>8880</v>
      </c>
    </row>
    <row r="356" spans="1:8" x14ac:dyDescent="0.35">
      <c r="A356" s="88" t="s">
        <v>152</v>
      </c>
      <c r="B356" s="88" t="s">
        <v>603</v>
      </c>
      <c r="C356">
        <f>VLOOKUP($A356,'Old ST'!$C$2:$M$509, 10, FALSE)</f>
        <v>0</v>
      </c>
      <c r="D356">
        <f>VLOOKUP($A356,'Old ST'!$C$2:$N$509, 11, FALSE)</f>
        <v>0</v>
      </c>
      <c r="E356">
        <f>VLOOKUP($A356,'New ST'!$C$2:$M$500, 10, FALSE)</f>
        <v>0</v>
      </c>
      <c r="F356" s="87">
        <f>VLOOKUP($A356,'New ST'!$C$2:$N$500, 11, FALSE)</f>
        <v>0</v>
      </c>
      <c r="H356">
        <f t="shared" si="5"/>
        <v>0</v>
      </c>
    </row>
    <row r="357" spans="1:8" x14ac:dyDescent="0.35">
      <c r="A357" s="88" t="s">
        <v>151</v>
      </c>
      <c r="B357" s="88" t="s">
        <v>602</v>
      </c>
      <c r="C357">
        <f>VLOOKUP($A357,'Old ST'!$C$2:$M$509, 10, FALSE)</f>
        <v>0</v>
      </c>
      <c r="D357">
        <f>VLOOKUP($A357,'Old ST'!$C$2:$N$509, 11, FALSE)</f>
        <v>0</v>
      </c>
      <c r="E357">
        <f>VLOOKUP($A357,'New ST'!$C$2:$M$500, 10, FALSE)</f>
        <v>0</v>
      </c>
      <c r="F357" s="87">
        <f>VLOOKUP($A357,'New ST'!$C$2:$N$500, 11, FALSE)</f>
        <v>0</v>
      </c>
      <c r="H357">
        <f t="shared" si="5"/>
        <v>0</v>
      </c>
    </row>
    <row r="358" spans="1:8" x14ac:dyDescent="0.35">
      <c r="A358" s="88" t="s">
        <v>150</v>
      </c>
      <c r="B358" s="88" t="s">
        <v>601</v>
      </c>
      <c r="C358">
        <f>VLOOKUP($A358,'Old ST'!$C$2:$M$509, 10, FALSE)</f>
        <v>0</v>
      </c>
      <c r="D358">
        <f>VLOOKUP($A358,'Old ST'!$C$2:$N$509, 11, FALSE)</f>
        <v>0</v>
      </c>
      <c r="E358">
        <f>VLOOKUP($A358,'New ST'!$C$2:$M$500, 10, FALSE)</f>
        <v>0</v>
      </c>
      <c r="F358" s="87">
        <f>VLOOKUP($A358,'New ST'!$C$2:$N$500, 11, FALSE)</f>
        <v>0</v>
      </c>
      <c r="H358">
        <f t="shared" si="5"/>
        <v>0</v>
      </c>
    </row>
    <row r="359" spans="1:8" x14ac:dyDescent="0.35">
      <c r="A359" s="88" t="s">
        <v>149</v>
      </c>
      <c r="B359" s="88" t="s">
        <v>600</v>
      </c>
      <c r="C359">
        <f>VLOOKUP($A359,'Old ST'!$C$2:$M$509, 10, FALSE)</f>
        <v>0</v>
      </c>
      <c r="D359">
        <f>VLOOKUP($A359,'Old ST'!$C$2:$N$509, 11, FALSE)</f>
        <v>0</v>
      </c>
      <c r="E359">
        <f>VLOOKUP($A359,'New ST'!$C$2:$M$500, 10, FALSE)</f>
        <v>0</v>
      </c>
      <c r="F359" s="87">
        <f>VLOOKUP($A359,'New ST'!$C$2:$N$500, 11, FALSE)</f>
        <v>0</v>
      </c>
      <c r="H359">
        <f t="shared" si="5"/>
        <v>0</v>
      </c>
    </row>
    <row r="360" spans="1:8" x14ac:dyDescent="0.35">
      <c r="A360" s="88" t="s">
        <v>148</v>
      </c>
      <c r="B360" s="88" t="s">
        <v>1500</v>
      </c>
      <c r="C360">
        <f>VLOOKUP($A360,'Old ST'!$C$2:$M$509, 10, FALSE)</f>
        <v>0</v>
      </c>
      <c r="D360">
        <f>VLOOKUP($A360,'Old ST'!$C$2:$N$509, 11, FALSE)</f>
        <v>0</v>
      </c>
      <c r="E360">
        <f>VLOOKUP($A360,'New ST'!$C$2:$M$500, 10, FALSE)</f>
        <v>0</v>
      </c>
      <c r="F360" s="87">
        <f>VLOOKUP($A360,'New ST'!$C$2:$N$500, 11, FALSE)</f>
        <v>0</v>
      </c>
      <c r="H360">
        <f t="shared" si="5"/>
        <v>0</v>
      </c>
    </row>
    <row r="361" spans="1:8" x14ac:dyDescent="0.35">
      <c r="A361" s="88" t="s">
        <v>147</v>
      </c>
      <c r="B361" s="88" t="s">
        <v>597</v>
      </c>
      <c r="C361">
        <f>VLOOKUP($A361,'Old ST'!$C$2:$M$509, 10, FALSE)</f>
        <v>0.9</v>
      </c>
      <c r="D361">
        <f>VLOOKUP($A361,'Old ST'!$C$2:$N$509, 11, FALSE)</f>
        <v>157500</v>
      </c>
      <c r="E361">
        <f>VLOOKUP($A361,'New ST'!$C$2:$M$500, 10, FALSE)</f>
        <v>0</v>
      </c>
      <c r="F361" s="87">
        <f>VLOOKUP($A361,'New ST'!$C$2:$N$500, 11, FALSE)</f>
        <v>0.9</v>
      </c>
      <c r="H361">
        <f t="shared" si="5"/>
        <v>-0.9</v>
      </c>
    </row>
    <row r="362" spans="1:8" x14ac:dyDescent="0.35">
      <c r="A362" s="88" t="s">
        <v>147</v>
      </c>
      <c r="B362" s="88" t="s">
        <v>597</v>
      </c>
      <c r="C362">
        <f>VLOOKUP($A362,'Old ST'!$C$2:$M$509, 10, FALSE)</f>
        <v>0.9</v>
      </c>
      <c r="D362">
        <f>VLOOKUP($A362,'Old ST'!$C$2:$N$509, 11, FALSE)</f>
        <v>157500</v>
      </c>
      <c r="E362">
        <f>VLOOKUP($A362,'New ST'!$C$2:$M$500, 10, FALSE)</f>
        <v>0</v>
      </c>
      <c r="F362" s="87">
        <f>VLOOKUP($A362,'New ST'!$C$2:$N$500, 11, FALSE)</f>
        <v>0.9</v>
      </c>
      <c r="H362">
        <f t="shared" si="5"/>
        <v>-0.9</v>
      </c>
    </row>
    <row r="363" spans="1:8" x14ac:dyDescent="0.35">
      <c r="A363" s="88" t="s">
        <v>147</v>
      </c>
      <c r="B363" s="88" t="s">
        <v>597</v>
      </c>
      <c r="C363">
        <f>VLOOKUP($A363,'Old ST'!$C$2:$M$509, 10, FALSE)</f>
        <v>0.9</v>
      </c>
      <c r="D363">
        <f>VLOOKUP($A363,'Old ST'!$C$2:$N$509, 11, FALSE)</f>
        <v>157500</v>
      </c>
      <c r="E363">
        <f>VLOOKUP($A363,'New ST'!$C$2:$M$500, 10, FALSE)</f>
        <v>0</v>
      </c>
      <c r="F363" s="87">
        <f>VLOOKUP($A363,'New ST'!$C$2:$N$500, 11, FALSE)</f>
        <v>0.9</v>
      </c>
      <c r="H363">
        <f t="shared" si="5"/>
        <v>-0.9</v>
      </c>
    </row>
    <row r="364" spans="1:8" x14ac:dyDescent="0.35">
      <c r="A364" s="88" t="s">
        <v>1508</v>
      </c>
      <c r="B364" s="88" t="s">
        <v>1509</v>
      </c>
      <c r="C364">
        <f>VLOOKUP($A364,'Old ST'!$C$2:$M$509, 10, FALSE)</f>
        <v>0</v>
      </c>
      <c r="D364">
        <f>VLOOKUP($A364,'Old ST'!$C$2:$N$509, 11, FALSE)</f>
        <v>0</v>
      </c>
      <c r="E364">
        <f>VLOOKUP($A364,'New ST'!$C$2:$M$500, 10, FALSE)</f>
        <v>0</v>
      </c>
      <c r="F364" s="87">
        <f>VLOOKUP($A364,'New ST'!$C$2:$N$500, 11, FALSE)</f>
        <v>0</v>
      </c>
      <c r="H364">
        <f t="shared" si="5"/>
        <v>0</v>
      </c>
    </row>
    <row r="365" spans="1:8" x14ac:dyDescent="0.35">
      <c r="A365" s="88" t="s">
        <v>146</v>
      </c>
      <c r="B365" s="88" t="s">
        <v>596</v>
      </c>
      <c r="C365">
        <f>VLOOKUP($A365,'Old ST'!$C$2:$M$509, 10, FALSE)</f>
        <v>0</v>
      </c>
      <c r="D365">
        <f>VLOOKUP($A365,'Old ST'!$C$2:$N$509, 11, FALSE)</f>
        <v>0</v>
      </c>
      <c r="E365">
        <f>VLOOKUP($A365,'New ST'!$C$2:$M$500, 10, FALSE)</f>
        <v>0</v>
      </c>
      <c r="F365" s="87">
        <f>VLOOKUP($A365,'New ST'!$C$2:$N$500, 11, FALSE)</f>
        <v>0</v>
      </c>
      <c r="H365">
        <f t="shared" si="5"/>
        <v>0</v>
      </c>
    </row>
    <row r="366" spans="1:8" x14ac:dyDescent="0.35">
      <c r="A366" s="88" t="s">
        <v>145</v>
      </c>
      <c r="B366" s="88" t="s">
        <v>595</v>
      </c>
      <c r="C366">
        <f>VLOOKUP($A366,'Old ST'!$C$2:$M$509, 10, FALSE)</f>
        <v>0</v>
      </c>
      <c r="D366">
        <f>VLOOKUP($A366,'Old ST'!$C$2:$N$509, 11, FALSE)</f>
        <v>0</v>
      </c>
      <c r="E366">
        <f>VLOOKUP($A366,'New ST'!$C$2:$M$500, 10, FALSE)</f>
        <v>0</v>
      </c>
      <c r="F366" s="87">
        <f>VLOOKUP($A366,'New ST'!$C$2:$N$500, 11, FALSE)</f>
        <v>0</v>
      </c>
      <c r="H366">
        <f t="shared" si="5"/>
        <v>0</v>
      </c>
    </row>
    <row r="367" spans="1:8" x14ac:dyDescent="0.35">
      <c r="A367" s="88" t="s">
        <v>144</v>
      </c>
      <c r="B367" s="88" t="s">
        <v>593</v>
      </c>
      <c r="C367">
        <f>VLOOKUP($A367,'Old ST'!$C$2:$M$509, 10, FALSE)</f>
        <v>0</v>
      </c>
      <c r="D367">
        <f>VLOOKUP($A367,'Old ST'!$C$2:$N$509, 11, FALSE)</f>
        <v>0</v>
      </c>
      <c r="E367">
        <f>VLOOKUP($A367,'New ST'!$C$2:$M$500, 10, FALSE)</f>
        <v>0</v>
      </c>
      <c r="F367" s="87">
        <f>VLOOKUP($A367,'New ST'!$C$2:$N$500, 11, FALSE)</f>
        <v>0</v>
      </c>
      <c r="H367">
        <f t="shared" si="5"/>
        <v>0</v>
      </c>
    </row>
    <row r="368" spans="1:8" x14ac:dyDescent="0.35">
      <c r="A368" s="88" t="s">
        <v>143</v>
      </c>
      <c r="B368" s="88" t="s">
        <v>590</v>
      </c>
      <c r="C368">
        <f>VLOOKUP($A368,'Old ST'!$C$2:$M$509, 10, FALSE)</f>
        <v>0</v>
      </c>
      <c r="D368">
        <f>VLOOKUP($A368,'Old ST'!$C$2:$N$509, 11, FALSE)</f>
        <v>0</v>
      </c>
      <c r="E368">
        <f>VLOOKUP($A368,'New ST'!$C$2:$M$500, 10, FALSE)</f>
        <v>0</v>
      </c>
      <c r="F368" s="87">
        <f>VLOOKUP($A368,'New ST'!$C$2:$N$500, 11, FALSE)</f>
        <v>0</v>
      </c>
      <c r="H368">
        <f t="shared" si="5"/>
        <v>0</v>
      </c>
    </row>
    <row r="369" spans="1:8" x14ac:dyDescent="0.35">
      <c r="A369" s="88" t="s">
        <v>143</v>
      </c>
      <c r="B369" s="88" t="s">
        <v>590</v>
      </c>
      <c r="C369">
        <f>VLOOKUP($A369,'Old ST'!$C$2:$M$509, 10, FALSE)</f>
        <v>0</v>
      </c>
      <c r="D369">
        <f>VLOOKUP($A369,'Old ST'!$C$2:$N$509, 11, FALSE)</f>
        <v>0</v>
      </c>
      <c r="E369">
        <f>VLOOKUP($A369,'New ST'!$C$2:$M$500, 10, FALSE)</f>
        <v>0</v>
      </c>
      <c r="F369" s="87">
        <f>VLOOKUP($A369,'New ST'!$C$2:$N$500, 11, FALSE)</f>
        <v>0</v>
      </c>
      <c r="H369">
        <f t="shared" si="5"/>
        <v>0</v>
      </c>
    </row>
    <row r="370" spans="1:8" x14ac:dyDescent="0.35">
      <c r="A370" s="88" t="s">
        <v>143</v>
      </c>
      <c r="B370" s="88" t="s">
        <v>590</v>
      </c>
      <c r="C370">
        <f>VLOOKUP($A370,'Old ST'!$C$2:$M$509, 10, FALSE)</f>
        <v>0</v>
      </c>
      <c r="D370">
        <f>VLOOKUP($A370,'Old ST'!$C$2:$N$509, 11, FALSE)</f>
        <v>0</v>
      </c>
      <c r="E370">
        <f>VLOOKUP($A370,'New ST'!$C$2:$M$500, 10, FALSE)</f>
        <v>0</v>
      </c>
      <c r="F370" s="87">
        <f>VLOOKUP($A370,'New ST'!$C$2:$N$500, 11, FALSE)</f>
        <v>0</v>
      </c>
      <c r="H370">
        <f t="shared" si="5"/>
        <v>0</v>
      </c>
    </row>
    <row r="371" spans="1:8" x14ac:dyDescent="0.35">
      <c r="A371" s="88" t="s">
        <v>142</v>
      </c>
      <c r="B371" s="88" t="s">
        <v>587</v>
      </c>
      <c r="C371">
        <f>VLOOKUP($A371,'Old ST'!$C$2:$M$509, 10, FALSE)</f>
        <v>0</v>
      </c>
      <c r="D371">
        <f>VLOOKUP($A371,'Old ST'!$C$2:$N$509, 11, FALSE)</f>
        <v>0</v>
      </c>
      <c r="E371">
        <f>VLOOKUP($A371,'New ST'!$C$2:$M$500, 10, FALSE)</f>
        <v>0</v>
      </c>
      <c r="F371" s="87">
        <f>VLOOKUP($A371,'New ST'!$C$2:$N$500, 11, FALSE)</f>
        <v>0</v>
      </c>
      <c r="H371">
        <f t="shared" si="5"/>
        <v>0</v>
      </c>
    </row>
    <row r="372" spans="1:8" x14ac:dyDescent="0.35">
      <c r="A372" s="88" t="s">
        <v>142</v>
      </c>
      <c r="B372" s="88" t="s">
        <v>587</v>
      </c>
      <c r="C372">
        <f>VLOOKUP($A372,'Old ST'!$C$2:$M$509, 10, FALSE)</f>
        <v>0</v>
      </c>
      <c r="D372">
        <f>VLOOKUP($A372,'Old ST'!$C$2:$N$509, 11, FALSE)</f>
        <v>0</v>
      </c>
      <c r="E372">
        <f>VLOOKUP($A372,'New ST'!$C$2:$M$500, 10, FALSE)</f>
        <v>0</v>
      </c>
      <c r="F372" s="87">
        <f>VLOOKUP($A372,'New ST'!$C$2:$N$500, 11, FALSE)</f>
        <v>0</v>
      </c>
      <c r="H372">
        <f t="shared" si="5"/>
        <v>0</v>
      </c>
    </row>
    <row r="373" spans="1:8" x14ac:dyDescent="0.35">
      <c r="A373" s="88" t="s">
        <v>143</v>
      </c>
      <c r="B373" s="88" t="s">
        <v>590</v>
      </c>
      <c r="C373">
        <f>VLOOKUP($A373,'Old ST'!$C$2:$M$509, 10, FALSE)</f>
        <v>0</v>
      </c>
      <c r="D373">
        <f>VLOOKUP($A373,'Old ST'!$C$2:$N$509, 11, FALSE)</f>
        <v>0</v>
      </c>
      <c r="E373">
        <f>VLOOKUP($A373,'New ST'!$C$2:$M$500, 10, FALSE)</f>
        <v>0</v>
      </c>
      <c r="F373" s="87">
        <f>VLOOKUP($A373,'New ST'!$C$2:$N$500, 11, FALSE)</f>
        <v>0</v>
      </c>
      <c r="H373">
        <f t="shared" si="5"/>
        <v>0</v>
      </c>
    </row>
    <row r="374" spans="1:8" x14ac:dyDescent="0.35">
      <c r="A374" s="88" t="s">
        <v>166</v>
      </c>
      <c r="B374" s="88" t="s">
        <v>1522</v>
      </c>
      <c r="C374">
        <f>VLOOKUP($A374,'Old ST'!$C$2:$M$509, 10, FALSE)</f>
        <v>0</v>
      </c>
      <c r="D374">
        <f>VLOOKUP($A374,'Old ST'!$C$2:$N$509, 11, FALSE)</f>
        <v>0</v>
      </c>
      <c r="E374">
        <f>VLOOKUP($A374,'New ST'!$C$2:$M$500, 10, FALSE)</f>
        <v>0</v>
      </c>
      <c r="F374" s="87">
        <f>VLOOKUP($A374,'New ST'!$C$2:$N$500, 11, FALSE)</f>
        <v>0</v>
      </c>
      <c r="H374">
        <f t="shared" si="5"/>
        <v>0</v>
      </c>
    </row>
    <row r="375" spans="1:8" x14ac:dyDescent="0.35">
      <c r="A375" s="88" t="s">
        <v>166</v>
      </c>
      <c r="B375" s="88" t="s">
        <v>1522</v>
      </c>
      <c r="C375">
        <f>VLOOKUP($A375,'Old ST'!$C$2:$M$509, 10, FALSE)</f>
        <v>0</v>
      </c>
      <c r="D375">
        <f>VLOOKUP($A375,'Old ST'!$C$2:$N$509, 11, FALSE)</f>
        <v>0</v>
      </c>
      <c r="E375">
        <f>VLOOKUP($A375,'New ST'!$C$2:$M$500, 10, FALSE)</f>
        <v>0</v>
      </c>
      <c r="F375" s="87">
        <f>VLOOKUP($A375,'New ST'!$C$2:$N$500, 11, FALSE)</f>
        <v>0</v>
      </c>
      <c r="H375">
        <f t="shared" si="5"/>
        <v>0</v>
      </c>
    </row>
    <row r="376" spans="1:8" x14ac:dyDescent="0.35">
      <c r="A376" s="88" t="s">
        <v>166</v>
      </c>
      <c r="B376" s="88" t="s">
        <v>1522</v>
      </c>
      <c r="C376">
        <f>VLOOKUP($A376,'Old ST'!$C$2:$M$509, 10, FALSE)</f>
        <v>0</v>
      </c>
      <c r="D376">
        <f>VLOOKUP($A376,'Old ST'!$C$2:$N$509, 11, FALSE)</f>
        <v>0</v>
      </c>
      <c r="E376">
        <f>VLOOKUP($A376,'New ST'!$C$2:$M$500, 10, FALSE)</f>
        <v>0</v>
      </c>
      <c r="F376" s="87">
        <f>VLOOKUP($A376,'New ST'!$C$2:$N$500, 11, FALSE)</f>
        <v>0</v>
      </c>
      <c r="H376">
        <f t="shared" si="5"/>
        <v>0</v>
      </c>
    </row>
    <row r="377" spans="1:8" x14ac:dyDescent="0.35">
      <c r="A377" s="88" t="s">
        <v>190</v>
      </c>
      <c r="B377" s="88" t="s">
        <v>662</v>
      </c>
      <c r="C377">
        <f>VLOOKUP($A377,'Old ST'!$C$2:$M$509, 10, FALSE)</f>
        <v>0</v>
      </c>
      <c r="D377">
        <f>VLOOKUP($A377,'Old ST'!$C$2:$N$509, 11, FALSE)</f>
        <v>0</v>
      </c>
      <c r="E377">
        <f>VLOOKUP($A377,'New ST'!$C$2:$M$500, 10, FALSE)</f>
        <v>0</v>
      </c>
      <c r="F377" s="87">
        <f>VLOOKUP($A377,'New ST'!$C$2:$N$500, 11, FALSE)</f>
        <v>0</v>
      </c>
      <c r="H377">
        <f t="shared" si="5"/>
        <v>0</v>
      </c>
    </row>
    <row r="378" spans="1:8" x14ac:dyDescent="0.35">
      <c r="A378" s="88" t="s">
        <v>189</v>
      </c>
      <c r="B378" s="88" t="s">
        <v>631</v>
      </c>
      <c r="C378">
        <f>VLOOKUP($A378,'Old ST'!$C$2:$M$509, 10, FALSE)</f>
        <v>1</v>
      </c>
      <c r="D378">
        <f>VLOOKUP($A378,'Old ST'!$C$2:$N$509, 11, FALSE)</f>
        <v>33000</v>
      </c>
      <c r="E378">
        <f>VLOOKUP($A378,'New ST'!$C$2:$M$500, 10, FALSE)</f>
        <v>52000.000200000002</v>
      </c>
      <c r="F378" s="87">
        <f>VLOOKUP($A378,'New ST'!$C$2:$N$500, 11, FALSE)</f>
        <v>1</v>
      </c>
      <c r="H378">
        <f t="shared" si="5"/>
        <v>51999.000200000002</v>
      </c>
    </row>
    <row r="379" spans="1:8" x14ac:dyDescent="0.35">
      <c r="A379" s="88" t="s">
        <v>188</v>
      </c>
      <c r="B379" s="88" t="s">
        <v>661</v>
      </c>
      <c r="C379">
        <f>VLOOKUP($A379,'Old ST'!$C$2:$M$509, 10, FALSE)</f>
        <v>0.1</v>
      </c>
      <c r="D379">
        <f>VLOOKUP($A379,'Old ST'!$C$2:$N$509, 11, FALSE)</f>
        <v>4000</v>
      </c>
      <c r="E379">
        <f>VLOOKUP($A379,'New ST'!$C$2:$M$500, 10, FALSE)</f>
        <v>77267.5</v>
      </c>
      <c r="F379" s="87">
        <f>VLOOKUP($A379,'New ST'!$C$2:$N$500, 11, FALSE)</f>
        <v>0.1</v>
      </c>
      <c r="H379">
        <f t="shared" si="5"/>
        <v>77267.399999999994</v>
      </c>
    </row>
    <row r="380" spans="1:8" x14ac:dyDescent="0.35">
      <c r="A380" s="88" t="s">
        <v>187</v>
      </c>
      <c r="B380" s="88" t="s">
        <v>660</v>
      </c>
      <c r="C380">
        <f>VLOOKUP($A380,'Old ST'!$C$2:$M$509, 10, FALSE)</f>
        <v>0.2</v>
      </c>
      <c r="D380">
        <f>VLOOKUP($A380,'Old ST'!$C$2:$N$509, 11, FALSE)</f>
        <v>11000</v>
      </c>
      <c r="E380">
        <f>VLOOKUP($A380,'New ST'!$C$2:$M$500, 10, FALSE)</f>
        <v>28173.401204999998</v>
      </c>
      <c r="F380" s="87">
        <f>VLOOKUP($A380,'New ST'!$C$2:$N$500, 11, FALSE)</f>
        <v>0.2</v>
      </c>
      <c r="H380">
        <f t="shared" si="5"/>
        <v>28173.201204999998</v>
      </c>
    </row>
    <row r="381" spans="1:8" x14ac:dyDescent="0.35">
      <c r="A381" s="88" t="s">
        <v>186</v>
      </c>
      <c r="B381" s="88" t="s">
        <v>659</v>
      </c>
      <c r="C381">
        <f>VLOOKUP($A381,'Old ST'!$C$2:$M$509, 10, FALSE)</f>
        <v>0</v>
      </c>
      <c r="D381">
        <f>VLOOKUP($A381,'Old ST'!$C$2:$N$509, 11, FALSE)</f>
        <v>0</v>
      </c>
      <c r="E381">
        <f>VLOOKUP($A381,'New ST'!$C$2:$M$500, 10, FALSE)</f>
        <v>0</v>
      </c>
      <c r="F381" s="87">
        <f>VLOOKUP($A381,'New ST'!$C$2:$N$500, 11, FALSE)</f>
        <v>0</v>
      </c>
      <c r="H381">
        <f t="shared" si="5"/>
        <v>0</v>
      </c>
    </row>
    <row r="382" spans="1:8" x14ac:dyDescent="0.35">
      <c r="A382" s="88" t="s">
        <v>185</v>
      </c>
      <c r="B382" s="88" t="s">
        <v>658</v>
      </c>
      <c r="C382">
        <f>VLOOKUP($A382,'Old ST'!$C$2:$M$509, 10, FALSE)</f>
        <v>0</v>
      </c>
      <c r="D382">
        <f>VLOOKUP($A382,'Old ST'!$C$2:$N$509, 11, FALSE)</f>
        <v>0</v>
      </c>
      <c r="E382">
        <f>VLOOKUP($A382,'New ST'!$C$2:$M$500, 10, FALSE)</f>
        <v>0</v>
      </c>
      <c r="F382" s="87">
        <f>VLOOKUP($A382,'New ST'!$C$2:$N$500, 11, FALSE)</f>
        <v>0</v>
      </c>
      <c r="H382">
        <f t="shared" si="5"/>
        <v>0</v>
      </c>
    </row>
    <row r="383" spans="1:8" x14ac:dyDescent="0.35">
      <c r="A383" s="88" t="s">
        <v>184</v>
      </c>
      <c r="B383" s="88" t="s">
        <v>656</v>
      </c>
      <c r="C383">
        <f>VLOOKUP($A383,'Old ST'!$C$2:$M$509, 10, FALSE)</f>
        <v>0.2</v>
      </c>
      <c r="D383">
        <f>VLOOKUP($A383,'Old ST'!$C$2:$N$509, 11, FALSE)</f>
        <v>16000</v>
      </c>
      <c r="E383">
        <f>VLOOKUP($A383,'New ST'!$C$2:$M$500, 10, FALSE)</f>
        <v>24000</v>
      </c>
      <c r="F383" s="87">
        <f>VLOOKUP($A383,'New ST'!$C$2:$N$500, 11, FALSE)</f>
        <v>0.2</v>
      </c>
      <c r="H383">
        <f t="shared" si="5"/>
        <v>23999.8</v>
      </c>
    </row>
    <row r="384" spans="1:8" x14ac:dyDescent="0.35">
      <c r="A384" s="88" t="s">
        <v>184</v>
      </c>
      <c r="B384" s="88" t="s">
        <v>656</v>
      </c>
      <c r="C384">
        <f>VLOOKUP($A384,'Old ST'!$C$2:$M$509, 10, FALSE)</f>
        <v>0.2</v>
      </c>
      <c r="D384">
        <f>VLOOKUP($A384,'Old ST'!$C$2:$N$509, 11, FALSE)</f>
        <v>16000</v>
      </c>
      <c r="E384">
        <f>VLOOKUP($A384,'New ST'!$C$2:$M$500, 10, FALSE)</f>
        <v>24000</v>
      </c>
      <c r="F384" s="87">
        <f>VLOOKUP($A384,'New ST'!$C$2:$N$500, 11, FALSE)</f>
        <v>0.2</v>
      </c>
      <c r="H384">
        <f t="shared" si="5"/>
        <v>23999.8</v>
      </c>
    </row>
    <row r="385" spans="1:8" x14ac:dyDescent="0.35">
      <c r="A385" s="88" t="s">
        <v>183</v>
      </c>
      <c r="B385" s="88" t="s">
        <v>655</v>
      </c>
      <c r="C385">
        <f>VLOOKUP($A385,'Old ST'!$C$2:$M$509, 10, FALSE)</f>
        <v>0</v>
      </c>
      <c r="D385">
        <f>VLOOKUP($A385,'Old ST'!$C$2:$N$509, 11, FALSE)</f>
        <v>0</v>
      </c>
      <c r="E385">
        <f>VLOOKUP($A385,'New ST'!$C$2:$M$500, 10, FALSE)</f>
        <v>33138.737907000002</v>
      </c>
      <c r="F385" s="87">
        <f>VLOOKUP($A385,'New ST'!$C$2:$N$500, 11, FALSE)</f>
        <v>0</v>
      </c>
      <c r="H385">
        <f t="shared" si="5"/>
        <v>33138.737907000002</v>
      </c>
    </row>
    <row r="386" spans="1:8" x14ac:dyDescent="0.35">
      <c r="A386" s="88" t="s">
        <v>1538</v>
      </c>
      <c r="B386" s="88" t="s">
        <v>1539</v>
      </c>
      <c r="C386">
        <f>VLOOKUP($A386,'Old ST'!$C$2:$M$509, 10, FALSE)</f>
        <v>0</v>
      </c>
      <c r="D386">
        <f>VLOOKUP($A386,'Old ST'!$C$2:$N$509, 11, FALSE)</f>
        <v>0</v>
      </c>
      <c r="E386">
        <f>VLOOKUP($A386,'New ST'!$C$2:$M$500, 10, FALSE)</f>
        <v>0</v>
      </c>
      <c r="F386" s="87">
        <f>VLOOKUP($A386,'New ST'!$C$2:$N$500, 11, FALSE)</f>
        <v>0</v>
      </c>
      <c r="H386">
        <f t="shared" si="5"/>
        <v>0</v>
      </c>
    </row>
    <row r="387" spans="1:8" x14ac:dyDescent="0.35">
      <c r="A387" s="88" t="s">
        <v>1541</v>
      </c>
      <c r="B387" s="88" t="s">
        <v>1542</v>
      </c>
      <c r="C387">
        <f>VLOOKUP($A387,'Old ST'!$C$2:$M$509, 10, FALSE)</f>
        <v>0</v>
      </c>
      <c r="D387">
        <f>VLOOKUP($A387,'Old ST'!$C$2:$N$509, 11, FALSE)</f>
        <v>0</v>
      </c>
      <c r="E387">
        <f>VLOOKUP($A387,'New ST'!$C$2:$M$500, 10, FALSE)</f>
        <v>0</v>
      </c>
      <c r="F387" s="87">
        <f>VLOOKUP($A387,'New ST'!$C$2:$N$500, 11, FALSE)</f>
        <v>0</v>
      </c>
      <c r="H387">
        <f t="shared" ref="H387:H450" si="6">E387-C387</f>
        <v>0</v>
      </c>
    </row>
    <row r="388" spans="1:8" x14ac:dyDescent="0.35">
      <c r="A388" s="88" t="s">
        <v>1544</v>
      </c>
      <c r="B388" s="88" t="s">
        <v>1545</v>
      </c>
      <c r="C388">
        <f>VLOOKUP($A388,'Old ST'!$C$2:$M$509, 10, FALSE)</f>
        <v>0</v>
      </c>
      <c r="D388">
        <f>VLOOKUP($A388,'Old ST'!$C$2:$N$509, 11, FALSE)</f>
        <v>0</v>
      </c>
      <c r="E388">
        <f>VLOOKUP($A388,'New ST'!$C$2:$M$500, 10, FALSE)</f>
        <v>0</v>
      </c>
      <c r="F388" s="87">
        <f>VLOOKUP($A388,'New ST'!$C$2:$N$500, 11, FALSE)</f>
        <v>0</v>
      </c>
      <c r="H388">
        <f t="shared" si="6"/>
        <v>0</v>
      </c>
    </row>
    <row r="389" spans="1:8" x14ac:dyDescent="0.35">
      <c r="A389" s="88" t="s">
        <v>1547</v>
      </c>
      <c r="B389" s="88" t="s">
        <v>1548</v>
      </c>
      <c r="C389">
        <f>VLOOKUP($A389,'Old ST'!$C$2:$M$509, 10, FALSE)</f>
        <v>0</v>
      </c>
      <c r="D389">
        <f>VLOOKUP($A389,'Old ST'!$C$2:$N$509, 11, FALSE)</f>
        <v>0</v>
      </c>
      <c r="E389">
        <f>VLOOKUP($A389,'New ST'!$C$2:$M$500, 10, FALSE)</f>
        <v>0</v>
      </c>
      <c r="F389" s="87">
        <f>VLOOKUP($A389,'New ST'!$C$2:$N$500, 11, FALSE)</f>
        <v>0</v>
      </c>
      <c r="H389">
        <f t="shared" si="6"/>
        <v>0</v>
      </c>
    </row>
    <row r="390" spans="1:8" x14ac:dyDescent="0.35">
      <c r="A390" s="88" t="s">
        <v>182</v>
      </c>
      <c r="B390" s="88" t="s">
        <v>653</v>
      </c>
      <c r="C390">
        <f>VLOOKUP($A390,'Old ST'!$C$2:$M$509, 10, FALSE)</f>
        <v>0</v>
      </c>
      <c r="D390">
        <f>VLOOKUP($A390,'Old ST'!$C$2:$N$509, 11, FALSE)</f>
        <v>0</v>
      </c>
      <c r="E390">
        <f>VLOOKUP($A390,'New ST'!$C$2:$M$500, 10, FALSE)</f>
        <v>0</v>
      </c>
      <c r="F390" s="87">
        <f>VLOOKUP($A390,'New ST'!$C$2:$N$500, 11, FALSE)</f>
        <v>0</v>
      </c>
      <c r="H390">
        <f t="shared" si="6"/>
        <v>0</v>
      </c>
    </row>
    <row r="391" spans="1:8" x14ac:dyDescent="0.35">
      <c r="A391" s="88" t="s">
        <v>181</v>
      </c>
      <c r="B391" s="88" t="s">
        <v>652</v>
      </c>
      <c r="C391">
        <f>VLOOKUP($A391,'Old ST'!$C$2:$M$509, 10, FALSE)</f>
        <v>0</v>
      </c>
      <c r="D391">
        <f>VLOOKUP($A391,'Old ST'!$C$2:$N$509, 11, FALSE)</f>
        <v>0</v>
      </c>
      <c r="E391">
        <f>VLOOKUP($A391,'New ST'!$C$2:$M$500, 10, FALSE)</f>
        <v>0</v>
      </c>
      <c r="F391" s="87">
        <f>VLOOKUP($A391,'New ST'!$C$2:$N$500, 11, FALSE)</f>
        <v>0</v>
      </c>
      <c r="H391">
        <f t="shared" si="6"/>
        <v>0</v>
      </c>
    </row>
    <row r="392" spans="1:8" x14ac:dyDescent="0.35">
      <c r="A392" s="88" t="s">
        <v>180</v>
      </c>
      <c r="B392" s="88" t="s">
        <v>651</v>
      </c>
      <c r="C392">
        <f>VLOOKUP($A392,'Old ST'!$C$2:$M$509, 10, FALSE)</f>
        <v>0</v>
      </c>
      <c r="D392">
        <f>VLOOKUP($A392,'Old ST'!$C$2:$N$509, 11, FALSE)</f>
        <v>0</v>
      </c>
      <c r="E392">
        <f>VLOOKUP($A392,'New ST'!$C$2:$M$500, 10, FALSE)</f>
        <v>0</v>
      </c>
      <c r="F392" s="87">
        <f>VLOOKUP($A392,'New ST'!$C$2:$N$500, 11, FALSE)</f>
        <v>0</v>
      </c>
      <c r="H392">
        <f t="shared" si="6"/>
        <v>0</v>
      </c>
    </row>
    <row r="393" spans="1:8" x14ac:dyDescent="0.35">
      <c r="A393" s="88" t="s">
        <v>179</v>
      </c>
      <c r="B393" s="88" t="s">
        <v>650</v>
      </c>
      <c r="C393">
        <f>VLOOKUP($A393,'Old ST'!$C$2:$M$509, 10, FALSE)</f>
        <v>0</v>
      </c>
      <c r="D393">
        <f>VLOOKUP($A393,'Old ST'!$C$2:$N$509, 11, FALSE)</f>
        <v>0</v>
      </c>
      <c r="E393">
        <f>VLOOKUP($A393,'New ST'!$C$2:$M$500, 10, FALSE)</f>
        <v>0</v>
      </c>
      <c r="F393" s="87">
        <f>VLOOKUP($A393,'New ST'!$C$2:$N$500, 11, FALSE)</f>
        <v>0</v>
      </c>
      <c r="H393">
        <f t="shared" si="6"/>
        <v>0</v>
      </c>
    </row>
    <row r="394" spans="1:8" x14ac:dyDescent="0.35">
      <c r="A394" s="88" t="s">
        <v>178</v>
      </c>
      <c r="B394" s="88" t="s">
        <v>649</v>
      </c>
      <c r="C394">
        <f>VLOOKUP($A394,'Old ST'!$C$2:$M$509, 10, FALSE)</f>
        <v>0</v>
      </c>
      <c r="D394">
        <f>VLOOKUP($A394,'Old ST'!$C$2:$N$509, 11, FALSE)</f>
        <v>0</v>
      </c>
      <c r="E394">
        <f>VLOOKUP($A394,'New ST'!$C$2:$M$500, 10, FALSE)</f>
        <v>0</v>
      </c>
      <c r="F394" s="87">
        <f>VLOOKUP($A394,'New ST'!$C$2:$N$500, 11, FALSE)</f>
        <v>0</v>
      </c>
      <c r="H394">
        <f t="shared" si="6"/>
        <v>0</v>
      </c>
    </row>
    <row r="395" spans="1:8" x14ac:dyDescent="0.35">
      <c r="A395" s="88" t="s">
        <v>177</v>
      </c>
      <c r="B395" s="88" t="s">
        <v>648</v>
      </c>
      <c r="C395">
        <f>VLOOKUP($A395,'Old ST'!$C$2:$M$509, 10, FALSE)</f>
        <v>0.5</v>
      </c>
      <c r="D395">
        <f>VLOOKUP($A395,'Old ST'!$C$2:$N$509, 11, FALSE)</f>
        <v>100000</v>
      </c>
      <c r="E395">
        <f>VLOOKUP($A395,'New ST'!$C$2:$M$500, 10, FALSE)</f>
        <v>47246.506999999998</v>
      </c>
      <c r="F395" s="87">
        <f>VLOOKUP($A395,'New ST'!$C$2:$N$500, 11, FALSE)</f>
        <v>0.5</v>
      </c>
      <c r="H395">
        <f t="shared" si="6"/>
        <v>47246.006999999998</v>
      </c>
    </row>
    <row r="396" spans="1:8" x14ac:dyDescent="0.35">
      <c r="A396" s="88" t="s">
        <v>177</v>
      </c>
      <c r="B396" s="88" t="s">
        <v>648</v>
      </c>
      <c r="C396">
        <f>VLOOKUP($A396,'Old ST'!$C$2:$M$509, 10, FALSE)</f>
        <v>0.5</v>
      </c>
      <c r="D396">
        <f>VLOOKUP($A396,'Old ST'!$C$2:$N$509, 11, FALSE)</f>
        <v>100000</v>
      </c>
      <c r="E396">
        <f>VLOOKUP($A396,'New ST'!$C$2:$M$500, 10, FALSE)</f>
        <v>47246.506999999998</v>
      </c>
      <c r="F396" s="87">
        <f>VLOOKUP($A396,'New ST'!$C$2:$N$500, 11, FALSE)</f>
        <v>0.5</v>
      </c>
      <c r="H396">
        <f t="shared" si="6"/>
        <v>47246.006999999998</v>
      </c>
    </row>
    <row r="397" spans="1:8" x14ac:dyDescent="0.35">
      <c r="A397" s="88" t="s">
        <v>177</v>
      </c>
      <c r="B397" s="88" t="s">
        <v>648</v>
      </c>
      <c r="C397">
        <f>VLOOKUP($A397,'Old ST'!$C$2:$M$509, 10, FALSE)</f>
        <v>0.5</v>
      </c>
      <c r="D397">
        <f>VLOOKUP($A397,'Old ST'!$C$2:$N$509, 11, FALSE)</f>
        <v>100000</v>
      </c>
      <c r="E397">
        <f>VLOOKUP($A397,'New ST'!$C$2:$M$500, 10, FALSE)</f>
        <v>47246.506999999998</v>
      </c>
      <c r="F397" s="87">
        <f>VLOOKUP($A397,'New ST'!$C$2:$N$500, 11, FALSE)</f>
        <v>0.5</v>
      </c>
      <c r="H397">
        <f t="shared" si="6"/>
        <v>47246.006999999998</v>
      </c>
    </row>
    <row r="398" spans="1:8" x14ac:dyDescent="0.35">
      <c r="A398" s="88" t="s">
        <v>176</v>
      </c>
      <c r="B398" s="88" t="s">
        <v>647</v>
      </c>
      <c r="C398">
        <f>VLOOKUP($A398,'Old ST'!$C$2:$M$509, 10, FALSE)</f>
        <v>0</v>
      </c>
      <c r="D398">
        <f>VLOOKUP($A398,'Old ST'!$C$2:$N$509, 11, FALSE)</f>
        <v>0</v>
      </c>
      <c r="E398">
        <f>VLOOKUP($A398,'New ST'!$C$2:$M$500, 10, FALSE)</f>
        <v>0</v>
      </c>
      <c r="F398" s="87">
        <f>VLOOKUP($A398,'New ST'!$C$2:$N$500, 11, FALSE)</f>
        <v>0</v>
      </c>
      <c r="H398">
        <f t="shared" si="6"/>
        <v>0</v>
      </c>
    </row>
    <row r="399" spans="1:8" x14ac:dyDescent="0.35">
      <c r="A399" s="88" t="s">
        <v>175</v>
      </c>
      <c r="B399" s="88" t="s">
        <v>645</v>
      </c>
      <c r="C399">
        <f>VLOOKUP($A399,'Old ST'!$C$2:$M$509, 10, FALSE)</f>
        <v>0</v>
      </c>
      <c r="D399">
        <f>VLOOKUP($A399,'Old ST'!$C$2:$N$509, 11, FALSE)</f>
        <v>0</v>
      </c>
      <c r="E399">
        <f>VLOOKUP($A399,'New ST'!$C$2:$M$500, 10, FALSE)</f>
        <v>0</v>
      </c>
      <c r="F399" s="87">
        <f>VLOOKUP($A399,'New ST'!$C$2:$N$500, 11, FALSE)</f>
        <v>0</v>
      </c>
      <c r="H399">
        <f t="shared" si="6"/>
        <v>0</v>
      </c>
    </row>
    <row r="400" spans="1:8" x14ac:dyDescent="0.35">
      <c r="A400" s="88" t="s">
        <v>174</v>
      </c>
      <c r="B400" s="88" t="s">
        <v>644</v>
      </c>
      <c r="C400">
        <f>VLOOKUP($A400,'Old ST'!$C$2:$M$509, 10, FALSE)</f>
        <v>0</v>
      </c>
      <c r="D400">
        <f>VLOOKUP($A400,'Old ST'!$C$2:$N$509, 11, FALSE)</f>
        <v>0</v>
      </c>
      <c r="E400">
        <f>VLOOKUP($A400,'New ST'!$C$2:$M$500, 10, FALSE)</f>
        <v>0</v>
      </c>
      <c r="F400" s="87">
        <f>VLOOKUP($A400,'New ST'!$C$2:$N$500, 11, FALSE)</f>
        <v>0</v>
      </c>
      <c r="H400">
        <f t="shared" si="6"/>
        <v>0</v>
      </c>
    </row>
    <row r="401" spans="1:8" x14ac:dyDescent="0.35">
      <c r="A401" s="88" t="s">
        <v>174</v>
      </c>
      <c r="B401" s="88" t="s">
        <v>644</v>
      </c>
      <c r="C401">
        <f>VLOOKUP($A401,'Old ST'!$C$2:$M$509, 10, FALSE)</f>
        <v>0</v>
      </c>
      <c r="D401">
        <f>VLOOKUP($A401,'Old ST'!$C$2:$N$509, 11, FALSE)</f>
        <v>0</v>
      </c>
      <c r="E401">
        <f>VLOOKUP($A401,'New ST'!$C$2:$M$500, 10, FALSE)</f>
        <v>0</v>
      </c>
      <c r="F401" s="87">
        <f>VLOOKUP($A401,'New ST'!$C$2:$N$500, 11, FALSE)</f>
        <v>0</v>
      </c>
      <c r="H401">
        <f t="shared" si="6"/>
        <v>0</v>
      </c>
    </row>
    <row r="402" spans="1:8" x14ac:dyDescent="0.35">
      <c r="A402" s="88" t="s">
        <v>173</v>
      </c>
      <c r="B402" s="88" t="s">
        <v>643</v>
      </c>
      <c r="C402">
        <f>VLOOKUP($A402,'Old ST'!$C$2:$M$509, 10, FALSE)</f>
        <v>0</v>
      </c>
      <c r="D402">
        <f>VLOOKUP($A402,'Old ST'!$C$2:$N$509, 11, FALSE)</f>
        <v>0</v>
      </c>
      <c r="E402">
        <f>VLOOKUP($A402,'New ST'!$C$2:$M$500, 10, FALSE)</f>
        <v>0</v>
      </c>
      <c r="F402" s="87">
        <f>VLOOKUP($A402,'New ST'!$C$2:$N$500, 11, FALSE)</f>
        <v>0</v>
      </c>
      <c r="H402">
        <f t="shared" si="6"/>
        <v>0</v>
      </c>
    </row>
    <row r="403" spans="1:8" x14ac:dyDescent="0.35">
      <c r="A403" s="88" t="s">
        <v>173</v>
      </c>
      <c r="B403" s="88" t="s">
        <v>643</v>
      </c>
      <c r="C403">
        <f>VLOOKUP($A403,'Old ST'!$C$2:$M$509, 10, FALSE)</f>
        <v>0</v>
      </c>
      <c r="D403">
        <f>VLOOKUP($A403,'Old ST'!$C$2:$N$509, 11, FALSE)</f>
        <v>0</v>
      </c>
      <c r="E403">
        <f>VLOOKUP($A403,'New ST'!$C$2:$M$500, 10, FALSE)</f>
        <v>0</v>
      </c>
      <c r="F403" s="87">
        <f>VLOOKUP($A403,'New ST'!$C$2:$N$500, 11, FALSE)</f>
        <v>0</v>
      </c>
      <c r="H403">
        <f t="shared" si="6"/>
        <v>0</v>
      </c>
    </row>
    <row r="404" spans="1:8" x14ac:dyDescent="0.35">
      <c r="A404" s="88" t="s">
        <v>172</v>
      </c>
      <c r="B404" s="88" t="s">
        <v>1570</v>
      </c>
      <c r="C404">
        <f>VLOOKUP($A404,'Old ST'!$C$2:$M$509, 10, FALSE)</f>
        <v>0</v>
      </c>
      <c r="D404">
        <f>VLOOKUP($A404,'Old ST'!$C$2:$N$509, 11, FALSE)</f>
        <v>0</v>
      </c>
      <c r="E404">
        <f>VLOOKUP($A404,'New ST'!$C$2:$M$500, 10, FALSE)</f>
        <v>0</v>
      </c>
      <c r="F404" s="87">
        <f>VLOOKUP($A404,'New ST'!$C$2:$N$500, 11, FALSE)</f>
        <v>0</v>
      </c>
      <c r="H404">
        <f t="shared" si="6"/>
        <v>0</v>
      </c>
    </row>
    <row r="405" spans="1:8" x14ac:dyDescent="0.35">
      <c r="A405" s="88" t="s">
        <v>172</v>
      </c>
      <c r="B405" s="88" t="s">
        <v>1570</v>
      </c>
      <c r="C405">
        <f>VLOOKUP($A405,'Old ST'!$C$2:$M$509, 10, FALSE)</f>
        <v>0</v>
      </c>
      <c r="D405">
        <f>VLOOKUP($A405,'Old ST'!$C$2:$N$509, 11, FALSE)</f>
        <v>0</v>
      </c>
      <c r="E405">
        <f>VLOOKUP($A405,'New ST'!$C$2:$M$500, 10, FALSE)</f>
        <v>0</v>
      </c>
      <c r="F405" s="87">
        <f>VLOOKUP($A405,'New ST'!$C$2:$N$500, 11, FALSE)</f>
        <v>0</v>
      </c>
      <c r="H405">
        <f t="shared" si="6"/>
        <v>0</v>
      </c>
    </row>
    <row r="406" spans="1:8" x14ac:dyDescent="0.35">
      <c r="A406" s="88" t="s">
        <v>171</v>
      </c>
      <c r="B406" s="88" t="s">
        <v>639</v>
      </c>
      <c r="C406">
        <f>VLOOKUP($A406,'Old ST'!$C$2:$M$509, 10, FALSE)</f>
        <v>0</v>
      </c>
      <c r="D406">
        <f>VLOOKUP($A406,'Old ST'!$C$2:$N$509, 11, FALSE)</f>
        <v>0</v>
      </c>
      <c r="E406">
        <f>VLOOKUP($A406,'New ST'!$C$2:$M$500, 10, FALSE)</f>
        <v>0</v>
      </c>
      <c r="F406" s="87">
        <f>VLOOKUP($A406,'New ST'!$C$2:$N$500, 11, FALSE)</f>
        <v>0</v>
      </c>
      <c r="H406">
        <f t="shared" si="6"/>
        <v>0</v>
      </c>
    </row>
    <row r="407" spans="1:8" x14ac:dyDescent="0.35">
      <c r="A407" s="88" t="s">
        <v>171</v>
      </c>
      <c r="B407" s="88" t="s">
        <v>639</v>
      </c>
      <c r="C407">
        <f>VLOOKUP($A407,'Old ST'!$C$2:$M$509, 10, FALSE)</f>
        <v>0</v>
      </c>
      <c r="D407">
        <f>VLOOKUP($A407,'Old ST'!$C$2:$N$509, 11, FALSE)</f>
        <v>0</v>
      </c>
      <c r="E407">
        <f>VLOOKUP($A407,'New ST'!$C$2:$M$500, 10, FALSE)</f>
        <v>0</v>
      </c>
      <c r="F407" s="87">
        <f>VLOOKUP($A407,'New ST'!$C$2:$N$500, 11, FALSE)</f>
        <v>0</v>
      </c>
      <c r="H407">
        <f t="shared" si="6"/>
        <v>0</v>
      </c>
    </row>
    <row r="408" spans="1:8" x14ac:dyDescent="0.35">
      <c r="A408" s="88" t="s">
        <v>170</v>
      </c>
      <c r="B408" s="88" t="s">
        <v>638</v>
      </c>
      <c r="C408">
        <f>VLOOKUP($A408,'Old ST'!$C$2:$M$509, 10, FALSE)</f>
        <v>0.1</v>
      </c>
      <c r="D408">
        <f>VLOOKUP($A408,'Old ST'!$C$2:$N$509, 11, FALSE)</f>
        <v>12500</v>
      </c>
      <c r="E408">
        <f>VLOOKUP($A408,'New ST'!$C$2:$M$500, 10, FALSE)</f>
        <v>0</v>
      </c>
      <c r="F408" s="87">
        <f>VLOOKUP($A408,'New ST'!$C$2:$N$500, 11, FALSE)</f>
        <v>0.1</v>
      </c>
      <c r="H408">
        <f t="shared" si="6"/>
        <v>-0.1</v>
      </c>
    </row>
    <row r="409" spans="1:8" x14ac:dyDescent="0.35">
      <c r="A409" s="88" t="s">
        <v>169</v>
      </c>
      <c r="B409" s="88" t="s">
        <v>634</v>
      </c>
      <c r="C409">
        <f>VLOOKUP($A409,'Old ST'!$C$2:$M$509, 10, FALSE)</f>
        <v>0</v>
      </c>
      <c r="D409">
        <f>VLOOKUP($A409,'Old ST'!$C$2:$N$509, 11, FALSE)</f>
        <v>0</v>
      </c>
      <c r="E409">
        <f>VLOOKUP($A409,'New ST'!$C$2:$M$500, 10, FALSE)</f>
        <v>0</v>
      </c>
      <c r="F409" s="87">
        <f>VLOOKUP($A409,'New ST'!$C$2:$N$500, 11, FALSE)</f>
        <v>0</v>
      </c>
      <c r="H409">
        <f t="shared" si="6"/>
        <v>0</v>
      </c>
    </row>
    <row r="410" spans="1:8" x14ac:dyDescent="0.35">
      <c r="A410" s="88" t="s">
        <v>169</v>
      </c>
      <c r="B410" s="88" t="s">
        <v>634</v>
      </c>
      <c r="C410">
        <f>VLOOKUP($A410,'Old ST'!$C$2:$M$509, 10, FALSE)</f>
        <v>0</v>
      </c>
      <c r="D410">
        <f>VLOOKUP($A410,'Old ST'!$C$2:$N$509, 11, FALSE)</f>
        <v>0</v>
      </c>
      <c r="E410">
        <f>VLOOKUP($A410,'New ST'!$C$2:$M$500, 10, FALSE)</f>
        <v>0</v>
      </c>
      <c r="F410" s="87">
        <f>VLOOKUP($A410,'New ST'!$C$2:$N$500, 11, FALSE)</f>
        <v>0</v>
      </c>
      <c r="H410">
        <f t="shared" si="6"/>
        <v>0</v>
      </c>
    </row>
    <row r="411" spans="1:8" x14ac:dyDescent="0.35">
      <c r="A411" s="88" t="s">
        <v>168</v>
      </c>
      <c r="B411" s="88" t="s">
        <v>1580</v>
      </c>
      <c r="C411">
        <f>VLOOKUP($A411,'Old ST'!$C$2:$M$509, 10, FALSE)</f>
        <v>0</v>
      </c>
      <c r="D411">
        <f>VLOOKUP($A411,'Old ST'!$C$2:$N$509, 11, FALSE)</f>
        <v>0</v>
      </c>
      <c r="E411">
        <f>VLOOKUP($A411,'New ST'!$C$2:$M$500, 10, FALSE)</f>
        <v>0</v>
      </c>
      <c r="F411" s="87">
        <f>VLOOKUP($A411,'New ST'!$C$2:$N$500, 11, FALSE)</f>
        <v>0</v>
      </c>
      <c r="H411">
        <f t="shared" si="6"/>
        <v>0</v>
      </c>
    </row>
    <row r="412" spans="1:8" x14ac:dyDescent="0.35">
      <c r="A412" s="88" t="s">
        <v>168</v>
      </c>
      <c r="B412" s="88" t="s">
        <v>1580</v>
      </c>
      <c r="C412">
        <f>VLOOKUP($A412,'Old ST'!$C$2:$M$509, 10, FALSE)</f>
        <v>0</v>
      </c>
      <c r="D412">
        <f>VLOOKUP($A412,'Old ST'!$C$2:$N$509, 11, FALSE)</f>
        <v>0</v>
      </c>
      <c r="E412">
        <f>VLOOKUP($A412,'New ST'!$C$2:$M$500, 10, FALSE)</f>
        <v>0</v>
      </c>
      <c r="F412" s="87">
        <f>VLOOKUP($A412,'New ST'!$C$2:$N$500, 11, FALSE)</f>
        <v>0</v>
      </c>
      <c r="H412">
        <f t="shared" si="6"/>
        <v>0</v>
      </c>
    </row>
    <row r="413" spans="1:8" x14ac:dyDescent="0.35">
      <c r="A413" s="88" t="s">
        <v>168</v>
      </c>
      <c r="B413" s="88" t="s">
        <v>1580</v>
      </c>
      <c r="C413">
        <f>VLOOKUP($A413,'Old ST'!$C$2:$M$509, 10, FALSE)</f>
        <v>0</v>
      </c>
      <c r="D413">
        <f>VLOOKUP($A413,'Old ST'!$C$2:$N$509, 11, FALSE)</f>
        <v>0</v>
      </c>
      <c r="E413">
        <f>VLOOKUP($A413,'New ST'!$C$2:$M$500, 10, FALSE)</f>
        <v>0</v>
      </c>
      <c r="F413" s="87">
        <f>VLOOKUP($A413,'New ST'!$C$2:$N$500, 11, FALSE)</f>
        <v>0</v>
      </c>
      <c r="H413">
        <f t="shared" si="6"/>
        <v>0</v>
      </c>
    </row>
    <row r="414" spans="1:8" x14ac:dyDescent="0.35">
      <c r="A414" s="88" t="s">
        <v>167</v>
      </c>
      <c r="B414" s="88" t="s">
        <v>629</v>
      </c>
      <c r="C414">
        <f>VLOOKUP($A414,'Old ST'!$C$2:$M$509, 10, FALSE)</f>
        <v>0.5</v>
      </c>
      <c r="D414">
        <f>VLOOKUP($A414,'Old ST'!$C$2:$N$509, 11, FALSE)</f>
        <v>8250</v>
      </c>
      <c r="E414">
        <f>VLOOKUP($A414,'New ST'!$C$2:$M$500, 10, FALSE)</f>
        <v>8640</v>
      </c>
      <c r="F414" s="87">
        <f>VLOOKUP($A414,'New ST'!$C$2:$N$500, 11, FALSE)</f>
        <v>0.5</v>
      </c>
      <c r="H414">
        <f t="shared" si="6"/>
        <v>8639.5</v>
      </c>
    </row>
    <row r="415" spans="1:8" x14ac:dyDescent="0.35">
      <c r="A415" s="88" t="s">
        <v>167</v>
      </c>
      <c r="B415" s="88" t="s">
        <v>629</v>
      </c>
      <c r="C415">
        <f>VLOOKUP($A415,'Old ST'!$C$2:$M$509, 10, FALSE)</f>
        <v>0.5</v>
      </c>
      <c r="D415">
        <f>VLOOKUP($A415,'Old ST'!$C$2:$N$509, 11, FALSE)</f>
        <v>8250</v>
      </c>
      <c r="E415">
        <f>VLOOKUP($A415,'New ST'!$C$2:$M$500, 10, FALSE)</f>
        <v>8640</v>
      </c>
      <c r="F415" s="87">
        <f>VLOOKUP($A415,'New ST'!$C$2:$N$500, 11, FALSE)</f>
        <v>0.5</v>
      </c>
      <c r="H415">
        <f t="shared" si="6"/>
        <v>8639.5</v>
      </c>
    </row>
    <row r="416" spans="1:8" x14ac:dyDescent="0.35">
      <c r="A416" s="88" t="s">
        <v>167</v>
      </c>
      <c r="B416" s="88" t="s">
        <v>629</v>
      </c>
      <c r="C416">
        <f>VLOOKUP($A416,'Old ST'!$C$2:$M$509, 10, FALSE)</f>
        <v>0.5</v>
      </c>
      <c r="D416">
        <f>VLOOKUP($A416,'Old ST'!$C$2:$N$509, 11, FALSE)</f>
        <v>8250</v>
      </c>
      <c r="E416">
        <f>VLOOKUP($A416,'New ST'!$C$2:$M$500, 10, FALSE)</f>
        <v>8640</v>
      </c>
      <c r="F416" s="87">
        <f>VLOOKUP($A416,'New ST'!$C$2:$N$500, 11, FALSE)</f>
        <v>0.5</v>
      </c>
      <c r="H416">
        <f t="shared" si="6"/>
        <v>8639.5</v>
      </c>
    </row>
    <row r="417" spans="1:8" x14ac:dyDescent="0.35">
      <c r="A417" s="88" t="s">
        <v>212</v>
      </c>
      <c r="B417" s="88" t="s">
        <v>696</v>
      </c>
      <c r="C417">
        <f>VLOOKUP($A417,'Old ST'!$C$2:$M$509, 10, FALSE)</f>
        <v>0</v>
      </c>
      <c r="D417">
        <f>VLOOKUP($A417,'Old ST'!$C$2:$N$509, 11, FALSE)</f>
        <v>0</v>
      </c>
      <c r="E417">
        <f>VLOOKUP($A417,'New ST'!$C$2:$M$500, 10, FALSE)</f>
        <v>0</v>
      </c>
      <c r="F417" s="87">
        <f>VLOOKUP($A417,'New ST'!$C$2:$N$500, 11, FALSE)</f>
        <v>0</v>
      </c>
      <c r="H417">
        <f t="shared" si="6"/>
        <v>0</v>
      </c>
    </row>
    <row r="418" spans="1:8" x14ac:dyDescent="0.35">
      <c r="A418" s="88" t="s">
        <v>211</v>
      </c>
      <c r="B418" s="88" t="s">
        <v>695</v>
      </c>
      <c r="C418">
        <f>VLOOKUP($A418,'Old ST'!$C$2:$M$509, 10, FALSE)</f>
        <v>0</v>
      </c>
      <c r="D418">
        <f>VLOOKUP($A418,'Old ST'!$C$2:$N$509, 11, FALSE)</f>
        <v>0</v>
      </c>
      <c r="E418">
        <f>VLOOKUP($A418,'New ST'!$C$2:$M$500, 10, FALSE)</f>
        <v>0</v>
      </c>
      <c r="F418" s="87">
        <f>VLOOKUP($A418,'New ST'!$C$2:$N$500, 11, FALSE)</f>
        <v>0</v>
      </c>
      <c r="H418">
        <f t="shared" si="6"/>
        <v>0</v>
      </c>
    </row>
    <row r="419" spans="1:8" x14ac:dyDescent="0.35">
      <c r="A419" s="88" t="s">
        <v>1596</v>
      </c>
      <c r="B419" s="88" t="s">
        <v>1597</v>
      </c>
      <c r="C419">
        <f>VLOOKUP($A419,'Old ST'!$C$2:$M$509, 10, FALSE)</f>
        <v>0</v>
      </c>
      <c r="D419">
        <f>VLOOKUP($A419,'Old ST'!$C$2:$N$509, 11, FALSE)</f>
        <v>0</v>
      </c>
      <c r="E419">
        <f>VLOOKUP($A419,'New ST'!$C$2:$M$500, 10, FALSE)</f>
        <v>0</v>
      </c>
      <c r="F419" s="87">
        <f>VLOOKUP($A419,'New ST'!$C$2:$N$500, 11, FALSE)</f>
        <v>0</v>
      </c>
      <c r="H419">
        <f t="shared" si="6"/>
        <v>0</v>
      </c>
    </row>
    <row r="420" spans="1:8" x14ac:dyDescent="0.35">
      <c r="A420" s="88" t="s">
        <v>1599</v>
      </c>
      <c r="B420" s="88" t="s">
        <v>1600</v>
      </c>
      <c r="C420">
        <f>VLOOKUP($A420,'Old ST'!$C$2:$M$509, 10, FALSE)</f>
        <v>0</v>
      </c>
      <c r="D420">
        <f>VLOOKUP($A420,'Old ST'!$C$2:$N$509, 11, FALSE)</f>
        <v>0</v>
      </c>
      <c r="E420">
        <f>VLOOKUP($A420,'New ST'!$C$2:$M$500, 10, FALSE)</f>
        <v>0</v>
      </c>
      <c r="F420" s="87">
        <f>VLOOKUP($A420,'New ST'!$C$2:$N$500, 11, FALSE)</f>
        <v>0</v>
      </c>
      <c r="H420">
        <f t="shared" si="6"/>
        <v>0</v>
      </c>
    </row>
    <row r="421" spans="1:8" x14ac:dyDescent="0.35">
      <c r="A421" s="88" t="s">
        <v>1602</v>
      </c>
      <c r="B421" s="88" t="s">
        <v>1603</v>
      </c>
      <c r="C421">
        <f>VLOOKUP($A421,'Old ST'!$C$2:$M$509, 10, FALSE)</f>
        <v>0</v>
      </c>
      <c r="D421">
        <f>VLOOKUP($A421,'Old ST'!$C$2:$N$509, 11, FALSE)</f>
        <v>0</v>
      </c>
      <c r="E421">
        <f>VLOOKUP($A421,'New ST'!$C$2:$M$500, 10, FALSE)</f>
        <v>0</v>
      </c>
      <c r="F421" s="87">
        <f>VLOOKUP($A421,'New ST'!$C$2:$N$500, 11, FALSE)</f>
        <v>0</v>
      </c>
      <c r="H421">
        <f t="shared" si="6"/>
        <v>0</v>
      </c>
    </row>
    <row r="422" spans="1:8" x14ac:dyDescent="0.35">
      <c r="A422" s="88" t="s">
        <v>210</v>
      </c>
      <c r="B422" s="88" t="s">
        <v>694</v>
      </c>
      <c r="C422">
        <f>VLOOKUP($A422,'Old ST'!$C$2:$M$509, 10, FALSE)</f>
        <v>1.7</v>
      </c>
      <c r="D422">
        <f>VLOOKUP($A422,'Old ST'!$C$2:$N$509, 11, FALSE)</f>
        <v>136000</v>
      </c>
      <c r="E422">
        <f>VLOOKUP($A422,'New ST'!$C$2:$M$500, 10, FALSE)</f>
        <v>0</v>
      </c>
      <c r="F422" s="87">
        <f>VLOOKUP($A422,'New ST'!$C$2:$N$500, 11, FALSE)</f>
        <v>1.7</v>
      </c>
      <c r="H422">
        <f t="shared" si="6"/>
        <v>-1.7</v>
      </c>
    </row>
    <row r="423" spans="1:8" x14ac:dyDescent="0.35">
      <c r="A423" s="88" t="s">
        <v>209</v>
      </c>
      <c r="B423" s="88" t="s">
        <v>693</v>
      </c>
      <c r="C423">
        <f>VLOOKUP($A423,'Old ST'!$C$2:$M$509, 10, FALSE)</f>
        <v>0</v>
      </c>
      <c r="D423">
        <f>VLOOKUP($A423,'Old ST'!$C$2:$N$509, 11, FALSE)</f>
        <v>0</v>
      </c>
      <c r="E423">
        <f>VLOOKUP($A423,'New ST'!$C$2:$M$500, 10, FALSE)</f>
        <v>0</v>
      </c>
      <c r="F423" s="87">
        <f>VLOOKUP($A423,'New ST'!$C$2:$N$500, 11, FALSE)</f>
        <v>0</v>
      </c>
      <c r="H423">
        <f t="shared" si="6"/>
        <v>0</v>
      </c>
    </row>
    <row r="424" spans="1:8" x14ac:dyDescent="0.35">
      <c r="A424" s="88" t="s">
        <v>209</v>
      </c>
      <c r="B424" s="88" t="s">
        <v>693</v>
      </c>
      <c r="C424">
        <f>VLOOKUP($A424,'Old ST'!$C$2:$M$509, 10, FALSE)</f>
        <v>0</v>
      </c>
      <c r="D424">
        <f>VLOOKUP($A424,'Old ST'!$C$2:$N$509, 11, FALSE)</f>
        <v>0</v>
      </c>
      <c r="E424">
        <f>VLOOKUP($A424,'New ST'!$C$2:$M$500, 10, FALSE)</f>
        <v>0</v>
      </c>
      <c r="F424" s="87">
        <f>VLOOKUP($A424,'New ST'!$C$2:$N$500, 11, FALSE)</f>
        <v>0</v>
      </c>
      <c r="H424">
        <f t="shared" si="6"/>
        <v>0</v>
      </c>
    </row>
    <row r="425" spans="1:8" x14ac:dyDescent="0.35">
      <c r="A425" s="88" t="s">
        <v>208</v>
      </c>
      <c r="B425" s="88" t="s">
        <v>691</v>
      </c>
      <c r="C425">
        <f>VLOOKUP($A425,'Old ST'!$C$2:$M$509, 10, FALSE)</f>
        <v>0</v>
      </c>
      <c r="D425">
        <f>VLOOKUP($A425,'Old ST'!$C$2:$N$509, 11, FALSE)</f>
        <v>0</v>
      </c>
      <c r="E425">
        <f>VLOOKUP($A425,'New ST'!$C$2:$M$500, 10, FALSE)</f>
        <v>0</v>
      </c>
      <c r="F425" s="87">
        <f>VLOOKUP($A425,'New ST'!$C$2:$N$500, 11, FALSE)</f>
        <v>0</v>
      </c>
      <c r="H425">
        <f t="shared" si="6"/>
        <v>0</v>
      </c>
    </row>
    <row r="426" spans="1:8" x14ac:dyDescent="0.35">
      <c r="A426" s="88" t="s">
        <v>208</v>
      </c>
      <c r="B426" s="88" t="s">
        <v>691</v>
      </c>
      <c r="C426">
        <f>VLOOKUP($A426,'Old ST'!$C$2:$M$509, 10, FALSE)</f>
        <v>0</v>
      </c>
      <c r="D426">
        <f>VLOOKUP($A426,'Old ST'!$C$2:$N$509, 11, FALSE)</f>
        <v>0</v>
      </c>
      <c r="E426">
        <f>VLOOKUP($A426,'New ST'!$C$2:$M$500, 10, FALSE)</f>
        <v>0</v>
      </c>
      <c r="F426" s="87">
        <f>VLOOKUP($A426,'New ST'!$C$2:$N$500, 11, FALSE)</f>
        <v>0</v>
      </c>
      <c r="H426">
        <f t="shared" si="6"/>
        <v>0</v>
      </c>
    </row>
    <row r="427" spans="1:8" x14ac:dyDescent="0.35">
      <c r="A427" s="88" t="s">
        <v>207</v>
      </c>
      <c r="B427" s="88" t="s">
        <v>688</v>
      </c>
      <c r="C427">
        <f>VLOOKUP($A427,'Old ST'!$C$2:$M$509, 10, FALSE)</f>
        <v>0</v>
      </c>
      <c r="D427">
        <f>VLOOKUP($A427,'Old ST'!$C$2:$N$509, 11, FALSE)</f>
        <v>0</v>
      </c>
      <c r="E427">
        <f>VLOOKUP($A427,'New ST'!$C$2:$M$500, 10, FALSE)</f>
        <v>0</v>
      </c>
      <c r="F427" s="87">
        <f>VLOOKUP($A427,'New ST'!$C$2:$N$500, 11, FALSE)</f>
        <v>0</v>
      </c>
      <c r="H427">
        <f t="shared" si="6"/>
        <v>0</v>
      </c>
    </row>
    <row r="428" spans="1:8" x14ac:dyDescent="0.35">
      <c r="A428" s="88" t="s">
        <v>207</v>
      </c>
      <c r="B428" s="88" t="s">
        <v>688</v>
      </c>
      <c r="C428">
        <f>VLOOKUP($A428,'Old ST'!$C$2:$M$509, 10, FALSE)</f>
        <v>0</v>
      </c>
      <c r="D428">
        <f>VLOOKUP($A428,'Old ST'!$C$2:$N$509, 11, FALSE)</f>
        <v>0</v>
      </c>
      <c r="E428">
        <f>VLOOKUP($A428,'New ST'!$C$2:$M$500, 10, FALSE)</f>
        <v>0</v>
      </c>
      <c r="F428" s="87">
        <f>VLOOKUP($A428,'New ST'!$C$2:$N$500, 11, FALSE)</f>
        <v>0</v>
      </c>
      <c r="H428">
        <f t="shared" si="6"/>
        <v>0</v>
      </c>
    </row>
    <row r="429" spans="1:8" x14ac:dyDescent="0.35">
      <c r="A429" s="88" t="s">
        <v>206</v>
      </c>
      <c r="B429" s="88" t="s">
        <v>687</v>
      </c>
      <c r="C429">
        <f>VLOOKUP($A429,'Old ST'!$C$2:$M$509, 10, FALSE)</f>
        <v>0</v>
      </c>
      <c r="D429">
        <f>VLOOKUP($A429,'Old ST'!$C$2:$N$509, 11, FALSE)</f>
        <v>0</v>
      </c>
      <c r="E429">
        <f>VLOOKUP($A429,'New ST'!$C$2:$M$500, 10, FALSE)</f>
        <v>0</v>
      </c>
      <c r="F429" s="87">
        <f>VLOOKUP($A429,'New ST'!$C$2:$N$500, 11, FALSE)</f>
        <v>0</v>
      </c>
      <c r="H429">
        <f t="shared" si="6"/>
        <v>0</v>
      </c>
    </row>
    <row r="430" spans="1:8" x14ac:dyDescent="0.35">
      <c r="A430" s="88" t="s">
        <v>205</v>
      </c>
      <c r="B430" s="88" t="s">
        <v>686</v>
      </c>
      <c r="C430">
        <f>VLOOKUP($A430,'Old ST'!$C$2:$M$509, 10, FALSE)</f>
        <v>0</v>
      </c>
      <c r="D430">
        <f>VLOOKUP($A430,'Old ST'!$C$2:$N$509, 11, FALSE)</f>
        <v>0</v>
      </c>
      <c r="E430">
        <f>VLOOKUP($A430,'New ST'!$C$2:$M$500, 10, FALSE)</f>
        <v>0</v>
      </c>
      <c r="F430" s="87">
        <f>VLOOKUP($A430,'New ST'!$C$2:$N$500, 11, FALSE)</f>
        <v>0</v>
      </c>
      <c r="H430">
        <f t="shared" si="6"/>
        <v>0</v>
      </c>
    </row>
    <row r="431" spans="1:8" x14ac:dyDescent="0.35">
      <c r="A431" s="88" t="s">
        <v>205</v>
      </c>
      <c r="B431" s="88" t="s">
        <v>686</v>
      </c>
      <c r="C431">
        <f>VLOOKUP($A431,'Old ST'!$C$2:$M$509, 10, FALSE)</f>
        <v>0</v>
      </c>
      <c r="D431">
        <f>VLOOKUP($A431,'Old ST'!$C$2:$N$509, 11, FALSE)</f>
        <v>0</v>
      </c>
      <c r="E431">
        <f>VLOOKUP($A431,'New ST'!$C$2:$M$500, 10, FALSE)</f>
        <v>0</v>
      </c>
      <c r="F431" s="87">
        <f>VLOOKUP($A431,'New ST'!$C$2:$N$500, 11, FALSE)</f>
        <v>0</v>
      </c>
      <c r="H431">
        <f t="shared" si="6"/>
        <v>0</v>
      </c>
    </row>
    <row r="432" spans="1:8" x14ac:dyDescent="0.35">
      <c r="A432" s="88" t="s">
        <v>204</v>
      </c>
      <c r="B432" s="88" t="s">
        <v>685</v>
      </c>
      <c r="C432">
        <f>VLOOKUP($A432,'Old ST'!$C$2:$M$509, 10, FALSE)</f>
        <v>0</v>
      </c>
      <c r="D432">
        <f>VLOOKUP($A432,'Old ST'!$C$2:$N$509, 11, FALSE)</f>
        <v>0</v>
      </c>
      <c r="E432">
        <f>VLOOKUP($A432,'New ST'!$C$2:$M$500, 10, FALSE)</f>
        <v>0</v>
      </c>
      <c r="F432" s="87">
        <f>VLOOKUP($A432,'New ST'!$C$2:$N$500, 11, FALSE)</f>
        <v>0</v>
      </c>
      <c r="H432">
        <f t="shared" si="6"/>
        <v>0</v>
      </c>
    </row>
    <row r="433" spans="1:8" x14ac:dyDescent="0.35">
      <c r="A433" s="88" t="s">
        <v>204</v>
      </c>
      <c r="B433" s="88" t="s">
        <v>685</v>
      </c>
      <c r="C433">
        <f>VLOOKUP($A433,'Old ST'!$C$2:$M$509, 10, FALSE)</f>
        <v>0</v>
      </c>
      <c r="D433">
        <f>VLOOKUP($A433,'Old ST'!$C$2:$N$509, 11, FALSE)</f>
        <v>0</v>
      </c>
      <c r="E433">
        <f>VLOOKUP($A433,'New ST'!$C$2:$M$500, 10, FALSE)</f>
        <v>0</v>
      </c>
      <c r="F433" s="87">
        <f>VLOOKUP($A433,'New ST'!$C$2:$N$500, 11, FALSE)</f>
        <v>0</v>
      </c>
      <c r="H433">
        <f t="shared" si="6"/>
        <v>0</v>
      </c>
    </row>
    <row r="434" spans="1:8" x14ac:dyDescent="0.35">
      <c r="A434" s="88" t="s">
        <v>204</v>
      </c>
      <c r="B434" s="88" t="s">
        <v>685</v>
      </c>
      <c r="C434">
        <f>VLOOKUP($A434,'Old ST'!$C$2:$M$509, 10, FALSE)</f>
        <v>0</v>
      </c>
      <c r="D434">
        <f>VLOOKUP($A434,'Old ST'!$C$2:$N$509, 11, FALSE)</f>
        <v>0</v>
      </c>
      <c r="E434">
        <f>VLOOKUP($A434,'New ST'!$C$2:$M$500, 10, FALSE)</f>
        <v>0</v>
      </c>
      <c r="F434" s="87">
        <f>VLOOKUP($A434,'New ST'!$C$2:$N$500, 11, FALSE)</f>
        <v>0</v>
      </c>
      <c r="H434">
        <f t="shared" si="6"/>
        <v>0</v>
      </c>
    </row>
    <row r="435" spans="1:8" x14ac:dyDescent="0.35">
      <c r="A435" s="88" t="s">
        <v>203</v>
      </c>
      <c r="B435" s="88" t="s">
        <v>683</v>
      </c>
      <c r="C435">
        <f>VLOOKUP($A435,'Old ST'!$C$2:$M$509, 10, FALSE)</f>
        <v>0</v>
      </c>
      <c r="D435">
        <f>VLOOKUP($A435,'Old ST'!$C$2:$N$509, 11, FALSE)</f>
        <v>0</v>
      </c>
      <c r="E435">
        <f>VLOOKUP($A435,'New ST'!$C$2:$M$500, 10, FALSE)</f>
        <v>0</v>
      </c>
      <c r="F435" s="87">
        <f>VLOOKUP($A435,'New ST'!$C$2:$N$500, 11, FALSE)</f>
        <v>0</v>
      </c>
      <c r="H435">
        <f t="shared" si="6"/>
        <v>0</v>
      </c>
    </row>
    <row r="436" spans="1:8" x14ac:dyDescent="0.35">
      <c r="A436" s="88" t="s">
        <v>203</v>
      </c>
      <c r="B436" s="88" t="s">
        <v>683</v>
      </c>
      <c r="C436">
        <f>VLOOKUP($A436,'Old ST'!$C$2:$M$509, 10, FALSE)</f>
        <v>0</v>
      </c>
      <c r="D436">
        <f>VLOOKUP($A436,'Old ST'!$C$2:$N$509, 11, FALSE)</f>
        <v>0</v>
      </c>
      <c r="E436">
        <f>VLOOKUP($A436,'New ST'!$C$2:$M$500, 10, FALSE)</f>
        <v>0</v>
      </c>
      <c r="F436" s="87">
        <f>VLOOKUP($A436,'New ST'!$C$2:$N$500, 11, FALSE)</f>
        <v>0</v>
      </c>
      <c r="H436">
        <f t="shared" si="6"/>
        <v>0</v>
      </c>
    </row>
    <row r="437" spans="1:8" x14ac:dyDescent="0.35">
      <c r="A437" s="88" t="s">
        <v>202</v>
      </c>
      <c r="B437" s="88" t="s">
        <v>681</v>
      </c>
      <c r="C437">
        <f>VLOOKUP($A437,'Old ST'!$C$2:$M$509, 10, FALSE)</f>
        <v>0</v>
      </c>
      <c r="D437">
        <f>VLOOKUP($A437,'Old ST'!$C$2:$N$509, 11, FALSE)</f>
        <v>0</v>
      </c>
      <c r="E437">
        <f>VLOOKUP($A437,'New ST'!$C$2:$M$500, 10, FALSE)</f>
        <v>0</v>
      </c>
      <c r="F437" s="87">
        <f>VLOOKUP($A437,'New ST'!$C$2:$N$500, 11, FALSE)</f>
        <v>0</v>
      </c>
      <c r="H437">
        <f t="shared" si="6"/>
        <v>0</v>
      </c>
    </row>
    <row r="438" spans="1:8" x14ac:dyDescent="0.35">
      <c r="A438" s="88" t="s">
        <v>202</v>
      </c>
      <c r="B438" s="88" t="s">
        <v>681</v>
      </c>
      <c r="C438">
        <f>VLOOKUP($A438,'Old ST'!$C$2:$M$509, 10, FALSE)</f>
        <v>0</v>
      </c>
      <c r="D438">
        <f>VLOOKUP($A438,'Old ST'!$C$2:$N$509, 11, FALSE)</f>
        <v>0</v>
      </c>
      <c r="E438">
        <f>VLOOKUP($A438,'New ST'!$C$2:$M$500, 10, FALSE)</f>
        <v>0</v>
      </c>
      <c r="F438" s="87">
        <f>VLOOKUP($A438,'New ST'!$C$2:$N$500, 11, FALSE)</f>
        <v>0</v>
      </c>
      <c r="H438">
        <f t="shared" si="6"/>
        <v>0</v>
      </c>
    </row>
    <row r="439" spans="1:8" x14ac:dyDescent="0.35">
      <c r="A439" s="88" t="s">
        <v>201</v>
      </c>
      <c r="B439" s="88" t="s">
        <v>679</v>
      </c>
      <c r="C439">
        <f>VLOOKUP($A439,'Old ST'!$C$2:$M$509, 10, FALSE)</f>
        <v>1</v>
      </c>
      <c r="D439">
        <f>VLOOKUP($A439,'Old ST'!$C$2:$N$509, 11, FALSE)</f>
        <v>119999.997</v>
      </c>
      <c r="E439">
        <f>VLOOKUP($A439,'New ST'!$C$2:$M$500, 10, FALSE)</f>
        <v>0</v>
      </c>
      <c r="F439" s="87">
        <f>VLOOKUP($A439,'New ST'!$C$2:$N$500, 11, FALSE)</f>
        <v>1</v>
      </c>
      <c r="H439">
        <f t="shared" si="6"/>
        <v>-1</v>
      </c>
    </row>
    <row r="440" spans="1:8" x14ac:dyDescent="0.35">
      <c r="A440" s="88" t="s">
        <v>201</v>
      </c>
      <c r="B440" s="88" t="s">
        <v>679</v>
      </c>
      <c r="C440">
        <f>VLOOKUP($A440,'Old ST'!$C$2:$M$509, 10, FALSE)</f>
        <v>1</v>
      </c>
      <c r="D440">
        <f>VLOOKUP($A440,'Old ST'!$C$2:$N$509, 11, FALSE)</f>
        <v>119999.997</v>
      </c>
      <c r="E440">
        <f>VLOOKUP($A440,'New ST'!$C$2:$M$500, 10, FALSE)</f>
        <v>0</v>
      </c>
      <c r="F440" s="87">
        <f>VLOOKUP($A440,'New ST'!$C$2:$N$500, 11, FALSE)</f>
        <v>1</v>
      </c>
      <c r="H440">
        <f t="shared" si="6"/>
        <v>-1</v>
      </c>
    </row>
    <row r="441" spans="1:8" x14ac:dyDescent="0.35">
      <c r="A441" s="88" t="s">
        <v>200</v>
      </c>
      <c r="B441" s="88" t="s">
        <v>678</v>
      </c>
      <c r="C441">
        <f>VLOOKUP($A441,'Old ST'!$C$2:$M$509, 10, FALSE)</f>
        <v>1.45</v>
      </c>
      <c r="D441">
        <f>VLOOKUP($A441,'Old ST'!$C$2:$N$509, 11, FALSE)</f>
        <v>125667.15</v>
      </c>
      <c r="E441">
        <f>VLOOKUP($A441,'New ST'!$C$2:$M$500, 10, FALSE)</f>
        <v>0</v>
      </c>
      <c r="F441" s="87">
        <f>VLOOKUP($A441,'New ST'!$C$2:$N$500, 11, FALSE)</f>
        <v>1.45</v>
      </c>
      <c r="H441">
        <f t="shared" si="6"/>
        <v>-1.45</v>
      </c>
    </row>
    <row r="442" spans="1:8" x14ac:dyDescent="0.35">
      <c r="A442" s="88" t="s">
        <v>199</v>
      </c>
      <c r="B442" s="88" t="s">
        <v>677</v>
      </c>
      <c r="C442">
        <f>VLOOKUP($A442,'Old ST'!$C$2:$M$509, 10, FALSE)</f>
        <v>1.5</v>
      </c>
      <c r="D442">
        <f>VLOOKUP($A442,'Old ST'!$C$2:$N$509, 11, FALSE)</f>
        <v>393300</v>
      </c>
      <c r="E442">
        <f>VLOOKUP($A442,'New ST'!$C$2:$M$500, 10, FALSE)</f>
        <v>389104.8</v>
      </c>
      <c r="F442" s="87">
        <f>VLOOKUP($A442,'New ST'!$C$2:$N$500, 11, FALSE)</f>
        <v>1.5</v>
      </c>
      <c r="H442">
        <f t="shared" si="6"/>
        <v>389103.3</v>
      </c>
    </row>
    <row r="443" spans="1:8" x14ac:dyDescent="0.35">
      <c r="A443" s="88" t="s">
        <v>198</v>
      </c>
      <c r="B443" s="88" t="s">
        <v>676</v>
      </c>
      <c r="C443">
        <f>VLOOKUP($A443,'Old ST'!$C$2:$M$509, 10, FALSE)</f>
        <v>0</v>
      </c>
      <c r="D443">
        <f>VLOOKUP($A443,'Old ST'!$C$2:$N$509, 11, FALSE)</f>
        <v>0</v>
      </c>
      <c r="E443">
        <f>VLOOKUP($A443,'New ST'!$C$2:$M$500, 10, FALSE)</f>
        <v>0</v>
      </c>
      <c r="F443" s="87">
        <f>VLOOKUP($A443,'New ST'!$C$2:$N$500, 11, FALSE)</f>
        <v>0</v>
      </c>
      <c r="H443">
        <f t="shared" si="6"/>
        <v>0</v>
      </c>
    </row>
    <row r="444" spans="1:8" x14ac:dyDescent="0.35">
      <c r="A444" s="88" t="s">
        <v>198</v>
      </c>
      <c r="B444" s="88" t="s">
        <v>676</v>
      </c>
      <c r="C444">
        <f>VLOOKUP($A444,'Old ST'!$C$2:$M$509, 10, FALSE)</f>
        <v>0</v>
      </c>
      <c r="D444">
        <f>VLOOKUP($A444,'Old ST'!$C$2:$N$509, 11, FALSE)</f>
        <v>0</v>
      </c>
      <c r="E444">
        <f>VLOOKUP($A444,'New ST'!$C$2:$M$500, 10, FALSE)</f>
        <v>0</v>
      </c>
      <c r="F444" s="87">
        <f>VLOOKUP($A444,'New ST'!$C$2:$N$500, 11, FALSE)</f>
        <v>0</v>
      </c>
      <c r="H444">
        <f t="shared" si="6"/>
        <v>0</v>
      </c>
    </row>
    <row r="445" spans="1:8" x14ac:dyDescent="0.35">
      <c r="A445" s="88" t="s">
        <v>197</v>
      </c>
      <c r="B445" s="88" t="s">
        <v>675</v>
      </c>
      <c r="C445">
        <f>VLOOKUP($A445,'Old ST'!$C$2:$M$509, 10, FALSE)</f>
        <v>0</v>
      </c>
      <c r="D445">
        <f>VLOOKUP($A445,'Old ST'!$C$2:$N$509, 11, FALSE)</f>
        <v>0</v>
      </c>
      <c r="E445">
        <f>VLOOKUP($A445,'New ST'!$C$2:$M$500, 10, FALSE)</f>
        <v>576180</v>
      </c>
      <c r="F445" s="87">
        <f>VLOOKUP($A445,'New ST'!$C$2:$N$500, 11, FALSE)</f>
        <v>0</v>
      </c>
      <c r="H445">
        <f t="shared" si="6"/>
        <v>576180</v>
      </c>
    </row>
    <row r="446" spans="1:8" x14ac:dyDescent="0.35">
      <c r="A446" s="88" t="s">
        <v>129</v>
      </c>
      <c r="B446" s="88" t="s">
        <v>567</v>
      </c>
      <c r="C446">
        <f>VLOOKUP($A446,'Old ST'!$C$2:$M$509, 10, FALSE)</f>
        <v>0.3</v>
      </c>
      <c r="D446">
        <f>VLOOKUP($A446,'Old ST'!$C$2:$N$509, 11, FALSE)</f>
        <v>18000</v>
      </c>
      <c r="E446">
        <f>VLOOKUP($A446,'New ST'!$C$2:$M$500, 10, FALSE)</f>
        <v>56585.269099999998</v>
      </c>
      <c r="F446" s="87">
        <f>VLOOKUP($A446,'New ST'!$C$2:$N$500, 11, FALSE)</f>
        <v>0.3</v>
      </c>
      <c r="H446">
        <f t="shared" si="6"/>
        <v>56584.969099999995</v>
      </c>
    </row>
    <row r="447" spans="1:8" x14ac:dyDescent="0.35">
      <c r="A447" s="88" t="s">
        <v>128</v>
      </c>
      <c r="B447" s="88" t="s">
        <v>566</v>
      </c>
      <c r="C447">
        <f>VLOOKUP($A447,'Old ST'!$C$2:$M$509, 10, FALSE)</f>
        <v>0</v>
      </c>
      <c r="D447">
        <f>VLOOKUP($A447,'Old ST'!$C$2:$N$509, 11, FALSE)</f>
        <v>0</v>
      </c>
      <c r="E447">
        <f>VLOOKUP($A447,'New ST'!$C$2:$M$500, 10, FALSE)</f>
        <v>0</v>
      </c>
      <c r="F447" s="87">
        <f>VLOOKUP($A447,'New ST'!$C$2:$N$500, 11, FALSE)</f>
        <v>0</v>
      </c>
      <c r="H447">
        <f t="shared" si="6"/>
        <v>0</v>
      </c>
    </row>
    <row r="448" spans="1:8" x14ac:dyDescent="0.35">
      <c r="A448" s="88" t="s">
        <v>127</v>
      </c>
      <c r="B448" s="88" t="s">
        <v>565</v>
      </c>
      <c r="C448">
        <f>VLOOKUP($A448,'Old ST'!$C$2:$M$509, 10, FALSE)</f>
        <v>1</v>
      </c>
      <c r="D448">
        <f>VLOOKUP($A448,'Old ST'!$C$2:$N$509, 11, FALSE)</f>
        <v>7000</v>
      </c>
      <c r="E448">
        <f>VLOOKUP($A448,'New ST'!$C$2:$M$500, 10, FALSE)</f>
        <v>0</v>
      </c>
      <c r="F448" s="87">
        <f>VLOOKUP($A448,'New ST'!$C$2:$N$500, 11, FALSE)</f>
        <v>1</v>
      </c>
      <c r="H448">
        <f t="shared" si="6"/>
        <v>-1</v>
      </c>
    </row>
    <row r="449" spans="1:8" x14ac:dyDescent="0.35">
      <c r="A449" s="88" t="s">
        <v>126</v>
      </c>
      <c r="B449" s="88" t="s">
        <v>564</v>
      </c>
      <c r="C449">
        <f>VLOOKUP($A449,'Old ST'!$C$2:$M$509, 10, FALSE)</f>
        <v>0</v>
      </c>
      <c r="D449">
        <f>VLOOKUP($A449,'Old ST'!$C$2:$N$509, 11, FALSE)</f>
        <v>0</v>
      </c>
      <c r="E449">
        <f>VLOOKUP($A449,'New ST'!$C$2:$M$500, 10, FALSE)</f>
        <v>0</v>
      </c>
      <c r="F449" s="87">
        <f>VLOOKUP($A449,'New ST'!$C$2:$N$500, 11, FALSE)</f>
        <v>0</v>
      </c>
      <c r="H449">
        <f t="shared" si="6"/>
        <v>0</v>
      </c>
    </row>
    <row r="450" spans="1:8" x14ac:dyDescent="0.35">
      <c r="A450" s="88" t="s">
        <v>125</v>
      </c>
      <c r="B450" s="88" t="s">
        <v>1634</v>
      </c>
      <c r="C450">
        <f>VLOOKUP($A450,'Old ST'!$C$2:$M$509, 10, FALSE)</f>
        <v>0</v>
      </c>
      <c r="D450">
        <f>VLOOKUP($A450,'Old ST'!$C$2:$N$509, 11, FALSE)</f>
        <v>0</v>
      </c>
      <c r="E450">
        <f>VLOOKUP($A450,'New ST'!$C$2:$M$500, 10, FALSE)</f>
        <v>0</v>
      </c>
      <c r="F450" s="87">
        <f>VLOOKUP($A450,'New ST'!$C$2:$N$500, 11, FALSE)</f>
        <v>0</v>
      </c>
      <c r="H450">
        <f t="shared" si="6"/>
        <v>0</v>
      </c>
    </row>
    <row r="451" spans="1:8" x14ac:dyDescent="0.35">
      <c r="A451" s="88" t="s">
        <v>124</v>
      </c>
      <c r="B451" s="88" t="s">
        <v>562</v>
      </c>
      <c r="C451">
        <f>VLOOKUP($A451,'Old ST'!$C$2:$M$509, 10, FALSE)</f>
        <v>0</v>
      </c>
      <c r="D451">
        <f>VLOOKUP($A451,'Old ST'!$C$2:$N$509, 11, FALSE)</f>
        <v>0</v>
      </c>
      <c r="E451">
        <f>VLOOKUP($A451,'New ST'!$C$2:$M$500, 10, FALSE)</f>
        <v>0</v>
      </c>
      <c r="F451" s="87">
        <f>VLOOKUP($A451,'New ST'!$C$2:$N$500, 11, FALSE)</f>
        <v>0</v>
      </c>
      <c r="H451">
        <f t="shared" ref="H451:H500" si="7">E451-C451</f>
        <v>0</v>
      </c>
    </row>
    <row r="452" spans="1:8" x14ac:dyDescent="0.35">
      <c r="A452" s="88" t="s">
        <v>123</v>
      </c>
      <c r="B452" s="88" t="s">
        <v>561</v>
      </c>
      <c r="C452">
        <f>VLOOKUP($A452,'Old ST'!$C$2:$M$509, 10, FALSE)</f>
        <v>0</v>
      </c>
      <c r="D452">
        <f>VLOOKUP($A452,'Old ST'!$C$2:$N$509, 11, FALSE)</f>
        <v>0</v>
      </c>
      <c r="E452">
        <f>VLOOKUP($A452,'New ST'!$C$2:$M$500, 10, FALSE)</f>
        <v>0</v>
      </c>
      <c r="F452" s="87">
        <f>VLOOKUP($A452,'New ST'!$C$2:$N$500, 11, FALSE)</f>
        <v>0</v>
      </c>
      <c r="H452">
        <f t="shared" si="7"/>
        <v>0</v>
      </c>
    </row>
    <row r="453" spans="1:8" x14ac:dyDescent="0.35">
      <c r="A453" s="88" t="s">
        <v>122</v>
      </c>
      <c r="B453" s="88" t="s">
        <v>560</v>
      </c>
      <c r="C453">
        <f>VLOOKUP($A453,'Old ST'!$C$2:$M$509, 10, FALSE)</f>
        <v>0</v>
      </c>
      <c r="D453">
        <f>VLOOKUP($A453,'Old ST'!$C$2:$N$509, 11, FALSE)</f>
        <v>0</v>
      </c>
      <c r="E453">
        <f>VLOOKUP($A453,'New ST'!$C$2:$M$500, 10, FALSE)</f>
        <v>0</v>
      </c>
      <c r="F453" s="87">
        <f>VLOOKUP($A453,'New ST'!$C$2:$N$500, 11, FALSE)</f>
        <v>0</v>
      </c>
      <c r="H453">
        <f t="shared" si="7"/>
        <v>0</v>
      </c>
    </row>
    <row r="454" spans="1:8" x14ac:dyDescent="0.35">
      <c r="A454" s="88" t="s">
        <v>122</v>
      </c>
      <c r="B454" s="88" t="s">
        <v>560</v>
      </c>
      <c r="C454">
        <f>VLOOKUP($A454,'Old ST'!$C$2:$M$509, 10, FALSE)</f>
        <v>0</v>
      </c>
      <c r="D454">
        <f>VLOOKUP($A454,'Old ST'!$C$2:$N$509, 11, FALSE)</f>
        <v>0</v>
      </c>
      <c r="E454">
        <f>VLOOKUP($A454,'New ST'!$C$2:$M$500, 10, FALSE)</f>
        <v>0</v>
      </c>
      <c r="F454" s="87">
        <f>VLOOKUP($A454,'New ST'!$C$2:$N$500, 11, FALSE)</f>
        <v>0</v>
      </c>
      <c r="H454">
        <f t="shared" si="7"/>
        <v>0</v>
      </c>
    </row>
    <row r="455" spans="1:8" x14ac:dyDescent="0.35">
      <c r="A455" s="88" t="s">
        <v>121</v>
      </c>
      <c r="B455" s="88" t="s">
        <v>559</v>
      </c>
      <c r="C455">
        <f>VLOOKUP($A455,'Old ST'!$C$2:$M$509, 10, FALSE)</f>
        <v>0</v>
      </c>
      <c r="D455">
        <f>VLOOKUP($A455,'Old ST'!$C$2:$N$509, 11, FALSE)</f>
        <v>0</v>
      </c>
      <c r="E455">
        <f>VLOOKUP($A455,'New ST'!$C$2:$M$500, 10, FALSE)</f>
        <v>19498.002</v>
      </c>
      <c r="F455" s="87">
        <f>VLOOKUP($A455,'New ST'!$C$2:$N$500, 11, FALSE)</f>
        <v>0</v>
      </c>
      <c r="H455">
        <f t="shared" si="7"/>
        <v>19498.002</v>
      </c>
    </row>
    <row r="456" spans="1:8" x14ac:dyDescent="0.35">
      <c r="A456" s="88" t="s">
        <v>121</v>
      </c>
      <c r="B456" s="88" t="s">
        <v>559</v>
      </c>
      <c r="C456">
        <f>VLOOKUP($A456,'Old ST'!$C$2:$M$509, 10, FALSE)</f>
        <v>0</v>
      </c>
      <c r="D456">
        <f>VLOOKUP($A456,'Old ST'!$C$2:$N$509, 11, FALSE)</f>
        <v>0</v>
      </c>
      <c r="E456">
        <f>VLOOKUP($A456,'New ST'!$C$2:$M$500, 10, FALSE)</f>
        <v>19498.002</v>
      </c>
      <c r="F456" s="87">
        <f>VLOOKUP($A456,'New ST'!$C$2:$N$500, 11, FALSE)</f>
        <v>0</v>
      </c>
      <c r="H456">
        <f t="shared" si="7"/>
        <v>19498.002</v>
      </c>
    </row>
    <row r="457" spans="1:8" x14ac:dyDescent="0.35">
      <c r="A457" s="88" t="s">
        <v>121</v>
      </c>
      <c r="B457" s="88" t="s">
        <v>559</v>
      </c>
      <c r="C457">
        <f>VLOOKUP($A457,'Old ST'!$C$2:$M$509, 10, FALSE)</f>
        <v>0</v>
      </c>
      <c r="D457">
        <f>VLOOKUP($A457,'Old ST'!$C$2:$N$509, 11, FALSE)</f>
        <v>0</v>
      </c>
      <c r="E457">
        <f>VLOOKUP($A457,'New ST'!$C$2:$M$500, 10, FALSE)</f>
        <v>19498.002</v>
      </c>
      <c r="F457" s="87">
        <f>VLOOKUP($A457,'New ST'!$C$2:$N$500, 11, FALSE)</f>
        <v>0</v>
      </c>
      <c r="H457">
        <f t="shared" si="7"/>
        <v>19498.002</v>
      </c>
    </row>
    <row r="458" spans="1:8" x14ac:dyDescent="0.35">
      <c r="A458" s="88" t="s">
        <v>120</v>
      </c>
      <c r="B458" s="88" t="s">
        <v>557</v>
      </c>
      <c r="C458">
        <f>VLOOKUP($A458,'Old ST'!$C$2:$M$509, 10, FALSE)</f>
        <v>11</v>
      </c>
      <c r="D458">
        <f>VLOOKUP($A458,'Old ST'!$C$2:$N$509, 11, FALSE)</f>
        <v>142999.99890000001</v>
      </c>
      <c r="E458">
        <f>VLOOKUP($A458,'New ST'!$C$2:$M$500, 10, FALSE)</f>
        <v>114001.2</v>
      </c>
      <c r="F458" s="87">
        <f>VLOOKUP($A458,'New ST'!$C$2:$N$500, 11, FALSE)</f>
        <v>11</v>
      </c>
      <c r="H458">
        <f t="shared" si="7"/>
        <v>113990.2</v>
      </c>
    </row>
    <row r="459" spans="1:8" x14ac:dyDescent="0.35">
      <c r="A459" s="88" t="s">
        <v>119</v>
      </c>
      <c r="B459" s="88" t="s">
        <v>556</v>
      </c>
      <c r="C459">
        <f>VLOOKUP($A459,'Old ST'!$C$2:$M$509, 10, FALSE)</f>
        <v>0</v>
      </c>
      <c r="D459">
        <f>VLOOKUP($A459,'Old ST'!$C$2:$N$509, 11, FALSE)</f>
        <v>0</v>
      </c>
      <c r="E459">
        <f>VLOOKUP($A459,'New ST'!$C$2:$M$500, 10, FALSE)</f>
        <v>0</v>
      </c>
      <c r="F459" s="87">
        <f>VLOOKUP($A459,'New ST'!$C$2:$N$500, 11, FALSE)</f>
        <v>0</v>
      </c>
      <c r="H459">
        <f t="shared" si="7"/>
        <v>0</v>
      </c>
    </row>
    <row r="460" spans="1:8" x14ac:dyDescent="0.35">
      <c r="A460" s="88" t="s">
        <v>118</v>
      </c>
      <c r="B460" s="88" t="s">
        <v>553</v>
      </c>
      <c r="C460">
        <f>VLOOKUP($A460,'Old ST'!$C$2:$M$509, 10, FALSE)</f>
        <v>0</v>
      </c>
      <c r="D460">
        <f>VLOOKUP($A460,'Old ST'!$C$2:$N$509, 11, FALSE)</f>
        <v>0</v>
      </c>
      <c r="E460">
        <f>VLOOKUP($A460,'New ST'!$C$2:$M$500, 10, FALSE)</f>
        <v>41676.472500000003</v>
      </c>
      <c r="F460" s="87">
        <f>VLOOKUP($A460,'New ST'!$C$2:$N$500, 11, FALSE)</f>
        <v>0</v>
      </c>
      <c r="H460">
        <f t="shared" si="7"/>
        <v>41676.472500000003</v>
      </c>
    </row>
    <row r="461" spans="1:8" x14ac:dyDescent="0.35">
      <c r="A461" s="88" t="s">
        <v>117</v>
      </c>
      <c r="B461" s="88" t="s">
        <v>551</v>
      </c>
      <c r="C461">
        <f>VLOOKUP($A461,'Old ST'!$C$2:$M$509, 10, FALSE)</f>
        <v>0.2</v>
      </c>
      <c r="D461">
        <f>VLOOKUP($A461,'Old ST'!$C$2:$N$509, 11, FALSE)</f>
        <v>4400</v>
      </c>
      <c r="E461">
        <f>VLOOKUP($A461,'New ST'!$C$2:$M$500, 10, FALSE)</f>
        <v>11040</v>
      </c>
      <c r="F461" s="87">
        <f>VLOOKUP($A461,'New ST'!$C$2:$N$500, 11, FALSE)</f>
        <v>0.2</v>
      </c>
      <c r="H461">
        <f t="shared" si="7"/>
        <v>11039.8</v>
      </c>
    </row>
    <row r="462" spans="1:8" x14ac:dyDescent="0.35">
      <c r="A462" s="88" t="s">
        <v>116</v>
      </c>
      <c r="B462" s="88" t="s">
        <v>1650</v>
      </c>
      <c r="C462">
        <f>VLOOKUP($A462,'Old ST'!$C$2:$M$509, 10, FALSE)</f>
        <v>7</v>
      </c>
      <c r="D462">
        <f>VLOOKUP($A462,'Old ST'!$C$2:$N$509, 11, FALSE)</f>
        <v>189000.00945000001</v>
      </c>
      <c r="E462">
        <f>VLOOKUP($A462,'New ST'!$C$2:$M$500, 10, FALSE)</f>
        <v>314462.62012500002</v>
      </c>
      <c r="F462" s="87">
        <f>VLOOKUP($A462,'New ST'!$C$2:$N$500, 11, FALSE)</f>
        <v>7</v>
      </c>
      <c r="H462">
        <f t="shared" si="7"/>
        <v>314455.62012500002</v>
      </c>
    </row>
    <row r="463" spans="1:8" x14ac:dyDescent="0.35">
      <c r="A463" s="88" t="s">
        <v>115</v>
      </c>
      <c r="B463" s="88" t="s">
        <v>547</v>
      </c>
      <c r="C463">
        <f>VLOOKUP($A463,'Old ST'!$C$2:$M$509, 10, FALSE)</f>
        <v>0</v>
      </c>
      <c r="D463">
        <f>VLOOKUP($A463,'Old ST'!$C$2:$N$509, 11, FALSE)</f>
        <v>0</v>
      </c>
      <c r="E463">
        <f>VLOOKUP($A463,'New ST'!$C$2:$M$500, 10, FALSE)</f>
        <v>0</v>
      </c>
      <c r="F463" s="87">
        <f>VLOOKUP($A463,'New ST'!$C$2:$N$500, 11, FALSE)</f>
        <v>0</v>
      </c>
      <c r="H463">
        <f t="shared" si="7"/>
        <v>0</v>
      </c>
    </row>
    <row r="464" spans="1:8" x14ac:dyDescent="0.35">
      <c r="A464" s="88" t="s">
        <v>114</v>
      </c>
      <c r="B464" s="88" t="s">
        <v>1655</v>
      </c>
      <c r="C464">
        <f>VLOOKUP($A464,'Old ST'!$C$2:$M$509, 10, FALSE)</f>
        <v>4</v>
      </c>
      <c r="D464">
        <f>VLOOKUP($A464,'Old ST'!$C$2:$N$509, 11, FALSE)</f>
        <v>101200</v>
      </c>
      <c r="E464">
        <f>VLOOKUP($A464,'New ST'!$C$2:$M$500, 10, FALSE)</f>
        <v>181830.84349999999</v>
      </c>
      <c r="F464" s="87">
        <f>VLOOKUP($A464,'New ST'!$C$2:$N$500, 11, FALSE)</f>
        <v>4</v>
      </c>
      <c r="H464">
        <f t="shared" si="7"/>
        <v>181826.84349999999</v>
      </c>
    </row>
    <row r="465" spans="1:8" x14ac:dyDescent="0.35">
      <c r="A465" s="88" t="s">
        <v>113</v>
      </c>
      <c r="B465" s="88" t="s">
        <v>543</v>
      </c>
      <c r="C465">
        <f>VLOOKUP($A465,'Old ST'!$C$2:$M$509, 10, FALSE)</f>
        <v>1</v>
      </c>
      <c r="D465">
        <f>VLOOKUP($A465,'Old ST'!$C$2:$N$509, 11, FALSE)</f>
        <v>15000</v>
      </c>
      <c r="E465">
        <f>VLOOKUP($A465,'New ST'!$C$2:$M$500, 10, FALSE)</f>
        <v>1725.6275000000001</v>
      </c>
      <c r="F465" s="87">
        <f>VLOOKUP($A465,'New ST'!$C$2:$N$500, 11, FALSE)</f>
        <v>1</v>
      </c>
      <c r="H465">
        <f t="shared" si="7"/>
        <v>1724.6275000000001</v>
      </c>
    </row>
    <row r="466" spans="1:8" x14ac:dyDescent="0.35">
      <c r="A466" s="88" t="s">
        <v>1658</v>
      </c>
      <c r="B466" s="88" t="s">
        <v>1659</v>
      </c>
      <c r="C466">
        <f>VLOOKUP($A466,'Old ST'!$C$2:$M$509, 10, FALSE)</f>
        <v>0</v>
      </c>
      <c r="D466">
        <f>VLOOKUP($A466,'Old ST'!$C$2:$N$509, 11, FALSE)</f>
        <v>0</v>
      </c>
      <c r="E466">
        <f>VLOOKUP($A466,'New ST'!$C$2:$M$500, 10, FALSE)</f>
        <v>0</v>
      </c>
      <c r="F466" s="87">
        <f>VLOOKUP($A466,'New ST'!$C$2:$N$500, 11, FALSE)</f>
        <v>0</v>
      </c>
      <c r="H466">
        <f t="shared" si="7"/>
        <v>0</v>
      </c>
    </row>
    <row r="467" spans="1:8" x14ac:dyDescent="0.35">
      <c r="A467" s="88" t="s">
        <v>112</v>
      </c>
      <c r="B467" s="88" t="s">
        <v>542</v>
      </c>
      <c r="C467">
        <f>VLOOKUP($A467,'Old ST'!$C$2:$M$509, 10, FALSE)</f>
        <v>0</v>
      </c>
      <c r="D467">
        <f>VLOOKUP($A467,'Old ST'!$C$2:$N$509, 11, FALSE)</f>
        <v>0</v>
      </c>
      <c r="E467">
        <f>VLOOKUP($A467,'New ST'!$C$2:$M$500, 10, FALSE)</f>
        <v>0</v>
      </c>
      <c r="F467" s="87">
        <f>VLOOKUP($A467,'New ST'!$C$2:$N$500, 11, FALSE)</f>
        <v>0</v>
      </c>
      <c r="H467">
        <f t="shared" si="7"/>
        <v>0</v>
      </c>
    </row>
    <row r="468" spans="1:8" x14ac:dyDescent="0.35">
      <c r="A468" s="88" t="s">
        <v>111</v>
      </c>
      <c r="B468" s="88" t="s">
        <v>541</v>
      </c>
      <c r="C468">
        <f>VLOOKUP($A468,'Old ST'!$C$2:$M$509, 10, FALSE)</f>
        <v>0</v>
      </c>
      <c r="D468">
        <f>VLOOKUP($A468,'Old ST'!$C$2:$N$509, 11, FALSE)</f>
        <v>0</v>
      </c>
      <c r="E468">
        <f>VLOOKUP($A468,'New ST'!$C$2:$M$500, 10, FALSE)</f>
        <v>0</v>
      </c>
      <c r="F468" s="87">
        <f>VLOOKUP($A468,'New ST'!$C$2:$N$500, 11, FALSE)</f>
        <v>0</v>
      </c>
      <c r="H468">
        <f t="shared" si="7"/>
        <v>0</v>
      </c>
    </row>
    <row r="469" spans="1:8" x14ac:dyDescent="0.35">
      <c r="A469" s="88" t="s">
        <v>110</v>
      </c>
      <c r="B469" s="88" t="s">
        <v>540</v>
      </c>
      <c r="C469">
        <f>VLOOKUP($A469,'Old ST'!$C$2:$M$509, 10, FALSE)</f>
        <v>0</v>
      </c>
      <c r="D469">
        <f>VLOOKUP($A469,'Old ST'!$C$2:$N$509, 11, FALSE)</f>
        <v>0</v>
      </c>
      <c r="E469">
        <f>VLOOKUP($A469,'New ST'!$C$2:$M$500, 10, FALSE)</f>
        <v>0</v>
      </c>
      <c r="F469" s="87">
        <f>VLOOKUP($A469,'New ST'!$C$2:$N$500, 11, FALSE)</f>
        <v>0</v>
      </c>
      <c r="H469">
        <f t="shared" si="7"/>
        <v>0</v>
      </c>
    </row>
    <row r="470" spans="1:8" x14ac:dyDescent="0.35">
      <c r="A470" s="88" t="s">
        <v>109</v>
      </c>
      <c r="B470" s="88" t="s">
        <v>539</v>
      </c>
      <c r="C470">
        <f>VLOOKUP($A470,'Old ST'!$C$2:$M$509, 10, FALSE)</f>
        <v>0</v>
      </c>
      <c r="D470">
        <f>VLOOKUP($A470,'Old ST'!$C$2:$N$509, 11, FALSE)</f>
        <v>0</v>
      </c>
      <c r="E470">
        <f>VLOOKUP($A470,'New ST'!$C$2:$M$500, 10, FALSE)</f>
        <v>0</v>
      </c>
      <c r="F470" s="87">
        <f>VLOOKUP($A470,'New ST'!$C$2:$N$500, 11, FALSE)</f>
        <v>0</v>
      </c>
      <c r="H470">
        <f t="shared" si="7"/>
        <v>0</v>
      </c>
    </row>
    <row r="471" spans="1:8" x14ac:dyDescent="0.35">
      <c r="A471" s="88" t="s">
        <v>108</v>
      </c>
      <c r="B471" s="88" t="s">
        <v>538</v>
      </c>
      <c r="C471">
        <f>VLOOKUP($A471,'Old ST'!$C$2:$M$509, 10, FALSE)</f>
        <v>1</v>
      </c>
      <c r="D471">
        <f>VLOOKUP($A471,'Old ST'!$C$2:$N$509, 11, FALSE)</f>
        <v>40000</v>
      </c>
      <c r="E471">
        <f>VLOOKUP($A471,'New ST'!$C$2:$M$500, 10, FALSE)</f>
        <v>0</v>
      </c>
      <c r="F471" s="87">
        <f>VLOOKUP($A471,'New ST'!$C$2:$N$500, 11, FALSE)</f>
        <v>1</v>
      </c>
      <c r="H471">
        <f t="shared" si="7"/>
        <v>-1</v>
      </c>
    </row>
    <row r="472" spans="1:8" x14ac:dyDescent="0.35">
      <c r="A472" s="88" t="s">
        <v>107</v>
      </c>
      <c r="B472" s="88" t="s">
        <v>536</v>
      </c>
      <c r="C472">
        <f>VLOOKUP($A472,'Old ST'!$C$2:$M$509, 10, FALSE)</f>
        <v>0.2</v>
      </c>
      <c r="D472">
        <f>VLOOKUP($A472,'Old ST'!$C$2:$N$509, 11, FALSE)</f>
        <v>13200</v>
      </c>
      <c r="E472">
        <f>VLOOKUP($A472,'New ST'!$C$2:$M$500, 10, FALSE)</f>
        <v>12400</v>
      </c>
      <c r="F472" s="87">
        <f>VLOOKUP($A472,'New ST'!$C$2:$N$500, 11, FALSE)</f>
        <v>0.2</v>
      </c>
      <c r="H472">
        <f t="shared" si="7"/>
        <v>12399.8</v>
      </c>
    </row>
    <row r="473" spans="1:8" x14ac:dyDescent="0.35">
      <c r="A473" s="88" t="s">
        <v>106</v>
      </c>
      <c r="B473" s="88" t="s">
        <v>1670</v>
      </c>
      <c r="C473">
        <f>VLOOKUP($A473,'Old ST'!$C$2:$M$509, 10, FALSE)</f>
        <v>0</v>
      </c>
      <c r="D473">
        <f>VLOOKUP($A473,'Old ST'!$C$2:$N$509, 11, FALSE)</f>
        <v>0</v>
      </c>
      <c r="E473">
        <f>VLOOKUP($A473,'New ST'!$C$2:$M$500, 10, FALSE)</f>
        <v>0</v>
      </c>
      <c r="F473" s="87">
        <f>VLOOKUP($A473,'New ST'!$C$2:$N$500, 11, FALSE)</f>
        <v>0</v>
      </c>
      <c r="H473">
        <f t="shared" si="7"/>
        <v>0</v>
      </c>
    </row>
    <row r="474" spans="1:8" x14ac:dyDescent="0.35">
      <c r="A474" s="88" t="s">
        <v>105</v>
      </c>
      <c r="B474" s="88" t="s">
        <v>1672</v>
      </c>
      <c r="C474">
        <f>VLOOKUP($A474,'Old ST'!$C$2:$M$509, 10, FALSE)</f>
        <v>0</v>
      </c>
      <c r="D474">
        <f>VLOOKUP($A474,'Old ST'!$C$2:$N$509, 11, FALSE)</f>
        <v>0</v>
      </c>
      <c r="E474">
        <f>VLOOKUP($A474,'New ST'!$C$2:$M$500, 10, FALSE)</f>
        <v>44400</v>
      </c>
      <c r="F474" s="87">
        <f>VLOOKUP($A474,'New ST'!$C$2:$N$500, 11, FALSE)</f>
        <v>0</v>
      </c>
      <c r="H474">
        <f t="shared" si="7"/>
        <v>44400</v>
      </c>
    </row>
    <row r="475" spans="1:8" x14ac:dyDescent="0.35">
      <c r="A475" s="88" t="s">
        <v>104</v>
      </c>
      <c r="B475" s="88" t="s">
        <v>1675</v>
      </c>
      <c r="C475">
        <f>VLOOKUP($A475,'Old ST'!$C$2:$M$509, 10, FALSE)</f>
        <v>0</v>
      </c>
      <c r="D475">
        <f>VLOOKUP($A475,'Old ST'!$C$2:$N$509, 11, FALSE)</f>
        <v>0</v>
      </c>
      <c r="E475">
        <f>VLOOKUP($A475,'New ST'!$C$2:$M$500, 10, FALSE)</f>
        <v>0</v>
      </c>
      <c r="F475" s="87">
        <f>VLOOKUP($A475,'New ST'!$C$2:$N$500, 11, FALSE)</f>
        <v>0</v>
      </c>
      <c r="H475">
        <f t="shared" si="7"/>
        <v>0</v>
      </c>
    </row>
    <row r="476" spans="1:8" x14ac:dyDescent="0.35">
      <c r="A476" s="88" t="s">
        <v>104</v>
      </c>
      <c r="B476" s="88" t="s">
        <v>1675</v>
      </c>
      <c r="C476">
        <f>VLOOKUP($A476,'Old ST'!$C$2:$M$509, 10, FALSE)</f>
        <v>0</v>
      </c>
      <c r="D476">
        <f>VLOOKUP($A476,'Old ST'!$C$2:$N$509, 11, FALSE)</f>
        <v>0</v>
      </c>
      <c r="E476">
        <f>VLOOKUP($A476,'New ST'!$C$2:$M$500, 10, FALSE)</f>
        <v>0</v>
      </c>
      <c r="F476" s="87">
        <f>VLOOKUP($A476,'New ST'!$C$2:$N$500, 11, FALSE)</f>
        <v>0</v>
      </c>
      <c r="H476">
        <f t="shared" si="7"/>
        <v>0</v>
      </c>
    </row>
    <row r="477" spans="1:8" x14ac:dyDescent="0.35">
      <c r="A477" s="88" t="s">
        <v>104</v>
      </c>
      <c r="B477" s="88" t="s">
        <v>1675</v>
      </c>
      <c r="C477">
        <f>VLOOKUP($A477,'Old ST'!$C$2:$M$509, 10, FALSE)</f>
        <v>0</v>
      </c>
      <c r="D477">
        <f>VLOOKUP($A477,'Old ST'!$C$2:$N$509, 11, FALSE)</f>
        <v>0</v>
      </c>
      <c r="E477">
        <f>VLOOKUP($A477,'New ST'!$C$2:$M$500, 10, FALSE)</f>
        <v>0</v>
      </c>
      <c r="F477" s="87">
        <f>VLOOKUP($A477,'New ST'!$C$2:$N$500, 11, FALSE)</f>
        <v>0</v>
      </c>
      <c r="H477">
        <f t="shared" si="7"/>
        <v>0</v>
      </c>
    </row>
    <row r="478" spans="1:8" x14ac:dyDescent="0.35">
      <c r="A478" s="88" t="s">
        <v>104</v>
      </c>
      <c r="B478" s="88" t="s">
        <v>1675</v>
      </c>
      <c r="C478">
        <f>VLOOKUP($A478,'Old ST'!$C$2:$M$509, 10, FALSE)</f>
        <v>0</v>
      </c>
      <c r="D478">
        <f>VLOOKUP($A478,'Old ST'!$C$2:$N$509, 11, FALSE)</f>
        <v>0</v>
      </c>
      <c r="E478">
        <f>VLOOKUP($A478,'New ST'!$C$2:$M$500, 10, FALSE)</f>
        <v>0</v>
      </c>
      <c r="F478" s="87">
        <f>VLOOKUP($A478,'New ST'!$C$2:$N$500, 11, FALSE)</f>
        <v>0</v>
      </c>
      <c r="H478">
        <f t="shared" si="7"/>
        <v>0</v>
      </c>
    </row>
    <row r="479" spans="1:8" x14ac:dyDescent="0.35">
      <c r="A479" s="88" t="s">
        <v>103</v>
      </c>
      <c r="B479" s="88" t="s">
        <v>528</v>
      </c>
      <c r="C479">
        <f>VLOOKUP($A479,'Old ST'!$C$2:$M$509, 10, FALSE)</f>
        <v>0</v>
      </c>
      <c r="D479">
        <f>VLOOKUP($A479,'Old ST'!$C$2:$N$509, 11, FALSE)</f>
        <v>0</v>
      </c>
      <c r="E479">
        <f>VLOOKUP($A479,'New ST'!$C$2:$M$500, 10, FALSE)</f>
        <v>0</v>
      </c>
      <c r="F479" s="87">
        <f>VLOOKUP($A479,'New ST'!$C$2:$N$500, 11, FALSE)</f>
        <v>0</v>
      </c>
      <c r="H479">
        <f t="shared" si="7"/>
        <v>0</v>
      </c>
    </row>
    <row r="480" spans="1:8" x14ac:dyDescent="0.35">
      <c r="A480" s="88" t="s">
        <v>103</v>
      </c>
      <c r="B480" s="88" t="s">
        <v>528</v>
      </c>
      <c r="C480">
        <f>VLOOKUP($A480,'Old ST'!$C$2:$M$509, 10, FALSE)</f>
        <v>0</v>
      </c>
      <c r="D480">
        <f>VLOOKUP($A480,'Old ST'!$C$2:$N$509, 11, FALSE)</f>
        <v>0</v>
      </c>
      <c r="E480">
        <f>VLOOKUP($A480,'New ST'!$C$2:$M$500, 10, FALSE)</f>
        <v>0</v>
      </c>
      <c r="F480" s="87">
        <f>VLOOKUP($A480,'New ST'!$C$2:$N$500, 11, FALSE)</f>
        <v>0</v>
      </c>
      <c r="H480">
        <f t="shared" si="7"/>
        <v>0</v>
      </c>
    </row>
    <row r="481" spans="1:8" x14ac:dyDescent="0.35">
      <c r="A481" s="88" t="s">
        <v>103</v>
      </c>
      <c r="B481" s="88" t="s">
        <v>528</v>
      </c>
      <c r="C481">
        <f>VLOOKUP($A481,'Old ST'!$C$2:$M$509, 10, FALSE)</f>
        <v>0</v>
      </c>
      <c r="D481">
        <f>VLOOKUP($A481,'Old ST'!$C$2:$N$509, 11, FALSE)</f>
        <v>0</v>
      </c>
      <c r="E481">
        <f>VLOOKUP($A481,'New ST'!$C$2:$M$500, 10, FALSE)</f>
        <v>0</v>
      </c>
      <c r="F481" s="87">
        <f>VLOOKUP($A481,'New ST'!$C$2:$N$500, 11, FALSE)</f>
        <v>0</v>
      </c>
      <c r="H481">
        <f t="shared" si="7"/>
        <v>0</v>
      </c>
    </row>
    <row r="482" spans="1:8" x14ac:dyDescent="0.35">
      <c r="A482" s="88" t="s">
        <v>102</v>
      </c>
      <c r="B482" s="88" t="s">
        <v>527</v>
      </c>
      <c r="C482">
        <f>VLOOKUP($A482,'Old ST'!$C$2:$M$509, 10, FALSE)</f>
        <v>1</v>
      </c>
      <c r="D482">
        <f>VLOOKUP($A482,'Old ST'!$C$2:$N$509, 11, FALSE)</f>
        <v>10000</v>
      </c>
      <c r="E482">
        <f>VLOOKUP($A482,'New ST'!$C$2:$M$500, 10, FALSE)</f>
        <v>12792</v>
      </c>
      <c r="F482" s="87">
        <f>VLOOKUP($A482,'New ST'!$C$2:$N$500, 11, FALSE)</f>
        <v>1</v>
      </c>
      <c r="H482">
        <f t="shared" si="7"/>
        <v>12791</v>
      </c>
    </row>
    <row r="483" spans="1:8" x14ac:dyDescent="0.35">
      <c r="A483" s="88" t="s">
        <v>101</v>
      </c>
      <c r="B483" s="88" t="s">
        <v>526</v>
      </c>
      <c r="C483">
        <f>VLOOKUP($A483,'Old ST'!$C$2:$M$509, 10, FALSE)</f>
        <v>0</v>
      </c>
      <c r="D483">
        <f>VLOOKUP($A483,'Old ST'!$C$2:$N$509, 11, FALSE)</f>
        <v>0</v>
      </c>
      <c r="E483">
        <f>VLOOKUP($A483,'New ST'!$C$2:$M$500, 10, FALSE)</f>
        <v>0</v>
      </c>
      <c r="F483" s="87">
        <f>VLOOKUP($A483,'New ST'!$C$2:$N$500, 11, FALSE)</f>
        <v>0</v>
      </c>
      <c r="H483">
        <f t="shared" si="7"/>
        <v>0</v>
      </c>
    </row>
    <row r="484" spans="1:8" x14ac:dyDescent="0.35">
      <c r="A484" s="88" t="s">
        <v>101</v>
      </c>
      <c r="B484" s="88" t="s">
        <v>526</v>
      </c>
      <c r="C484">
        <f>VLOOKUP($A484,'Old ST'!$C$2:$M$509, 10, FALSE)</f>
        <v>0</v>
      </c>
      <c r="D484">
        <f>VLOOKUP($A484,'Old ST'!$C$2:$N$509, 11, FALSE)</f>
        <v>0</v>
      </c>
      <c r="E484">
        <f>VLOOKUP($A484,'New ST'!$C$2:$M$500, 10, FALSE)</f>
        <v>0</v>
      </c>
      <c r="F484" s="87">
        <f>VLOOKUP($A484,'New ST'!$C$2:$N$500, 11, FALSE)</f>
        <v>0</v>
      </c>
      <c r="H484">
        <f t="shared" si="7"/>
        <v>0</v>
      </c>
    </row>
    <row r="485" spans="1:8" x14ac:dyDescent="0.35">
      <c r="A485" s="88" t="s">
        <v>100</v>
      </c>
      <c r="B485" s="88" t="s">
        <v>525</v>
      </c>
      <c r="C485">
        <f>VLOOKUP($A485,'Old ST'!$C$2:$M$509, 10, FALSE)</f>
        <v>0</v>
      </c>
      <c r="D485">
        <f>VLOOKUP($A485,'Old ST'!$C$2:$N$509, 11, FALSE)</f>
        <v>0</v>
      </c>
      <c r="E485">
        <f>VLOOKUP($A485,'New ST'!$C$2:$M$500, 10, FALSE)</f>
        <v>10530</v>
      </c>
      <c r="F485" s="87">
        <f>VLOOKUP($A485,'New ST'!$C$2:$N$500, 11, FALSE)</f>
        <v>0</v>
      </c>
      <c r="H485">
        <f t="shared" si="7"/>
        <v>10530</v>
      </c>
    </row>
    <row r="486" spans="1:8" x14ac:dyDescent="0.35">
      <c r="A486" s="88" t="s">
        <v>99</v>
      </c>
      <c r="B486" s="88" t="s">
        <v>524</v>
      </c>
      <c r="C486">
        <f>VLOOKUP($A486,'Old ST'!$C$2:$M$509, 10, FALSE)</f>
        <v>2</v>
      </c>
      <c r="D486">
        <f>VLOOKUP($A486,'Old ST'!$C$2:$N$509, 11, FALSE)</f>
        <v>27000</v>
      </c>
      <c r="E486">
        <f>VLOOKUP($A486,'New ST'!$C$2:$M$500, 10, FALSE)</f>
        <v>306050.63774999999</v>
      </c>
      <c r="F486" s="87">
        <f>VLOOKUP($A486,'New ST'!$C$2:$N$500, 11, FALSE)</f>
        <v>2</v>
      </c>
      <c r="H486">
        <f t="shared" si="7"/>
        <v>306048.63774999999</v>
      </c>
    </row>
    <row r="487" spans="1:8" x14ac:dyDescent="0.35">
      <c r="A487" s="88" t="s">
        <v>98</v>
      </c>
      <c r="B487" s="88" t="s">
        <v>1697</v>
      </c>
      <c r="C487">
        <f>VLOOKUP($A487,'Old ST'!$C$2:$M$509, 10, FALSE)</f>
        <v>0</v>
      </c>
      <c r="D487">
        <f>VLOOKUP($A487,'Old ST'!$C$2:$N$509, 11, FALSE)</f>
        <v>0</v>
      </c>
      <c r="E487">
        <f>VLOOKUP($A487,'New ST'!$C$2:$M$500, 10, FALSE)</f>
        <v>0</v>
      </c>
      <c r="F487" s="87">
        <f>VLOOKUP($A487,'New ST'!$C$2:$N$500, 11, FALSE)</f>
        <v>0</v>
      </c>
      <c r="H487">
        <f t="shared" si="7"/>
        <v>0</v>
      </c>
    </row>
    <row r="488" spans="1:8" x14ac:dyDescent="0.35">
      <c r="A488" s="88" t="s">
        <v>97</v>
      </c>
      <c r="B488" s="88" t="s">
        <v>1699</v>
      </c>
      <c r="C488">
        <f>VLOOKUP($A488,'Old ST'!$C$2:$M$509, 10, FALSE)</f>
        <v>0</v>
      </c>
      <c r="D488">
        <f>VLOOKUP($A488,'Old ST'!$C$2:$N$509, 11, FALSE)</f>
        <v>0</v>
      </c>
      <c r="E488">
        <f>VLOOKUP($A488,'New ST'!$C$2:$M$500, 10, FALSE)</f>
        <v>0</v>
      </c>
      <c r="F488" s="87">
        <f>VLOOKUP($A488,'New ST'!$C$2:$N$500, 11, FALSE)</f>
        <v>0</v>
      </c>
      <c r="H488">
        <f t="shared" si="7"/>
        <v>0</v>
      </c>
    </row>
    <row r="489" spans="1:8" x14ac:dyDescent="0.35">
      <c r="A489" s="88" t="s">
        <v>97</v>
      </c>
      <c r="B489" s="88" t="s">
        <v>1699</v>
      </c>
      <c r="C489">
        <f>VLOOKUP($A489,'Old ST'!$C$2:$M$509, 10, FALSE)</f>
        <v>0</v>
      </c>
      <c r="D489">
        <f>VLOOKUP($A489,'Old ST'!$C$2:$N$509, 11, FALSE)</f>
        <v>0</v>
      </c>
      <c r="E489">
        <f>VLOOKUP($A489,'New ST'!$C$2:$M$500, 10, FALSE)</f>
        <v>0</v>
      </c>
      <c r="F489" s="87">
        <f>VLOOKUP($A489,'New ST'!$C$2:$N$500, 11, FALSE)</f>
        <v>0</v>
      </c>
      <c r="H489">
        <f t="shared" si="7"/>
        <v>0</v>
      </c>
    </row>
    <row r="490" spans="1:8" x14ac:dyDescent="0.35">
      <c r="A490" s="88" t="s">
        <v>97</v>
      </c>
      <c r="B490" s="88" t="s">
        <v>1699</v>
      </c>
      <c r="C490">
        <f>VLOOKUP($A490,'Old ST'!$C$2:$M$509, 10, FALSE)</f>
        <v>0</v>
      </c>
      <c r="D490">
        <f>VLOOKUP($A490,'Old ST'!$C$2:$N$509, 11, FALSE)</f>
        <v>0</v>
      </c>
      <c r="E490">
        <f>VLOOKUP($A490,'New ST'!$C$2:$M$500, 10, FALSE)</f>
        <v>0</v>
      </c>
      <c r="F490" s="87">
        <f>VLOOKUP($A490,'New ST'!$C$2:$N$500, 11, FALSE)</f>
        <v>0</v>
      </c>
      <c r="H490">
        <f t="shared" si="7"/>
        <v>0</v>
      </c>
    </row>
    <row r="491" spans="1:8" x14ac:dyDescent="0.35">
      <c r="A491" s="88" t="s">
        <v>96</v>
      </c>
      <c r="B491" s="88" t="s">
        <v>521</v>
      </c>
      <c r="C491">
        <f>VLOOKUP($A491,'Old ST'!$C$2:$M$509, 10, FALSE)</f>
        <v>0</v>
      </c>
      <c r="D491">
        <f>VLOOKUP($A491,'Old ST'!$C$2:$N$509, 11, FALSE)</f>
        <v>0</v>
      </c>
      <c r="E491">
        <f>VLOOKUP($A491,'New ST'!$C$2:$M$500, 10, FALSE)</f>
        <v>0</v>
      </c>
      <c r="F491" s="87">
        <f>VLOOKUP($A491,'New ST'!$C$2:$N$500, 11, FALSE)</f>
        <v>0</v>
      </c>
      <c r="H491">
        <f t="shared" si="7"/>
        <v>0</v>
      </c>
    </row>
    <row r="492" spans="1:8" x14ac:dyDescent="0.35">
      <c r="A492" s="88" t="s">
        <v>1706</v>
      </c>
      <c r="B492" s="88" t="s">
        <v>1707</v>
      </c>
      <c r="C492">
        <f>VLOOKUP($A492,'Old ST'!$C$2:$M$509, 10, FALSE)</f>
        <v>0</v>
      </c>
      <c r="D492">
        <f>VLOOKUP($A492,'Old ST'!$C$2:$N$509, 11, FALSE)</f>
        <v>0</v>
      </c>
      <c r="E492">
        <f>VLOOKUP($A492,'New ST'!$C$2:$M$500, 10, FALSE)</f>
        <v>0</v>
      </c>
      <c r="F492" s="87">
        <f>VLOOKUP($A492,'New ST'!$C$2:$N$500, 11, FALSE)</f>
        <v>0</v>
      </c>
      <c r="H492">
        <f t="shared" si="7"/>
        <v>0</v>
      </c>
    </row>
    <row r="493" spans="1:8" x14ac:dyDescent="0.35">
      <c r="A493" s="88" t="s">
        <v>1711</v>
      </c>
      <c r="B493" s="88" t="s">
        <v>1712</v>
      </c>
      <c r="C493">
        <f>VLOOKUP($A493,'Old ST'!$C$2:$M$509, 10, FALSE)</f>
        <v>0</v>
      </c>
      <c r="D493">
        <f>VLOOKUP($A493,'Old ST'!$C$2:$N$509, 11, FALSE)</f>
        <v>0</v>
      </c>
      <c r="E493">
        <f>VLOOKUP($A493,'New ST'!$C$2:$M$500, 10, FALSE)</f>
        <v>0</v>
      </c>
      <c r="F493" s="87">
        <f>VLOOKUP($A493,'New ST'!$C$2:$N$500, 11, FALSE)</f>
        <v>0</v>
      </c>
      <c r="H493">
        <f t="shared" si="7"/>
        <v>0</v>
      </c>
    </row>
    <row r="494" spans="1:8" x14ac:dyDescent="0.35">
      <c r="A494" s="88" t="s">
        <v>1714</v>
      </c>
      <c r="B494" s="88" t="s">
        <v>1715</v>
      </c>
      <c r="C494">
        <f>VLOOKUP($A494,'Old ST'!$C$2:$M$509, 10, FALSE)</f>
        <v>0</v>
      </c>
      <c r="D494">
        <f>VLOOKUP($A494,'Old ST'!$C$2:$N$509, 11, FALSE)</f>
        <v>0</v>
      </c>
      <c r="E494">
        <f>VLOOKUP($A494,'New ST'!$C$2:$M$500, 10, FALSE)</f>
        <v>0</v>
      </c>
      <c r="F494" s="87">
        <f>VLOOKUP($A494,'New ST'!$C$2:$N$500, 11, FALSE)</f>
        <v>0</v>
      </c>
      <c r="H494">
        <f t="shared" si="7"/>
        <v>0</v>
      </c>
    </row>
    <row r="495" spans="1:8" x14ac:dyDescent="0.35">
      <c r="A495" s="88" t="s">
        <v>1718</v>
      </c>
      <c r="B495" s="88" t="s">
        <v>1719</v>
      </c>
      <c r="C495">
        <f>VLOOKUP($A495,'Old ST'!$C$2:$M$509, 10, FALSE)</f>
        <v>0</v>
      </c>
      <c r="D495">
        <f>VLOOKUP($A495,'Old ST'!$C$2:$N$509, 11, FALSE)</f>
        <v>0</v>
      </c>
      <c r="E495">
        <f>VLOOKUP($A495,'New ST'!$C$2:$M$500, 10, FALSE)</f>
        <v>0</v>
      </c>
      <c r="F495" s="87">
        <f>VLOOKUP($A495,'New ST'!$C$2:$N$500, 11, FALSE)</f>
        <v>0</v>
      </c>
      <c r="H495">
        <f t="shared" si="7"/>
        <v>0</v>
      </c>
    </row>
    <row r="496" spans="1:8" x14ac:dyDescent="0.35">
      <c r="A496" s="88" t="s">
        <v>1721</v>
      </c>
      <c r="B496" s="88" t="s">
        <v>1722</v>
      </c>
      <c r="C496">
        <f>VLOOKUP($A496,'Old ST'!$C$2:$M$509, 10, FALSE)</f>
        <v>0</v>
      </c>
      <c r="D496">
        <f>VLOOKUP($A496,'Old ST'!$C$2:$N$509, 11, FALSE)</f>
        <v>0</v>
      </c>
      <c r="E496">
        <f>VLOOKUP($A496,'New ST'!$C$2:$M$500, 10, FALSE)</f>
        <v>0</v>
      </c>
      <c r="F496" s="87">
        <f>VLOOKUP($A496,'New ST'!$C$2:$N$500, 11, FALSE)</f>
        <v>0</v>
      </c>
      <c r="H496">
        <f t="shared" si="7"/>
        <v>0</v>
      </c>
    </row>
    <row r="497" spans="1:8" x14ac:dyDescent="0.35">
      <c r="A497" s="88" t="s">
        <v>1724</v>
      </c>
      <c r="B497" s="88" t="s">
        <v>1725</v>
      </c>
      <c r="C497">
        <f>VLOOKUP($A497,'Old ST'!$C$2:$M$509, 10, FALSE)</f>
        <v>0</v>
      </c>
      <c r="D497">
        <f>VLOOKUP($A497,'Old ST'!$C$2:$N$509, 11, FALSE)</f>
        <v>0</v>
      </c>
      <c r="E497">
        <f>VLOOKUP($A497,'New ST'!$C$2:$M$500, 10, FALSE)</f>
        <v>0</v>
      </c>
      <c r="F497" s="87">
        <f>VLOOKUP($A497,'New ST'!$C$2:$N$500, 11, FALSE)</f>
        <v>0</v>
      </c>
      <c r="H497">
        <f t="shared" si="7"/>
        <v>0</v>
      </c>
    </row>
    <row r="498" spans="1:8" x14ac:dyDescent="0.35">
      <c r="A498" s="88" t="s">
        <v>1727</v>
      </c>
      <c r="B498" s="88" t="s">
        <v>1728</v>
      </c>
      <c r="C498">
        <f>VLOOKUP($A498,'Old ST'!$C$2:$M$509, 10, FALSE)</f>
        <v>0</v>
      </c>
      <c r="D498">
        <f>VLOOKUP($A498,'Old ST'!$C$2:$N$509, 11, FALSE)</f>
        <v>0</v>
      </c>
      <c r="E498">
        <f>VLOOKUP($A498,'New ST'!$C$2:$M$500, 10, FALSE)</f>
        <v>0</v>
      </c>
      <c r="F498" s="87">
        <f>VLOOKUP($A498,'New ST'!$C$2:$N$500, 11, FALSE)</f>
        <v>0</v>
      </c>
      <c r="H498">
        <f t="shared" si="7"/>
        <v>0</v>
      </c>
    </row>
    <row r="499" spans="1:8" x14ac:dyDescent="0.35">
      <c r="A499" s="88" t="s">
        <v>1731</v>
      </c>
      <c r="B499" s="88" t="s">
        <v>1732</v>
      </c>
      <c r="C499">
        <f>VLOOKUP($A499,'Old ST'!$C$2:$M$509, 10, FALSE)</f>
        <v>0</v>
      </c>
      <c r="D499">
        <f>VLOOKUP($A499,'Old ST'!$C$2:$N$509, 11, FALSE)</f>
        <v>0</v>
      </c>
      <c r="E499">
        <f>VLOOKUP($A499,'New ST'!$C$2:$M$500, 10, FALSE)</f>
        <v>0</v>
      </c>
      <c r="F499" s="87">
        <f>VLOOKUP($A499,'New ST'!$C$2:$N$500, 11, FALSE)</f>
        <v>0</v>
      </c>
      <c r="H499">
        <f t="shared" si="7"/>
        <v>0</v>
      </c>
    </row>
    <row r="500" spans="1:8" x14ac:dyDescent="0.35">
      <c r="A500" s="88" t="s">
        <v>1735</v>
      </c>
      <c r="B500" s="88" t="s">
        <v>1736</v>
      </c>
      <c r="C500">
        <f>VLOOKUP($A500,'Old ST'!$C$2:$M$509, 10, FALSE)</f>
        <v>0</v>
      </c>
      <c r="D500">
        <f>VLOOKUP($A500,'Old ST'!$C$2:$N$509, 11, FALSE)</f>
        <v>0</v>
      </c>
      <c r="E500">
        <f>VLOOKUP($A500,'New ST'!$C$2:$M$500, 10, FALSE)</f>
        <v>0</v>
      </c>
      <c r="F500" s="87">
        <f>VLOOKUP($A500,'New ST'!$C$2:$N$500, 11, FALSE)</f>
        <v>0</v>
      </c>
      <c r="H500">
        <f t="shared" si="7"/>
        <v>0</v>
      </c>
    </row>
    <row r="502" spans="1:8" x14ac:dyDescent="0.35">
      <c r="D502" s="87">
        <f>SUM(D109:D501)</f>
        <v>13910600.861129999</v>
      </c>
      <c r="F502" s="87">
        <f>SUM(F2:F501)</f>
        <v>98533.290000000008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 Movement</vt:lpstr>
      <vt:lpstr>New ST</vt:lpstr>
      <vt:lpstr>Sheet4</vt:lpstr>
      <vt:lpstr>Sheet6</vt:lpstr>
      <vt:lpstr>Old ST</vt:lpstr>
      <vt:lpstr>Sheet5</vt:lpstr>
      <vt:lpstr>Old Vs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Herlina Halim</cp:lastModifiedBy>
  <dcterms:modified xsi:type="dcterms:W3CDTF">2024-09-23T03:51:54Z</dcterms:modified>
</cp:coreProperties>
</file>